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MART\Desktop\gestionNotes2\GestionNotes2\gestion_notes\modeles\"/>
    </mc:Choice>
  </mc:AlternateContent>
  <xr:revisionPtr revIDLastSave="0" documentId="13_ncr:1_{388171EE-3327-43D3-B6F8-05675B31325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mestre1" sheetId="3" r:id="rId1"/>
    <sheet name="semestre2" sheetId="4" r:id="rId2"/>
    <sheet name="cumul" sheetId="1" r:id="rId3"/>
    <sheet name="Bulletin" sheetId="2" r:id="rId4"/>
  </sheets>
  <definedNames>
    <definedName name="_xlnm.Print_Area" localSheetId="3">Bulletin!$D$1:$L$90</definedName>
  </definedNames>
  <calcPr calcId="191029"/>
</workbook>
</file>

<file path=xl/calcChain.xml><?xml version="1.0" encoding="utf-8"?>
<calcChain xmlns="http://schemas.openxmlformats.org/spreadsheetml/2006/main">
  <c r="DK6" i="1" l="1"/>
  <c r="DK7" i="1"/>
  <c r="DK8" i="1"/>
  <c r="DK9" i="1"/>
  <c r="DK10" i="1"/>
  <c r="DK11" i="1"/>
  <c r="DK12" i="1"/>
  <c r="DK13" i="1"/>
  <c r="DK14" i="1"/>
  <c r="DK15" i="1"/>
  <c r="DK16" i="1"/>
  <c r="DK17" i="1"/>
  <c r="DK18" i="1"/>
  <c r="DK19" i="1"/>
  <c r="DK20" i="1"/>
  <c r="DK21" i="1"/>
  <c r="DK22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K78" i="1"/>
  <c r="DK79" i="1"/>
  <c r="DK80" i="1"/>
  <c r="DK81" i="1"/>
  <c r="DK82" i="1"/>
  <c r="DK83" i="1"/>
  <c r="DK84" i="1"/>
  <c r="DK85" i="1"/>
  <c r="DK86" i="1"/>
  <c r="DK87" i="1"/>
  <c r="DK88" i="1"/>
  <c r="DK89" i="1"/>
  <c r="DK90" i="1"/>
  <c r="DK91" i="1"/>
  <c r="DK92" i="1"/>
  <c r="DK93" i="1"/>
  <c r="DK94" i="1"/>
  <c r="DK95" i="1"/>
  <c r="DK96" i="1"/>
  <c r="DK97" i="1"/>
  <c r="DK98" i="1"/>
  <c r="DK99" i="1"/>
  <c r="DK100" i="1"/>
  <c r="DK101" i="1"/>
  <c r="DK102" i="1"/>
  <c r="DK103" i="1"/>
  <c r="DK104" i="1"/>
  <c r="DK105" i="1"/>
  <c r="DK106" i="1"/>
  <c r="DK107" i="1"/>
  <c r="DK108" i="1"/>
  <c r="DK109" i="1"/>
  <c r="DK110" i="1"/>
  <c r="DK111" i="1"/>
  <c r="DK112" i="1"/>
  <c r="DK113" i="1"/>
  <c r="DK114" i="1"/>
  <c r="DK115" i="1"/>
  <c r="DK116" i="1"/>
  <c r="DK117" i="1"/>
  <c r="DK118" i="1"/>
  <c r="DK119" i="1"/>
  <c r="DK120" i="1"/>
  <c r="DK121" i="1"/>
  <c r="DK122" i="1"/>
  <c r="DK123" i="1"/>
  <c r="DK124" i="1"/>
  <c r="DK125" i="1"/>
  <c r="DK126" i="1"/>
  <c r="DK127" i="1"/>
  <c r="DK128" i="1"/>
  <c r="DK129" i="1"/>
  <c r="DK130" i="1"/>
  <c r="DK131" i="1"/>
  <c r="DK132" i="1"/>
  <c r="DK133" i="1"/>
  <c r="DK134" i="1"/>
  <c r="DK135" i="1"/>
  <c r="DK136" i="1"/>
  <c r="DK137" i="1"/>
  <c r="DK138" i="1"/>
  <c r="DK139" i="1"/>
  <c r="DK140" i="1"/>
  <c r="DK141" i="1"/>
  <c r="DK142" i="1"/>
  <c r="DK143" i="1"/>
  <c r="DK144" i="1"/>
  <c r="DK145" i="1"/>
  <c r="DK146" i="1"/>
  <c r="DK147" i="1"/>
  <c r="DK148" i="1"/>
  <c r="DK149" i="1"/>
  <c r="DK150" i="1"/>
  <c r="DK151" i="1"/>
  <c r="DK152" i="1"/>
  <c r="DK153" i="1"/>
  <c r="DK154" i="1"/>
  <c r="DK155" i="1"/>
  <c r="DK156" i="1"/>
  <c r="DK157" i="1"/>
  <c r="DK158" i="1"/>
  <c r="DK159" i="1"/>
  <c r="DK160" i="1"/>
  <c r="DK161" i="1"/>
  <c r="DK162" i="1"/>
  <c r="DK163" i="1"/>
  <c r="DK164" i="1"/>
  <c r="DK165" i="1"/>
  <c r="DK166" i="1"/>
  <c r="DK167" i="1"/>
  <c r="DK168" i="1"/>
  <c r="DK169" i="1"/>
  <c r="DK170" i="1"/>
  <c r="DK171" i="1"/>
  <c r="DK172" i="1"/>
  <c r="DK173" i="1"/>
  <c r="DK174" i="1"/>
  <c r="DK175" i="1"/>
  <c r="DK176" i="1"/>
  <c r="DK177" i="1"/>
  <c r="DK178" i="1"/>
  <c r="DK179" i="1"/>
  <c r="DK180" i="1"/>
  <c r="DK181" i="1"/>
  <c r="DK182" i="1"/>
  <c r="DK183" i="1"/>
  <c r="DK184" i="1"/>
  <c r="DK185" i="1"/>
  <c r="DK186" i="1"/>
  <c r="DK187" i="1"/>
  <c r="DK188" i="1"/>
  <c r="DK189" i="1"/>
  <c r="DK190" i="1"/>
  <c r="DK191" i="1"/>
  <c r="DK192" i="1"/>
  <c r="DK193" i="1"/>
  <c r="DK194" i="1"/>
  <c r="DK195" i="1"/>
  <c r="DK196" i="1"/>
  <c r="DK197" i="1"/>
  <c r="DK198" i="1"/>
  <c r="DK199" i="1"/>
  <c r="DK200" i="1"/>
  <c r="DK201" i="1"/>
  <c r="DK202" i="1"/>
  <c r="DK203" i="1"/>
  <c r="DK204" i="1"/>
  <c r="DK205" i="1"/>
  <c r="DK206" i="1"/>
  <c r="DK207" i="1"/>
  <c r="DK208" i="1"/>
  <c r="DK209" i="1"/>
  <c r="DK210" i="1"/>
  <c r="DK211" i="1"/>
  <c r="DK212" i="1"/>
  <c r="DK213" i="1"/>
  <c r="DK214" i="1"/>
  <c r="DK5" i="1"/>
  <c r="DJ6" i="1"/>
  <c r="DJ7" i="1"/>
  <c r="DJ8" i="1"/>
  <c r="DJ9" i="1"/>
  <c r="DJ10" i="1"/>
  <c r="DJ11" i="1"/>
  <c r="DJ12" i="1"/>
  <c r="DJ13" i="1"/>
  <c r="DJ14" i="1"/>
  <c r="DJ15" i="1"/>
  <c r="DJ16" i="1"/>
  <c r="DJ17" i="1"/>
  <c r="DJ18" i="1"/>
  <c r="DJ19" i="1"/>
  <c r="DJ20" i="1"/>
  <c r="DJ21" i="1"/>
  <c r="DJ22" i="1"/>
  <c r="DJ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DJ44" i="1"/>
  <c r="DJ45" i="1"/>
  <c r="DJ46" i="1"/>
  <c r="DJ47" i="1"/>
  <c r="DJ48" i="1"/>
  <c r="DJ49" i="1"/>
  <c r="DJ50" i="1"/>
  <c r="DJ51" i="1"/>
  <c r="DJ52" i="1"/>
  <c r="DJ53" i="1"/>
  <c r="DJ54" i="1"/>
  <c r="DJ55" i="1"/>
  <c r="DJ56" i="1"/>
  <c r="DJ57" i="1"/>
  <c r="DJ58" i="1"/>
  <c r="DJ59" i="1"/>
  <c r="DJ60" i="1"/>
  <c r="DJ61" i="1"/>
  <c r="DJ62" i="1"/>
  <c r="DJ63" i="1"/>
  <c r="DJ64" i="1"/>
  <c r="DJ65" i="1"/>
  <c r="DJ66" i="1"/>
  <c r="DJ67" i="1"/>
  <c r="DJ68" i="1"/>
  <c r="DJ69" i="1"/>
  <c r="DJ70" i="1"/>
  <c r="DJ71" i="1"/>
  <c r="DJ72" i="1"/>
  <c r="DJ73" i="1"/>
  <c r="DJ74" i="1"/>
  <c r="DJ75" i="1"/>
  <c r="DJ76" i="1"/>
  <c r="DJ77" i="1"/>
  <c r="DJ78" i="1"/>
  <c r="DJ79" i="1"/>
  <c r="DJ80" i="1"/>
  <c r="DJ81" i="1"/>
  <c r="DJ82" i="1"/>
  <c r="DJ83" i="1"/>
  <c r="DJ84" i="1"/>
  <c r="DJ85" i="1"/>
  <c r="DJ86" i="1"/>
  <c r="DJ87" i="1"/>
  <c r="DJ88" i="1"/>
  <c r="DJ89" i="1"/>
  <c r="DJ90" i="1"/>
  <c r="DJ91" i="1"/>
  <c r="DJ92" i="1"/>
  <c r="DJ93" i="1"/>
  <c r="DJ94" i="1"/>
  <c r="DJ95" i="1"/>
  <c r="DJ96" i="1"/>
  <c r="DJ97" i="1"/>
  <c r="DJ98" i="1"/>
  <c r="DJ99" i="1"/>
  <c r="DJ100" i="1"/>
  <c r="DJ101" i="1"/>
  <c r="DJ102" i="1"/>
  <c r="DJ103" i="1"/>
  <c r="DJ104" i="1"/>
  <c r="DJ105" i="1"/>
  <c r="DJ106" i="1"/>
  <c r="DJ107" i="1"/>
  <c r="DJ108" i="1"/>
  <c r="DJ109" i="1"/>
  <c r="DJ110" i="1"/>
  <c r="DJ111" i="1"/>
  <c r="DJ112" i="1"/>
  <c r="DJ113" i="1"/>
  <c r="DJ114" i="1"/>
  <c r="DJ115" i="1"/>
  <c r="DJ116" i="1"/>
  <c r="DJ117" i="1"/>
  <c r="DJ118" i="1"/>
  <c r="DJ119" i="1"/>
  <c r="DJ120" i="1"/>
  <c r="DJ121" i="1"/>
  <c r="DJ122" i="1"/>
  <c r="DJ123" i="1"/>
  <c r="DJ124" i="1"/>
  <c r="DJ125" i="1"/>
  <c r="DJ126" i="1"/>
  <c r="DJ127" i="1"/>
  <c r="DJ128" i="1"/>
  <c r="DJ129" i="1"/>
  <c r="DJ130" i="1"/>
  <c r="DJ131" i="1"/>
  <c r="DJ132" i="1"/>
  <c r="DJ133" i="1"/>
  <c r="DJ134" i="1"/>
  <c r="DJ135" i="1"/>
  <c r="DJ136" i="1"/>
  <c r="DJ137" i="1"/>
  <c r="DJ138" i="1"/>
  <c r="DJ139" i="1"/>
  <c r="DJ140" i="1"/>
  <c r="DJ141" i="1"/>
  <c r="DJ142" i="1"/>
  <c r="DJ143" i="1"/>
  <c r="DJ144" i="1"/>
  <c r="DJ145" i="1"/>
  <c r="DJ146" i="1"/>
  <c r="DJ147" i="1"/>
  <c r="DJ148" i="1"/>
  <c r="DJ149" i="1"/>
  <c r="DJ150" i="1"/>
  <c r="DJ151" i="1"/>
  <c r="DJ152" i="1"/>
  <c r="DJ153" i="1"/>
  <c r="DJ154" i="1"/>
  <c r="DJ155" i="1"/>
  <c r="DJ156" i="1"/>
  <c r="DJ157" i="1"/>
  <c r="DJ158" i="1"/>
  <c r="DJ159" i="1"/>
  <c r="DJ160" i="1"/>
  <c r="DJ161" i="1"/>
  <c r="DJ162" i="1"/>
  <c r="DJ163" i="1"/>
  <c r="DJ164" i="1"/>
  <c r="DJ165" i="1"/>
  <c r="DJ166" i="1"/>
  <c r="DJ167" i="1"/>
  <c r="DJ168" i="1"/>
  <c r="DJ169" i="1"/>
  <c r="DJ170" i="1"/>
  <c r="DJ171" i="1"/>
  <c r="DJ172" i="1"/>
  <c r="DJ173" i="1"/>
  <c r="DJ174" i="1"/>
  <c r="DJ175" i="1"/>
  <c r="DJ176" i="1"/>
  <c r="DJ177" i="1"/>
  <c r="DJ178" i="1"/>
  <c r="DJ179" i="1"/>
  <c r="DJ180" i="1"/>
  <c r="DJ181" i="1"/>
  <c r="DJ182" i="1"/>
  <c r="DJ183" i="1"/>
  <c r="DJ184" i="1"/>
  <c r="DJ185" i="1"/>
  <c r="DJ186" i="1"/>
  <c r="DJ187" i="1"/>
  <c r="DJ188" i="1"/>
  <c r="DJ189" i="1"/>
  <c r="DJ190" i="1"/>
  <c r="DJ191" i="1"/>
  <c r="DJ192" i="1"/>
  <c r="DJ193" i="1"/>
  <c r="DJ194" i="1"/>
  <c r="DJ195" i="1"/>
  <c r="DJ196" i="1"/>
  <c r="DJ197" i="1"/>
  <c r="DJ198" i="1"/>
  <c r="DJ199" i="1"/>
  <c r="DJ200" i="1"/>
  <c r="DJ201" i="1"/>
  <c r="DJ202" i="1"/>
  <c r="DJ203" i="1"/>
  <c r="DJ204" i="1"/>
  <c r="DJ205" i="1"/>
  <c r="DJ206" i="1"/>
  <c r="DJ207" i="1"/>
  <c r="DJ208" i="1"/>
  <c r="DJ209" i="1"/>
  <c r="DJ210" i="1"/>
  <c r="DJ211" i="1"/>
  <c r="DJ212" i="1"/>
  <c r="DJ213" i="1"/>
  <c r="DJ214" i="1"/>
  <c r="DJ5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DF67" i="1"/>
  <c r="DG67" i="1"/>
  <c r="DH67" i="1"/>
  <c r="DI67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DE196" i="1"/>
  <c r="DF196" i="1"/>
  <c r="DG196" i="1"/>
  <c r="DH196" i="1"/>
  <c r="DI196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DC202" i="1"/>
  <c r="DD202" i="1"/>
  <c r="DE202" i="1"/>
  <c r="DF202" i="1"/>
  <c r="DG202" i="1"/>
  <c r="DH202" i="1"/>
  <c r="DI202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DC203" i="1"/>
  <c r="DD203" i="1"/>
  <c r="DE203" i="1"/>
  <c r="DF203" i="1"/>
  <c r="DG203" i="1"/>
  <c r="DH203" i="1"/>
  <c r="DI203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DC204" i="1"/>
  <c r="DD204" i="1"/>
  <c r="DE204" i="1"/>
  <c r="DF204" i="1"/>
  <c r="DG204" i="1"/>
  <c r="DH204" i="1"/>
  <c r="DI204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DE205" i="1"/>
  <c r="DF205" i="1"/>
  <c r="DG205" i="1"/>
  <c r="DH205" i="1"/>
  <c r="DI205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DC206" i="1"/>
  <c r="DD206" i="1"/>
  <c r="DE206" i="1"/>
  <c r="DF206" i="1"/>
  <c r="DG206" i="1"/>
  <c r="DH206" i="1"/>
  <c r="DI206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DC207" i="1"/>
  <c r="DD207" i="1"/>
  <c r="DE207" i="1"/>
  <c r="DF207" i="1"/>
  <c r="DG207" i="1"/>
  <c r="DH207" i="1"/>
  <c r="DI207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DC208" i="1"/>
  <c r="DD208" i="1"/>
  <c r="DE208" i="1"/>
  <c r="DF208" i="1"/>
  <c r="DG208" i="1"/>
  <c r="DH208" i="1"/>
  <c r="DI208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DC209" i="1"/>
  <c r="DD209" i="1"/>
  <c r="DE209" i="1"/>
  <c r="DF209" i="1"/>
  <c r="DG209" i="1"/>
  <c r="DH209" i="1"/>
  <c r="DI209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DC210" i="1"/>
  <c r="DD210" i="1"/>
  <c r="DE210" i="1"/>
  <c r="DF210" i="1"/>
  <c r="DG210" i="1"/>
  <c r="DH210" i="1"/>
  <c r="DI210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DC211" i="1"/>
  <c r="DD211" i="1"/>
  <c r="DE211" i="1"/>
  <c r="DF211" i="1"/>
  <c r="DG211" i="1"/>
  <c r="DH211" i="1"/>
  <c r="DI211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DE212" i="1"/>
  <c r="DF212" i="1"/>
  <c r="DG212" i="1"/>
  <c r="DH212" i="1"/>
  <c r="DI212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DC214" i="1"/>
  <c r="DD214" i="1"/>
  <c r="DE214" i="1"/>
  <c r="DF214" i="1"/>
  <c r="DG214" i="1"/>
  <c r="DH214" i="1"/>
  <c r="DI214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BW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A5" i="1"/>
  <c r="J84" i="2" l="1"/>
  <c r="K79" i="2"/>
  <c r="H79" i="2"/>
  <c r="K75" i="2"/>
  <c r="K76" i="2" s="1"/>
  <c r="K73" i="2"/>
  <c r="K72" i="2"/>
  <c r="J72" i="2"/>
  <c r="I72" i="2"/>
  <c r="H72" i="2"/>
  <c r="K70" i="2"/>
  <c r="J70" i="2"/>
  <c r="I70" i="2"/>
  <c r="H70" i="2"/>
  <c r="K69" i="2"/>
  <c r="J69" i="2"/>
  <c r="I69" i="2"/>
  <c r="H69" i="2"/>
  <c r="K68" i="2"/>
  <c r="J68" i="2"/>
  <c r="I68" i="2"/>
  <c r="H68" i="2"/>
  <c r="K67" i="2"/>
  <c r="J67" i="2"/>
  <c r="I67" i="2"/>
  <c r="H67" i="2"/>
  <c r="K65" i="2"/>
  <c r="J65" i="2"/>
  <c r="I65" i="2"/>
  <c r="H65" i="2"/>
  <c r="K64" i="2"/>
  <c r="J64" i="2"/>
  <c r="I64" i="2"/>
  <c r="H64" i="2"/>
  <c r="K63" i="2"/>
  <c r="J63" i="2"/>
  <c r="I63" i="2"/>
  <c r="H63" i="2"/>
  <c r="K62" i="2"/>
  <c r="J62" i="2"/>
  <c r="I62" i="2"/>
  <c r="H62" i="2"/>
  <c r="K60" i="2"/>
  <c r="J60" i="2"/>
  <c r="I60" i="2"/>
  <c r="H60" i="2"/>
  <c r="K59" i="2"/>
  <c r="J59" i="2"/>
  <c r="I59" i="2"/>
  <c r="H59" i="2"/>
  <c r="K58" i="2"/>
  <c r="J58" i="2"/>
  <c r="I58" i="2"/>
  <c r="H58" i="2"/>
  <c r="K57" i="2"/>
  <c r="J57" i="2"/>
  <c r="I57" i="2"/>
  <c r="H57" i="2"/>
  <c r="K52" i="2"/>
  <c r="K51" i="2"/>
  <c r="J51" i="2"/>
  <c r="I51" i="2"/>
  <c r="H51" i="2"/>
  <c r="K50" i="2"/>
  <c r="J50" i="2"/>
  <c r="I50" i="2"/>
  <c r="H50" i="2"/>
  <c r="K49" i="2"/>
  <c r="J49" i="2"/>
  <c r="I49" i="2"/>
  <c r="H49" i="2"/>
  <c r="K48" i="2"/>
  <c r="J48" i="2"/>
  <c r="I48" i="2"/>
  <c r="H48" i="2"/>
  <c r="K47" i="2"/>
  <c r="J47" i="2"/>
  <c r="H46" i="2" s="1"/>
  <c r="I47" i="2"/>
  <c r="H47" i="2"/>
  <c r="K45" i="2"/>
  <c r="J45" i="2"/>
  <c r="I45" i="2"/>
  <c r="H45" i="2"/>
  <c r="K44" i="2"/>
  <c r="J44" i="2"/>
  <c r="I44" i="2"/>
  <c r="H44" i="2"/>
  <c r="K42" i="2"/>
  <c r="J42" i="2"/>
  <c r="I42" i="2"/>
  <c r="H42" i="2"/>
  <c r="K41" i="2"/>
  <c r="J41" i="2"/>
  <c r="H40" i="2" s="1"/>
  <c r="I41" i="2"/>
  <c r="H41" i="2"/>
  <c r="K39" i="2"/>
  <c r="J39" i="2"/>
  <c r="I39" i="2"/>
  <c r="H39" i="2"/>
  <c r="K38" i="2"/>
  <c r="J38" i="2"/>
  <c r="I38" i="2"/>
  <c r="H38" i="2"/>
  <c r="K37" i="2"/>
  <c r="J37" i="2"/>
  <c r="I37" i="2"/>
  <c r="H37" i="2"/>
  <c r="K36" i="2"/>
  <c r="J36" i="2"/>
  <c r="I36" i="2"/>
  <c r="H36" i="2"/>
  <c r="K34" i="2"/>
  <c r="J34" i="2"/>
  <c r="I34" i="2"/>
  <c r="H34" i="2"/>
  <c r="K33" i="2"/>
  <c r="J33" i="2"/>
  <c r="I33" i="2"/>
  <c r="H33" i="2"/>
  <c r="K32" i="2"/>
  <c r="J32" i="2"/>
  <c r="I32" i="2"/>
  <c r="H32" i="2"/>
  <c r="K30" i="2"/>
  <c r="J30" i="2"/>
  <c r="I30" i="2"/>
  <c r="H30" i="2"/>
  <c r="K29" i="2"/>
  <c r="J29" i="2"/>
  <c r="I29" i="2"/>
  <c r="H29" i="2"/>
  <c r="K27" i="2"/>
  <c r="J27" i="2"/>
  <c r="I27" i="2"/>
  <c r="H27" i="2"/>
  <c r="K26" i="2"/>
  <c r="J26" i="2"/>
  <c r="I26" i="2"/>
  <c r="H26" i="2"/>
  <c r="K24" i="2"/>
  <c r="J24" i="2"/>
  <c r="I24" i="2"/>
  <c r="H24" i="2"/>
  <c r="K23" i="2"/>
  <c r="J23" i="2"/>
  <c r="I23" i="2"/>
  <c r="H23" i="2"/>
  <c r="H17" i="2"/>
  <c r="H16" i="2"/>
  <c r="H15" i="2"/>
  <c r="H31" i="2" l="1"/>
  <c r="H61" i="2"/>
  <c r="H66" i="2"/>
  <c r="H71" i="2"/>
  <c r="H35" i="2"/>
  <c r="H25" i="2"/>
  <c r="H56" i="2"/>
  <c r="H28" i="2"/>
  <c r="H43" i="2"/>
  <c r="H22" i="2"/>
  <c r="K78" i="2"/>
  <c r="H82" i="2" l="1"/>
  <c r="H80" i="2"/>
</calcChain>
</file>

<file path=xl/sharedStrings.xml><?xml version="1.0" encoding="utf-8"?>
<sst xmlns="http://schemas.openxmlformats.org/spreadsheetml/2006/main" count="379" uniqueCount="87">
  <si>
    <t>Traitement et exploitation des données d'enquête</t>
  </si>
  <si>
    <t>Ethique et qualité des données</t>
  </si>
  <si>
    <t>Management et organisation d'un service statistique</t>
  </si>
  <si>
    <t>Rédaction administrative</t>
  </si>
  <si>
    <t>Econométrie des données de panel</t>
  </si>
  <si>
    <t>Econométrie avancée-MES</t>
  </si>
  <si>
    <t>Finances publiques</t>
  </si>
  <si>
    <t>Programmation financière</t>
  </si>
  <si>
    <t>Commerce international et intégration régionale</t>
  </si>
  <si>
    <t>Analyse conjoncturelle</t>
  </si>
  <si>
    <t>Croissance et développement</t>
  </si>
  <si>
    <t>Gestion des projets</t>
  </si>
  <si>
    <t>Evaluation d'impact et des politiques publiques</t>
  </si>
  <si>
    <t>Pratique des enquêtes qualitatives</t>
  </si>
  <si>
    <t>Analyse démographique</t>
  </si>
  <si>
    <t>Méthodologie de la recherche</t>
  </si>
  <si>
    <t>GT</t>
  </si>
  <si>
    <t>Economie institutionnelle et gouvernance</t>
  </si>
  <si>
    <t>Modélisation macroéconomique</t>
  </si>
  <si>
    <t>Partenariat Public Privé</t>
  </si>
  <si>
    <t>Planification du développement</t>
  </si>
  <si>
    <t>Gestion axée sur les résultats</t>
  </si>
  <si>
    <t>Economie du développement</t>
  </si>
  <si>
    <t>Economie du travail</t>
  </si>
  <si>
    <t>Economie de la pauvreté</t>
  </si>
  <si>
    <t>Prospective économique</t>
  </si>
  <si>
    <t>Suivi et évaluation des projets</t>
  </si>
  <si>
    <t>Microsimulation</t>
  </si>
  <si>
    <t>Méthodes qualitatives d'évaluations</t>
  </si>
  <si>
    <t>Méthodes microéconomiques d'évaluation d'impact</t>
  </si>
  <si>
    <t>Modèles EGC</t>
  </si>
  <si>
    <t>Modèles DSGE</t>
  </si>
  <si>
    <t>Modèles T21</t>
  </si>
  <si>
    <t>Matrices de comptabilité sociale</t>
  </si>
  <si>
    <t>Stage de fin de cycle</t>
  </si>
  <si>
    <t>Prénoms et NOMS</t>
  </si>
  <si>
    <t>Date de naissance</t>
  </si>
  <si>
    <t>Nationalité</t>
  </si>
  <si>
    <t>Date premiere inscription</t>
  </si>
  <si>
    <t>email</t>
  </si>
  <si>
    <t>Abscences  non justifiées</t>
  </si>
  <si>
    <t>Note 1</t>
  </si>
  <si>
    <t>Note 2</t>
  </si>
  <si>
    <t>Moyenne</t>
  </si>
  <si>
    <t>Moyenne Premier semestre</t>
  </si>
  <si>
    <t>Moyenne deuxieme semestre</t>
  </si>
  <si>
    <t>Moyenne annuelle</t>
  </si>
  <si>
    <t>Rang</t>
  </si>
  <si>
    <t>/</t>
  </si>
  <si>
    <t>Noms et prénoms:</t>
  </si>
  <si>
    <t>Cheikh Ahmed Tidiane Chérif DIOP</t>
  </si>
  <si>
    <t>Né (e) le :</t>
  </si>
  <si>
    <t>Nationalité:</t>
  </si>
  <si>
    <t>Date première Inscription:</t>
  </si>
  <si>
    <t>Crédits</t>
  </si>
  <si>
    <t>PREMIER SEMESTRE</t>
  </si>
  <si>
    <t>UE Statistique 8</t>
  </si>
  <si>
    <t>Traitement et exploitation des données d’enquête (avec applications sous logiciels)</t>
  </si>
  <si>
    <t>UE Management</t>
  </si>
  <si>
    <t>Management et organisation d’un service statistique</t>
  </si>
  <si>
    <t>UE Econométrie 3</t>
  </si>
  <si>
    <t xml:space="preserve">Econométrie des données de panel </t>
  </si>
  <si>
    <t xml:space="preserve">Econométrie avancée – MES </t>
  </si>
  <si>
    <t>UE  Economie 8</t>
  </si>
  <si>
    <t>UE Economie 9</t>
  </si>
  <si>
    <t>Evaluation d’impact des politiques publiques</t>
  </si>
  <si>
    <t>UE Sciences sociales 2</t>
  </si>
  <si>
    <t>UE Recherche</t>
  </si>
  <si>
    <t>UE Gouvernance financière</t>
  </si>
  <si>
    <t>MOYENNE PREMIER SEMESTRE</t>
  </si>
  <si>
    <t>DEUXIEME SEMESTRE</t>
  </si>
  <si>
    <t>UE Economie sociale</t>
  </si>
  <si>
    <t>UE Outils et méthodes d'évaluation 1</t>
  </si>
  <si>
    <t>Méthodes qualitatives d'évaluation</t>
  </si>
  <si>
    <t>UE Outils et méthodes d'évaluation 2</t>
  </si>
  <si>
    <t>UE Stage2- fin de cycle</t>
  </si>
  <si>
    <t>MOYENNE DEUXIEME SEMESTRE</t>
  </si>
  <si>
    <t>Nombre d'heures d'absence non justifiées</t>
  </si>
  <si>
    <t>Pénalité des absences sur la moyenne</t>
  </si>
  <si>
    <t>MOYENNE ANNUELLE</t>
  </si>
  <si>
    <t xml:space="preserve">Classement général : </t>
  </si>
  <si>
    <t>APPRECIATION DU JURY:</t>
  </si>
  <si>
    <t>DECISION DU JURY:</t>
  </si>
  <si>
    <t>Fait à Dakar le:</t>
  </si>
  <si>
    <t>Moyenne Deuxième semestre</t>
  </si>
  <si>
    <t>Matricule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</si>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</sst>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mm\-yyyy"/>
    <numFmt numFmtId="169" formatCode="[$-F800]dddd\,\ mmmm\ dd\,\ yyyy"/>
  </numFmts>
  <fonts count="20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medium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/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/>
      <bottom style="medium">
        <color theme="4"/>
      </bottom>
      <diagonal/>
    </border>
    <border>
      <left/>
      <right style="medium">
        <color theme="4"/>
      </right>
      <top style="thin">
        <color theme="4"/>
      </top>
      <bottom/>
      <diagonal/>
    </border>
    <border>
      <left/>
      <right style="medium">
        <color theme="4"/>
      </right>
      <top style="thin">
        <color theme="4"/>
      </top>
      <bottom style="medium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7" fillId="4" borderId="2" xfId="0" applyFont="1" applyFill="1" applyBorder="1"/>
    <xf numFmtId="0" fontId="0" fillId="0" borderId="2" xfId="0" applyBorder="1" applyAlignment="1">
      <alignment horizontal="center" vertical="center"/>
    </xf>
    <xf numFmtId="0" fontId="10" fillId="5" borderId="8" xfId="0" applyFon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7" fillId="4" borderId="9" xfId="0" applyFont="1" applyFill="1" applyBorder="1"/>
    <xf numFmtId="0" fontId="0" fillId="0" borderId="9" xfId="0" applyBorder="1" applyAlignment="1">
      <alignment horizontal="center"/>
    </xf>
    <xf numFmtId="0" fontId="10" fillId="5" borderId="11" xfId="0" applyFont="1" applyFill="1" applyBorder="1" applyAlignment="1">
      <alignment vertical="center"/>
    </xf>
    <xf numFmtId="2" fontId="11" fillId="6" borderId="12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2" fillId="0" borderId="19" xfId="0" applyFont="1" applyBorder="1" applyAlignment="1">
      <alignment vertical="center"/>
    </xf>
    <xf numFmtId="0" fontId="9" fillId="5" borderId="6" xfId="0" applyFont="1" applyFill="1" applyBorder="1" applyAlignment="1">
      <alignment vertical="center"/>
    </xf>
    <xf numFmtId="0" fontId="10" fillId="5" borderId="7" xfId="0" applyFont="1" applyFill="1" applyBorder="1" applyAlignment="1">
      <alignment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0" fillId="0" borderId="26" xfId="0" applyBorder="1" applyAlignment="1">
      <alignment horizontal="center"/>
    </xf>
    <xf numFmtId="2" fontId="11" fillId="6" borderId="27" xfId="0" applyNumberFormat="1" applyFont="1" applyFill="1" applyBorder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14" fillId="0" borderId="28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" fillId="7" borderId="0" xfId="0" applyFont="1" applyFill="1"/>
    <xf numFmtId="0" fontId="1" fillId="8" borderId="0" xfId="0" applyFont="1" applyFill="1"/>
    <xf numFmtId="0" fontId="1" fillId="9" borderId="29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1" fillId="9" borderId="31" xfId="0" applyFont="1" applyFill="1" applyBorder="1" applyAlignment="1">
      <alignment horizontal="center"/>
    </xf>
    <xf numFmtId="0" fontId="1" fillId="7" borderId="32" xfId="0" applyFont="1" applyFill="1" applyBorder="1" applyAlignment="1">
      <alignment horizontal="center" vertical="center"/>
    </xf>
    <xf numFmtId="0" fontId="16" fillId="8" borderId="32" xfId="0" applyFont="1" applyFill="1" applyBorder="1"/>
    <xf numFmtId="0" fontId="0" fillId="0" borderId="32" xfId="0" applyBorder="1"/>
    <xf numFmtId="14" fontId="8" fillId="0" borderId="32" xfId="0" applyNumberFormat="1" applyFont="1" applyBorder="1"/>
    <xf numFmtId="0" fontId="8" fillId="0" borderId="32" xfId="0" applyFont="1" applyBorder="1"/>
    <xf numFmtId="17" fontId="8" fillId="0" borderId="32" xfId="0" applyNumberFormat="1" applyFont="1" applyBorder="1"/>
    <xf numFmtId="0" fontId="16" fillId="0" borderId="32" xfId="0" applyFont="1" applyBorder="1" applyAlignment="1">
      <alignment horizontal="right"/>
    </xf>
    <xf numFmtId="0" fontId="7" fillId="0" borderId="32" xfId="0" applyFont="1" applyBorder="1"/>
    <xf numFmtId="0" fontId="1" fillId="7" borderId="29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6" fillId="8" borderId="33" xfId="0" applyFont="1" applyFill="1" applyBorder="1"/>
    <xf numFmtId="0" fontId="0" fillId="0" borderId="33" xfId="0" applyBorder="1"/>
    <xf numFmtId="0" fontId="7" fillId="0" borderId="33" xfId="0" applyFont="1" applyBorder="1"/>
    <xf numFmtId="0" fontId="18" fillId="7" borderId="32" xfId="0" applyFont="1" applyFill="1" applyBorder="1" applyAlignment="1">
      <alignment horizontal="center" vertical="center"/>
    </xf>
    <xf numFmtId="0" fontId="18" fillId="7" borderId="37" xfId="0" applyFont="1" applyFill="1" applyBorder="1" applyAlignment="1">
      <alignment horizontal="center" vertical="center"/>
    </xf>
    <xf numFmtId="0" fontId="18" fillId="7" borderId="30" xfId="0" applyFont="1" applyFill="1" applyBorder="1" applyAlignment="1">
      <alignment horizontal="center" vertical="center"/>
    </xf>
    <xf numFmtId="0" fontId="18" fillId="7" borderId="31" xfId="0" applyFont="1" applyFill="1" applyBorder="1" applyAlignment="1">
      <alignment horizontal="center" vertical="center"/>
    </xf>
    <xf numFmtId="0" fontId="19" fillId="8" borderId="36" xfId="0" applyFont="1" applyFill="1" applyBorder="1"/>
    <xf numFmtId="0" fontId="19" fillId="8" borderId="32" xfId="0" applyFont="1" applyFill="1" applyBorder="1"/>
    <xf numFmtId="0" fontId="12" fillId="0" borderId="36" xfId="0" applyFont="1" applyBorder="1"/>
    <xf numFmtId="0" fontId="12" fillId="0" borderId="32" xfId="0" applyFont="1" applyBorder="1"/>
    <xf numFmtId="0" fontId="10" fillId="0" borderId="34" xfId="0" applyFont="1" applyBorder="1"/>
    <xf numFmtId="0" fontId="10" fillId="0" borderId="36" xfId="0" applyFont="1" applyBorder="1"/>
    <xf numFmtId="0" fontId="10" fillId="0" borderId="32" xfId="0" applyFont="1" applyBorder="1"/>
    <xf numFmtId="0" fontId="1" fillId="7" borderId="32" xfId="0" applyFont="1" applyFill="1" applyBorder="1"/>
    <xf numFmtId="2" fontId="7" fillId="0" borderId="32" xfId="0" applyNumberFormat="1" applyFont="1" applyBorder="1"/>
    <xf numFmtId="0" fontId="0" fillId="0" borderId="32" xfId="0" applyBorder="1" applyAlignment="1">
      <alignment horizontal="center" vertical="center"/>
    </xf>
    <xf numFmtId="0" fontId="1" fillId="9" borderId="29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1" fillId="9" borderId="31" xfId="0" applyFont="1" applyFill="1" applyBorder="1" applyAlignment="1">
      <alignment horizontal="center"/>
    </xf>
    <xf numFmtId="0" fontId="1" fillId="7" borderId="32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8" fillId="7" borderId="34" xfId="0" applyFont="1" applyFill="1" applyBorder="1" applyAlignment="1">
      <alignment horizontal="center" vertical="center"/>
    </xf>
    <xf numFmtId="0" fontId="18" fillId="7" borderId="36" xfId="0" applyFont="1" applyFill="1" applyBorder="1" applyAlignment="1">
      <alignment horizontal="center" vertical="center"/>
    </xf>
    <xf numFmtId="0" fontId="18" fillId="7" borderId="32" xfId="0" applyFont="1" applyFill="1" applyBorder="1" applyAlignment="1">
      <alignment horizontal="center" vertical="center"/>
    </xf>
    <xf numFmtId="0" fontId="17" fillId="10" borderId="32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168" fontId="4" fillId="0" borderId="0" xfId="0" applyNumberFormat="1" applyFont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9" fillId="5" borderId="11" xfId="0" applyFont="1" applyFill="1" applyBorder="1" applyAlignment="1">
      <alignment horizontal="left" vertical="center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9" fontId="15" fillId="0" borderId="0" xfId="0" applyNumberFormat="1" applyFont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17" fillId="10" borderId="3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512379</xdr:colOff>
      <xdr:row>5</xdr:row>
      <xdr:rowOff>230900</xdr:rowOff>
    </xdr:from>
    <xdr:to>
      <xdr:col>10</xdr:col>
      <xdr:colOff>626679</xdr:colOff>
      <xdr:row>9</xdr:row>
      <xdr:rowOff>23823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051685" y="1553210"/>
          <a:ext cx="7131685" cy="157099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Ecole Nationale de la Statistique et de l'Analyse Economique Pierre</a:t>
          </a:r>
          <a:r>
            <a:rPr lang="en-US" sz="1600" b="1" baseline="0"/>
            <a:t> NDIAYE</a:t>
          </a:r>
        </a:p>
        <a:p>
          <a:pPr algn="ctr"/>
          <a:r>
            <a:rPr lang="en-US" sz="1600" b="1" baseline="0"/>
            <a:t>(ENSAE)</a:t>
          </a:r>
        </a:p>
        <a:p>
          <a:pPr algn="ctr"/>
          <a:endParaRPr lang="en-US" sz="1600" b="1"/>
        </a:p>
      </xdr:txBody>
    </xdr:sp>
    <xdr:clientData/>
  </xdr:twoCellAnchor>
  <xdr:twoCellAnchor editAs="oneCell">
    <xdr:from>
      <xdr:col>6</xdr:col>
      <xdr:colOff>1236563</xdr:colOff>
      <xdr:row>0</xdr:row>
      <xdr:rowOff>256824</xdr:rowOff>
    </xdr:from>
    <xdr:to>
      <xdr:col>8</xdr:col>
      <xdr:colOff>303836</xdr:colOff>
      <xdr:row>5</xdr:row>
      <xdr:rowOff>267682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1705" y="256540"/>
          <a:ext cx="1682115" cy="1333500"/>
        </a:xfrm>
        <a:prstGeom prst="rect">
          <a:avLst/>
        </a:prstGeom>
      </xdr:spPr>
    </xdr:pic>
    <xdr:clientData/>
  </xdr:twoCellAnchor>
  <xdr:twoCellAnchor>
    <xdr:from>
      <xdr:col>3</xdr:col>
      <xdr:colOff>347035</xdr:colOff>
      <xdr:row>7</xdr:row>
      <xdr:rowOff>153276</xdr:rowOff>
    </xdr:from>
    <xdr:to>
      <xdr:col>11</xdr:col>
      <xdr:colOff>22151</xdr:colOff>
      <xdr:row>9</xdr:row>
      <xdr:rowOff>9525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471295" y="2755265"/>
          <a:ext cx="7965440" cy="354965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chemeClr val="bg1"/>
              </a:solidFill>
            </a:rPr>
            <a:t>              BULLETIN</a:t>
          </a:r>
          <a:r>
            <a:rPr lang="en-US" sz="1600" b="1" baseline="0">
              <a:solidFill>
                <a:schemeClr val="bg1"/>
              </a:solidFill>
            </a:rPr>
            <a:t> DE NOTES</a:t>
          </a:r>
          <a:r>
            <a:rPr lang="en-US" sz="1600" baseline="0"/>
            <a:t>	</a:t>
          </a:r>
          <a:endParaRPr lang="en-US" sz="1600"/>
        </a:p>
      </xdr:txBody>
    </xdr:sp>
    <xdr:clientData/>
  </xdr:twoCellAnchor>
  <xdr:twoCellAnchor>
    <xdr:from>
      <xdr:col>8</xdr:col>
      <xdr:colOff>1063892</xdr:colOff>
      <xdr:row>6</xdr:row>
      <xdr:rowOff>734001</xdr:rowOff>
    </xdr:from>
    <xdr:to>
      <xdr:col>11</xdr:col>
      <xdr:colOff>430504</xdr:colOff>
      <xdr:row>7</xdr:row>
      <xdr:rowOff>157391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7193915" y="2595880"/>
          <a:ext cx="2651125" cy="163195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 b="1" i="1"/>
            <a:t>          Année</a:t>
          </a:r>
          <a:r>
            <a:rPr lang="en-US" sz="1050" b="1" i="1" baseline="0"/>
            <a:t> académique 2023-2024</a:t>
          </a:r>
          <a:endParaRPr lang="en-US" sz="1050" b="1" i="1"/>
        </a:p>
      </xdr:txBody>
    </xdr:sp>
    <xdr:clientData/>
  </xdr:twoCellAnchor>
  <xdr:twoCellAnchor>
    <xdr:from>
      <xdr:col>3</xdr:col>
      <xdr:colOff>358111</xdr:colOff>
      <xdr:row>10</xdr:row>
      <xdr:rowOff>25546</xdr:rowOff>
    </xdr:from>
    <xdr:to>
      <xdr:col>11</xdr:col>
      <xdr:colOff>14767</xdr:colOff>
      <xdr:row>12</xdr:row>
      <xdr:rowOff>142328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482090" y="3316605"/>
          <a:ext cx="7947660" cy="61531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INGENIEUR</a:t>
          </a:r>
          <a:r>
            <a:rPr lang="en-US" sz="1600" b="1" baseline="0"/>
            <a:t> STATISTICIEN ECONOMISTE</a:t>
          </a:r>
          <a:endParaRPr lang="en-US" sz="1600" b="1"/>
        </a:p>
        <a:p>
          <a:pPr algn="ctr"/>
          <a:r>
            <a:rPr lang="en-US" sz="1600" b="1" i="1"/>
            <a:t>Troisième année (ISE3)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W30"/>
  <sheetViews>
    <sheetView topLeftCell="BQ1" workbookViewId="0">
      <selection activeCell="E33" sqref="E33"/>
    </sheetView>
  </sheetViews>
  <sheetFormatPr baseColWidth="10" defaultColWidth="9.140625" defaultRowHeight="15"/>
  <cols>
    <col min="8" max="8" width="20.5703125" customWidth="1"/>
    <col min="9" max="10" width="7.42578125" bestFit="1" customWidth="1"/>
    <col min="75" max="75" width="28" bestFit="1" customWidth="1"/>
  </cols>
  <sheetData>
    <row r="2" spans="1:75" ht="15.75">
      <c r="B2" s="57"/>
      <c r="C2" s="58"/>
      <c r="D2" s="58"/>
      <c r="E2" s="58"/>
      <c r="F2" s="58"/>
      <c r="G2" s="58"/>
      <c r="H2" s="59"/>
      <c r="I2" s="60" t="s">
        <v>0</v>
      </c>
      <c r="J2" s="60"/>
      <c r="K2" s="60"/>
      <c r="L2" s="60" t="s">
        <v>1</v>
      </c>
      <c r="M2" s="60"/>
      <c r="N2" s="60"/>
      <c r="O2" s="60" t="s">
        <v>2</v>
      </c>
      <c r="P2" s="60"/>
      <c r="Q2" s="60"/>
      <c r="R2" s="60" t="s">
        <v>3</v>
      </c>
      <c r="S2" s="60"/>
      <c r="T2" s="60"/>
      <c r="U2" s="60" t="s">
        <v>4</v>
      </c>
      <c r="V2" s="60"/>
      <c r="W2" s="60"/>
      <c r="X2" s="60" t="s">
        <v>5</v>
      </c>
      <c r="Y2" s="60"/>
      <c r="Z2" s="60"/>
      <c r="AA2" s="60" t="s">
        <v>6</v>
      </c>
      <c r="AB2" s="60"/>
      <c r="AC2" s="60"/>
      <c r="AD2" s="60" t="s">
        <v>7</v>
      </c>
      <c r="AE2" s="60"/>
      <c r="AF2" s="60"/>
      <c r="AG2" s="60" t="s">
        <v>8</v>
      </c>
      <c r="AH2" s="60"/>
      <c r="AI2" s="60"/>
      <c r="AJ2" s="60" t="s">
        <v>9</v>
      </c>
      <c r="AK2" s="60"/>
      <c r="AL2" s="60"/>
      <c r="AM2" s="60" t="s">
        <v>10</v>
      </c>
      <c r="AN2" s="60"/>
      <c r="AO2" s="60"/>
      <c r="AP2" s="60" t="s">
        <v>11</v>
      </c>
      <c r="AQ2" s="60"/>
      <c r="AR2" s="60"/>
      <c r="AS2" s="60" t="s">
        <v>12</v>
      </c>
      <c r="AT2" s="60"/>
      <c r="AU2" s="60"/>
      <c r="AV2" s="60" t="s">
        <v>13</v>
      </c>
      <c r="AW2" s="60"/>
      <c r="AX2" s="60"/>
      <c r="AY2" s="60" t="s">
        <v>14</v>
      </c>
      <c r="AZ2" s="60"/>
      <c r="BA2" s="60"/>
      <c r="BB2" s="60" t="s">
        <v>15</v>
      </c>
      <c r="BC2" s="60"/>
      <c r="BD2" s="60"/>
      <c r="BE2" s="60" t="s">
        <v>16</v>
      </c>
      <c r="BF2" s="60"/>
      <c r="BG2" s="60"/>
      <c r="BH2" s="60" t="s">
        <v>17</v>
      </c>
      <c r="BI2" s="60"/>
      <c r="BJ2" s="60"/>
      <c r="BK2" s="60" t="s">
        <v>18</v>
      </c>
      <c r="BL2" s="60"/>
      <c r="BM2" s="60"/>
      <c r="BN2" s="60" t="s">
        <v>19</v>
      </c>
      <c r="BO2" s="60"/>
      <c r="BP2" s="60"/>
      <c r="BQ2" s="60" t="s">
        <v>20</v>
      </c>
      <c r="BR2" s="60"/>
      <c r="BS2" s="60"/>
      <c r="BT2" s="61" t="s">
        <v>21</v>
      </c>
      <c r="BU2" s="62"/>
      <c r="BV2" s="62"/>
      <c r="BW2" s="54"/>
    </row>
    <row r="3" spans="1:75" ht="15.75">
      <c r="B3" s="26"/>
      <c r="C3" s="27"/>
      <c r="D3" s="27"/>
      <c r="E3" s="27"/>
      <c r="F3" s="27"/>
      <c r="G3" s="27"/>
      <c r="H3" s="28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37"/>
      <c r="BU3" s="38"/>
      <c r="BV3" s="39"/>
      <c r="BW3" s="54"/>
    </row>
    <row r="4" spans="1:75" ht="15.75">
      <c r="A4" s="30" t="s">
        <v>85</v>
      </c>
      <c r="B4" s="30" t="s">
        <v>35</v>
      </c>
      <c r="C4" s="30" t="s">
        <v>86</v>
      </c>
      <c r="D4" s="30" t="s">
        <v>36</v>
      </c>
      <c r="E4" s="30" t="s">
        <v>37</v>
      </c>
      <c r="F4" s="30" t="s">
        <v>38</v>
      </c>
      <c r="G4" s="30" t="s">
        <v>39</v>
      </c>
      <c r="H4" s="30" t="s">
        <v>40</v>
      </c>
      <c r="I4" s="30" t="s">
        <v>41</v>
      </c>
      <c r="J4" s="30" t="s">
        <v>42</v>
      </c>
      <c r="K4" s="30" t="s">
        <v>43</v>
      </c>
      <c r="L4" s="30" t="s">
        <v>41</v>
      </c>
      <c r="M4" s="30" t="s">
        <v>42</v>
      </c>
      <c r="N4" s="30" t="s">
        <v>43</v>
      </c>
      <c r="O4" s="30" t="s">
        <v>41</v>
      </c>
      <c r="P4" s="30" t="s">
        <v>42</v>
      </c>
      <c r="Q4" s="30" t="s">
        <v>43</v>
      </c>
      <c r="R4" s="30" t="s">
        <v>41</v>
      </c>
      <c r="S4" s="30" t="s">
        <v>42</v>
      </c>
      <c r="T4" s="30" t="s">
        <v>43</v>
      </c>
      <c r="U4" s="30" t="s">
        <v>41</v>
      </c>
      <c r="V4" s="30" t="s">
        <v>42</v>
      </c>
      <c r="W4" s="30" t="s">
        <v>43</v>
      </c>
      <c r="X4" s="30" t="s">
        <v>41</v>
      </c>
      <c r="Y4" s="30" t="s">
        <v>42</v>
      </c>
      <c r="Z4" s="30" t="s">
        <v>43</v>
      </c>
      <c r="AA4" s="30" t="s">
        <v>41</v>
      </c>
      <c r="AB4" s="30" t="s">
        <v>42</v>
      </c>
      <c r="AC4" s="30" t="s">
        <v>43</v>
      </c>
      <c r="AD4" s="30" t="s">
        <v>41</v>
      </c>
      <c r="AE4" s="30" t="s">
        <v>42</v>
      </c>
      <c r="AF4" s="30" t="s">
        <v>43</v>
      </c>
      <c r="AG4" s="30" t="s">
        <v>41</v>
      </c>
      <c r="AH4" s="30" t="s">
        <v>42</v>
      </c>
      <c r="AI4" s="30" t="s">
        <v>43</v>
      </c>
      <c r="AJ4" s="30" t="s">
        <v>41</v>
      </c>
      <c r="AK4" s="30" t="s">
        <v>42</v>
      </c>
      <c r="AL4" s="30" t="s">
        <v>43</v>
      </c>
      <c r="AM4" s="30" t="s">
        <v>41</v>
      </c>
      <c r="AN4" s="30" t="s">
        <v>42</v>
      </c>
      <c r="AO4" s="30" t="s">
        <v>43</v>
      </c>
      <c r="AP4" s="30" t="s">
        <v>41</v>
      </c>
      <c r="AQ4" s="30" t="s">
        <v>42</v>
      </c>
      <c r="AR4" s="30" t="s">
        <v>43</v>
      </c>
      <c r="AS4" s="30" t="s">
        <v>41</v>
      </c>
      <c r="AT4" s="30" t="s">
        <v>42</v>
      </c>
      <c r="AU4" s="30" t="s">
        <v>43</v>
      </c>
      <c r="AV4" s="30" t="s">
        <v>41</v>
      </c>
      <c r="AW4" s="30" t="s">
        <v>42</v>
      </c>
      <c r="AX4" s="30" t="s">
        <v>43</v>
      </c>
      <c r="AY4" s="30" t="s">
        <v>41</v>
      </c>
      <c r="AZ4" s="30" t="s">
        <v>42</v>
      </c>
      <c r="BA4" s="30" t="s">
        <v>43</v>
      </c>
      <c r="BB4" s="30" t="s">
        <v>41</v>
      </c>
      <c r="BC4" s="30" t="s">
        <v>42</v>
      </c>
      <c r="BD4" s="30" t="s">
        <v>43</v>
      </c>
      <c r="BE4" s="30" t="s">
        <v>41</v>
      </c>
      <c r="BF4" s="30" t="s">
        <v>42</v>
      </c>
      <c r="BG4" s="30" t="s">
        <v>43</v>
      </c>
      <c r="BH4" s="30" t="s">
        <v>41</v>
      </c>
      <c r="BI4" s="30" t="s">
        <v>42</v>
      </c>
      <c r="BJ4" s="30" t="s">
        <v>43</v>
      </c>
      <c r="BK4" s="30" t="s">
        <v>41</v>
      </c>
      <c r="BL4" s="30" t="s">
        <v>42</v>
      </c>
      <c r="BM4" s="30" t="s">
        <v>43</v>
      </c>
      <c r="BN4" s="30" t="s">
        <v>41</v>
      </c>
      <c r="BO4" s="30" t="s">
        <v>42</v>
      </c>
      <c r="BP4" s="30" t="s">
        <v>43</v>
      </c>
      <c r="BQ4" s="30" t="s">
        <v>41</v>
      </c>
      <c r="BR4" s="30" t="s">
        <v>42</v>
      </c>
      <c r="BS4" s="30" t="s">
        <v>43</v>
      </c>
      <c r="BT4" s="30" t="s">
        <v>41</v>
      </c>
      <c r="BU4" s="30" t="s">
        <v>42</v>
      </c>
      <c r="BV4" s="40" t="s">
        <v>43</v>
      </c>
      <c r="BW4" s="30" t="s">
        <v>44</v>
      </c>
    </row>
    <row r="5" spans="1:75">
      <c r="B5" s="31"/>
      <c r="C5" s="31"/>
      <c r="D5" s="32"/>
      <c r="E5" s="33"/>
      <c r="F5" s="34"/>
      <c r="G5" s="34"/>
      <c r="H5" s="33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41"/>
      <c r="BW5" s="55"/>
    </row>
    <row r="6" spans="1:75">
      <c r="B6" s="31"/>
      <c r="C6" s="31"/>
      <c r="D6" s="32"/>
      <c r="E6" s="33"/>
      <c r="F6" s="34"/>
      <c r="G6" s="34"/>
      <c r="H6" s="33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41"/>
      <c r="BW6" s="55"/>
    </row>
    <row r="7" spans="1:75">
      <c r="B7" s="31"/>
      <c r="C7" s="31"/>
      <c r="D7" s="32"/>
      <c r="E7" s="33"/>
      <c r="F7" s="34"/>
      <c r="G7" s="34"/>
      <c r="H7" s="33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41"/>
      <c r="BW7" s="55"/>
    </row>
    <row r="8" spans="1:75">
      <c r="B8" s="31"/>
      <c r="C8" s="31"/>
      <c r="D8" s="32"/>
      <c r="E8" s="33"/>
      <c r="F8" s="34"/>
      <c r="G8" s="34"/>
      <c r="H8" s="33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41"/>
      <c r="BW8" s="55"/>
    </row>
    <row r="9" spans="1:75">
      <c r="B9" s="31"/>
      <c r="C9" s="31"/>
      <c r="D9" s="32"/>
      <c r="E9" s="33"/>
      <c r="F9" s="34"/>
      <c r="G9" s="34"/>
      <c r="H9" s="33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41"/>
      <c r="BW9" s="55"/>
    </row>
    <row r="10" spans="1:75">
      <c r="B10" s="31"/>
      <c r="C10" s="31"/>
      <c r="D10" s="32"/>
      <c r="E10" s="33"/>
      <c r="F10" s="34"/>
      <c r="G10" s="34"/>
      <c r="H10" s="33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41"/>
      <c r="BW10" s="55"/>
    </row>
    <row r="11" spans="1:75">
      <c r="B11" s="31"/>
      <c r="C11" s="31"/>
      <c r="D11" s="32"/>
      <c r="E11" s="33"/>
      <c r="F11" s="34"/>
      <c r="G11" s="34"/>
      <c r="H11" s="33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41"/>
      <c r="BW11" s="55"/>
    </row>
    <row r="12" spans="1:75">
      <c r="B12" s="31"/>
      <c r="C12" s="31"/>
      <c r="D12" s="32"/>
      <c r="E12" s="33"/>
      <c r="F12" s="34"/>
      <c r="G12" s="34"/>
      <c r="H12" s="33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41"/>
      <c r="BW12" s="55"/>
    </row>
    <row r="13" spans="1:75">
      <c r="B13" s="31"/>
      <c r="C13" s="31"/>
      <c r="D13" s="32"/>
      <c r="E13" s="33"/>
      <c r="F13" s="34"/>
      <c r="G13" s="34"/>
      <c r="H13" s="33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41"/>
      <c r="BW13" s="55"/>
    </row>
    <row r="14" spans="1:75">
      <c r="B14" s="31"/>
      <c r="C14" s="31"/>
      <c r="D14" s="32"/>
      <c r="E14" s="33"/>
      <c r="F14" s="34"/>
      <c r="G14" s="34"/>
      <c r="H14" s="33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41"/>
      <c r="BW14" s="55"/>
    </row>
    <row r="15" spans="1:75">
      <c r="B15" s="31"/>
      <c r="C15" s="31"/>
      <c r="D15" s="32"/>
      <c r="E15" s="33"/>
      <c r="F15" s="34"/>
      <c r="G15" s="34"/>
      <c r="H15" s="33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41"/>
      <c r="BW15" s="55"/>
    </row>
    <row r="16" spans="1:75">
      <c r="B16" s="31"/>
      <c r="C16" s="31"/>
      <c r="D16" s="32"/>
      <c r="E16" s="33"/>
      <c r="F16" s="34"/>
      <c r="G16" s="34"/>
      <c r="H16" s="33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41"/>
      <c r="BW16" s="55"/>
    </row>
    <row r="17" spans="2:75">
      <c r="B17" s="31"/>
      <c r="C17" s="31"/>
      <c r="D17" s="32"/>
      <c r="E17" s="33"/>
      <c r="F17" s="34"/>
      <c r="G17" s="34"/>
      <c r="H17" s="33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41"/>
      <c r="BW17" s="55"/>
    </row>
    <row r="18" spans="2:75">
      <c r="B18" s="31"/>
      <c r="C18" s="31"/>
      <c r="D18" s="32"/>
      <c r="E18" s="33"/>
      <c r="F18" s="34"/>
      <c r="G18" s="34"/>
      <c r="H18" s="33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41"/>
      <c r="BW18" s="55"/>
    </row>
    <row r="19" spans="2:75">
      <c r="B19" s="31"/>
      <c r="C19" s="31"/>
      <c r="D19" s="32"/>
      <c r="E19" s="33"/>
      <c r="F19" s="34"/>
      <c r="G19" s="34"/>
      <c r="H19" s="33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41"/>
      <c r="BW19" s="55"/>
    </row>
    <row r="20" spans="2:75">
      <c r="B20" s="31"/>
      <c r="C20" s="31"/>
      <c r="D20" s="32"/>
      <c r="E20" s="33"/>
      <c r="F20" s="34"/>
      <c r="G20" s="34"/>
      <c r="H20" s="33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41"/>
      <c r="BW20" s="55"/>
    </row>
    <row r="21" spans="2:75">
      <c r="B21" s="31"/>
      <c r="C21" s="31"/>
      <c r="D21" s="32"/>
      <c r="E21" s="33"/>
      <c r="F21" s="34"/>
      <c r="G21" s="34"/>
      <c r="H21" s="33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41"/>
      <c r="BW21" s="55"/>
    </row>
    <row r="22" spans="2:75">
      <c r="B22" s="31"/>
      <c r="C22" s="31"/>
      <c r="D22" s="32"/>
      <c r="E22" s="33"/>
      <c r="F22" s="34"/>
      <c r="G22" s="34"/>
      <c r="H22" s="33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41"/>
      <c r="BW22" s="55"/>
    </row>
    <row r="23" spans="2:75">
      <c r="B23" s="31"/>
      <c r="C23" s="31"/>
      <c r="D23" s="32"/>
      <c r="E23" s="33"/>
      <c r="F23" s="34"/>
      <c r="G23" s="34"/>
      <c r="H23" s="33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41"/>
      <c r="BW23" s="55"/>
    </row>
    <row r="24" spans="2:75">
      <c r="B24" s="31"/>
      <c r="C24" s="31"/>
      <c r="D24" s="32"/>
      <c r="E24" s="33"/>
      <c r="F24" s="34"/>
      <c r="G24" s="34"/>
      <c r="H24" s="33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41"/>
      <c r="BW24" s="55"/>
    </row>
    <row r="25" spans="2:75" ht="15.75">
      <c r="B25" s="31"/>
      <c r="C25" s="31"/>
      <c r="D25" s="31"/>
      <c r="E25" s="31"/>
      <c r="F25" s="35"/>
      <c r="G25" s="35"/>
      <c r="H25" s="3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42"/>
      <c r="BW25" s="56"/>
    </row>
    <row r="30" spans="2:75" ht="21">
      <c r="B30" s="104"/>
      <c r="C30" s="104"/>
      <c r="D30" s="104"/>
    </row>
  </sheetData>
  <mergeCells count="23">
    <mergeCell ref="BH2:BJ2"/>
    <mergeCell ref="BK2:BM2"/>
    <mergeCell ref="BN2:BP2"/>
    <mergeCell ref="BQ2:BS2"/>
    <mergeCell ref="BT2:BV2"/>
    <mergeCell ref="AP2:AR2"/>
    <mergeCell ref="AS2:AU2"/>
    <mergeCell ref="AV2:AX2"/>
    <mergeCell ref="AY2:BA2"/>
    <mergeCell ref="BB2:BD2"/>
    <mergeCell ref="BE2:BG2"/>
    <mergeCell ref="X2:Z2"/>
    <mergeCell ref="AA2:AC2"/>
    <mergeCell ref="AD2:AF2"/>
    <mergeCell ref="AG2:AI2"/>
    <mergeCell ref="AJ2:AL2"/>
    <mergeCell ref="AM2:AO2"/>
    <mergeCell ref="B2:H2"/>
    <mergeCell ref="I2:K2"/>
    <mergeCell ref="L2:N2"/>
    <mergeCell ref="O2:Q2"/>
    <mergeCell ref="R2:T2"/>
    <mergeCell ref="U2:W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F4FA-B135-469F-87B0-768AC43C6F76}">
  <dimension ref="A2:AV30"/>
  <sheetViews>
    <sheetView topLeftCell="AP1" workbookViewId="0">
      <selection activeCell="A5" sqref="A5"/>
    </sheetView>
  </sheetViews>
  <sheetFormatPr baseColWidth="10" defaultRowHeight="15"/>
  <cols>
    <col min="9" max="47" width="11"/>
    <col min="48" max="48" width="26.7109375" customWidth="1"/>
  </cols>
  <sheetData>
    <row r="2" spans="1:48" ht="15.75">
      <c r="B2" s="57"/>
      <c r="C2" s="58"/>
      <c r="D2" s="58"/>
      <c r="E2" s="58"/>
      <c r="F2" s="58"/>
      <c r="G2" s="58"/>
      <c r="H2" s="59"/>
      <c r="I2" s="63" t="s">
        <v>22</v>
      </c>
      <c r="J2" s="63"/>
      <c r="K2" s="64"/>
      <c r="L2" s="65" t="s">
        <v>23</v>
      </c>
      <c r="M2" s="65"/>
      <c r="N2" s="65"/>
      <c r="O2" s="65" t="s">
        <v>24</v>
      </c>
      <c r="P2" s="65"/>
      <c r="Q2" s="65"/>
      <c r="R2" s="65" t="s">
        <v>25</v>
      </c>
      <c r="S2" s="65"/>
      <c r="T2" s="65"/>
      <c r="U2" s="65" t="s">
        <v>26</v>
      </c>
      <c r="V2" s="65"/>
      <c r="W2" s="65"/>
      <c r="X2" s="65" t="s">
        <v>27</v>
      </c>
      <c r="Y2" s="65"/>
      <c r="Z2" s="65"/>
      <c r="AA2" s="65" t="s">
        <v>28</v>
      </c>
      <c r="AB2" s="65"/>
      <c r="AC2" s="65"/>
      <c r="AD2" s="65" t="s">
        <v>29</v>
      </c>
      <c r="AE2" s="65"/>
      <c r="AF2" s="65"/>
      <c r="AG2" s="60" t="s">
        <v>30</v>
      </c>
      <c r="AH2" s="60"/>
      <c r="AI2" s="60"/>
      <c r="AJ2" s="60" t="s">
        <v>31</v>
      </c>
      <c r="AK2" s="60"/>
      <c r="AL2" s="60"/>
      <c r="AM2" s="60" t="s">
        <v>32</v>
      </c>
      <c r="AN2" s="60"/>
      <c r="AO2" s="60"/>
      <c r="AP2" s="60" t="s">
        <v>33</v>
      </c>
      <c r="AQ2" s="60"/>
      <c r="AR2" s="60"/>
      <c r="AS2" s="60" t="s">
        <v>34</v>
      </c>
      <c r="AT2" s="60"/>
      <c r="AU2" s="60"/>
      <c r="AV2" s="54"/>
    </row>
    <row r="3" spans="1:48" ht="15.75">
      <c r="B3" s="26"/>
      <c r="C3" s="27"/>
      <c r="D3" s="27"/>
      <c r="E3" s="27"/>
      <c r="F3" s="27"/>
      <c r="G3" s="27"/>
      <c r="H3" s="28"/>
      <c r="I3" s="44"/>
      <c r="J3" s="45"/>
      <c r="K3" s="46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54"/>
    </row>
    <row r="4" spans="1:48" ht="15.75">
      <c r="A4" s="30" t="s">
        <v>85</v>
      </c>
      <c r="B4" s="30" t="s">
        <v>35</v>
      </c>
      <c r="C4" s="30" t="s">
        <v>86</v>
      </c>
      <c r="D4" s="30" t="s">
        <v>36</v>
      </c>
      <c r="E4" s="30" t="s">
        <v>37</v>
      </c>
      <c r="F4" s="30" t="s">
        <v>38</v>
      </c>
      <c r="G4" s="30" t="s">
        <v>39</v>
      </c>
      <c r="H4" s="30" t="s">
        <v>40</v>
      </c>
      <c r="I4" s="47" t="s">
        <v>41</v>
      </c>
      <c r="J4" s="48" t="s">
        <v>42</v>
      </c>
      <c r="K4" s="48" t="s">
        <v>43</v>
      </c>
      <c r="L4" s="48" t="s">
        <v>41</v>
      </c>
      <c r="M4" s="48" t="s">
        <v>42</v>
      </c>
      <c r="N4" s="48" t="s">
        <v>43</v>
      </c>
      <c r="O4" s="48" t="s">
        <v>41</v>
      </c>
      <c r="P4" s="48" t="s">
        <v>42</v>
      </c>
      <c r="Q4" s="48" t="s">
        <v>43</v>
      </c>
      <c r="R4" s="48" t="s">
        <v>41</v>
      </c>
      <c r="S4" s="48" t="s">
        <v>42</v>
      </c>
      <c r="T4" s="48" t="s">
        <v>43</v>
      </c>
      <c r="U4" s="48" t="s">
        <v>41</v>
      </c>
      <c r="V4" s="48" t="s">
        <v>42</v>
      </c>
      <c r="W4" s="48" t="s">
        <v>43</v>
      </c>
      <c r="X4" s="48" t="s">
        <v>41</v>
      </c>
      <c r="Y4" s="48" t="s">
        <v>42</v>
      </c>
      <c r="Z4" s="48" t="s">
        <v>43</v>
      </c>
      <c r="AA4" s="48" t="s">
        <v>41</v>
      </c>
      <c r="AB4" s="48" t="s">
        <v>42</v>
      </c>
      <c r="AC4" s="48" t="s">
        <v>43</v>
      </c>
      <c r="AD4" s="48" t="s">
        <v>41</v>
      </c>
      <c r="AE4" s="48" t="s">
        <v>42</v>
      </c>
      <c r="AF4" s="48" t="s">
        <v>43</v>
      </c>
      <c r="AG4" s="30" t="s">
        <v>41</v>
      </c>
      <c r="AH4" s="30" t="s">
        <v>42</v>
      </c>
      <c r="AI4" s="30" t="s">
        <v>43</v>
      </c>
      <c r="AJ4" s="30" t="s">
        <v>41</v>
      </c>
      <c r="AK4" s="30" t="s">
        <v>42</v>
      </c>
      <c r="AL4" s="30" t="s">
        <v>43</v>
      </c>
      <c r="AM4" s="30" t="s">
        <v>41</v>
      </c>
      <c r="AN4" s="30" t="s">
        <v>42</v>
      </c>
      <c r="AO4" s="30" t="s">
        <v>43</v>
      </c>
      <c r="AP4" s="30" t="s">
        <v>41</v>
      </c>
      <c r="AQ4" s="30" t="s">
        <v>42</v>
      </c>
      <c r="AR4" s="30" t="s">
        <v>43</v>
      </c>
      <c r="AS4" s="30" t="s">
        <v>41</v>
      </c>
      <c r="AT4" s="30" t="s">
        <v>42</v>
      </c>
      <c r="AU4" s="30" t="s">
        <v>43</v>
      </c>
      <c r="AV4" s="30" t="s">
        <v>84</v>
      </c>
    </row>
    <row r="5" spans="1:48">
      <c r="B5" s="31"/>
      <c r="C5" s="32"/>
      <c r="D5" s="32"/>
      <c r="E5" s="33"/>
      <c r="F5" s="34"/>
      <c r="G5" s="34"/>
      <c r="H5" s="33"/>
      <c r="I5" s="49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55"/>
    </row>
    <row r="6" spans="1:48">
      <c r="B6" s="31"/>
      <c r="C6" s="32"/>
      <c r="D6" s="32"/>
      <c r="E6" s="33"/>
      <c r="F6" s="34"/>
      <c r="G6" s="34"/>
      <c r="H6" s="33"/>
      <c r="I6" s="49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55"/>
    </row>
    <row r="7" spans="1:48">
      <c r="B7" s="31"/>
      <c r="C7" s="32"/>
      <c r="D7" s="32"/>
      <c r="E7" s="33"/>
      <c r="F7" s="34"/>
      <c r="G7" s="34"/>
      <c r="H7" s="33"/>
      <c r="I7" s="49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55"/>
    </row>
    <row r="8" spans="1:48">
      <c r="B8" s="31"/>
      <c r="C8" s="32"/>
      <c r="D8" s="32"/>
      <c r="E8" s="33"/>
      <c r="F8" s="34"/>
      <c r="G8" s="34"/>
      <c r="H8" s="33"/>
      <c r="I8" s="49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55"/>
    </row>
    <row r="9" spans="1:48">
      <c r="B9" s="31"/>
      <c r="C9" s="32"/>
      <c r="D9" s="32"/>
      <c r="E9" s="33"/>
      <c r="F9" s="34"/>
      <c r="G9" s="34"/>
      <c r="H9" s="33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55"/>
    </row>
    <row r="10" spans="1:48">
      <c r="B10" s="31"/>
      <c r="C10" s="32"/>
      <c r="D10" s="32"/>
      <c r="E10" s="33"/>
      <c r="F10" s="34"/>
      <c r="G10" s="34"/>
      <c r="H10" s="33"/>
      <c r="I10" s="49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55"/>
    </row>
    <row r="11" spans="1:48">
      <c r="B11" s="31"/>
      <c r="C11" s="32"/>
      <c r="D11" s="32"/>
      <c r="E11" s="33"/>
      <c r="F11" s="34"/>
      <c r="G11" s="34"/>
      <c r="H11" s="33"/>
      <c r="I11" s="49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55"/>
    </row>
    <row r="12" spans="1:48">
      <c r="B12" s="31"/>
      <c r="C12" s="32"/>
      <c r="D12" s="32"/>
      <c r="E12" s="33"/>
      <c r="F12" s="34"/>
      <c r="G12" s="34"/>
      <c r="H12" s="33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55"/>
    </row>
    <row r="13" spans="1:48">
      <c r="B13" s="31"/>
      <c r="C13" s="32"/>
      <c r="D13" s="32"/>
      <c r="E13" s="33"/>
      <c r="F13" s="34"/>
      <c r="G13" s="34"/>
      <c r="H13" s="33"/>
      <c r="I13" s="49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55"/>
    </row>
    <row r="14" spans="1:48">
      <c r="B14" s="31"/>
      <c r="C14" s="32"/>
      <c r="D14" s="32"/>
      <c r="E14" s="33"/>
      <c r="F14" s="34"/>
      <c r="G14" s="34"/>
      <c r="H14" s="33"/>
      <c r="I14" s="49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55"/>
    </row>
    <row r="15" spans="1:48">
      <c r="B15" s="31"/>
      <c r="C15" s="32"/>
      <c r="D15" s="32"/>
      <c r="E15" s="33"/>
      <c r="F15" s="34"/>
      <c r="G15" s="34"/>
      <c r="H15" s="33"/>
      <c r="I15" s="49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55"/>
    </row>
    <row r="16" spans="1:48">
      <c r="B16" s="31"/>
      <c r="C16" s="32"/>
      <c r="D16" s="32"/>
      <c r="E16" s="33"/>
      <c r="F16" s="34"/>
      <c r="G16" s="34"/>
      <c r="H16" s="33"/>
      <c r="I16" s="49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55"/>
    </row>
    <row r="17" spans="2:48">
      <c r="B17" s="31"/>
      <c r="C17" s="32"/>
      <c r="D17" s="32"/>
      <c r="E17" s="33"/>
      <c r="F17" s="34"/>
      <c r="G17" s="34"/>
      <c r="H17" s="33"/>
      <c r="I17" s="4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55"/>
    </row>
    <row r="18" spans="2:48">
      <c r="B18" s="31"/>
      <c r="C18" s="32"/>
      <c r="D18" s="32"/>
      <c r="E18" s="33"/>
      <c r="F18" s="34"/>
      <c r="G18" s="34"/>
      <c r="H18" s="33"/>
      <c r="I18" s="49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55"/>
    </row>
    <row r="19" spans="2:48">
      <c r="B19" s="31"/>
      <c r="C19" s="32"/>
      <c r="D19" s="32"/>
      <c r="E19" s="33"/>
      <c r="F19" s="34"/>
      <c r="G19" s="34"/>
      <c r="H19" s="33"/>
      <c r="I19" s="49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55"/>
    </row>
    <row r="20" spans="2:48">
      <c r="B20" s="31"/>
      <c r="C20" s="32"/>
      <c r="D20" s="32"/>
      <c r="E20" s="33"/>
      <c r="F20" s="34"/>
      <c r="G20" s="34"/>
      <c r="H20" s="33"/>
      <c r="I20" s="49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55"/>
    </row>
    <row r="21" spans="2:48">
      <c r="B21" s="31"/>
      <c r="C21" s="32"/>
      <c r="D21" s="32"/>
      <c r="E21" s="33"/>
      <c r="F21" s="34"/>
      <c r="G21" s="34"/>
      <c r="H21" s="33"/>
      <c r="I21" s="49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55"/>
    </row>
    <row r="22" spans="2:48">
      <c r="B22" s="31"/>
      <c r="C22" s="32"/>
      <c r="D22" s="32"/>
      <c r="E22" s="33"/>
      <c r="F22" s="34"/>
      <c r="G22" s="34"/>
      <c r="H22" s="33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55"/>
    </row>
    <row r="23" spans="2:48">
      <c r="B23" s="31"/>
      <c r="C23" s="32"/>
      <c r="D23" s="32"/>
      <c r="E23" s="33"/>
      <c r="F23" s="34"/>
      <c r="G23" s="34"/>
      <c r="H23" s="33"/>
      <c r="I23" s="49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55"/>
    </row>
    <row r="24" spans="2:48">
      <c r="B24" s="31"/>
      <c r="C24" s="32"/>
      <c r="D24" s="32"/>
      <c r="E24" s="33"/>
      <c r="F24" s="34"/>
      <c r="G24" s="34"/>
      <c r="H24" s="33"/>
      <c r="I24" s="49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55"/>
    </row>
    <row r="25" spans="2:48" ht="15.75">
      <c r="B25" s="31"/>
      <c r="C25" s="31"/>
      <c r="D25" s="31"/>
      <c r="E25" s="31"/>
      <c r="F25" s="35"/>
      <c r="G25" s="35"/>
      <c r="H25" s="35"/>
      <c r="I25" s="51"/>
      <c r="J25" s="51"/>
      <c r="K25" s="52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56"/>
    </row>
    <row r="30" spans="2:48" ht="21">
      <c r="B30" s="66"/>
      <c r="C30" s="66"/>
      <c r="D30" s="103"/>
    </row>
  </sheetData>
  <mergeCells count="15">
    <mergeCell ref="AS2:AU2"/>
    <mergeCell ref="B2:H2"/>
    <mergeCell ref="B30:C30"/>
    <mergeCell ref="AA2:AC2"/>
    <mergeCell ref="AD2:AF2"/>
    <mergeCell ref="AG2:AI2"/>
    <mergeCell ref="AJ2:AL2"/>
    <mergeCell ref="AM2:AO2"/>
    <mergeCell ref="AP2:AR2"/>
    <mergeCell ref="I2:K2"/>
    <mergeCell ref="L2:N2"/>
    <mergeCell ref="O2:Q2"/>
    <mergeCell ref="R2:T2"/>
    <mergeCell ref="U2:W2"/>
    <mergeCell ref="X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14"/>
  <sheetViews>
    <sheetView tabSelected="1" topLeftCell="CZ1" zoomScale="87" zoomScaleNormal="87" workbookViewId="0">
      <selection activeCell="DL5" sqref="DL5"/>
    </sheetView>
  </sheetViews>
  <sheetFormatPr baseColWidth="10" defaultColWidth="11" defaultRowHeight="15"/>
  <cols>
    <col min="2" max="2" width="32.28515625" customWidth="1"/>
    <col min="3" max="3" width="18.5703125" customWidth="1"/>
    <col min="4" max="5" width="14.85546875" customWidth="1"/>
    <col min="6" max="7" width="25.5703125" customWidth="1"/>
    <col min="8" max="8" width="25.140625" customWidth="1"/>
    <col min="9" max="9" width="15" customWidth="1"/>
    <col min="10" max="10" width="16.85546875" customWidth="1"/>
    <col min="11" max="11" width="17.140625" customWidth="1"/>
    <col min="12" max="12" width="14.140625" customWidth="1"/>
    <col min="13" max="13" width="13.140625" customWidth="1"/>
    <col min="14" max="14" width="15" customWidth="1"/>
    <col min="15" max="15" width="14.42578125" customWidth="1"/>
    <col min="16" max="16" width="18.140625" customWidth="1"/>
    <col min="17" max="17" width="19.5703125" customWidth="1"/>
    <col min="33" max="33" width="15.85546875" customWidth="1"/>
    <col min="34" max="34" width="14.85546875" customWidth="1"/>
    <col min="35" max="35" width="16.42578125" customWidth="1"/>
    <col min="114" max="114" width="26.7109375" customWidth="1"/>
    <col min="115" max="115" width="27.85546875" customWidth="1"/>
    <col min="116" max="116" width="18.85546875" customWidth="1"/>
  </cols>
  <sheetData>
    <row r="1" spans="1:117" ht="72.95" customHeight="1"/>
    <row r="2" spans="1:117" s="24" customFormat="1" ht="18" customHeight="1">
      <c r="B2" s="57"/>
      <c r="C2" s="58"/>
      <c r="D2" s="58"/>
      <c r="E2" s="58"/>
      <c r="F2" s="58"/>
      <c r="G2" s="58"/>
      <c r="H2" s="59"/>
      <c r="I2" s="60" t="s">
        <v>0</v>
      </c>
      <c r="J2" s="60"/>
      <c r="K2" s="60"/>
      <c r="L2" s="60" t="s">
        <v>1</v>
      </c>
      <c r="M2" s="60"/>
      <c r="N2" s="60"/>
      <c r="O2" s="60" t="s">
        <v>2</v>
      </c>
      <c r="P2" s="60"/>
      <c r="Q2" s="60"/>
      <c r="R2" s="60" t="s">
        <v>3</v>
      </c>
      <c r="S2" s="60"/>
      <c r="T2" s="60"/>
      <c r="U2" s="60" t="s">
        <v>4</v>
      </c>
      <c r="V2" s="60"/>
      <c r="W2" s="60"/>
      <c r="X2" s="60" t="s">
        <v>5</v>
      </c>
      <c r="Y2" s="60"/>
      <c r="Z2" s="60"/>
      <c r="AA2" s="60" t="s">
        <v>6</v>
      </c>
      <c r="AB2" s="60"/>
      <c r="AC2" s="60"/>
      <c r="AD2" s="60" t="s">
        <v>7</v>
      </c>
      <c r="AE2" s="60"/>
      <c r="AF2" s="60"/>
      <c r="AG2" s="60" t="s">
        <v>8</v>
      </c>
      <c r="AH2" s="60"/>
      <c r="AI2" s="60"/>
      <c r="AJ2" s="60" t="s">
        <v>9</v>
      </c>
      <c r="AK2" s="60"/>
      <c r="AL2" s="60"/>
      <c r="AM2" s="60" t="s">
        <v>10</v>
      </c>
      <c r="AN2" s="60"/>
      <c r="AO2" s="60"/>
      <c r="AP2" s="60" t="s">
        <v>11</v>
      </c>
      <c r="AQ2" s="60"/>
      <c r="AR2" s="60"/>
      <c r="AS2" s="60" t="s">
        <v>12</v>
      </c>
      <c r="AT2" s="60"/>
      <c r="AU2" s="60"/>
      <c r="AV2" s="60" t="s">
        <v>13</v>
      </c>
      <c r="AW2" s="60"/>
      <c r="AX2" s="60"/>
      <c r="AY2" s="60" t="s">
        <v>14</v>
      </c>
      <c r="AZ2" s="60"/>
      <c r="BA2" s="60"/>
      <c r="BB2" s="60" t="s">
        <v>15</v>
      </c>
      <c r="BC2" s="60"/>
      <c r="BD2" s="60"/>
      <c r="BE2" s="60" t="s">
        <v>16</v>
      </c>
      <c r="BF2" s="60"/>
      <c r="BG2" s="60"/>
      <c r="BH2" s="60" t="s">
        <v>17</v>
      </c>
      <c r="BI2" s="60"/>
      <c r="BJ2" s="60"/>
      <c r="BK2" s="60" t="s">
        <v>18</v>
      </c>
      <c r="BL2" s="60"/>
      <c r="BM2" s="60"/>
      <c r="BN2" s="60" t="s">
        <v>19</v>
      </c>
      <c r="BO2" s="60"/>
      <c r="BP2" s="60"/>
      <c r="BQ2" s="60" t="s">
        <v>20</v>
      </c>
      <c r="BR2" s="60"/>
      <c r="BS2" s="60"/>
      <c r="BT2" s="61" t="s">
        <v>21</v>
      </c>
      <c r="BU2" s="62"/>
      <c r="BV2" s="62"/>
      <c r="BW2" s="63" t="s">
        <v>22</v>
      </c>
      <c r="BX2" s="63"/>
      <c r="BY2" s="64"/>
      <c r="BZ2" s="65" t="s">
        <v>23</v>
      </c>
      <c r="CA2" s="65"/>
      <c r="CB2" s="65"/>
      <c r="CC2" s="65" t="s">
        <v>24</v>
      </c>
      <c r="CD2" s="65"/>
      <c r="CE2" s="65"/>
      <c r="CF2" s="65" t="s">
        <v>25</v>
      </c>
      <c r="CG2" s="65"/>
      <c r="CH2" s="65"/>
      <c r="CI2" s="65" t="s">
        <v>26</v>
      </c>
      <c r="CJ2" s="65"/>
      <c r="CK2" s="65"/>
      <c r="CL2" s="65" t="s">
        <v>27</v>
      </c>
      <c r="CM2" s="65"/>
      <c r="CN2" s="65"/>
      <c r="CO2" s="65" t="s">
        <v>28</v>
      </c>
      <c r="CP2" s="65"/>
      <c r="CQ2" s="65"/>
      <c r="CR2" s="65" t="s">
        <v>29</v>
      </c>
      <c r="CS2" s="65"/>
      <c r="CT2" s="65"/>
      <c r="CU2" s="60" t="s">
        <v>30</v>
      </c>
      <c r="CV2" s="60"/>
      <c r="CW2" s="60"/>
      <c r="CX2" s="60" t="s">
        <v>31</v>
      </c>
      <c r="CY2" s="60"/>
      <c r="CZ2" s="60"/>
      <c r="DA2" s="60" t="s">
        <v>32</v>
      </c>
      <c r="DB2" s="60"/>
      <c r="DC2" s="60"/>
      <c r="DD2" s="60" t="s">
        <v>33</v>
      </c>
      <c r="DE2" s="60"/>
      <c r="DF2" s="60"/>
      <c r="DG2" s="60" t="s">
        <v>34</v>
      </c>
      <c r="DH2" s="60"/>
      <c r="DI2" s="60"/>
      <c r="DJ2" s="54"/>
      <c r="DK2" s="54"/>
      <c r="DL2" s="54"/>
      <c r="DM2" s="54"/>
    </row>
    <row r="3" spans="1:117" s="24" customFormat="1" ht="18" customHeight="1">
      <c r="B3" s="26"/>
      <c r="C3" s="27"/>
      <c r="D3" s="27"/>
      <c r="E3" s="27"/>
      <c r="F3" s="27"/>
      <c r="G3" s="27"/>
      <c r="H3" s="28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37"/>
      <c r="BU3" s="38"/>
      <c r="BV3" s="39"/>
      <c r="BW3" s="44"/>
      <c r="BX3" s="45"/>
      <c r="BY3" s="46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54"/>
      <c r="DK3" s="54"/>
      <c r="DL3" s="54"/>
      <c r="DM3" s="54"/>
    </row>
    <row r="4" spans="1:117" s="25" customFormat="1" ht="18" customHeight="1">
      <c r="A4" s="30" t="s">
        <v>85</v>
      </c>
      <c r="B4" s="30" t="s">
        <v>35</v>
      </c>
      <c r="C4" s="30" t="s">
        <v>86</v>
      </c>
      <c r="D4" s="30" t="s">
        <v>36</v>
      </c>
      <c r="E4" s="30" t="s">
        <v>37</v>
      </c>
      <c r="F4" s="30" t="s">
        <v>38</v>
      </c>
      <c r="G4" s="30" t="s">
        <v>39</v>
      </c>
      <c r="H4" s="30" t="s">
        <v>40</v>
      </c>
      <c r="I4" s="30" t="s">
        <v>41</v>
      </c>
      <c r="J4" s="30" t="s">
        <v>42</v>
      </c>
      <c r="K4" s="30" t="s">
        <v>43</v>
      </c>
      <c r="L4" s="30" t="s">
        <v>41</v>
      </c>
      <c r="M4" s="30" t="s">
        <v>42</v>
      </c>
      <c r="N4" s="30" t="s">
        <v>43</v>
      </c>
      <c r="O4" s="30" t="s">
        <v>41</v>
      </c>
      <c r="P4" s="30" t="s">
        <v>42</v>
      </c>
      <c r="Q4" s="30" t="s">
        <v>43</v>
      </c>
      <c r="R4" s="30" t="s">
        <v>41</v>
      </c>
      <c r="S4" s="30" t="s">
        <v>42</v>
      </c>
      <c r="T4" s="30" t="s">
        <v>43</v>
      </c>
      <c r="U4" s="30" t="s">
        <v>41</v>
      </c>
      <c r="V4" s="30" t="s">
        <v>42</v>
      </c>
      <c r="W4" s="30" t="s">
        <v>43</v>
      </c>
      <c r="X4" s="30" t="s">
        <v>41</v>
      </c>
      <c r="Y4" s="30" t="s">
        <v>42</v>
      </c>
      <c r="Z4" s="30" t="s">
        <v>43</v>
      </c>
      <c r="AA4" s="30" t="s">
        <v>41</v>
      </c>
      <c r="AB4" s="30" t="s">
        <v>42</v>
      </c>
      <c r="AC4" s="30" t="s">
        <v>43</v>
      </c>
      <c r="AD4" s="30" t="s">
        <v>41</v>
      </c>
      <c r="AE4" s="30" t="s">
        <v>42</v>
      </c>
      <c r="AF4" s="30" t="s">
        <v>43</v>
      </c>
      <c r="AG4" s="30" t="s">
        <v>41</v>
      </c>
      <c r="AH4" s="30" t="s">
        <v>42</v>
      </c>
      <c r="AI4" s="30" t="s">
        <v>43</v>
      </c>
      <c r="AJ4" s="30" t="s">
        <v>41</v>
      </c>
      <c r="AK4" s="30" t="s">
        <v>42</v>
      </c>
      <c r="AL4" s="30" t="s">
        <v>43</v>
      </c>
      <c r="AM4" s="30" t="s">
        <v>41</v>
      </c>
      <c r="AN4" s="30" t="s">
        <v>42</v>
      </c>
      <c r="AO4" s="30" t="s">
        <v>43</v>
      </c>
      <c r="AP4" s="30" t="s">
        <v>41</v>
      </c>
      <c r="AQ4" s="30" t="s">
        <v>42</v>
      </c>
      <c r="AR4" s="30" t="s">
        <v>43</v>
      </c>
      <c r="AS4" s="30" t="s">
        <v>41</v>
      </c>
      <c r="AT4" s="30" t="s">
        <v>42</v>
      </c>
      <c r="AU4" s="30" t="s">
        <v>43</v>
      </c>
      <c r="AV4" s="30" t="s">
        <v>41</v>
      </c>
      <c r="AW4" s="30" t="s">
        <v>42</v>
      </c>
      <c r="AX4" s="30" t="s">
        <v>43</v>
      </c>
      <c r="AY4" s="30" t="s">
        <v>41</v>
      </c>
      <c r="AZ4" s="30" t="s">
        <v>42</v>
      </c>
      <c r="BA4" s="30" t="s">
        <v>43</v>
      </c>
      <c r="BB4" s="30" t="s">
        <v>41</v>
      </c>
      <c r="BC4" s="30" t="s">
        <v>42</v>
      </c>
      <c r="BD4" s="30" t="s">
        <v>43</v>
      </c>
      <c r="BE4" s="30" t="s">
        <v>41</v>
      </c>
      <c r="BF4" s="30" t="s">
        <v>42</v>
      </c>
      <c r="BG4" s="30" t="s">
        <v>43</v>
      </c>
      <c r="BH4" s="30" t="s">
        <v>41</v>
      </c>
      <c r="BI4" s="30" t="s">
        <v>42</v>
      </c>
      <c r="BJ4" s="30" t="s">
        <v>43</v>
      </c>
      <c r="BK4" s="30" t="s">
        <v>41</v>
      </c>
      <c r="BL4" s="30" t="s">
        <v>42</v>
      </c>
      <c r="BM4" s="30" t="s">
        <v>43</v>
      </c>
      <c r="BN4" s="30" t="s">
        <v>41</v>
      </c>
      <c r="BO4" s="30" t="s">
        <v>42</v>
      </c>
      <c r="BP4" s="30" t="s">
        <v>43</v>
      </c>
      <c r="BQ4" s="30" t="s">
        <v>41</v>
      </c>
      <c r="BR4" s="30" t="s">
        <v>42</v>
      </c>
      <c r="BS4" s="30" t="s">
        <v>43</v>
      </c>
      <c r="BT4" s="30" t="s">
        <v>41</v>
      </c>
      <c r="BU4" s="30" t="s">
        <v>42</v>
      </c>
      <c r="BV4" s="40" t="s">
        <v>43</v>
      </c>
      <c r="BW4" s="47" t="s">
        <v>41</v>
      </c>
      <c r="BX4" s="48" t="s">
        <v>42</v>
      </c>
      <c r="BY4" s="48" t="s">
        <v>43</v>
      </c>
      <c r="BZ4" s="48" t="s">
        <v>41</v>
      </c>
      <c r="CA4" s="48" t="s">
        <v>42</v>
      </c>
      <c r="CB4" s="48" t="s">
        <v>43</v>
      </c>
      <c r="CC4" s="48" t="s">
        <v>41</v>
      </c>
      <c r="CD4" s="48" t="s">
        <v>42</v>
      </c>
      <c r="CE4" s="48" t="s">
        <v>43</v>
      </c>
      <c r="CF4" s="48" t="s">
        <v>41</v>
      </c>
      <c r="CG4" s="48" t="s">
        <v>42</v>
      </c>
      <c r="CH4" s="48" t="s">
        <v>43</v>
      </c>
      <c r="CI4" s="48" t="s">
        <v>41</v>
      </c>
      <c r="CJ4" s="48" t="s">
        <v>42</v>
      </c>
      <c r="CK4" s="48" t="s">
        <v>43</v>
      </c>
      <c r="CL4" s="48" t="s">
        <v>41</v>
      </c>
      <c r="CM4" s="48" t="s">
        <v>42</v>
      </c>
      <c r="CN4" s="48" t="s">
        <v>43</v>
      </c>
      <c r="CO4" s="48" t="s">
        <v>41</v>
      </c>
      <c r="CP4" s="48" t="s">
        <v>42</v>
      </c>
      <c r="CQ4" s="48" t="s">
        <v>43</v>
      </c>
      <c r="CR4" s="48" t="s">
        <v>41</v>
      </c>
      <c r="CS4" s="48" t="s">
        <v>42</v>
      </c>
      <c r="CT4" s="48" t="s">
        <v>43</v>
      </c>
      <c r="CU4" s="30" t="s">
        <v>41</v>
      </c>
      <c r="CV4" s="30" t="s">
        <v>42</v>
      </c>
      <c r="CW4" s="30" t="s">
        <v>43</v>
      </c>
      <c r="CX4" s="30" t="s">
        <v>41</v>
      </c>
      <c r="CY4" s="30" t="s">
        <v>42</v>
      </c>
      <c r="CZ4" s="30" t="s">
        <v>43</v>
      </c>
      <c r="DA4" s="30" t="s">
        <v>41</v>
      </c>
      <c r="DB4" s="30" t="s">
        <v>42</v>
      </c>
      <c r="DC4" s="30" t="s">
        <v>43</v>
      </c>
      <c r="DD4" s="30" t="s">
        <v>41</v>
      </c>
      <c r="DE4" s="30" t="s">
        <v>42</v>
      </c>
      <c r="DF4" s="30" t="s">
        <v>43</v>
      </c>
      <c r="DG4" s="30" t="s">
        <v>41</v>
      </c>
      <c r="DH4" s="30" t="s">
        <v>42</v>
      </c>
      <c r="DI4" s="30" t="s">
        <v>43</v>
      </c>
      <c r="DJ4" s="30" t="s">
        <v>44</v>
      </c>
      <c r="DK4" s="30" t="s">
        <v>45</v>
      </c>
      <c r="DL4" s="30" t="s">
        <v>46</v>
      </c>
      <c r="DM4" s="30" t="s">
        <v>47</v>
      </c>
    </row>
    <row r="5" spans="1:117" ht="18" customHeight="1">
      <c r="A5" t="str">
        <f>IF(semestre1!A5="","",semestre1!A5)</f>
        <v/>
      </c>
      <c r="B5" t="str">
        <f>IF(semestre1!B5="","",semestre1!B5)</f>
        <v/>
      </c>
      <c r="C5" t="str">
        <f>IF(semestre1!C5="","",semestre1!C5)</f>
        <v/>
      </c>
      <c r="D5" t="str">
        <f>IF(semestre1!D5="","",semestre1!D5)</f>
        <v/>
      </c>
      <c r="E5" t="str">
        <f>IF(semestre1!E5="","",semestre1!E5)</f>
        <v/>
      </c>
      <c r="F5" t="str">
        <f>IF(semestre1!F5="","",semestre1!F5)</f>
        <v/>
      </c>
      <c r="G5" t="str">
        <f>IF(semestre1!G5="","",semestre1!G5)</f>
        <v/>
      </c>
      <c r="H5" t="str">
        <f>IF(semestre1!H5="","",semestre1!H5)</f>
        <v/>
      </c>
      <c r="I5" t="str">
        <f>IF(semestre1!I5="","",semestre1!I5)</f>
        <v/>
      </c>
      <c r="J5" t="str">
        <f>IF(semestre1!J5="","",semestre1!J5)</f>
        <v/>
      </c>
      <c r="K5" t="str">
        <f>IF(semestre1!K5="","",semestre1!K5)</f>
        <v/>
      </c>
      <c r="L5" t="str">
        <f>IF(semestre1!L5="","",semestre1!L5)</f>
        <v/>
      </c>
      <c r="M5" t="str">
        <f>IF(semestre1!M5="","",semestre1!M5)</f>
        <v/>
      </c>
      <c r="N5" t="str">
        <f>IF(semestre1!N5="","",semestre1!N5)</f>
        <v/>
      </c>
      <c r="O5" t="str">
        <f>IF(semestre1!O5="","",semestre1!O5)</f>
        <v/>
      </c>
      <c r="P5" t="str">
        <f>IF(semestre1!P5="","",semestre1!P5)</f>
        <v/>
      </c>
      <c r="Q5" t="str">
        <f>IF(semestre1!Q5="","",semestre1!Q5)</f>
        <v/>
      </c>
      <c r="R5" t="str">
        <f>IF(semestre1!R5="","",semestre1!R5)</f>
        <v/>
      </c>
      <c r="S5" t="str">
        <f>IF(semestre1!S5="","",semestre1!S5)</f>
        <v/>
      </c>
      <c r="T5" t="str">
        <f>IF(semestre1!T5="","",semestre1!T5)</f>
        <v/>
      </c>
      <c r="U5" t="str">
        <f>IF(semestre1!U5="","",semestre1!U5)</f>
        <v/>
      </c>
      <c r="V5" t="str">
        <f>IF(semestre1!V5="","",semestre1!V5)</f>
        <v/>
      </c>
      <c r="W5" t="str">
        <f>IF(semestre1!W5="","",semestre1!W5)</f>
        <v/>
      </c>
      <c r="X5" t="str">
        <f>IF(semestre1!X5="","",semestre1!X5)</f>
        <v/>
      </c>
      <c r="Y5" t="str">
        <f>IF(semestre1!Y5="","",semestre1!Y5)</f>
        <v/>
      </c>
      <c r="Z5" t="str">
        <f>IF(semestre1!Z5="","",semestre1!Z5)</f>
        <v/>
      </c>
      <c r="AA5" t="str">
        <f>IF(semestre1!AA5="","",semestre1!AA5)</f>
        <v/>
      </c>
      <c r="AB5" t="str">
        <f>IF(semestre1!AB5="","",semestre1!AB5)</f>
        <v/>
      </c>
      <c r="AC5" t="str">
        <f>IF(semestre1!AC5="","",semestre1!AC5)</f>
        <v/>
      </c>
      <c r="AD5" t="str">
        <f>IF(semestre1!AD5="","",semestre1!AD5)</f>
        <v/>
      </c>
      <c r="AE5" t="str">
        <f>IF(semestre1!AE5="","",semestre1!AE5)</f>
        <v/>
      </c>
      <c r="AF5" t="str">
        <f>IF(semestre1!AF5="","",semestre1!AF5)</f>
        <v/>
      </c>
      <c r="AG5" t="str">
        <f>IF(semestre1!AG5="","",semestre1!AG5)</f>
        <v/>
      </c>
      <c r="AH5" t="str">
        <f>IF(semestre1!AH5="","",semestre1!AH5)</f>
        <v/>
      </c>
      <c r="AI5" t="str">
        <f>IF(semestre1!AI5="","",semestre1!AI5)</f>
        <v/>
      </c>
      <c r="AJ5" t="str">
        <f>IF(semestre1!AJ5="","",semestre1!AJ5)</f>
        <v/>
      </c>
      <c r="AK5" t="str">
        <f>IF(semestre1!AK5="","",semestre1!AK5)</f>
        <v/>
      </c>
      <c r="AL5" t="str">
        <f>IF(semestre1!AL5="","",semestre1!AL5)</f>
        <v/>
      </c>
      <c r="AM5" t="str">
        <f>IF(semestre1!AM5="","",semestre1!AM5)</f>
        <v/>
      </c>
      <c r="AN5" t="str">
        <f>IF(semestre1!AN5="","",semestre1!AN5)</f>
        <v/>
      </c>
      <c r="AO5" t="str">
        <f>IF(semestre1!AO5="","",semestre1!AO5)</f>
        <v/>
      </c>
      <c r="AP5" t="str">
        <f>IF(semestre1!AP5="","",semestre1!AP5)</f>
        <v/>
      </c>
      <c r="AQ5" t="str">
        <f>IF(semestre1!AQ5="","",semestre1!AQ5)</f>
        <v/>
      </c>
      <c r="AR5" t="str">
        <f>IF(semestre1!AR5="","",semestre1!AR5)</f>
        <v/>
      </c>
      <c r="AS5" t="str">
        <f>IF(semestre1!AS5="","",semestre1!AS5)</f>
        <v/>
      </c>
      <c r="AT5" t="str">
        <f>IF(semestre1!AT5="","",semestre1!AT5)</f>
        <v/>
      </c>
      <c r="AU5" t="str">
        <f>IF(semestre1!AU5="","",semestre1!AU5)</f>
        <v/>
      </c>
      <c r="AV5" t="str">
        <f>IF(semestre1!AV5="","",semestre1!AV5)</f>
        <v/>
      </c>
      <c r="AW5" t="str">
        <f>IF(semestre1!AW5="","",semestre1!AW5)</f>
        <v/>
      </c>
      <c r="AX5" t="str">
        <f>IF(semestre1!AX5="","",semestre1!AX5)</f>
        <v/>
      </c>
      <c r="AY5" t="str">
        <f>IF(semestre1!AY5="","",semestre1!AY5)</f>
        <v/>
      </c>
      <c r="AZ5" t="str">
        <f>IF(semestre1!AZ5="","",semestre1!AZ5)</f>
        <v/>
      </c>
      <c r="BA5" t="str">
        <f>IF(semestre1!BA5="","",semestre1!BA5)</f>
        <v/>
      </c>
      <c r="BB5" t="str">
        <f>IF(semestre1!BB5="","",semestre1!BB5)</f>
        <v/>
      </c>
      <c r="BC5" t="str">
        <f>IF(semestre1!BC5="","",semestre1!BC5)</f>
        <v/>
      </c>
      <c r="BD5" t="str">
        <f>IF(semestre1!BD5="","",semestre1!BD5)</f>
        <v/>
      </c>
      <c r="BE5" t="str">
        <f>IF(semestre1!BE5="","",semestre1!BE5)</f>
        <v/>
      </c>
      <c r="BF5" t="str">
        <f>IF(semestre1!BF5="","",semestre1!BF5)</f>
        <v/>
      </c>
      <c r="BG5" t="str">
        <f>IF(semestre1!BG5="","",semestre1!BG5)</f>
        <v/>
      </c>
      <c r="BH5" t="str">
        <f>IF(semestre1!BH5="","",semestre1!BH5)</f>
        <v/>
      </c>
      <c r="BI5" t="str">
        <f>IF(semestre1!BI5="","",semestre1!BI5)</f>
        <v/>
      </c>
      <c r="BJ5" t="str">
        <f>IF(semestre1!BJ5="","",semestre1!BJ5)</f>
        <v/>
      </c>
      <c r="BK5" t="str">
        <f>IF(semestre1!BK5="","",semestre1!BK5)</f>
        <v/>
      </c>
      <c r="BL5" t="str">
        <f>IF(semestre1!BL5="","",semestre1!BL5)</f>
        <v/>
      </c>
      <c r="BM5" t="str">
        <f>IF(semestre1!BM5="","",semestre1!BM5)</f>
        <v/>
      </c>
      <c r="BN5" t="str">
        <f>IF(semestre1!BN5="","",semestre1!BN5)</f>
        <v/>
      </c>
      <c r="BO5" t="str">
        <f>IF(semestre1!BO5="","",semestre1!BO5)</f>
        <v/>
      </c>
      <c r="BP5" t="str">
        <f>IF(semestre1!BP5="","",semestre1!BP5)</f>
        <v/>
      </c>
      <c r="BQ5" t="str">
        <f>IF(semestre1!BQ5="","",semestre1!BQ5)</f>
        <v/>
      </c>
      <c r="BR5" t="str">
        <f>IF(semestre1!BR5="","",semestre1!BR5)</f>
        <v/>
      </c>
      <c r="BS5" t="str">
        <f>IF(semestre1!BS5="","",semestre1!BS5)</f>
        <v/>
      </c>
      <c r="BT5" t="str">
        <f>IF(semestre1!BT5="","",semestre1!BT5)</f>
        <v/>
      </c>
      <c r="BU5" t="str">
        <f>IF(semestre1!BU5="","",semestre1!BU5)</f>
        <v/>
      </c>
      <c r="BV5" t="str">
        <f>IF(semestre1!BV5="","",semestre1!BV5)</f>
        <v/>
      </c>
      <c r="BW5" s="49" t="str">
        <f>IF(semestre2!I5="","",semestre2!I5)</f>
        <v/>
      </c>
      <c r="BX5" s="49" t="str">
        <f>IF(semestre2!J5="","",semestre2!J5)</f>
        <v/>
      </c>
      <c r="BY5" s="49" t="str">
        <f>IF(semestre2!K5="","",semestre2!K5)</f>
        <v/>
      </c>
      <c r="BZ5" s="49" t="str">
        <f>IF(semestre2!L5="","",semestre2!L5)</f>
        <v/>
      </c>
      <c r="CA5" s="49" t="str">
        <f>IF(semestre2!M5="","",semestre2!M5)</f>
        <v/>
      </c>
      <c r="CB5" s="49" t="str">
        <f>IF(semestre2!N5="","",semestre2!N5)</f>
        <v/>
      </c>
      <c r="CC5" s="49" t="str">
        <f>IF(semestre2!O5="","",semestre2!O5)</f>
        <v/>
      </c>
      <c r="CD5" s="49" t="str">
        <f>IF(semestre2!P5="","",semestre2!P5)</f>
        <v/>
      </c>
      <c r="CE5" s="49" t="str">
        <f>IF(semestre2!Q5="","",semestre2!Q5)</f>
        <v/>
      </c>
      <c r="CF5" s="49" t="str">
        <f>IF(semestre2!R5="","",semestre2!R5)</f>
        <v/>
      </c>
      <c r="CG5" s="49" t="str">
        <f>IF(semestre2!S5="","",semestre2!S5)</f>
        <v/>
      </c>
      <c r="CH5" s="49" t="str">
        <f>IF(semestre2!T5="","",semestre2!T5)</f>
        <v/>
      </c>
      <c r="CI5" s="49" t="str">
        <f>IF(semestre2!U5="","",semestre2!U5)</f>
        <v/>
      </c>
      <c r="CJ5" s="49" t="str">
        <f>IF(semestre2!V5="","",semestre2!V5)</f>
        <v/>
      </c>
      <c r="CK5" s="49" t="str">
        <f>IF(semestre2!W5="","",semestre2!W5)</f>
        <v/>
      </c>
      <c r="CL5" s="49" t="str">
        <f>IF(semestre2!X5="","",semestre2!X5)</f>
        <v/>
      </c>
      <c r="CM5" s="49" t="str">
        <f>IF(semestre2!Y5="","",semestre2!Y5)</f>
        <v/>
      </c>
      <c r="CN5" s="49" t="str">
        <f>IF(semestre2!Z5="","",semestre2!Z5)</f>
        <v/>
      </c>
      <c r="CO5" s="49" t="str">
        <f>IF(semestre2!AA5="","",semestre2!AA5)</f>
        <v/>
      </c>
      <c r="CP5" s="49" t="str">
        <f>IF(semestre2!AB5="","",semestre2!AB5)</f>
        <v/>
      </c>
      <c r="CQ5" s="49" t="str">
        <f>IF(semestre2!AC5="","",semestre2!AC5)</f>
        <v/>
      </c>
      <c r="CR5" s="49" t="str">
        <f>IF(semestre2!AD5="","",semestre2!AD5)</f>
        <v/>
      </c>
      <c r="CS5" s="49" t="str">
        <f>IF(semestre2!AE5="","",semestre2!AE5)</f>
        <v/>
      </c>
      <c r="CT5" s="49" t="str">
        <f>IF(semestre2!AF5="","",semestre2!AF5)</f>
        <v/>
      </c>
      <c r="CU5" s="49" t="str">
        <f>IF(semestre2!AG5="","",semestre2!AG5)</f>
        <v/>
      </c>
      <c r="CV5" s="49" t="str">
        <f>IF(semestre2!AH5="","",semestre2!AH5)</f>
        <v/>
      </c>
      <c r="CW5" s="49" t="str">
        <f>IF(semestre2!AI5="","",semestre2!AI5)</f>
        <v/>
      </c>
      <c r="CX5" s="49" t="str">
        <f>IF(semestre2!AJ5="","",semestre2!AJ5)</f>
        <v/>
      </c>
      <c r="CY5" s="49" t="str">
        <f>IF(semestre2!AK5="","",semestre2!AK5)</f>
        <v/>
      </c>
      <c r="CZ5" s="49" t="str">
        <f>IF(semestre2!AL5="","",semestre2!AL5)</f>
        <v/>
      </c>
      <c r="DA5" s="49" t="str">
        <f>IF(semestre2!AM5="","",semestre2!AM5)</f>
        <v/>
      </c>
      <c r="DB5" s="49" t="str">
        <f>IF(semestre2!AN5="","",semestre2!AN5)</f>
        <v/>
      </c>
      <c r="DC5" s="49" t="str">
        <f>IF(semestre2!AO5="","",semestre2!AO5)</f>
        <v/>
      </c>
      <c r="DD5" s="49" t="str">
        <f>IF(semestre2!AP5="","",semestre2!AP5)</f>
        <v/>
      </c>
      <c r="DE5" s="49" t="str">
        <f>IF(semestre2!AQ5="","",semestre2!AQ5)</f>
        <v/>
      </c>
      <c r="DF5" s="49" t="str">
        <f>IF(semestre2!AR5="","",semestre2!AR5)</f>
        <v/>
      </c>
      <c r="DG5" s="49" t="str">
        <f>IF(semestre2!AS5="","",semestre2!AS5)</f>
        <v/>
      </c>
      <c r="DH5" s="49" t="str">
        <f>IF(semestre2!AT5="","",semestre2!AT5)</f>
        <v/>
      </c>
      <c r="DI5" s="49" t="str">
        <f>IF(semestre2!AU5="","",semestre2!AU5)</f>
        <v/>
      </c>
      <c r="DJ5" s="55" t="str">
        <f>IF(semestre1!BW5="","",semestre1!BW5)</f>
        <v/>
      </c>
      <c r="DK5" s="55" t="str">
        <f>IF(semestre2!AV5="","",semestre2!AV5)</f>
        <v/>
      </c>
      <c r="DL5" s="55"/>
      <c r="DM5" s="36"/>
    </row>
    <row r="6" spans="1:117" ht="18" customHeight="1">
      <c r="A6" t="str">
        <f>IF(semestre1!A6="","",semestre1!A6)</f>
        <v/>
      </c>
      <c r="B6" t="str">
        <f>IF(semestre1!B6="","",semestre1!B6)</f>
        <v/>
      </c>
      <c r="C6" t="str">
        <f>IF(semestre1!C6="","",semestre1!C6)</f>
        <v/>
      </c>
      <c r="D6" t="str">
        <f>IF(semestre1!D6="","",semestre1!D6)</f>
        <v/>
      </c>
      <c r="E6" t="str">
        <f>IF(semestre1!E6="","",semestre1!E6)</f>
        <v/>
      </c>
      <c r="F6" t="str">
        <f>IF(semestre1!F6="","",semestre1!F6)</f>
        <v/>
      </c>
      <c r="G6" t="str">
        <f>IF(semestre1!G6="","",semestre1!G6)</f>
        <v/>
      </c>
      <c r="H6" t="str">
        <f>IF(semestre1!H6="","",semestre1!H6)</f>
        <v/>
      </c>
      <c r="I6" t="str">
        <f>IF(semestre1!I6="","",semestre1!I6)</f>
        <v/>
      </c>
      <c r="J6" t="str">
        <f>IF(semestre1!J6="","",semestre1!J6)</f>
        <v/>
      </c>
      <c r="K6" t="str">
        <f>IF(semestre1!K6="","",semestre1!K6)</f>
        <v/>
      </c>
      <c r="L6" t="str">
        <f>IF(semestre1!L6="","",semestre1!L6)</f>
        <v/>
      </c>
      <c r="M6" t="str">
        <f>IF(semestre1!M6="","",semestre1!M6)</f>
        <v/>
      </c>
      <c r="N6" t="str">
        <f>IF(semestre1!N6="","",semestre1!N6)</f>
        <v/>
      </c>
      <c r="O6" t="str">
        <f>IF(semestre1!O6="","",semestre1!O6)</f>
        <v/>
      </c>
      <c r="P6" t="str">
        <f>IF(semestre1!P6="","",semestre1!P6)</f>
        <v/>
      </c>
      <c r="Q6" t="str">
        <f>IF(semestre1!Q6="","",semestre1!Q6)</f>
        <v/>
      </c>
      <c r="R6" t="str">
        <f>IF(semestre1!R6="","",semestre1!R6)</f>
        <v/>
      </c>
      <c r="S6" t="str">
        <f>IF(semestre1!S6="","",semestre1!S6)</f>
        <v/>
      </c>
      <c r="T6" t="str">
        <f>IF(semestre1!T6="","",semestre1!T6)</f>
        <v/>
      </c>
      <c r="U6" t="str">
        <f>IF(semestre1!U6="","",semestre1!U6)</f>
        <v/>
      </c>
      <c r="V6" t="str">
        <f>IF(semestre1!V6="","",semestre1!V6)</f>
        <v/>
      </c>
      <c r="W6" t="str">
        <f>IF(semestre1!W6="","",semestre1!W6)</f>
        <v/>
      </c>
      <c r="X6" t="str">
        <f>IF(semestre1!X6="","",semestre1!X6)</f>
        <v/>
      </c>
      <c r="Y6" t="str">
        <f>IF(semestre1!Y6="","",semestre1!Y6)</f>
        <v/>
      </c>
      <c r="Z6" t="str">
        <f>IF(semestre1!Z6="","",semestre1!Z6)</f>
        <v/>
      </c>
      <c r="AA6" t="str">
        <f>IF(semestre1!AA6="","",semestre1!AA6)</f>
        <v/>
      </c>
      <c r="AB6" t="str">
        <f>IF(semestre1!AB6="","",semestre1!AB6)</f>
        <v/>
      </c>
      <c r="AC6" t="str">
        <f>IF(semestre1!AC6="","",semestre1!AC6)</f>
        <v/>
      </c>
      <c r="AD6" t="str">
        <f>IF(semestre1!AD6="","",semestre1!AD6)</f>
        <v/>
      </c>
      <c r="AE6" t="str">
        <f>IF(semestre1!AE6="","",semestre1!AE6)</f>
        <v/>
      </c>
      <c r="AF6" t="str">
        <f>IF(semestre1!AF6="","",semestre1!AF6)</f>
        <v/>
      </c>
      <c r="AG6" t="str">
        <f>IF(semestre1!AG6="","",semestre1!AG6)</f>
        <v/>
      </c>
      <c r="AH6" t="str">
        <f>IF(semestre1!AH6="","",semestre1!AH6)</f>
        <v/>
      </c>
      <c r="AI6" t="str">
        <f>IF(semestre1!AI6="","",semestre1!AI6)</f>
        <v/>
      </c>
      <c r="AJ6" t="str">
        <f>IF(semestre1!AJ6="","",semestre1!AJ6)</f>
        <v/>
      </c>
      <c r="AK6" t="str">
        <f>IF(semestre1!AK6="","",semestre1!AK6)</f>
        <v/>
      </c>
      <c r="AL6" t="str">
        <f>IF(semestre1!AL6="","",semestre1!AL6)</f>
        <v/>
      </c>
      <c r="AM6" t="str">
        <f>IF(semestre1!AM6="","",semestre1!AM6)</f>
        <v/>
      </c>
      <c r="AN6" t="str">
        <f>IF(semestre1!AN6="","",semestre1!AN6)</f>
        <v/>
      </c>
      <c r="AO6" t="str">
        <f>IF(semestre1!AO6="","",semestre1!AO6)</f>
        <v/>
      </c>
      <c r="AP6" t="str">
        <f>IF(semestre1!AP6="","",semestre1!AP6)</f>
        <v/>
      </c>
      <c r="AQ6" t="str">
        <f>IF(semestre1!AQ6="","",semestre1!AQ6)</f>
        <v/>
      </c>
      <c r="AR6" t="str">
        <f>IF(semestre1!AR6="","",semestre1!AR6)</f>
        <v/>
      </c>
      <c r="AS6" t="str">
        <f>IF(semestre1!AS6="","",semestre1!AS6)</f>
        <v/>
      </c>
      <c r="AT6" t="str">
        <f>IF(semestre1!AT6="","",semestre1!AT6)</f>
        <v/>
      </c>
      <c r="AU6" t="str">
        <f>IF(semestre1!AU6="","",semestre1!AU6)</f>
        <v/>
      </c>
      <c r="AV6" t="str">
        <f>IF(semestre1!AV6="","",semestre1!AV6)</f>
        <v/>
      </c>
      <c r="AW6" t="str">
        <f>IF(semestre1!AW6="","",semestre1!AW6)</f>
        <v/>
      </c>
      <c r="AX6" t="str">
        <f>IF(semestre1!AX6="","",semestre1!AX6)</f>
        <v/>
      </c>
      <c r="AY6" t="str">
        <f>IF(semestre1!AY6="","",semestre1!AY6)</f>
        <v/>
      </c>
      <c r="AZ6" t="str">
        <f>IF(semestre1!AZ6="","",semestre1!AZ6)</f>
        <v/>
      </c>
      <c r="BA6" t="str">
        <f>IF(semestre1!BA6="","",semestre1!BA6)</f>
        <v/>
      </c>
      <c r="BB6" t="str">
        <f>IF(semestre1!BB6="","",semestre1!BB6)</f>
        <v/>
      </c>
      <c r="BC6" t="str">
        <f>IF(semestre1!BC6="","",semestre1!BC6)</f>
        <v/>
      </c>
      <c r="BD6" t="str">
        <f>IF(semestre1!BD6="","",semestre1!BD6)</f>
        <v/>
      </c>
      <c r="BE6" t="str">
        <f>IF(semestre1!BE6="","",semestre1!BE6)</f>
        <v/>
      </c>
      <c r="BF6" t="str">
        <f>IF(semestre1!BF6="","",semestre1!BF6)</f>
        <v/>
      </c>
      <c r="BG6" t="str">
        <f>IF(semestre1!BG6="","",semestre1!BG6)</f>
        <v/>
      </c>
      <c r="BH6" t="str">
        <f>IF(semestre1!BH6="","",semestre1!BH6)</f>
        <v/>
      </c>
      <c r="BI6" t="str">
        <f>IF(semestre1!BI6="","",semestre1!BI6)</f>
        <v/>
      </c>
      <c r="BJ6" t="str">
        <f>IF(semestre1!BJ6="","",semestre1!BJ6)</f>
        <v/>
      </c>
      <c r="BK6" t="str">
        <f>IF(semestre1!BK6="","",semestre1!BK6)</f>
        <v/>
      </c>
      <c r="BL6" t="str">
        <f>IF(semestre1!BL6="","",semestre1!BL6)</f>
        <v/>
      </c>
      <c r="BM6" t="str">
        <f>IF(semestre1!BM6="","",semestre1!BM6)</f>
        <v/>
      </c>
      <c r="BN6" t="str">
        <f>IF(semestre1!BN6="","",semestre1!BN6)</f>
        <v/>
      </c>
      <c r="BO6" t="str">
        <f>IF(semestre1!BO6="","",semestre1!BO6)</f>
        <v/>
      </c>
      <c r="BP6" t="str">
        <f>IF(semestre1!BP6="","",semestre1!BP6)</f>
        <v/>
      </c>
      <c r="BQ6" t="str">
        <f>IF(semestre1!BQ6="","",semestre1!BQ6)</f>
        <v/>
      </c>
      <c r="BR6" t="str">
        <f>IF(semestre1!BR6="","",semestre1!BR6)</f>
        <v/>
      </c>
      <c r="BS6" t="str">
        <f>IF(semestre1!BS6="","",semestre1!BS6)</f>
        <v/>
      </c>
      <c r="BT6" t="str">
        <f>IF(semestre1!BT6="","",semestre1!BT6)</f>
        <v/>
      </c>
      <c r="BU6" t="str">
        <f>IF(semestre1!BU6="","",semestre1!BU6)</f>
        <v/>
      </c>
      <c r="BV6" t="str">
        <f>IF(semestre1!BV6="","",semestre1!BV6)</f>
        <v/>
      </c>
      <c r="BW6" s="49" t="str">
        <f>IF(semestre2!I6="","",semestre2!I6)</f>
        <v/>
      </c>
      <c r="BX6" s="49" t="str">
        <f>IF(semestre2!J6="","",semestre2!J6)</f>
        <v/>
      </c>
      <c r="BY6" s="49" t="str">
        <f>IF(semestre2!K6="","",semestre2!K6)</f>
        <v/>
      </c>
      <c r="BZ6" s="49" t="str">
        <f>IF(semestre2!L6="","",semestre2!L6)</f>
        <v/>
      </c>
      <c r="CA6" s="49" t="str">
        <f>IF(semestre2!M6="","",semestre2!M6)</f>
        <v/>
      </c>
      <c r="CB6" s="49" t="str">
        <f>IF(semestre2!N6="","",semestre2!N6)</f>
        <v/>
      </c>
      <c r="CC6" s="49" t="str">
        <f>IF(semestre2!O6="","",semestre2!O6)</f>
        <v/>
      </c>
      <c r="CD6" s="49" t="str">
        <f>IF(semestre2!P6="","",semestre2!P6)</f>
        <v/>
      </c>
      <c r="CE6" s="49" t="str">
        <f>IF(semestre2!Q6="","",semestre2!Q6)</f>
        <v/>
      </c>
      <c r="CF6" s="49" t="str">
        <f>IF(semestre2!R6="","",semestre2!R6)</f>
        <v/>
      </c>
      <c r="CG6" s="49" t="str">
        <f>IF(semestre2!S6="","",semestre2!S6)</f>
        <v/>
      </c>
      <c r="CH6" s="49" t="str">
        <f>IF(semestre2!T6="","",semestre2!T6)</f>
        <v/>
      </c>
      <c r="CI6" s="49" t="str">
        <f>IF(semestre2!U6="","",semestre2!U6)</f>
        <v/>
      </c>
      <c r="CJ6" s="49" t="str">
        <f>IF(semestre2!V6="","",semestre2!V6)</f>
        <v/>
      </c>
      <c r="CK6" s="49" t="str">
        <f>IF(semestre2!W6="","",semestre2!W6)</f>
        <v/>
      </c>
      <c r="CL6" s="49" t="str">
        <f>IF(semestre2!X6="","",semestre2!X6)</f>
        <v/>
      </c>
      <c r="CM6" s="49" t="str">
        <f>IF(semestre2!Y6="","",semestre2!Y6)</f>
        <v/>
      </c>
      <c r="CN6" s="49" t="str">
        <f>IF(semestre2!Z6="","",semestre2!Z6)</f>
        <v/>
      </c>
      <c r="CO6" s="49" t="str">
        <f>IF(semestre2!AA6="","",semestre2!AA6)</f>
        <v/>
      </c>
      <c r="CP6" s="49" t="str">
        <f>IF(semestre2!AB6="","",semestre2!AB6)</f>
        <v/>
      </c>
      <c r="CQ6" s="49" t="str">
        <f>IF(semestre2!AC6="","",semestre2!AC6)</f>
        <v/>
      </c>
      <c r="CR6" s="49" t="str">
        <f>IF(semestre2!AD6="","",semestre2!AD6)</f>
        <v/>
      </c>
      <c r="CS6" s="49" t="str">
        <f>IF(semestre2!AE6="","",semestre2!AE6)</f>
        <v/>
      </c>
      <c r="CT6" s="49" t="str">
        <f>IF(semestre2!AF6="","",semestre2!AF6)</f>
        <v/>
      </c>
      <c r="CU6" s="49" t="str">
        <f>IF(semestre2!AG6="","",semestre2!AG6)</f>
        <v/>
      </c>
      <c r="CV6" s="49" t="str">
        <f>IF(semestre2!AH6="","",semestre2!AH6)</f>
        <v/>
      </c>
      <c r="CW6" s="49" t="str">
        <f>IF(semestre2!AI6="","",semestre2!AI6)</f>
        <v/>
      </c>
      <c r="CX6" s="49" t="str">
        <f>IF(semestre2!AJ6="","",semestre2!AJ6)</f>
        <v/>
      </c>
      <c r="CY6" s="49" t="str">
        <f>IF(semestre2!AK6="","",semestre2!AK6)</f>
        <v/>
      </c>
      <c r="CZ6" s="49" t="str">
        <f>IF(semestre2!AL6="","",semestre2!AL6)</f>
        <v/>
      </c>
      <c r="DA6" s="49" t="str">
        <f>IF(semestre2!AM6="","",semestre2!AM6)</f>
        <v/>
      </c>
      <c r="DB6" s="49" t="str">
        <f>IF(semestre2!AN6="","",semestre2!AN6)</f>
        <v/>
      </c>
      <c r="DC6" s="49" t="str">
        <f>IF(semestre2!AO6="","",semestre2!AO6)</f>
        <v/>
      </c>
      <c r="DD6" s="49" t="str">
        <f>IF(semestre2!AP6="","",semestre2!AP6)</f>
        <v/>
      </c>
      <c r="DE6" s="49" t="str">
        <f>IF(semestre2!AQ6="","",semestre2!AQ6)</f>
        <v/>
      </c>
      <c r="DF6" s="49" t="str">
        <f>IF(semestre2!AR6="","",semestre2!AR6)</f>
        <v/>
      </c>
      <c r="DG6" s="49" t="str">
        <f>IF(semestre2!AS6="","",semestre2!AS6)</f>
        <v/>
      </c>
      <c r="DH6" s="49" t="str">
        <f>IF(semestre2!AT6="","",semestre2!AT6)</f>
        <v/>
      </c>
      <c r="DI6" s="49" t="str">
        <f>IF(semestre2!AU6="","",semestre2!AU6)</f>
        <v/>
      </c>
      <c r="DJ6" s="55" t="str">
        <f>IF(semestre1!BW6="","",semestre1!BW6)</f>
        <v/>
      </c>
      <c r="DK6" s="55" t="str">
        <f>IF(semestre2!AV6="","",semestre2!AV6)</f>
        <v/>
      </c>
      <c r="DL6" s="55"/>
      <c r="DM6" s="36"/>
    </row>
    <row r="7" spans="1:117" ht="18" customHeight="1">
      <c r="A7" t="str">
        <f>IF(semestre1!A7="","",semestre1!A7)</f>
        <v/>
      </c>
      <c r="B7" t="str">
        <f>IF(semestre1!B7="","",semestre1!B7)</f>
        <v/>
      </c>
      <c r="C7" t="str">
        <f>IF(semestre1!C7="","",semestre1!C7)</f>
        <v/>
      </c>
      <c r="D7" t="str">
        <f>IF(semestre1!D7="","",semestre1!D7)</f>
        <v/>
      </c>
      <c r="E7" t="str">
        <f>IF(semestre1!E7="","",semestre1!E7)</f>
        <v/>
      </c>
      <c r="F7" t="str">
        <f>IF(semestre1!F7="","",semestre1!F7)</f>
        <v/>
      </c>
      <c r="G7" t="str">
        <f>IF(semestre1!G7="","",semestre1!G7)</f>
        <v/>
      </c>
      <c r="H7" t="str">
        <f>IF(semestre1!H7="","",semestre1!H7)</f>
        <v/>
      </c>
      <c r="I7" t="str">
        <f>IF(semestre1!I7="","",semestre1!I7)</f>
        <v/>
      </c>
      <c r="J7" t="str">
        <f>IF(semestre1!J7="","",semestre1!J7)</f>
        <v/>
      </c>
      <c r="K7" t="str">
        <f>IF(semestre1!K7="","",semestre1!K7)</f>
        <v/>
      </c>
      <c r="L7" t="str">
        <f>IF(semestre1!L7="","",semestre1!L7)</f>
        <v/>
      </c>
      <c r="M7" t="str">
        <f>IF(semestre1!M7="","",semestre1!M7)</f>
        <v/>
      </c>
      <c r="N7" t="str">
        <f>IF(semestre1!N7="","",semestre1!N7)</f>
        <v/>
      </c>
      <c r="O7" t="str">
        <f>IF(semestre1!O7="","",semestre1!O7)</f>
        <v/>
      </c>
      <c r="P7" t="str">
        <f>IF(semestre1!P7="","",semestre1!P7)</f>
        <v/>
      </c>
      <c r="Q7" t="str">
        <f>IF(semestre1!Q7="","",semestre1!Q7)</f>
        <v/>
      </c>
      <c r="R7" t="str">
        <f>IF(semestre1!R7="","",semestre1!R7)</f>
        <v/>
      </c>
      <c r="S7" t="str">
        <f>IF(semestre1!S7="","",semestre1!S7)</f>
        <v/>
      </c>
      <c r="T7" t="str">
        <f>IF(semestre1!T7="","",semestre1!T7)</f>
        <v/>
      </c>
      <c r="U7" t="str">
        <f>IF(semestre1!U7="","",semestre1!U7)</f>
        <v/>
      </c>
      <c r="V7" t="str">
        <f>IF(semestre1!V7="","",semestre1!V7)</f>
        <v/>
      </c>
      <c r="W7" t="str">
        <f>IF(semestre1!W7="","",semestre1!W7)</f>
        <v/>
      </c>
      <c r="X7" t="str">
        <f>IF(semestre1!X7="","",semestre1!X7)</f>
        <v/>
      </c>
      <c r="Y7" t="str">
        <f>IF(semestre1!Y7="","",semestre1!Y7)</f>
        <v/>
      </c>
      <c r="Z7" t="str">
        <f>IF(semestre1!Z7="","",semestre1!Z7)</f>
        <v/>
      </c>
      <c r="AA7" t="str">
        <f>IF(semestre1!AA7="","",semestre1!AA7)</f>
        <v/>
      </c>
      <c r="AB7" t="str">
        <f>IF(semestre1!AB7="","",semestre1!AB7)</f>
        <v/>
      </c>
      <c r="AC7" t="str">
        <f>IF(semestre1!AC7="","",semestre1!AC7)</f>
        <v/>
      </c>
      <c r="AD7" t="str">
        <f>IF(semestre1!AD7="","",semestre1!AD7)</f>
        <v/>
      </c>
      <c r="AE7" t="str">
        <f>IF(semestre1!AE7="","",semestre1!AE7)</f>
        <v/>
      </c>
      <c r="AF7" t="str">
        <f>IF(semestre1!AF7="","",semestre1!AF7)</f>
        <v/>
      </c>
      <c r="AG7" t="str">
        <f>IF(semestre1!AG7="","",semestre1!AG7)</f>
        <v/>
      </c>
      <c r="AH7" t="str">
        <f>IF(semestre1!AH7="","",semestre1!AH7)</f>
        <v/>
      </c>
      <c r="AI7" t="str">
        <f>IF(semestre1!AI7="","",semestre1!AI7)</f>
        <v/>
      </c>
      <c r="AJ7" t="str">
        <f>IF(semestre1!AJ7="","",semestre1!AJ7)</f>
        <v/>
      </c>
      <c r="AK7" t="str">
        <f>IF(semestre1!AK7="","",semestre1!AK7)</f>
        <v/>
      </c>
      <c r="AL7" t="str">
        <f>IF(semestre1!AL7="","",semestre1!AL7)</f>
        <v/>
      </c>
      <c r="AM7" t="str">
        <f>IF(semestre1!AM7="","",semestre1!AM7)</f>
        <v/>
      </c>
      <c r="AN7" t="str">
        <f>IF(semestre1!AN7="","",semestre1!AN7)</f>
        <v/>
      </c>
      <c r="AO7" t="str">
        <f>IF(semestre1!AO7="","",semestre1!AO7)</f>
        <v/>
      </c>
      <c r="AP7" t="str">
        <f>IF(semestre1!AP7="","",semestre1!AP7)</f>
        <v/>
      </c>
      <c r="AQ7" t="str">
        <f>IF(semestre1!AQ7="","",semestre1!AQ7)</f>
        <v/>
      </c>
      <c r="AR7" t="str">
        <f>IF(semestre1!AR7="","",semestre1!AR7)</f>
        <v/>
      </c>
      <c r="AS7" t="str">
        <f>IF(semestre1!AS7="","",semestre1!AS7)</f>
        <v/>
      </c>
      <c r="AT7" t="str">
        <f>IF(semestre1!AT7="","",semestre1!AT7)</f>
        <v/>
      </c>
      <c r="AU7" t="str">
        <f>IF(semestre1!AU7="","",semestre1!AU7)</f>
        <v/>
      </c>
      <c r="AV7" t="str">
        <f>IF(semestre1!AV7="","",semestre1!AV7)</f>
        <v/>
      </c>
      <c r="AW7" t="str">
        <f>IF(semestre1!AW7="","",semestre1!AW7)</f>
        <v/>
      </c>
      <c r="AX7" t="str">
        <f>IF(semestre1!AX7="","",semestre1!AX7)</f>
        <v/>
      </c>
      <c r="AY7" t="str">
        <f>IF(semestre1!AY7="","",semestre1!AY7)</f>
        <v/>
      </c>
      <c r="AZ7" t="str">
        <f>IF(semestre1!AZ7="","",semestre1!AZ7)</f>
        <v/>
      </c>
      <c r="BA7" t="str">
        <f>IF(semestre1!BA7="","",semestre1!BA7)</f>
        <v/>
      </c>
      <c r="BB7" t="str">
        <f>IF(semestre1!BB7="","",semestre1!BB7)</f>
        <v/>
      </c>
      <c r="BC7" t="str">
        <f>IF(semestre1!BC7="","",semestre1!BC7)</f>
        <v/>
      </c>
      <c r="BD7" t="str">
        <f>IF(semestre1!BD7="","",semestre1!BD7)</f>
        <v/>
      </c>
      <c r="BE7" t="str">
        <f>IF(semestre1!BE7="","",semestre1!BE7)</f>
        <v/>
      </c>
      <c r="BF7" t="str">
        <f>IF(semestre1!BF7="","",semestre1!BF7)</f>
        <v/>
      </c>
      <c r="BG7" t="str">
        <f>IF(semestre1!BG7="","",semestre1!BG7)</f>
        <v/>
      </c>
      <c r="BH7" t="str">
        <f>IF(semestre1!BH7="","",semestre1!BH7)</f>
        <v/>
      </c>
      <c r="BI7" t="str">
        <f>IF(semestre1!BI7="","",semestre1!BI7)</f>
        <v/>
      </c>
      <c r="BJ7" t="str">
        <f>IF(semestre1!BJ7="","",semestre1!BJ7)</f>
        <v/>
      </c>
      <c r="BK7" t="str">
        <f>IF(semestre1!BK7="","",semestre1!BK7)</f>
        <v/>
      </c>
      <c r="BL7" t="str">
        <f>IF(semestre1!BL7="","",semestre1!BL7)</f>
        <v/>
      </c>
      <c r="BM7" t="str">
        <f>IF(semestre1!BM7="","",semestre1!BM7)</f>
        <v/>
      </c>
      <c r="BN7" t="str">
        <f>IF(semestre1!BN7="","",semestre1!BN7)</f>
        <v/>
      </c>
      <c r="BO7" t="str">
        <f>IF(semestre1!BO7="","",semestre1!BO7)</f>
        <v/>
      </c>
      <c r="BP7" t="str">
        <f>IF(semestre1!BP7="","",semestre1!BP7)</f>
        <v/>
      </c>
      <c r="BQ7" t="str">
        <f>IF(semestre1!BQ7="","",semestre1!BQ7)</f>
        <v/>
      </c>
      <c r="BR7" t="str">
        <f>IF(semestre1!BR7="","",semestre1!BR7)</f>
        <v/>
      </c>
      <c r="BS7" t="str">
        <f>IF(semestre1!BS7="","",semestre1!BS7)</f>
        <v/>
      </c>
      <c r="BT7" t="str">
        <f>IF(semestre1!BT7="","",semestre1!BT7)</f>
        <v/>
      </c>
      <c r="BU7" t="str">
        <f>IF(semestre1!BU7="","",semestre1!BU7)</f>
        <v/>
      </c>
      <c r="BV7" t="str">
        <f>IF(semestre1!BV7="","",semestre1!BV7)</f>
        <v/>
      </c>
      <c r="BW7" s="49" t="str">
        <f>IF(semestre2!I7="","",semestre2!I7)</f>
        <v/>
      </c>
      <c r="BX7" s="49" t="str">
        <f>IF(semestre2!J7="","",semestre2!J7)</f>
        <v/>
      </c>
      <c r="BY7" s="49" t="str">
        <f>IF(semestre2!K7="","",semestre2!K7)</f>
        <v/>
      </c>
      <c r="BZ7" s="49" t="str">
        <f>IF(semestre2!L7="","",semestre2!L7)</f>
        <v/>
      </c>
      <c r="CA7" s="49" t="str">
        <f>IF(semestre2!M7="","",semestre2!M7)</f>
        <v/>
      </c>
      <c r="CB7" s="49" t="str">
        <f>IF(semestre2!N7="","",semestre2!N7)</f>
        <v/>
      </c>
      <c r="CC7" s="49" t="str">
        <f>IF(semestre2!O7="","",semestre2!O7)</f>
        <v/>
      </c>
      <c r="CD7" s="49" t="str">
        <f>IF(semestre2!P7="","",semestre2!P7)</f>
        <v/>
      </c>
      <c r="CE7" s="49" t="str">
        <f>IF(semestre2!Q7="","",semestre2!Q7)</f>
        <v/>
      </c>
      <c r="CF7" s="49" t="str">
        <f>IF(semestre2!R7="","",semestre2!R7)</f>
        <v/>
      </c>
      <c r="CG7" s="49" t="str">
        <f>IF(semestre2!S7="","",semestre2!S7)</f>
        <v/>
      </c>
      <c r="CH7" s="49" t="str">
        <f>IF(semestre2!T7="","",semestre2!T7)</f>
        <v/>
      </c>
      <c r="CI7" s="49" t="str">
        <f>IF(semestre2!U7="","",semestre2!U7)</f>
        <v/>
      </c>
      <c r="CJ7" s="49" t="str">
        <f>IF(semestre2!V7="","",semestre2!V7)</f>
        <v/>
      </c>
      <c r="CK7" s="49" t="str">
        <f>IF(semestre2!W7="","",semestre2!W7)</f>
        <v/>
      </c>
      <c r="CL7" s="49" t="str">
        <f>IF(semestre2!X7="","",semestre2!X7)</f>
        <v/>
      </c>
      <c r="CM7" s="49" t="str">
        <f>IF(semestre2!Y7="","",semestre2!Y7)</f>
        <v/>
      </c>
      <c r="CN7" s="49" t="str">
        <f>IF(semestre2!Z7="","",semestre2!Z7)</f>
        <v/>
      </c>
      <c r="CO7" s="49" t="str">
        <f>IF(semestre2!AA7="","",semestre2!AA7)</f>
        <v/>
      </c>
      <c r="CP7" s="49" t="str">
        <f>IF(semestre2!AB7="","",semestre2!AB7)</f>
        <v/>
      </c>
      <c r="CQ7" s="49" t="str">
        <f>IF(semestre2!AC7="","",semestre2!AC7)</f>
        <v/>
      </c>
      <c r="CR7" s="49" t="str">
        <f>IF(semestre2!AD7="","",semestre2!AD7)</f>
        <v/>
      </c>
      <c r="CS7" s="49" t="str">
        <f>IF(semestre2!AE7="","",semestre2!AE7)</f>
        <v/>
      </c>
      <c r="CT7" s="49" t="str">
        <f>IF(semestre2!AF7="","",semestre2!AF7)</f>
        <v/>
      </c>
      <c r="CU7" s="49" t="str">
        <f>IF(semestre2!AG7="","",semestre2!AG7)</f>
        <v/>
      </c>
      <c r="CV7" s="49" t="str">
        <f>IF(semestre2!AH7="","",semestre2!AH7)</f>
        <v/>
      </c>
      <c r="CW7" s="49" t="str">
        <f>IF(semestre2!AI7="","",semestre2!AI7)</f>
        <v/>
      </c>
      <c r="CX7" s="49" t="str">
        <f>IF(semestre2!AJ7="","",semestre2!AJ7)</f>
        <v/>
      </c>
      <c r="CY7" s="49" t="str">
        <f>IF(semestre2!AK7="","",semestre2!AK7)</f>
        <v/>
      </c>
      <c r="CZ7" s="49" t="str">
        <f>IF(semestre2!AL7="","",semestre2!AL7)</f>
        <v/>
      </c>
      <c r="DA7" s="49" t="str">
        <f>IF(semestre2!AM7="","",semestre2!AM7)</f>
        <v/>
      </c>
      <c r="DB7" s="49" t="str">
        <f>IF(semestre2!AN7="","",semestre2!AN7)</f>
        <v/>
      </c>
      <c r="DC7" s="49" t="str">
        <f>IF(semestre2!AO7="","",semestre2!AO7)</f>
        <v/>
      </c>
      <c r="DD7" s="49" t="str">
        <f>IF(semestre2!AP7="","",semestre2!AP7)</f>
        <v/>
      </c>
      <c r="DE7" s="49" t="str">
        <f>IF(semestre2!AQ7="","",semestre2!AQ7)</f>
        <v/>
      </c>
      <c r="DF7" s="49" t="str">
        <f>IF(semestre2!AR7="","",semestre2!AR7)</f>
        <v/>
      </c>
      <c r="DG7" s="49" t="str">
        <f>IF(semestre2!AS7="","",semestre2!AS7)</f>
        <v/>
      </c>
      <c r="DH7" s="49" t="str">
        <f>IF(semestre2!AT7="","",semestre2!AT7)</f>
        <v/>
      </c>
      <c r="DI7" s="49" t="str">
        <f>IF(semestre2!AU7="","",semestre2!AU7)</f>
        <v/>
      </c>
      <c r="DJ7" s="55" t="str">
        <f>IF(semestre1!BW7="","",semestre1!BW7)</f>
        <v/>
      </c>
      <c r="DK7" s="55" t="str">
        <f>IF(semestre2!AV7="","",semestre2!AV7)</f>
        <v/>
      </c>
      <c r="DL7" s="55"/>
      <c r="DM7" s="36"/>
    </row>
    <row r="8" spans="1:117" ht="18" customHeight="1">
      <c r="A8" t="str">
        <f>IF(semestre1!A8="","",semestre1!A8)</f>
        <v/>
      </c>
      <c r="B8" t="str">
        <f>IF(semestre1!B8="","",semestre1!B8)</f>
        <v/>
      </c>
      <c r="C8" t="str">
        <f>IF(semestre1!C8="","",semestre1!C8)</f>
        <v/>
      </c>
      <c r="D8" t="str">
        <f>IF(semestre1!D8="","",semestre1!D8)</f>
        <v/>
      </c>
      <c r="E8" t="str">
        <f>IF(semestre1!E8="","",semestre1!E8)</f>
        <v/>
      </c>
      <c r="F8" t="str">
        <f>IF(semestre1!F8="","",semestre1!F8)</f>
        <v/>
      </c>
      <c r="G8" t="str">
        <f>IF(semestre1!G8="","",semestre1!G8)</f>
        <v/>
      </c>
      <c r="H8" t="str">
        <f>IF(semestre1!H8="","",semestre1!H8)</f>
        <v/>
      </c>
      <c r="I8" t="str">
        <f>IF(semestre1!I8="","",semestre1!I8)</f>
        <v/>
      </c>
      <c r="J8" t="str">
        <f>IF(semestre1!J8="","",semestre1!J8)</f>
        <v/>
      </c>
      <c r="K8" t="str">
        <f>IF(semestre1!K8="","",semestre1!K8)</f>
        <v/>
      </c>
      <c r="L8" t="str">
        <f>IF(semestre1!L8="","",semestre1!L8)</f>
        <v/>
      </c>
      <c r="M8" t="str">
        <f>IF(semestre1!M8="","",semestre1!M8)</f>
        <v/>
      </c>
      <c r="N8" t="str">
        <f>IF(semestre1!N8="","",semestre1!N8)</f>
        <v/>
      </c>
      <c r="O8" t="str">
        <f>IF(semestre1!O8="","",semestre1!O8)</f>
        <v/>
      </c>
      <c r="P8" t="str">
        <f>IF(semestre1!P8="","",semestre1!P8)</f>
        <v/>
      </c>
      <c r="Q8" t="str">
        <f>IF(semestre1!Q8="","",semestre1!Q8)</f>
        <v/>
      </c>
      <c r="R8" t="str">
        <f>IF(semestre1!R8="","",semestre1!R8)</f>
        <v/>
      </c>
      <c r="S8" t="str">
        <f>IF(semestre1!S8="","",semestre1!S8)</f>
        <v/>
      </c>
      <c r="T8" t="str">
        <f>IF(semestre1!T8="","",semestre1!T8)</f>
        <v/>
      </c>
      <c r="U8" t="str">
        <f>IF(semestre1!U8="","",semestre1!U8)</f>
        <v/>
      </c>
      <c r="V8" t="str">
        <f>IF(semestre1!V8="","",semestre1!V8)</f>
        <v/>
      </c>
      <c r="W8" t="str">
        <f>IF(semestre1!W8="","",semestre1!W8)</f>
        <v/>
      </c>
      <c r="X8" t="str">
        <f>IF(semestre1!X8="","",semestre1!X8)</f>
        <v/>
      </c>
      <c r="Y8" t="str">
        <f>IF(semestre1!Y8="","",semestre1!Y8)</f>
        <v/>
      </c>
      <c r="Z8" t="str">
        <f>IF(semestre1!Z8="","",semestre1!Z8)</f>
        <v/>
      </c>
      <c r="AA8" t="str">
        <f>IF(semestre1!AA8="","",semestre1!AA8)</f>
        <v/>
      </c>
      <c r="AB8" t="str">
        <f>IF(semestre1!AB8="","",semestre1!AB8)</f>
        <v/>
      </c>
      <c r="AC8" t="str">
        <f>IF(semestre1!AC8="","",semestre1!AC8)</f>
        <v/>
      </c>
      <c r="AD8" t="str">
        <f>IF(semestre1!AD8="","",semestre1!AD8)</f>
        <v/>
      </c>
      <c r="AE8" t="str">
        <f>IF(semestre1!AE8="","",semestre1!AE8)</f>
        <v/>
      </c>
      <c r="AF8" t="str">
        <f>IF(semestre1!AF8="","",semestre1!AF8)</f>
        <v/>
      </c>
      <c r="AG8" t="str">
        <f>IF(semestre1!AG8="","",semestre1!AG8)</f>
        <v/>
      </c>
      <c r="AH8" t="str">
        <f>IF(semestre1!AH8="","",semestre1!AH8)</f>
        <v/>
      </c>
      <c r="AI8" t="str">
        <f>IF(semestre1!AI8="","",semestre1!AI8)</f>
        <v/>
      </c>
      <c r="AJ8" t="str">
        <f>IF(semestre1!AJ8="","",semestre1!AJ8)</f>
        <v/>
      </c>
      <c r="AK8" t="str">
        <f>IF(semestre1!AK8="","",semestre1!AK8)</f>
        <v/>
      </c>
      <c r="AL8" t="str">
        <f>IF(semestre1!AL8="","",semestre1!AL8)</f>
        <v/>
      </c>
      <c r="AM8" t="str">
        <f>IF(semestre1!AM8="","",semestre1!AM8)</f>
        <v/>
      </c>
      <c r="AN8" t="str">
        <f>IF(semestre1!AN8="","",semestre1!AN8)</f>
        <v/>
      </c>
      <c r="AO8" t="str">
        <f>IF(semestre1!AO8="","",semestre1!AO8)</f>
        <v/>
      </c>
      <c r="AP8" t="str">
        <f>IF(semestre1!AP8="","",semestre1!AP8)</f>
        <v/>
      </c>
      <c r="AQ8" t="str">
        <f>IF(semestre1!AQ8="","",semestre1!AQ8)</f>
        <v/>
      </c>
      <c r="AR8" t="str">
        <f>IF(semestre1!AR8="","",semestre1!AR8)</f>
        <v/>
      </c>
      <c r="AS8" t="str">
        <f>IF(semestre1!AS8="","",semestre1!AS8)</f>
        <v/>
      </c>
      <c r="AT8" t="str">
        <f>IF(semestre1!AT8="","",semestre1!AT8)</f>
        <v/>
      </c>
      <c r="AU8" t="str">
        <f>IF(semestre1!AU8="","",semestre1!AU8)</f>
        <v/>
      </c>
      <c r="AV8" t="str">
        <f>IF(semestre1!AV8="","",semestre1!AV8)</f>
        <v/>
      </c>
      <c r="AW8" t="str">
        <f>IF(semestre1!AW8="","",semestre1!AW8)</f>
        <v/>
      </c>
      <c r="AX8" t="str">
        <f>IF(semestre1!AX8="","",semestre1!AX8)</f>
        <v/>
      </c>
      <c r="AY8" t="str">
        <f>IF(semestre1!AY8="","",semestre1!AY8)</f>
        <v/>
      </c>
      <c r="AZ8" t="str">
        <f>IF(semestre1!AZ8="","",semestre1!AZ8)</f>
        <v/>
      </c>
      <c r="BA8" t="str">
        <f>IF(semestre1!BA8="","",semestre1!BA8)</f>
        <v/>
      </c>
      <c r="BB8" t="str">
        <f>IF(semestre1!BB8="","",semestre1!BB8)</f>
        <v/>
      </c>
      <c r="BC8" t="str">
        <f>IF(semestre1!BC8="","",semestre1!BC8)</f>
        <v/>
      </c>
      <c r="BD8" t="str">
        <f>IF(semestre1!BD8="","",semestre1!BD8)</f>
        <v/>
      </c>
      <c r="BE8" t="str">
        <f>IF(semestre1!BE8="","",semestre1!BE8)</f>
        <v/>
      </c>
      <c r="BF8" t="str">
        <f>IF(semestre1!BF8="","",semestre1!BF8)</f>
        <v/>
      </c>
      <c r="BG8" t="str">
        <f>IF(semestre1!BG8="","",semestre1!BG8)</f>
        <v/>
      </c>
      <c r="BH8" t="str">
        <f>IF(semestre1!BH8="","",semestre1!BH8)</f>
        <v/>
      </c>
      <c r="BI8" t="str">
        <f>IF(semestre1!BI8="","",semestre1!BI8)</f>
        <v/>
      </c>
      <c r="BJ8" t="str">
        <f>IF(semestre1!BJ8="","",semestre1!BJ8)</f>
        <v/>
      </c>
      <c r="BK8" t="str">
        <f>IF(semestre1!BK8="","",semestre1!BK8)</f>
        <v/>
      </c>
      <c r="BL8" t="str">
        <f>IF(semestre1!BL8="","",semestre1!BL8)</f>
        <v/>
      </c>
      <c r="BM8" t="str">
        <f>IF(semestre1!BM8="","",semestre1!BM8)</f>
        <v/>
      </c>
      <c r="BN8" t="str">
        <f>IF(semestre1!BN8="","",semestre1!BN8)</f>
        <v/>
      </c>
      <c r="BO8" t="str">
        <f>IF(semestre1!BO8="","",semestre1!BO8)</f>
        <v/>
      </c>
      <c r="BP8" t="str">
        <f>IF(semestre1!BP8="","",semestre1!BP8)</f>
        <v/>
      </c>
      <c r="BQ8" t="str">
        <f>IF(semestre1!BQ8="","",semestre1!BQ8)</f>
        <v/>
      </c>
      <c r="BR8" t="str">
        <f>IF(semestre1!BR8="","",semestre1!BR8)</f>
        <v/>
      </c>
      <c r="BS8" t="str">
        <f>IF(semestre1!BS8="","",semestre1!BS8)</f>
        <v/>
      </c>
      <c r="BT8" t="str">
        <f>IF(semestre1!BT8="","",semestre1!BT8)</f>
        <v/>
      </c>
      <c r="BU8" t="str">
        <f>IF(semestre1!BU8="","",semestre1!BU8)</f>
        <v/>
      </c>
      <c r="BV8" t="str">
        <f>IF(semestre1!BV8="","",semestre1!BV8)</f>
        <v/>
      </c>
      <c r="BW8" s="49" t="str">
        <f>IF(semestre2!I8="","",semestre2!I8)</f>
        <v/>
      </c>
      <c r="BX8" s="49" t="str">
        <f>IF(semestre2!J8="","",semestre2!J8)</f>
        <v/>
      </c>
      <c r="BY8" s="49" t="str">
        <f>IF(semestre2!K8="","",semestre2!K8)</f>
        <v/>
      </c>
      <c r="BZ8" s="49" t="str">
        <f>IF(semestre2!L8="","",semestre2!L8)</f>
        <v/>
      </c>
      <c r="CA8" s="49" t="str">
        <f>IF(semestre2!M8="","",semestre2!M8)</f>
        <v/>
      </c>
      <c r="CB8" s="49" t="str">
        <f>IF(semestre2!N8="","",semestre2!N8)</f>
        <v/>
      </c>
      <c r="CC8" s="49" t="str">
        <f>IF(semestre2!O8="","",semestre2!O8)</f>
        <v/>
      </c>
      <c r="CD8" s="49" t="str">
        <f>IF(semestre2!P8="","",semestre2!P8)</f>
        <v/>
      </c>
      <c r="CE8" s="49" t="str">
        <f>IF(semestre2!Q8="","",semestre2!Q8)</f>
        <v/>
      </c>
      <c r="CF8" s="49" t="str">
        <f>IF(semestre2!R8="","",semestre2!R8)</f>
        <v/>
      </c>
      <c r="CG8" s="49" t="str">
        <f>IF(semestre2!S8="","",semestre2!S8)</f>
        <v/>
      </c>
      <c r="CH8" s="49" t="str">
        <f>IF(semestre2!T8="","",semestre2!T8)</f>
        <v/>
      </c>
      <c r="CI8" s="49" t="str">
        <f>IF(semestre2!U8="","",semestre2!U8)</f>
        <v/>
      </c>
      <c r="CJ8" s="49" t="str">
        <f>IF(semestre2!V8="","",semestre2!V8)</f>
        <v/>
      </c>
      <c r="CK8" s="49" t="str">
        <f>IF(semestre2!W8="","",semestre2!W8)</f>
        <v/>
      </c>
      <c r="CL8" s="49" t="str">
        <f>IF(semestre2!X8="","",semestre2!X8)</f>
        <v/>
      </c>
      <c r="CM8" s="49" t="str">
        <f>IF(semestre2!Y8="","",semestre2!Y8)</f>
        <v/>
      </c>
      <c r="CN8" s="49" t="str">
        <f>IF(semestre2!Z8="","",semestre2!Z8)</f>
        <v/>
      </c>
      <c r="CO8" s="49" t="str">
        <f>IF(semestre2!AA8="","",semestre2!AA8)</f>
        <v/>
      </c>
      <c r="CP8" s="49" t="str">
        <f>IF(semestre2!AB8="","",semestre2!AB8)</f>
        <v/>
      </c>
      <c r="CQ8" s="49" t="str">
        <f>IF(semestre2!AC8="","",semestre2!AC8)</f>
        <v/>
      </c>
      <c r="CR8" s="49" t="str">
        <f>IF(semestre2!AD8="","",semestre2!AD8)</f>
        <v/>
      </c>
      <c r="CS8" s="49" t="str">
        <f>IF(semestre2!AE8="","",semestre2!AE8)</f>
        <v/>
      </c>
      <c r="CT8" s="49" t="str">
        <f>IF(semestre2!AF8="","",semestre2!AF8)</f>
        <v/>
      </c>
      <c r="CU8" s="49" t="str">
        <f>IF(semestre2!AG8="","",semestre2!AG8)</f>
        <v/>
      </c>
      <c r="CV8" s="49" t="str">
        <f>IF(semestre2!AH8="","",semestre2!AH8)</f>
        <v/>
      </c>
      <c r="CW8" s="49" t="str">
        <f>IF(semestre2!AI8="","",semestre2!AI8)</f>
        <v/>
      </c>
      <c r="CX8" s="49" t="str">
        <f>IF(semestre2!AJ8="","",semestre2!AJ8)</f>
        <v/>
      </c>
      <c r="CY8" s="49" t="str">
        <f>IF(semestre2!AK8="","",semestre2!AK8)</f>
        <v/>
      </c>
      <c r="CZ8" s="49" t="str">
        <f>IF(semestre2!AL8="","",semestre2!AL8)</f>
        <v/>
      </c>
      <c r="DA8" s="49" t="str">
        <f>IF(semestre2!AM8="","",semestre2!AM8)</f>
        <v/>
      </c>
      <c r="DB8" s="49" t="str">
        <f>IF(semestre2!AN8="","",semestre2!AN8)</f>
        <v/>
      </c>
      <c r="DC8" s="49" t="str">
        <f>IF(semestre2!AO8="","",semestre2!AO8)</f>
        <v/>
      </c>
      <c r="DD8" s="49" t="str">
        <f>IF(semestre2!AP8="","",semestre2!AP8)</f>
        <v/>
      </c>
      <c r="DE8" s="49" t="str">
        <f>IF(semestre2!AQ8="","",semestre2!AQ8)</f>
        <v/>
      </c>
      <c r="DF8" s="49" t="str">
        <f>IF(semestre2!AR8="","",semestre2!AR8)</f>
        <v/>
      </c>
      <c r="DG8" s="49" t="str">
        <f>IF(semestre2!AS8="","",semestre2!AS8)</f>
        <v/>
      </c>
      <c r="DH8" s="49" t="str">
        <f>IF(semestre2!AT8="","",semestre2!AT8)</f>
        <v/>
      </c>
      <c r="DI8" s="49" t="str">
        <f>IF(semestre2!AU8="","",semestre2!AU8)</f>
        <v/>
      </c>
      <c r="DJ8" s="55" t="str">
        <f>IF(semestre1!BW8="","",semestre1!BW8)</f>
        <v/>
      </c>
      <c r="DK8" s="55" t="str">
        <f>IF(semestre2!AV8="","",semestre2!AV8)</f>
        <v/>
      </c>
      <c r="DL8" s="55"/>
      <c r="DM8" s="36"/>
    </row>
    <row r="9" spans="1:117" ht="18" customHeight="1">
      <c r="A9" t="str">
        <f>IF(semestre1!A9="","",semestre1!A9)</f>
        <v/>
      </c>
      <c r="B9" t="str">
        <f>IF(semestre1!B9="","",semestre1!B9)</f>
        <v/>
      </c>
      <c r="C9" t="str">
        <f>IF(semestre1!C9="","",semestre1!C9)</f>
        <v/>
      </c>
      <c r="D9" t="str">
        <f>IF(semestre1!D9="","",semestre1!D9)</f>
        <v/>
      </c>
      <c r="E9" t="str">
        <f>IF(semestre1!E9="","",semestre1!E9)</f>
        <v/>
      </c>
      <c r="F9" t="str">
        <f>IF(semestre1!F9="","",semestre1!F9)</f>
        <v/>
      </c>
      <c r="G9" t="str">
        <f>IF(semestre1!G9="","",semestre1!G9)</f>
        <v/>
      </c>
      <c r="H9" t="str">
        <f>IF(semestre1!H9="","",semestre1!H9)</f>
        <v/>
      </c>
      <c r="I9" t="str">
        <f>IF(semestre1!I9="","",semestre1!I9)</f>
        <v/>
      </c>
      <c r="J9" t="str">
        <f>IF(semestre1!J9="","",semestre1!J9)</f>
        <v/>
      </c>
      <c r="K9" t="str">
        <f>IF(semestre1!K9="","",semestre1!K9)</f>
        <v/>
      </c>
      <c r="L9" t="str">
        <f>IF(semestre1!L9="","",semestre1!L9)</f>
        <v/>
      </c>
      <c r="M9" t="str">
        <f>IF(semestre1!M9="","",semestre1!M9)</f>
        <v/>
      </c>
      <c r="N9" t="str">
        <f>IF(semestre1!N9="","",semestre1!N9)</f>
        <v/>
      </c>
      <c r="O9" t="str">
        <f>IF(semestre1!O9="","",semestre1!O9)</f>
        <v/>
      </c>
      <c r="P9" t="str">
        <f>IF(semestre1!P9="","",semestre1!P9)</f>
        <v/>
      </c>
      <c r="Q9" t="str">
        <f>IF(semestre1!Q9="","",semestre1!Q9)</f>
        <v/>
      </c>
      <c r="R9" t="str">
        <f>IF(semestre1!R9="","",semestre1!R9)</f>
        <v/>
      </c>
      <c r="S9" t="str">
        <f>IF(semestre1!S9="","",semestre1!S9)</f>
        <v/>
      </c>
      <c r="T9" t="str">
        <f>IF(semestre1!T9="","",semestre1!T9)</f>
        <v/>
      </c>
      <c r="U9" t="str">
        <f>IF(semestre1!U9="","",semestre1!U9)</f>
        <v/>
      </c>
      <c r="V9" t="str">
        <f>IF(semestre1!V9="","",semestre1!V9)</f>
        <v/>
      </c>
      <c r="W9" t="str">
        <f>IF(semestre1!W9="","",semestre1!W9)</f>
        <v/>
      </c>
      <c r="X9" t="str">
        <f>IF(semestre1!X9="","",semestre1!X9)</f>
        <v/>
      </c>
      <c r="Y9" t="str">
        <f>IF(semestre1!Y9="","",semestre1!Y9)</f>
        <v/>
      </c>
      <c r="Z9" t="str">
        <f>IF(semestre1!Z9="","",semestre1!Z9)</f>
        <v/>
      </c>
      <c r="AA9" t="str">
        <f>IF(semestre1!AA9="","",semestre1!AA9)</f>
        <v/>
      </c>
      <c r="AB9" t="str">
        <f>IF(semestre1!AB9="","",semestre1!AB9)</f>
        <v/>
      </c>
      <c r="AC9" t="str">
        <f>IF(semestre1!AC9="","",semestre1!AC9)</f>
        <v/>
      </c>
      <c r="AD9" t="str">
        <f>IF(semestre1!AD9="","",semestre1!AD9)</f>
        <v/>
      </c>
      <c r="AE9" t="str">
        <f>IF(semestre1!AE9="","",semestre1!AE9)</f>
        <v/>
      </c>
      <c r="AF9" t="str">
        <f>IF(semestre1!AF9="","",semestre1!AF9)</f>
        <v/>
      </c>
      <c r="AG9" t="str">
        <f>IF(semestre1!AG9="","",semestre1!AG9)</f>
        <v/>
      </c>
      <c r="AH9" t="str">
        <f>IF(semestre1!AH9="","",semestre1!AH9)</f>
        <v/>
      </c>
      <c r="AI9" t="str">
        <f>IF(semestre1!AI9="","",semestre1!AI9)</f>
        <v/>
      </c>
      <c r="AJ9" t="str">
        <f>IF(semestre1!AJ9="","",semestre1!AJ9)</f>
        <v/>
      </c>
      <c r="AK9" t="str">
        <f>IF(semestre1!AK9="","",semestre1!AK9)</f>
        <v/>
      </c>
      <c r="AL9" t="str">
        <f>IF(semestre1!AL9="","",semestre1!AL9)</f>
        <v/>
      </c>
      <c r="AM9" t="str">
        <f>IF(semestre1!AM9="","",semestre1!AM9)</f>
        <v/>
      </c>
      <c r="AN9" t="str">
        <f>IF(semestre1!AN9="","",semestre1!AN9)</f>
        <v/>
      </c>
      <c r="AO9" t="str">
        <f>IF(semestre1!AO9="","",semestre1!AO9)</f>
        <v/>
      </c>
      <c r="AP9" t="str">
        <f>IF(semestre1!AP9="","",semestre1!AP9)</f>
        <v/>
      </c>
      <c r="AQ9" t="str">
        <f>IF(semestre1!AQ9="","",semestre1!AQ9)</f>
        <v/>
      </c>
      <c r="AR9" t="str">
        <f>IF(semestre1!AR9="","",semestre1!AR9)</f>
        <v/>
      </c>
      <c r="AS9" t="str">
        <f>IF(semestre1!AS9="","",semestre1!AS9)</f>
        <v/>
      </c>
      <c r="AT9" t="str">
        <f>IF(semestre1!AT9="","",semestre1!AT9)</f>
        <v/>
      </c>
      <c r="AU9" t="str">
        <f>IF(semestre1!AU9="","",semestre1!AU9)</f>
        <v/>
      </c>
      <c r="AV9" t="str">
        <f>IF(semestre1!AV9="","",semestre1!AV9)</f>
        <v/>
      </c>
      <c r="AW9" t="str">
        <f>IF(semestre1!AW9="","",semestre1!AW9)</f>
        <v/>
      </c>
      <c r="AX9" t="str">
        <f>IF(semestre1!AX9="","",semestre1!AX9)</f>
        <v/>
      </c>
      <c r="AY9" t="str">
        <f>IF(semestre1!AY9="","",semestre1!AY9)</f>
        <v/>
      </c>
      <c r="AZ9" t="str">
        <f>IF(semestre1!AZ9="","",semestre1!AZ9)</f>
        <v/>
      </c>
      <c r="BA9" t="str">
        <f>IF(semestre1!BA9="","",semestre1!BA9)</f>
        <v/>
      </c>
      <c r="BB9" t="str">
        <f>IF(semestre1!BB9="","",semestre1!BB9)</f>
        <v/>
      </c>
      <c r="BC9" t="str">
        <f>IF(semestre1!BC9="","",semestre1!BC9)</f>
        <v/>
      </c>
      <c r="BD9" t="str">
        <f>IF(semestre1!BD9="","",semestre1!BD9)</f>
        <v/>
      </c>
      <c r="BE9" t="str">
        <f>IF(semestre1!BE9="","",semestre1!BE9)</f>
        <v/>
      </c>
      <c r="BF9" t="str">
        <f>IF(semestre1!BF9="","",semestre1!BF9)</f>
        <v/>
      </c>
      <c r="BG9" t="str">
        <f>IF(semestre1!BG9="","",semestre1!BG9)</f>
        <v/>
      </c>
      <c r="BH9" t="str">
        <f>IF(semestre1!BH9="","",semestre1!BH9)</f>
        <v/>
      </c>
      <c r="BI9" t="str">
        <f>IF(semestre1!BI9="","",semestre1!BI9)</f>
        <v/>
      </c>
      <c r="BJ9" t="str">
        <f>IF(semestre1!BJ9="","",semestre1!BJ9)</f>
        <v/>
      </c>
      <c r="BK9" t="str">
        <f>IF(semestre1!BK9="","",semestre1!BK9)</f>
        <v/>
      </c>
      <c r="BL9" t="str">
        <f>IF(semestre1!BL9="","",semestre1!BL9)</f>
        <v/>
      </c>
      <c r="BM9" t="str">
        <f>IF(semestre1!BM9="","",semestre1!BM9)</f>
        <v/>
      </c>
      <c r="BN9" t="str">
        <f>IF(semestre1!BN9="","",semestre1!BN9)</f>
        <v/>
      </c>
      <c r="BO9" t="str">
        <f>IF(semestre1!BO9="","",semestre1!BO9)</f>
        <v/>
      </c>
      <c r="BP9" t="str">
        <f>IF(semestre1!BP9="","",semestre1!BP9)</f>
        <v/>
      </c>
      <c r="BQ9" t="str">
        <f>IF(semestre1!BQ9="","",semestre1!BQ9)</f>
        <v/>
      </c>
      <c r="BR9" t="str">
        <f>IF(semestre1!BR9="","",semestre1!BR9)</f>
        <v/>
      </c>
      <c r="BS9" t="str">
        <f>IF(semestre1!BS9="","",semestre1!BS9)</f>
        <v/>
      </c>
      <c r="BT9" t="str">
        <f>IF(semestre1!BT9="","",semestre1!BT9)</f>
        <v/>
      </c>
      <c r="BU9" t="str">
        <f>IF(semestre1!BU9="","",semestre1!BU9)</f>
        <v/>
      </c>
      <c r="BV9" t="str">
        <f>IF(semestre1!BV9="","",semestre1!BV9)</f>
        <v/>
      </c>
      <c r="BW9" s="49" t="str">
        <f>IF(semestre2!I9="","",semestre2!I9)</f>
        <v/>
      </c>
      <c r="BX9" s="49" t="str">
        <f>IF(semestre2!J9="","",semestre2!J9)</f>
        <v/>
      </c>
      <c r="BY9" s="49" t="str">
        <f>IF(semestre2!K9="","",semestre2!K9)</f>
        <v/>
      </c>
      <c r="BZ9" s="49" t="str">
        <f>IF(semestre2!L9="","",semestre2!L9)</f>
        <v/>
      </c>
      <c r="CA9" s="49" t="str">
        <f>IF(semestre2!M9="","",semestre2!M9)</f>
        <v/>
      </c>
      <c r="CB9" s="49" t="str">
        <f>IF(semestre2!N9="","",semestre2!N9)</f>
        <v/>
      </c>
      <c r="CC9" s="49" t="str">
        <f>IF(semestre2!O9="","",semestre2!O9)</f>
        <v/>
      </c>
      <c r="CD9" s="49" t="str">
        <f>IF(semestre2!P9="","",semestre2!P9)</f>
        <v/>
      </c>
      <c r="CE9" s="49" t="str">
        <f>IF(semestre2!Q9="","",semestre2!Q9)</f>
        <v/>
      </c>
      <c r="CF9" s="49" t="str">
        <f>IF(semestre2!R9="","",semestre2!R9)</f>
        <v/>
      </c>
      <c r="CG9" s="49" t="str">
        <f>IF(semestre2!S9="","",semestre2!S9)</f>
        <v/>
      </c>
      <c r="CH9" s="49" t="str">
        <f>IF(semestre2!T9="","",semestre2!T9)</f>
        <v/>
      </c>
      <c r="CI9" s="49" t="str">
        <f>IF(semestre2!U9="","",semestre2!U9)</f>
        <v/>
      </c>
      <c r="CJ9" s="49" t="str">
        <f>IF(semestre2!V9="","",semestre2!V9)</f>
        <v/>
      </c>
      <c r="CK9" s="49" t="str">
        <f>IF(semestre2!W9="","",semestre2!W9)</f>
        <v/>
      </c>
      <c r="CL9" s="49" t="str">
        <f>IF(semestre2!X9="","",semestre2!X9)</f>
        <v/>
      </c>
      <c r="CM9" s="49" t="str">
        <f>IF(semestre2!Y9="","",semestre2!Y9)</f>
        <v/>
      </c>
      <c r="CN9" s="49" t="str">
        <f>IF(semestre2!Z9="","",semestre2!Z9)</f>
        <v/>
      </c>
      <c r="CO9" s="49" t="str">
        <f>IF(semestre2!AA9="","",semestre2!AA9)</f>
        <v/>
      </c>
      <c r="CP9" s="49" t="str">
        <f>IF(semestre2!AB9="","",semestre2!AB9)</f>
        <v/>
      </c>
      <c r="CQ9" s="49" t="str">
        <f>IF(semestre2!AC9="","",semestre2!AC9)</f>
        <v/>
      </c>
      <c r="CR9" s="49" t="str">
        <f>IF(semestre2!AD9="","",semestre2!AD9)</f>
        <v/>
      </c>
      <c r="CS9" s="49" t="str">
        <f>IF(semestre2!AE9="","",semestre2!AE9)</f>
        <v/>
      </c>
      <c r="CT9" s="49" t="str">
        <f>IF(semestre2!AF9="","",semestre2!AF9)</f>
        <v/>
      </c>
      <c r="CU9" s="49" t="str">
        <f>IF(semestre2!AG9="","",semestre2!AG9)</f>
        <v/>
      </c>
      <c r="CV9" s="49" t="str">
        <f>IF(semestre2!AH9="","",semestre2!AH9)</f>
        <v/>
      </c>
      <c r="CW9" s="49" t="str">
        <f>IF(semestre2!AI9="","",semestre2!AI9)</f>
        <v/>
      </c>
      <c r="CX9" s="49" t="str">
        <f>IF(semestre2!AJ9="","",semestre2!AJ9)</f>
        <v/>
      </c>
      <c r="CY9" s="49" t="str">
        <f>IF(semestre2!AK9="","",semestre2!AK9)</f>
        <v/>
      </c>
      <c r="CZ9" s="49" t="str">
        <f>IF(semestre2!AL9="","",semestre2!AL9)</f>
        <v/>
      </c>
      <c r="DA9" s="49" t="str">
        <f>IF(semestre2!AM9="","",semestre2!AM9)</f>
        <v/>
      </c>
      <c r="DB9" s="49" t="str">
        <f>IF(semestre2!AN9="","",semestre2!AN9)</f>
        <v/>
      </c>
      <c r="DC9" s="49" t="str">
        <f>IF(semestre2!AO9="","",semestre2!AO9)</f>
        <v/>
      </c>
      <c r="DD9" s="49" t="str">
        <f>IF(semestre2!AP9="","",semestre2!AP9)</f>
        <v/>
      </c>
      <c r="DE9" s="49" t="str">
        <f>IF(semestre2!AQ9="","",semestre2!AQ9)</f>
        <v/>
      </c>
      <c r="DF9" s="49" t="str">
        <f>IF(semestre2!AR9="","",semestre2!AR9)</f>
        <v/>
      </c>
      <c r="DG9" s="49" t="str">
        <f>IF(semestre2!AS9="","",semestre2!AS9)</f>
        <v/>
      </c>
      <c r="DH9" s="49" t="str">
        <f>IF(semestre2!AT9="","",semestre2!AT9)</f>
        <v/>
      </c>
      <c r="DI9" s="49" t="str">
        <f>IF(semestre2!AU9="","",semestre2!AU9)</f>
        <v/>
      </c>
      <c r="DJ9" s="55" t="str">
        <f>IF(semestre1!BW9="","",semestre1!BW9)</f>
        <v/>
      </c>
      <c r="DK9" s="55" t="str">
        <f>IF(semestre2!AV9="","",semestre2!AV9)</f>
        <v/>
      </c>
      <c r="DL9" s="55"/>
      <c r="DM9" s="36"/>
    </row>
    <row r="10" spans="1:117" ht="18" customHeight="1">
      <c r="A10" t="str">
        <f>IF(semestre1!A10="","",semestre1!A10)</f>
        <v/>
      </c>
      <c r="B10" t="str">
        <f>IF(semestre1!B10="","",semestre1!B10)</f>
        <v/>
      </c>
      <c r="C10" t="str">
        <f>IF(semestre1!C10="","",semestre1!C10)</f>
        <v/>
      </c>
      <c r="D10" t="str">
        <f>IF(semestre1!D10="","",semestre1!D10)</f>
        <v/>
      </c>
      <c r="E10" t="str">
        <f>IF(semestre1!E10="","",semestre1!E10)</f>
        <v/>
      </c>
      <c r="F10" t="str">
        <f>IF(semestre1!F10="","",semestre1!F10)</f>
        <v/>
      </c>
      <c r="G10" t="str">
        <f>IF(semestre1!G10="","",semestre1!G10)</f>
        <v/>
      </c>
      <c r="H10" t="str">
        <f>IF(semestre1!H10="","",semestre1!H10)</f>
        <v/>
      </c>
      <c r="I10" t="str">
        <f>IF(semestre1!I10="","",semestre1!I10)</f>
        <v/>
      </c>
      <c r="J10" t="str">
        <f>IF(semestre1!J10="","",semestre1!J10)</f>
        <v/>
      </c>
      <c r="K10" t="str">
        <f>IF(semestre1!K10="","",semestre1!K10)</f>
        <v/>
      </c>
      <c r="L10" t="str">
        <f>IF(semestre1!L10="","",semestre1!L10)</f>
        <v/>
      </c>
      <c r="M10" t="str">
        <f>IF(semestre1!M10="","",semestre1!M10)</f>
        <v/>
      </c>
      <c r="N10" t="str">
        <f>IF(semestre1!N10="","",semestre1!N10)</f>
        <v/>
      </c>
      <c r="O10" t="str">
        <f>IF(semestre1!O10="","",semestre1!O10)</f>
        <v/>
      </c>
      <c r="P10" t="str">
        <f>IF(semestre1!P10="","",semestre1!P10)</f>
        <v/>
      </c>
      <c r="Q10" t="str">
        <f>IF(semestre1!Q10="","",semestre1!Q10)</f>
        <v/>
      </c>
      <c r="R10" t="str">
        <f>IF(semestre1!R10="","",semestre1!R10)</f>
        <v/>
      </c>
      <c r="S10" t="str">
        <f>IF(semestre1!S10="","",semestre1!S10)</f>
        <v/>
      </c>
      <c r="T10" t="str">
        <f>IF(semestre1!T10="","",semestre1!T10)</f>
        <v/>
      </c>
      <c r="U10" t="str">
        <f>IF(semestre1!U10="","",semestre1!U10)</f>
        <v/>
      </c>
      <c r="V10" t="str">
        <f>IF(semestre1!V10="","",semestre1!V10)</f>
        <v/>
      </c>
      <c r="W10" t="str">
        <f>IF(semestre1!W10="","",semestre1!W10)</f>
        <v/>
      </c>
      <c r="X10" t="str">
        <f>IF(semestre1!X10="","",semestre1!X10)</f>
        <v/>
      </c>
      <c r="Y10" t="str">
        <f>IF(semestre1!Y10="","",semestre1!Y10)</f>
        <v/>
      </c>
      <c r="Z10" t="str">
        <f>IF(semestre1!Z10="","",semestre1!Z10)</f>
        <v/>
      </c>
      <c r="AA10" t="str">
        <f>IF(semestre1!AA10="","",semestre1!AA10)</f>
        <v/>
      </c>
      <c r="AB10" t="str">
        <f>IF(semestre1!AB10="","",semestre1!AB10)</f>
        <v/>
      </c>
      <c r="AC10" t="str">
        <f>IF(semestre1!AC10="","",semestre1!AC10)</f>
        <v/>
      </c>
      <c r="AD10" t="str">
        <f>IF(semestre1!AD10="","",semestre1!AD10)</f>
        <v/>
      </c>
      <c r="AE10" t="str">
        <f>IF(semestre1!AE10="","",semestre1!AE10)</f>
        <v/>
      </c>
      <c r="AF10" t="str">
        <f>IF(semestre1!AF10="","",semestre1!AF10)</f>
        <v/>
      </c>
      <c r="AG10" t="str">
        <f>IF(semestre1!AG10="","",semestre1!AG10)</f>
        <v/>
      </c>
      <c r="AH10" t="str">
        <f>IF(semestre1!AH10="","",semestre1!AH10)</f>
        <v/>
      </c>
      <c r="AI10" t="str">
        <f>IF(semestre1!AI10="","",semestre1!AI10)</f>
        <v/>
      </c>
      <c r="AJ10" t="str">
        <f>IF(semestre1!AJ10="","",semestre1!AJ10)</f>
        <v/>
      </c>
      <c r="AK10" t="str">
        <f>IF(semestre1!AK10="","",semestre1!AK10)</f>
        <v/>
      </c>
      <c r="AL10" t="str">
        <f>IF(semestre1!AL10="","",semestre1!AL10)</f>
        <v/>
      </c>
      <c r="AM10" t="str">
        <f>IF(semestre1!AM10="","",semestre1!AM10)</f>
        <v/>
      </c>
      <c r="AN10" t="str">
        <f>IF(semestre1!AN10="","",semestre1!AN10)</f>
        <v/>
      </c>
      <c r="AO10" t="str">
        <f>IF(semestre1!AO10="","",semestre1!AO10)</f>
        <v/>
      </c>
      <c r="AP10" t="str">
        <f>IF(semestre1!AP10="","",semestre1!AP10)</f>
        <v/>
      </c>
      <c r="AQ10" t="str">
        <f>IF(semestre1!AQ10="","",semestre1!AQ10)</f>
        <v/>
      </c>
      <c r="AR10" t="str">
        <f>IF(semestre1!AR10="","",semestre1!AR10)</f>
        <v/>
      </c>
      <c r="AS10" t="str">
        <f>IF(semestre1!AS10="","",semestre1!AS10)</f>
        <v/>
      </c>
      <c r="AT10" t="str">
        <f>IF(semestre1!AT10="","",semestre1!AT10)</f>
        <v/>
      </c>
      <c r="AU10" t="str">
        <f>IF(semestre1!AU10="","",semestre1!AU10)</f>
        <v/>
      </c>
      <c r="AV10" t="str">
        <f>IF(semestre1!AV10="","",semestre1!AV10)</f>
        <v/>
      </c>
      <c r="AW10" t="str">
        <f>IF(semestre1!AW10="","",semestre1!AW10)</f>
        <v/>
      </c>
      <c r="AX10" t="str">
        <f>IF(semestre1!AX10="","",semestre1!AX10)</f>
        <v/>
      </c>
      <c r="AY10" t="str">
        <f>IF(semestre1!AY10="","",semestre1!AY10)</f>
        <v/>
      </c>
      <c r="AZ10" t="str">
        <f>IF(semestre1!AZ10="","",semestre1!AZ10)</f>
        <v/>
      </c>
      <c r="BA10" t="str">
        <f>IF(semestre1!BA10="","",semestre1!BA10)</f>
        <v/>
      </c>
      <c r="BB10" t="str">
        <f>IF(semestre1!BB10="","",semestre1!BB10)</f>
        <v/>
      </c>
      <c r="BC10" t="str">
        <f>IF(semestre1!BC10="","",semestre1!BC10)</f>
        <v/>
      </c>
      <c r="BD10" t="str">
        <f>IF(semestre1!BD10="","",semestre1!BD10)</f>
        <v/>
      </c>
      <c r="BE10" t="str">
        <f>IF(semestre1!BE10="","",semestre1!BE10)</f>
        <v/>
      </c>
      <c r="BF10" t="str">
        <f>IF(semestre1!BF10="","",semestre1!BF10)</f>
        <v/>
      </c>
      <c r="BG10" t="str">
        <f>IF(semestre1!BG10="","",semestre1!BG10)</f>
        <v/>
      </c>
      <c r="BH10" t="str">
        <f>IF(semestre1!BH10="","",semestre1!BH10)</f>
        <v/>
      </c>
      <c r="BI10" t="str">
        <f>IF(semestre1!BI10="","",semestre1!BI10)</f>
        <v/>
      </c>
      <c r="BJ10" t="str">
        <f>IF(semestre1!BJ10="","",semestre1!BJ10)</f>
        <v/>
      </c>
      <c r="BK10" t="str">
        <f>IF(semestre1!BK10="","",semestre1!BK10)</f>
        <v/>
      </c>
      <c r="BL10" t="str">
        <f>IF(semestre1!BL10="","",semestre1!BL10)</f>
        <v/>
      </c>
      <c r="BM10" t="str">
        <f>IF(semestre1!BM10="","",semestre1!BM10)</f>
        <v/>
      </c>
      <c r="BN10" t="str">
        <f>IF(semestre1!BN10="","",semestre1!BN10)</f>
        <v/>
      </c>
      <c r="BO10" t="str">
        <f>IF(semestre1!BO10="","",semestre1!BO10)</f>
        <v/>
      </c>
      <c r="BP10" t="str">
        <f>IF(semestre1!BP10="","",semestre1!BP10)</f>
        <v/>
      </c>
      <c r="BQ10" t="str">
        <f>IF(semestre1!BQ10="","",semestre1!BQ10)</f>
        <v/>
      </c>
      <c r="BR10" t="str">
        <f>IF(semestre1!BR10="","",semestre1!BR10)</f>
        <v/>
      </c>
      <c r="BS10" t="str">
        <f>IF(semestre1!BS10="","",semestre1!BS10)</f>
        <v/>
      </c>
      <c r="BT10" t="str">
        <f>IF(semestre1!BT10="","",semestre1!BT10)</f>
        <v/>
      </c>
      <c r="BU10" t="str">
        <f>IF(semestre1!BU10="","",semestre1!BU10)</f>
        <v/>
      </c>
      <c r="BV10" t="str">
        <f>IF(semestre1!BV10="","",semestre1!BV10)</f>
        <v/>
      </c>
      <c r="BW10" s="49" t="str">
        <f>IF(semestre2!I10="","",semestre2!I10)</f>
        <v/>
      </c>
      <c r="BX10" s="49" t="str">
        <f>IF(semestre2!J10="","",semestre2!J10)</f>
        <v/>
      </c>
      <c r="BY10" s="49" t="str">
        <f>IF(semestre2!K10="","",semestre2!K10)</f>
        <v/>
      </c>
      <c r="BZ10" s="49" t="str">
        <f>IF(semestre2!L10="","",semestre2!L10)</f>
        <v/>
      </c>
      <c r="CA10" s="49" t="str">
        <f>IF(semestre2!M10="","",semestre2!M10)</f>
        <v/>
      </c>
      <c r="CB10" s="49" t="str">
        <f>IF(semestre2!N10="","",semestre2!N10)</f>
        <v/>
      </c>
      <c r="CC10" s="49" t="str">
        <f>IF(semestre2!O10="","",semestre2!O10)</f>
        <v/>
      </c>
      <c r="CD10" s="49" t="str">
        <f>IF(semestre2!P10="","",semestre2!P10)</f>
        <v/>
      </c>
      <c r="CE10" s="49" t="str">
        <f>IF(semestre2!Q10="","",semestre2!Q10)</f>
        <v/>
      </c>
      <c r="CF10" s="49" t="str">
        <f>IF(semestre2!R10="","",semestre2!R10)</f>
        <v/>
      </c>
      <c r="CG10" s="49" t="str">
        <f>IF(semestre2!S10="","",semestre2!S10)</f>
        <v/>
      </c>
      <c r="CH10" s="49" t="str">
        <f>IF(semestre2!T10="","",semestre2!T10)</f>
        <v/>
      </c>
      <c r="CI10" s="49" t="str">
        <f>IF(semestre2!U10="","",semestre2!U10)</f>
        <v/>
      </c>
      <c r="CJ10" s="49" t="str">
        <f>IF(semestre2!V10="","",semestre2!V10)</f>
        <v/>
      </c>
      <c r="CK10" s="49" t="str">
        <f>IF(semestre2!W10="","",semestre2!W10)</f>
        <v/>
      </c>
      <c r="CL10" s="49" t="str">
        <f>IF(semestre2!X10="","",semestre2!X10)</f>
        <v/>
      </c>
      <c r="CM10" s="49" t="str">
        <f>IF(semestre2!Y10="","",semestre2!Y10)</f>
        <v/>
      </c>
      <c r="CN10" s="49" t="str">
        <f>IF(semestre2!Z10="","",semestre2!Z10)</f>
        <v/>
      </c>
      <c r="CO10" s="49" t="str">
        <f>IF(semestre2!AA10="","",semestre2!AA10)</f>
        <v/>
      </c>
      <c r="CP10" s="49" t="str">
        <f>IF(semestre2!AB10="","",semestre2!AB10)</f>
        <v/>
      </c>
      <c r="CQ10" s="49" t="str">
        <f>IF(semestre2!AC10="","",semestre2!AC10)</f>
        <v/>
      </c>
      <c r="CR10" s="49" t="str">
        <f>IF(semestre2!AD10="","",semestre2!AD10)</f>
        <v/>
      </c>
      <c r="CS10" s="49" t="str">
        <f>IF(semestre2!AE10="","",semestre2!AE10)</f>
        <v/>
      </c>
      <c r="CT10" s="49" t="str">
        <f>IF(semestre2!AF10="","",semestre2!AF10)</f>
        <v/>
      </c>
      <c r="CU10" s="49" t="str">
        <f>IF(semestre2!AG10="","",semestre2!AG10)</f>
        <v/>
      </c>
      <c r="CV10" s="49" t="str">
        <f>IF(semestre2!AH10="","",semestre2!AH10)</f>
        <v/>
      </c>
      <c r="CW10" s="49" t="str">
        <f>IF(semestre2!AI10="","",semestre2!AI10)</f>
        <v/>
      </c>
      <c r="CX10" s="49" t="str">
        <f>IF(semestre2!AJ10="","",semestre2!AJ10)</f>
        <v/>
      </c>
      <c r="CY10" s="49" t="str">
        <f>IF(semestre2!AK10="","",semestre2!AK10)</f>
        <v/>
      </c>
      <c r="CZ10" s="49" t="str">
        <f>IF(semestre2!AL10="","",semestre2!AL10)</f>
        <v/>
      </c>
      <c r="DA10" s="49" t="str">
        <f>IF(semestre2!AM10="","",semestre2!AM10)</f>
        <v/>
      </c>
      <c r="DB10" s="49" t="str">
        <f>IF(semestre2!AN10="","",semestre2!AN10)</f>
        <v/>
      </c>
      <c r="DC10" s="49" t="str">
        <f>IF(semestre2!AO10="","",semestre2!AO10)</f>
        <v/>
      </c>
      <c r="DD10" s="49" t="str">
        <f>IF(semestre2!AP10="","",semestre2!AP10)</f>
        <v/>
      </c>
      <c r="DE10" s="49" t="str">
        <f>IF(semestre2!AQ10="","",semestre2!AQ10)</f>
        <v/>
      </c>
      <c r="DF10" s="49" t="str">
        <f>IF(semestre2!AR10="","",semestre2!AR10)</f>
        <v/>
      </c>
      <c r="DG10" s="49" t="str">
        <f>IF(semestre2!AS10="","",semestre2!AS10)</f>
        <v/>
      </c>
      <c r="DH10" s="49" t="str">
        <f>IF(semestre2!AT10="","",semestre2!AT10)</f>
        <v/>
      </c>
      <c r="DI10" s="49" t="str">
        <f>IF(semestre2!AU10="","",semestre2!AU10)</f>
        <v/>
      </c>
      <c r="DJ10" s="55" t="str">
        <f>IF(semestre1!BW10="","",semestre1!BW10)</f>
        <v/>
      </c>
      <c r="DK10" s="55" t="str">
        <f>IF(semestre2!AV10="","",semestre2!AV10)</f>
        <v/>
      </c>
      <c r="DL10" s="55"/>
      <c r="DM10" s="36"/>
    </row>
    <row r="11" spans="1:117" ht="18" customHeight="1">
      <c r="A11" t="str">
        <f>IF(semestre1!A11="","",semestre1!A11)</f>
        <v/>
      </c>
      <c r="B11" t="str">
        <f>IF(semestre1!B11="","",semestre1!B11)</f>
        <v/>
      </c>
      <c r="C11" t="str">
        <f>IF(semestre1!C11="","",semestre1!C11)</f>
        <v/>
      </c>
      <c r="D11" t="str">
        <f>IF(semestre1!D11="","",semestre1!D11)</f>
        <v/>
      </c>
      <c r="E11" t="str">
        <f>IF(semestre1!E11="","",semestre1!E11)</f>
        <v/>
      </c>
      <c r="F11" t="str">
        <f>IF(semestre1!F11="","",semestre1!F11)</f>
        <v/>
      </c>
      <c r="G11" t="str">
        <f>IF(semestre1!G11="","",semestre1!G11)</f>
        <v/>
      </c>
      <c r="H11" t="str">
        <f>IF(semestre1!H11="","",semestre1!H11)</f>
        <v/>
      </c>
      <c r="I11" t="str">
        <f>IF(semestre1!I11="","",semestre1!I11)</f>
        <v/>
      </c>
      <c r="J11" t="str">
        <f>IF(semestre1!J11="","",semestre1!J11)</f>
        <v/>
      </c>
      <c r="K11" t="str">
        <f>IF(semestre1!K11="","",semestre1!K11)</f>
        <v/>
      </c>
      <c r="L11" t="str">
        <f>IF(semestre1!L11="","",semestre1!L11)</f>
        <v/>
      </c>
      <c r="M11" t="str">
        <f>IF(semestre1!M11="","",semestre1!M11)</f>
        <v/>
      </c>
      <c r="N11" t="str">
        <f>IF(semestre1!N11="","",semestre1!N11)</f>
        <v/>
      </c>
      <c r="O11" t="str">
        <f>IF(semestre1!O11="","",semestre1!O11)</f>
        <v/>
      </c>
      <c r="P11" t="str">
        <f>IF(semestre1!P11="","",semestre1!P11)</f>
        <v/>
      </c>
      <c r="Q11" t="str">
        <f>IF(semestre1!Q11="","",semestre1!Q11)</f>
        <v/>
      </c>
      <c r="R11" t="str">
        <f>IF(semestre1!R11="","",semestre1!R11)</f>
        <v/>
      </c>
      <c r="S11" t="str">
        <f>IF(semestre1!S11="","",semestre1!S11)</f>
        <v/>
      </c>
      <c r="T11" t="str">
        <f>IF(semestre1!T11="","",semestre1!T11)</f>
        <v/>
      </c>
      <c r="U11" t="str">
        <f>IF(semestre1!U11="","",semestre1!U11)</f>
        <v/>
      </c>
      <c r="V11" t="str">
        <f>IF(semestre1!V11="","",semestre1!V11)</f>
        <v/>
      </c>
      <c r="W11" t="str">
        <f>IF(semestre1!W11="","",semestre1!W11)</f>
        <v/>
      </c>
      <c r="X11" t="str">
        <f>IF(semestre1!X11="","",semestre1!X11)</f>
        <v/>
      </c>
      <c r="Y11" t="str">
        <f>IF(semestre1!Y11="","",semestre1!Y11)</f>
        <v/>
      </c>
      <c r="Z11" t="str">
        <f>IF(semestre1!Z11="","",semestre1!Z11)</f>
        <v/>
      </c>
      <c r="AA11" t="str">
        <f>IF(semestre1!AA11="","",semestre1!AA11)</f>
        <v/>
      </c>
      <c r="AB11" t="str">
        <f>IF(semestre1!AB11="","",semestre1!AB11)</f>
        <v/>
      </c>
      <c r="AC11" t="str">
        <f>IF(semestre1!AC11="","",semestre1!AC11)</f>
        <v/>
      </c>
      <c r="AD11" t="str">
        <f>IF(semestre1!AD11="","",semestre1!AD11)</f>
        <v/>
      </c>
      <c r="AE11" t="str">
        <f>IF(semestre1!AE11="","",semestre1!AE11)</f>
        <v/>
      </c>
      <c r="AF11" t="str">
        <f>IF(semestre1!AF11="","",semestre1!AF11)</f>
        <v/>
      </c>
      <c r="AG11" t="str">
        <f>IF(semestre1!AG11="","",semestre1!AG11)</f>
        <v/>
      </c>
      <c r="AH11" t="str">
        <f>IF(semestre1!AH11="","",semestre1!AH11)</f>
        <v/>
      </c>
      <c r="AI11" t="str">
        <f>IF(semestre1!AI11="","",semestre1!AI11)</f>
        <v/>
      </c>
      <c r="AJ11" t="str">
        <f>IF(semestre1!AJ11="","",semestre1!AJ11)</f>
        <v/>
      </c>
      <c r="AK11" t="str">
        <f>IF(semestre1!AK11="","",semestre1!AK11)</f>
        <v/>
      </c>
      <c r="AL11" t="str">
        <f>IF(semestre1!AL11="","",semestre1!AL11)</f>
        <v/>
      </c>
      <c r="AM11" t="str">
        <f>IF(semestre1!AM11="","",semestre1!AM11)</f>
        <v/>
      </c>
      <c r="AN11" t="str">
        <f>IF(semestre1!AN11="","",semestre1!AN11)</f>
        <v/>
      </c>
      <c r="AO11" t="str">
        <f>IF(semestre1!AO11="","",semestre1!AO11)</f>
        <v/>
      </c>
      <c r="AP11" t="str">
        <f>IF(semestre1!AP11="","",semestre1!AP11)</f>
        <v/>
      </c>
      <c r="AQ11" t="str">
        <f>IF(semestre1!AQ11="","",semestre1!AQ11)</f>
        <v/>
      </c>
      <c r="AR11" t="str">
        <f>IF(semestre1!AR11="","",semestre1!AR11)</f>
        <v/>
      </c>
      <c r="AS11" t="str">
        <f>IF(semestre1!AS11="","",semestre1!AS11)</f>
        <v/>
      </c>
      <c r="AT11" t="str">
        <f>IF(semestre1!AT11="","",semestre1!AT11)</f>
        <v/>
      </c>
      <c r="AU11" t="str">
        <f>IF(semestre1!AU11="","",semestre1!AU11)</f>
        <v/>
      </c>
      <c r="AV11" t="str">
        <f>IF(semestre1!AV11="","",semestre1!AV11)</f>
        <v/>
      </c>
      <c r="AW11" t="str">
        <f>IF(semestre1!AW11="","",semestre1!AW11)</f>
        <v/>
      </c>
      <c r="AX11" t="str">
        <f>IF(semestre1!AX11="","",semestre1!AX11)</f>
        <v/>
      </c>
      <c r="AY11" t="str">
        <f>IF(semestre1!AY11="","",semestre1!AY11)</f>
        <v/>
      </c>
      <c r="AZ11" t="str">
        <f>IF(semestre1!AZ11="","",semestre1!AZ11)</f>
        <v/>
      </c>
      <c r="BA11" t="str">
        <f>IF(semestre1!BA11="","",semestre1!BA11)</f>
        <v/>
      </c>
      <c r="BB11" t="str">
        <f>IF(semestre1!BB11="","",semestre1!BB11)</f>
        <v/>
      </c>
      <c r="BC11" t="str">
        <f>IF(semestre1!BC11="","",semestre1!BC11)</f>
        <v/>
      </c>
      <c r="BD11" t="str">
        <f>IF(semestre1!BD11="","",semestre1!BD11)</f>
        <v/>
      </c>
      <c r="BE11" t="str">
        <f>IF(semestre1!BE11="","",semestre1!BE11)</f>
        <v/>
      </c>
      <c r="BF11" t="str">
        <f>IF(semestre1!BF11="","",semestre1!BF11)</f>
        <v/>
      </c>
      <c r="BG11" t="str">
        <f>IF(semestre1!BG11="","",semestre1!BG11)</f>
        <v/>
      </c>
      <c r="BH11" t="str">
        <f>IF(semestre1!BH11="","",semestre1!BH11)</f>
        <v/>
      </c>
      <c r="BI11" t="str">
        <f>IF(semestre1!BI11="","",semestre1!BI11)</f>
        <v/>
      </c>
      <c r="BJ11" t="str">
        <f>IF(semestre1!BJ11="","",semestre1!BJ11)</f>
        <v/>
      </c>
      <c r="BK11" t="str">
        <f>IF(semestre1!BK11="","",semestre1!BK11)</f>
        <v/>
      </c>
      <c r="BL11" t="str">
        <f>IF(semestre1!BL11="","",semestre1!BL11)</f>
        <v/>
      </c>
      <c r="BM11" t="str">
        <f>IF(semestre1!BM11="","",semestre1!BM11)</f>
        <v/>
      </c>
      <c r="BN11" t="str">
        <f>IF(semestre1!BN11="","",semestre1!BN11)</f>
        <v/>
      </c>
      <c r="BO11" t="str">
        <f>IF(semestre1!BO11="","",semestre1!BO11)</f>
        <v/>
      </c>
      <c r="BP11" t="str">
        <f>IF(semestre1!BP11="","",semestre1!BP11)</f>
        <v/>
      </c>
      <c r="BQ11" t="str">
        <f>IF(semestre1!BQ11="","",semestre1!BQ11)</f>
        <v/>
      </c>
      <c r="BR11" t="str">
        <f>IF(semestre1!BR11="","",semestre1!BR11)</f>
        <v/>
      </c>
      <c r="BS11" t="str">
        <f>IF(semestre1!BS11="","",semestre1!BS11)</f>
        <v/>
      </c>
      <c r="BT11" t="str">
        <f>IF(semestre1!BT11="","",semestre1!BT11)</f>
        <v/>
      </c>
      <c r="BU11" t="str">
        <f>IF(semestre1!BU11="","",semestre1!BU11)</f>
        <v/>
      </c>
      <c r="BV11" t="str">
        <f>IF(semestre1!BV11="","",semestre1!BV11)</f>
        <v/>
      </c>
      <c r="BW11" s="49" t="str">
        <f>IF(semestre2!I11="","",semestre2!I11)</f>
        <v/>
      </c>
      <c r="BX11" s="49" t="str">
        <f>IF(semestre2!J11="","",semestre2!J11)</f>
        <v/>
      </c>
      <c r="BY11" s="49" t="str">
        <f>IF(semestre2!K11="","",semestre2!K11)</f>
        <v/>
      </c>
      <c r="BZ11" s="49" t="str">
        <f>IF(semestre2!L11="","",semestre2!L11)</f>
        <v/>
      </c>
      <c r="CA11" s="49" t="str">
        <f>IF(semestre2!M11="","",semestre2!M11)</f>
        <v/>
      </c>
      <c r="CB11" s="49" t="str">
        <f>IF(semestre2!N11="","",semestre2!N11)</f>
        <v/>
      </c>
      <c r="CC11" s="49" t="str">
        <f>IF(semestre2!O11="","",semestre2!O11)</f>
        <v/>
      </c>
      <c r="CD11" s="49" t="str">
        <f>IF(semestre2!P11="","",semestre2!P11)</f>
        <v/>
      </c>
      <c r="CE11" s="49" t="str">
        <f>IF(semestre2!Q11="","",semestre2!Q11)</f>
        <v/>
      </c>
      <c r="CF11" s="49" t="str">
        <f>IF(semestre2!R11="","",semestre2!R11)</f>
        <v/>
      </c>
      <c r="CG11" s="49" t="str">
        <f>IF(semestre2!S11="","",semestre2!S11)</f>
        <v/>
      </c>
      <c r="CH11" s="49" t="str">
        <f>IF(semestre2!T11="","",semestre2!T11)</f>
        <v/>
      </c>
      <c r="CI11" s="49" t="str">
        <f>IF(semestre2!U11="","",semestre2!U11)</f>
        <v/>
      </c>
      <c r="CJ11" s="49" t="str">
        <f>IF(semestre2!V11="","",semestre2!V11)</f>
        <v/>
      </c>
      <c r="CK11" s="49" t="str">
        <f>IF(semestre2!W11="","",semestre2!W11)</f>
        <v/>
      </c>
      <c r="CL11" s="49" t="str">
        <f>IF(semestre2!X11="","",semestre2!X11)</f>
        <v/>
      </c>
      <c r="CM11" s="49" t="str">
        <f>IF(semestre2!Y11="","",semestre2!Y11)</f>
        <v/>
      </c>
      <c r="CN11" s="49" t="str">
        <f>IF(semestre2!Z11="","",semestre2!Z11)</f>
        <v/>
      </c>
      <c r="CO11" s="49" t="str">
        <f>IF(semestre2!AA11="","",semestre2!AA11)</f>
        <v/>
      </c>
      <c r="CP11" s="49" t="str">
        <f>IF(semestre2!AB11="","",semestre2!AB11)</f>
        <v/>
      </c>
      <c r="CQ11" s="49" t="str">
        <f>IF(semestre2!AC11="","",semestre2!AC11)</f>
        <v/>
      </c>
      <c r="CR11" s="49" t="str">
        <f>IF(semestre2!AD11="","",semestre2!AD11)</f>
        <v/>
      </c>
      <c r="CS11" s="49" t="str">
        <f>IF(semestre2!AE11="","",semestre2!AE11)</f>
        <v/>
      </c>
      <c r="CT11" s="49" t="str">
        <f>IF(semestre2!AF11="","",semestre2!AF11)</f>
        <v/>
      </c>
      <c r="CU11" s="49" t="str">
        <f>IF(semestre2!AG11="","",semestre2!AG11)</f>
        <v/>
      </c>
      <c r="CV11" s="49" t="str">
        <f>IF(semestre2!AH11="","",semestre2!AH11)</f>
        <v/>
      </c>
      <c r="CW11" s="49" t="str">
        <f>IF(semestre2!AI11="","",semestre2!AI11)</f>
        <v/>
      </c>
      <c r="CX11" s="49" t="str">
        <f>IF(semestre2!AJ11="","",semestre2!AJ11)</f>
        <v/>
      </c>
      <c r="CY11" s="49" t="str">
        <f>IF(semestre2!AK11="","",semestre2!AK11)</f>
        <v/>
      </c>
      <c r="CZ11" s="49" t="str">
        <f>IF(semestre2!AL11="","",semestre2!AL11)</f>
        <v/>
      </c>
      <c r="DA11" s="49" t="str">
        <f>IF(semestre2!AM11="","",semestre2!AM11)</f>
        <v/>
      </c>
      <c r="DB11" s="49" t="str">
        <f>IF(semestre2!AN11="","",semestre2!AN11)</f>
        <v/>
      </c>
      <c r="DC11" s="49" t="str">
        <f>IF(semestre2!AO11="","",semestre2!AO11)</f>
        <v/>
      </c>
      <c r="DD11" s="49" t="str">
        <f>IF(semestre2!AP11="","",semestre2!AP11)</f>
        <v/>
      </c>
      <c r="DE11" s="49" t="str">
        <f>IF(semestre2!AQ11="","",semestre2!AQ11)</f>
        <v/>
      </c>
      <c r="DF11" s="49" t="str">
        <f>IF(semestre2!AR11="","",semestre2!AR11)</f>
        <v/>
      </c>
      <c r="DG11" s="49" t="str">
        <f>IF(semestre2!AS11="","",semestre2!AS11)</f>
        <v/>
      </c>
      <c r="DH11" s="49" t="str">
        <f>IF(semestre2!AT11="","",semestre2!AT11)</f>
        <v/>
      </c>
      <c r="DI11" s="49" t="str">
        <f>IF(semestre2!AU11="","",semestre2!AU11)</f>
        <v/>
      </c>
      <c r="DJ11" s="55" t="str">
        <f>IF(semestre1!BW11="","",semestre1!BW11)</f>
        <v/>
      </c>
      <c r="DK11" s="55" t="str">
        <f>IF(semestre2!AV11="","",semestre2!AV11)</f>
        <v/>
      </c>
      <c r="DL11" s="55"/>
      <c r="DM11" s="36"/>
    </row>
    <row r="12" spans="1:117" ht="18" customHeight="1">
      <c r="A12" t="str">
        <f>IF(semestre1!A12="","",semestre1!A12)</f>
        <v/>
      </c>
      <c r="B12" t="str">
        <f>IF(semestre1!B12="","",semestre1!B12)</f>
        <v/>
      </c>
      <c r="C12" t="str">
        <f>IF(semestre1!C12="","",semestre1!C12)</f>
        <v/>
      </c>
      <c r="D12" t="str">
        <f>IF(semestre1!D12="","",semestre1!D12)</f>
        <v/>
      </c>
      <c r="E12" t="str">
        <f>IF(semestre1!E12="","",semestre1!E12)</f>
        <v/>
      </c>
      <c r="F12" t="str">
        <f>IF(semestre1!F12="","",semestre1!F12)</f>
        <v/>
      </c>
      <c r="G12" t="str">
        <f>IF(semestre1!G12="","",semestre1!G12)</f>
        <v/>
      </c>
      <c r="H12" t="str">
        <f>IF(semestre1!H12="","",semestre1!H12)</f>
        <v/>
      </c>
      <c r="I12" t="str">
        <f>IF(semestre1!I12="","",semestre1!I12)</f>
        <v/>
      </c>
      <c r="J12" t="str">
        <f>IF(semestre1!J12="","",semestre1!J12)</f>
        <v/>
      </c>
      <c r="K12" t="str">
        <f>IF(semestre1!K12="","",semestre1!K12)</f>
        <v/>
      </c>
      <c r="L12" t="str">
        <f>IF(semestre1!L12="","",semestre1!L12)</f>
        <v/>
      </c>
      <c r="M12" t="str">
        <f>IF(semestre1!M12="","",semestre1!M12)</f>
        <v/>
      </c>
      <c r="N12" t="str">
        <f>IF(semestre1!N12="","",semestre1!N12)</f>
        <v/>
      </c>
      <c r="O12" t="str">
        <f>IF(semestre1!O12="","",semestre1!O12)</f>
        <v/>
      </c>
      <c r="P12" t="str">
        <f>IF(semestre1!P12="","",semestre1!P12)</f>
        <v/>
      </c>
      <c r="Q12" t="str">
        <f>IF(semestre1!Q12="","",semestre1!Q12)</f>
        <v/>
      </c>
      <c r="R12" t="str">
        <f>IF(semestre1!R12="","",semestre1!R12)</f>
        <v/>
      </c>
      <c r="S12" t="str">
        <f>IF(semestre1!S12="","",semestre1!S12)</f>
        <v/>
      </c>
      <c r="T12" t="str">
        <f>IF(semestre1!T12="","",semestre1!T12)</f>
        <v/>
      </c>
      <c r="U12" t="str">
        <f>IF(semestre1!U12="","",semestre1!U12)</f>
        <v/>
      </c>
      <c r="V12" t="str">
        <f>IF(semestre1!V12="","",semestre1!V12)</f>
        <v/>
      </c>
      <c r="W12" t="str">
        <f>IF(semestre1!W12="","",semestre1!W12)</f>
        <v/>
      </c>
      <c r="X12" t="str">
        <f>IF(semestre1!X12="","",semestre1!X12)</f>
        <v/>
      </c>
      <c r="Y12" t="str">
        <f>IF(semestre1!Y12="","",semestre1!Y12)</f>
        <v/>
      </c>
      <c r="Z12" t="str">
        <f>IF(semestre1!Z12="","",semestre1!Z12)</f>
        <v/>
      </c>
      <c r="AA12" t="str">
        <f>IF(semestre1!AA12="","",semestre1!AA12)</f>
        <v/>
      </c>
      <c r="AB12" t="str">
        <f>IF(semestre1!AB12="","",semestre1!AB12)</f>
        <v/>
      </c>
      <c r="AC12" t="str">
        <f>IF(semestre1!AC12="","",semestre1!AC12)</f>
        <v/>
      </c>
      <c r="AD12" t="str">
        <f>IF(semestre1!AD12="","",semestre1!AD12)</f>
        <v/>
      </c>
      <c r="AE12" t="str">
        <f>IF(semestre1!AE12="","",semestre1!AE12)</f>
        <v/>
      </c>
      <c r="AF12" t="str">
        <f>IF(semestre1!AF12="","",semestre1!AF12)</f>
        <v/>
      </c>
      <c r="AG12" t="str">
        <f>IF(semestre1!AG12="","",semestre1!AG12)</f>
        <v/>
      </c>
      <c r="AH12" t="str">
        <f>IF(semestre1!AH12="","",semestre1!AH12)</f>
        <v/>
      </c>
      <c r="AI12" t="str">
        <f>IF(semestre1!AI12="","",semestre1!AI12)</f>
        <v/>
      </c>
      <c r="AJ12" t="str">
        <f>IF(semestre1!AJ12="","",semestre1!AJ12)</f>
        <v/>
      </c>
      <c r="AK12" t="str">
        <f>IF(semestre1!AK12="","",semestre1!AK12)</f>
        <v/>
      </c>
      <c r="AL12" t="str">
        <f>IF(semestre1!AL12="","",semestre1!AL12)</f>
        <v/>
      </c>
      <c r="AM12" t="str">
        <f>IF(semestre1!AM12="","",semestre1!AM12)</f>
        <v/>
      </c>
      <c r="AN12" t="str">
        <f>IF(semestre1!AN12="","",semestre1!AN12)</f>
        <v/>
      </c>
      <c r="AO12" t="str">
        <f>IF(semestre1!AO12="","",semestre1!AO12)</f>
        <v/>
      </c>
      <c r="AP12" t="str">
        <f>IF(semestre1!AP12="","",semestre1!AP12)</f>
        <v/>
      </c>
      <c r="AQ12" t="str">
        <f>IF(semestre1!AQ12="","",semestre1!AQ12)</f>
        <v/>
      </c>
      <c r="AR12" t="str">
        <f>IF(semestre1!AR12="","",semestre1!AR12)</f>
        <v/>
      </c>
      <c r="AS12" t="str">
        <f>IF(semestre1!AS12="","",semestre1!AS12)</f>
        <v/>
      </c>
      <c r="AT12" t="str">
        <f>IF(semestre1!AT12="","",semestre1!AT12)</f>
        <v/>
      </c>
      <c r="AU12" t="str">
        <f>IF(semestre1!AU12="","",semestre1!AU12)</f>
        <v/>
      </c>
      <c r="AV12" t="str">
        <f>IF(semestre1!AV12="","",semestre1!AV12)</f>
        <v/>
      </c>
      <c r="AW12" t="str">
        <f>IF(semestre1!AW12="","",semestre1!AW12)</f>
        <v/>
      </c>
      <c r="AX12" t="str">
        <f>IF(semestre1!AX12="","",semestre1!AX12)</f>
        <v/>
      </c>
      <c r="AY12" t="str">
        <f>IF(semestre1!AY12="","",semestre1!AY12)</f>
        <v/>
      </c>
      <c r="AZ12" t="str">
        <f>IF(semestre1!AZ12="","",semestre1!AZ12)</f>
        <v/>
      </c>
      <c r="BA12" t="str">
        <f>IF(semestre1!BA12="","",semestre1!BA12)</f>
        <v/>
      </c>
      <c r="BB12" t="str">
        <f>IF(semestre1!BB12="","",semestre1!BB12)</f>
        <v/>
      </c>
      <c r="BC12" t="str">
        <f>IF(semestre1!BC12="","",semestre1!BC12)</f>
        <v/>
      </c>
      <c r="BD12" t="str">
        <f>IF(semestre1!BD12="","",semestre1!BD12)</f>
        <v/>
      </c>
      <c r="BE12" t="str">
        <f>IF(semestre1!BE12="","",semestre1!BE12)</f>
        <v/>
      </c>
      <c r="BF12" t="str">
        <f>IF(semestre1!BF12="","",semestre1!BF12)</f>
        <v/>
      </c>
      <c r="BG12" t="str">
        <f>IF(semestre1!BG12="","",semestre1!BG12)</f>
        <v/>
      </c>
      <c r="BH12" t="str">
        <f>IF(semestre1!BH12="","",semestre1!BH12)</f>
        <v/>
      </c>
      <c r="BI12" t="str">
        <f>IF(semestre1!BI12="","",semestre1!BI12)</f>
        <v/>
      </c>
      <c r="BJ12" t="str">
        <f>IF(semestre1!BJ12="","",semestre1!BJ12)</f>
        <v/>
      </c>
      <c r="BK12" t="str">
        <f>IF(semestre1!BK12="","",semestre1!BK12)</f>
        <v/>
      </c>
      <c r="BL12" t="str">
        <f>IF(semestre1!BL12="","",semestre1!BL12)</f>
        <v/>
      </c>
      <c r="BM12" t="str">
        <f>IF(semestre1!BM12="","",semestre1!BM12)</f>
        <v/>
      </c>
      <c r="BN12" t="str">
        <f>IF(semestre1!BN12="","",semestre1!BN12)</f>
        <v/>
      </c>
      <c r="BO12" t="str">
        <f>IF(semestre1!BO12="","",semestre1!BO12)</f>
        <v/>
      </c>
      <c r="BP12" t="str">
        <f>IF(semestre1!BP12="","",semestre1!BP12)</f>
        <v/>
      </c>
      <c r="BQ12" t="str">
        <f>IF(semestre1!BQ12="","",semestre1!BQ12)</f>
        <v/>
      </c>
      <c r="BR12" t="str">
        <f>IF(semestre1!BR12="","",semestre1!BR12)</f>
        <v/>
      </c>
      <c r="BS12" t="str">
        <f>IF(semestre1!BS12="","",semestre1!BS12)</f>
        <v/>
      </c>
      <c r="BT12" t="str">
        <f>IF(semestre1!BT12="","",semestre1!BT12)</f>
        <v/>
      </c>
      <c r="BU12" t="str">
        <f>IF(semestre1!BU12="","",semestre1!BU12)</f>
        <v/>
      </c>
      <c r="BV12" t="str">
        <f>IF(semestre1!BV12="","",semestre1!BV12)</f>
        <v/>
      </c>
      <c r="BW12" s="49" t="str">
        <f>IF(semestre2!I12="","",semestre2!I12)</f>
        <v/>
      </c>
      <c r="BX12" s="49" t="str">
        <f>IF(semestre2!J12="","",semestre2!J12)</f>
        <v/>
      </c>
      <c r="BY12" s="49" t="str">
        <f>IF(semestre2!K12="","",semestre2!K12)</f>
        <v/>
      </c>
      <c r="BZ12" s="49" t="str">
        <f>IF(semestre2!L12="","",semestre2!L12)</f>
        <v/>
      </c>
      <c r="CA12" s="49" t="str">
        <f>IF(semestre2!M12="","",semestre2!M12)</f>
        <v/>
      </c>
      <c r="CB12" s="49" t="str">
        <f>IF(semestre2!N12="","",semestre2!N12)</f>
        <v/>
      </c>
      <c r="CC12" s="49" t="str">
        <f>IF(semestre2!O12="","",semestre2!O12)</f>
        <v/>
      </c>
      <c r="CD12" s="49" t="str">
        <f>IF(semestre2!P12="","",semestre2!P12)</f>
        <v/>
      </c>
      <c r="CE12" s="49" t="str">
        <f>IF(semestre2!Q12="","",semestre2!Q12)</f>
        <v/>
      </c>
      <c r="CF12" s="49" t="str">
        <f>IF(semestre2!R12="","",semestre2!R12)</f>
        <v/>
      </c>
      <c r="CG12" s="49" t="str">
        <f>IF(semestre2!S12="","",semestre2!S12)</f>
        <v/>
      </c>
      <c r="CH12" s="49" t="str">
        <f>IF(semestre2!T12="","",semestre2!T12)</f>
        <v/>
      </c>
      <c r="CI12" s="49" t="str">
        <f>IF(semestre2!U12="","",semestre2!U12)</f>
        <v/>
      </c>
      <c r="CJ12" s="49" t="str">
        <f>IF(semestre2!V12="","",semestre2!V12)</f>
        <v/>
      </c>
      <c r="CK12" s="49" t="str">
        <f>IF(semestre2!W12="","",semestre2!W12)</f>
        <v/>
      </c>
      <c r="CL12" s="49" t="str">
        <f>IF(semestre2!X12="","",semestre2!X12)</f>
        <v/>
      </c>
      <c r="CM12" s="49" t="str">
        <f>IF(semestre2!Y12="","",semestre2!Y12)</f>
        <v/>
      </c>
      <c r="CN12" s="49" t="str">
        <f>IF(semestre2!Z12="","",semestre2!Z12)</f>
        <v/>
      </c>
      <c r="CO12" s="49" t="str">
        <f>IF(semestre2!AA12="","",semestre2!AA12)</f>
        <v/>
      </c>
      <c r="CP12" s="49" t="str">
        <f>IF(semestre2!AB12="","",semestre2!AB12)</f>
        <v/>
      </c>
      <c r="CQ12" s="49" t="str">
        <f>IF(semestre2!AC12="","",semestre2!AC12)</f>
        <v/>
      </c>
      <c r="CR12" s="49" t="str">
        <f>IF(semestre2!AD12="","",semestre2!AD12)</f>
        <v/>
      </c>
      <c r="CS12" s="49" t="str">
        <f>IF(semestre2!AE12="","",semestre2!AE12)</f>
        <v/>
      </c>
      <c r="CT12" s="49" t="str">
        <f>IF(semestre2!AF12="","",semestre2!AF12)</f>
        <v/>
      </c>
      <c r="CU12" s="49" t="str">
        <f>IF(semestre2!AG12="","",semestre2!AG12)</f>
        <v/>
      </c>
      <c r="CV12" s="49" t="str">
        <f>IF(semestre2!AH12="","",semestre2!AH12)</f>
        <v/>
      </c>
      <c r="CW12" s="49" t="str">
        <f>IF(semestre2!AI12="","",semestre2!AI12)</f>
        <v/>
      </c>
      <c r="CX12" s="49" t="str">
        <f>IF(semestre2!AJ12="","",semestre2!AJ12)</f>
        <v/>
      </c>
      <c r="CY12" s="49" t="str">
        <f>IF(semestre2!AK12="","",semestre2!AK12)</f>
        <v/>
      </c>
      <c r="CZ12" s="49" t="str">
        <f>IF(semestre2!AL12="","",semestre2!AL12)</f>
        <v/>
      </c>
      <c r="DA12" s="49" t="str">
        <f>IF(semestre2!AM12="","",semestre2!AM12)</f>
        <v/>
      </c>
      <c r="DB12" s="49" t="str">
        <f>IF(semestre2!AN12="","",semestre2!AN12)</f>
        <v/>
      </c>
      <c r="DC12" s="49" t="str">
        <f>IF(semestre2!AO12="","",semestre2!AO12)</f>
        <v/>
      </c>
      <c r="DD12" s="49" t="str">
        <f>IF(semestre2!AP12="","",semestre2!AP12)</f>
        <v/>
      </c>
      <c r="DE12" s="49" t="str">
        <f>IF(semestre2!AQ12="","",semestre2!AQ12)</f>
        <v/>
      </c>
      <c r="DF12" s="49" t="str">
        <f>IF(semestre2!AR12="","",semestre2!AR12)</f>
        <v/>
      </c>
      <c r="DG12" s="49" t="str">
        <f>IF(semestre2!AS12="","",semestre2!AS12)</f>
        <v/>
      </c>
      <c r="DH12" s="49" t="str">
        <f>IF(semestre2!AT12="","",semestre2!AT12)</f>
        <v/>
      </c>
      <c r="DI12" s="49" t="str">
        <f>IF(semestre2!AU12="","",semestre2!AU12)</f>
        <v/>
      </c>
      <c r="DJ12" s="55" t="str">
        <f>IF(semestre1!BW12="","",semestre1!BW12)</f>
        <v/>
      </c>
      <c r="DK12" s="55" t="str">
        <f>IF(semestre2!AV12="","",semestre2!AV12)</f>
        <v/>
      </c>
      <c r="DL12" s="55"/>
      <c r="DM12" s="36"/>
    </row>
    <row r="13" spans="1:117" ht="18" customHeight="1">
      <c r="A13" t="str">
        <f>IF(semestre1!A13="","",semestre1!A13)</f>
        <v/>
      </c>
      <c r="B13" t="str">
        <f>IF(semestre1!B13="","",semestre1!B13)</f>
        <v/>
      </c>
      <c r="C13" t="str">
        <f>IF(semestre1!C13="","",semestre1!C13)</f>
        <v/>
      </c>
      <c r="D13" t="str">
        <f>IF(semestre1!D13="","",semestre1!D13)</f>
        <v/>
      </c>
      <c r="E13" t="str">
        <f>IF(semestre1!E13="","",semestre1!E13)</f>
        <v/>
      </c>
      <c r="F13" t="str">
        <f>IF(semestre1!F13="","",semestre1!F13)</f>
        <v/>
      </c>
      <c r="G13" t="str">
        <f>IF(semestre1!G13="","",semestre1!G13)</f>
        <v/>
      </c>
      <c r="H13" t="str">
        <f>IF(semestre1!H13="","",semestre1!H13)</f>
        <v/>
      </c>
      <c r="I13" t="str">
        <f>IF(semestre1!I13="","",semestre1!I13)</f>
        <v/>
      </c>
      <c r="J13" t="str">
        <f>IF(semestre1!J13="","",semestre1!J13)</f>
        <v/>
      </c>
      <c r="K13" t="str">
        <f>IF(semestre1!K13="","",semestre1!K13)</f>
        <v/>
      </c>
      <c r="L13" t="str">
        <f>IF(semestre1!L13="","",semestre1!L13)</f>
        <v/>
      </c>
      <c r="M13" t="str">
        <f>IF(semestre1!M13="","",semestre1!M13)</f>
        <v/>
      </c>
      <c r="N13" t="str">
        <f>IF(semestre1!N13="","",semestre1!N13)</f>
        <v/>
      </c>
      <c r="O13" t="str">
        <f>IF(semestre1!O13="","",semestre1!O13)</f>
        <v/>
      </c>
      <c r="P13" t="str">
        <f>IF(semestre1!P13="","",semestre1!P13)</f>
        <v/>
      </c>
      <c r="Q13" t="str">
        <f>IF(semestre1!Q13="","",semestre1!Q13)</f>
        <v/>
      </c>
      <c r="R13" t="str">
        <f>IF(semestre1!R13="","",semestre1!R13)</f>
        <v/>
      </c>
      <c r="S13" t="str">
        <f>IF(semestre1!S13="","",semestre1!S13)</f>
        <v/>
      </c>
      <c r="T13" t="str">
        <f>IF(semestre1!T13="","",semestre1!T13)</f>
        <v/>
      </c>
      <c r="U13" t="str">
        <f>IF(semestre1!U13="","",semestre1!U13)</f>
        <v/>
      </c>
      <c r="V13" t="str">
        <f>IF(semestre1!V13="","",semestre1!V13)</f>
        <v/>
      </c>
      <c r="W13" t="str">
        <f>IF(semestre1!W13="","",semestre1!W13)</f>
        <v/>
      </c>
      <c r="X13" t="str">
        <f>IF(semestre1!X13="","",semestre1!X13)</f>
        <v/>
      </c>
      <c r="Y13" t="str">
        <f>IF(semestre1!Y13="","",semestre1!Y13)</f>
        <v/>
      </c>
      <c r="Z13" t="str">
        <f>IF(semestre1!Z13="","",semestre1!Z13)</f>
        <v/>
      </c>
      <c r="AA13" t="str">
        <f>IF(semestre1!AA13="","",semestre1!AA13)</f>
        <v/>
      </c>
      <c r="AB13" t="str">
        <f>IF(semestre1!AB13="","",semestre1!AB13)</f>
        <v/>
      </c>
      <c r="AC13" t="str">
        <f>IF(semestre1!AC13="","",semestre1!AC13)</f>
        <v/>
      </c>
      <c r="AD13" t="str">
        <f>IF(semestre1!AD13="","",semestre1!AD13)</f>
        <v/>
      </c>
      <c r="AE13" t="str">
        <f>IF(semestre1!AE13="","",semestre1!AE13)</f>
        <v/>
      </c>
      <c r="AF13" t="str">
        <f>IF(semestre1!AF13="","",semestre1!AF13)</f>
        <v/>
      </c>
      <c r="AG13" t="str">
        <f>IF(semestre1!AG13="","",semestre1!AG13)</f>
        <v/>
      </c>
      <c r="AH13" t="str">
        <f>IF(semestre1!AH13="","",semestre1!AH13)</f>
        <v/>
      </c>
      <c r="AI13" t="str">
        <f>IF(semestre1!AI13="","",semestre1!AI13)</f>
        <v/>
      </c>
      <c r="AJ13" t="str">
        <f>IF(semestre1!AJ13="","",semestre1!AJ13)</f>
        <v/>
      </c>
      <c r="AK13" t="str">
        <f>IF(semestre1!AK13="","",semestre1!AK13)</f>
        <v/>
      </c>
      <c r="AL13" t="str">
        <f>IF(semestre1!AL13="","",semestre1!AL13)</f>
        <v/>
      </c>
      <c r="AM13" t="str">
        <f>IF(semestre1!AM13="","",semestre1!AM13)</f>
        <v/>
      </c>
      <c r="AN13" t="str">
        <f>IF(semestre1!AN13="","",semestre1!AN13)</f>
        <v/>
      </c>
      <c r="AO13" t="str">
        <f>IF(semestre1!AO13="","",semestre1!AO13)</f>
        <v/>
      </c>
      <c r="AP13" t="str">
        <f>IF(semestre1!AP13="","",semestre1!AP13)</f>
        <v/>
      </c>
      <c r="AQ13" t="str">
        <f>IF(semestre1!AQ13="","",semestre1!AQ13)</f>
        <v/>
      </c>
      <c r="AR13" t="str">
        <f>IF(semestre1!AR13="","",semestre1!AR13)</f>
        <v/>
      </c>
      <c r="AS13" t="str">
        <f>IF(semestre1!AS13="","",semestre1!AS13)</f>
        <v/>
      </c>
      <c r="AT13" t="str">
        <f>IF(semestre1!AT13="","",semestre1!AT13)</f>
        <v/>
      </c>
      <c r="AU13" t="str">
        <f>IF(semestre1!AU13="","",semestre1!AU13)</f>
        <v/>
      </c>
      <c r="AV13" t="str">
        <f>IF(semestre1!AV13="","",semestre1!AV13)</f>
        <v/>
      </c>
      <c r="AW13" t="str">
        <f>IF(semestre1!AW13="","",semestre1!AW13)</f>
        <v/>
      </c>
      <c r="AX13" t="str">
        <f>IF(semestre1!AX13="","",semestre1!AX13)</f>
        <v/>
      </c>
      <c r="AY13" t="str">
        <f>IF(semestre1!AY13="","",semestre1!AY13)</f>
        <v/>
      </c>
      <c r="AZ13" t="str">
        <f>IF(semestre1!AZ13="","",semestre1!AZ13)</f>
        <v/>
      </c>
      <c r="BA13" t="str">
        <f>IF(semestre1!BA13="","",semestre1!BA13)</f>
        <v/>
      </c>
      <c r="BB13" t="str">
        <f>IF(semestre1!BB13="","",semestre1!BB13)</f>
        <v/>
      </c>
      <c r="BC13" t="str">
        <f>IF(semestre1!BC13="","",semestre1!BC13)</f>
        <v/>
      </c>
      <c r="BD13" t="str">
        <f>IF(semestre1!BD13="","",semestre1!BD13)</f>
        <v/>
      </c>
      <c r="BE13" t="str">
        <f>IF(semestre1!BE13="","",semestre1!BE13)</f>
        <v/>
      </c>
      <c r="BF13" t="str">
        <f>IF(semestre1!BF13="","",semestre1!BF13)</f>
        <v/>
      </c>
      <c r="BG13" t="str">
        <f>IF(semestre1!BG13="","",semestre1!BG13)</f>
        <v/>
      </c>
      <c r="BH13" t="str">
        <f>IF(semestre1!BH13="","",semestre1!BH13)</f>
        <v/>
      </c>
      <c r="BI13" t="str">
        <f>IF(semestre1!BI13="","",semestre1!BI13)</f>
        <v/>
      </c>
      <c r="BJ13" t="str">
        <f>IF(semestre1!BJ13="","",semestre1!BJ13)</f>
        <v/>
      </c>
      <c r="BK13" t="str">
        <f>IF(semestre1!BK13="","",semestre1!BK13)</f>
        <v/>
      </c>
      <c r="BL13" t="str">
        <f>IF(semestre1!BL13="","",semestre1!BL13)</f>
        <v/>
      </c>
      <c r="BM13" t="str">
        <f>IF(semestre1!BM13="","",semestre1!BM13)</f>
        <v/>
      </c>
      <c r="BN13" t="str">
        <f>IF(semestre1!BN13="","",semestre1!BN13)</f>
        <v/>
      </c>
      <c r="BO13" t="str">
        <f>IF(semestre1!BO13="","",semestre1!BO13)</f>
        <v/>
      </c>
      <c r="BP13" t="str">
        <f>IF(semestre1!BP13="","",semestre1!BP13)</f>
        <v/>
      </c>
      <c r="BQ13" t="str">
        <f>IF(semestre1!BQ13="","",semestre1!BQ13)</f>
        <v/>
      </c>
      <c r="BR13" t="str">
        <f>IF(semestre1!BR13="","",semestre1!BR13)</f>
        <v/>
      </c>
      <c r="BS13" t="str">
        <f>IF(semestre1!BS13="","",semestre1!BS13)</f>
        <v/>
      </c>
      <c r="BT13" t="str">
        <f>IF(semestre1!BT13="","",semestre1!BT13)</f>
        <v/>
      </c>
      <c r="BU13" t="str">
        <f>IF(semestre1!BU13="","",semestre1!BU13)</f>
        <v/>
      </c>
      <c r="BV13" t="str">
        <f>IF(semestre1!BV13="","",semestre1!BV13)</f>
        <v/>
      </c>
      <c r="BW13" s="49" t="str">
        <f>IF(semestre2!I13="","",semestre2!I13)</f>
        <v/>
      </c>
      <c r="BX13" s="49" t="str">
        <f>IF(semestre2!J13="","",semestre2!J13)</f>
        <v/>
      </c>
      <c r="BY13" s="49" t="str">
        <f>IF(semestre2!K13="","",semestre2!K13)</f>
        <v/>
      </c>
      <c r="BZ13" s="49" t="str">
        <f>IF(semestre2!L13="","",semestre2!L13)</f>
        <v/>
      </c>
      <c r="CA13" s="49" t="str">
        <f>IF(semestre2!M13="","",semestre2!M13)</f>
        <v/>
      </c>
      <c r="CB13" s="49" t="str">
        <f>IF(semestre2!N13="","",semestre2!N13)</f>
        <v/>
      </c>
      <c r="CC13" s="49" t="str">
        <f>IF(semestre2!O13="","",semestre2!O13)</f>
        <v/>
      </c>
      <c r="CD13" s="49" t="str">
        <f>IF(semestre2!P13="","",semestre2!P13)</f>
        <v/>
      </c>
      <c r="CE13" s="49" t="str">
        <f>IF(semestre2!Q13="","",semestre2!Q13)</f>
        <v/>
      </c>
      <c r="CF13" s="49" t="str">
        <f>IF(semestre2!R13="","",semestre2!R13)</f>
        <v/>
      </c>
      <c r="CG13" s="49" t="str">
        <f>IF(semestre2!S13="","",semestre2!S13)</f>
        <v/>
      </c>
      <c r="CH13" s="49" t="str">
        <f>IF(semestre2!T13="","",semestre2!T13)</f>
        <v/>
      </c>
      <c r="CI13" s="49" t="str">
        <f>IF(semestre2!U13="","",semestre2!U13)</f>
        <v/>
      </c>
      <c r="CJ13" s="49" t="str">
        <f>IF(semestre2!V13="","",semestre2!V13)</f>
        <v/>
      </c>
      <c r="CK13" s="49" t="str">
        <f>IF(semestre2!W13="","",semestre2!W13)</f>
        <v/>
      </c>
      <c r="CL13" s="49" t="str">
        <f>IF(semestre2!X13="","",semestre2!X13)</f>
        <v/>
      </c>
      <c r="CM13" s="49" t="str">
        <f>IF(semestre2!Y13="","",semestre2!Y13)</f>
        <v/>
      </c>
      <c r="CN13" s="49" t="str">
        <f>IF(semestre2!Z13="","",semestre2!Z13)</f>
        <v/>
      </c>
      <c r="CO13" s="49" t="str">
        <f>IF(semestre2!AA13="","",semestre2!AA13)</f>
        <v/>
      </c>
      <c r="CP13" s="49" t="str">
        <f>IF(semestre2!AB13="","",semestre2!AB13)</f>
        <v/>
      </c>
      <c r="CQ13" s="49" t="str">
        <f>IF(semestre2!AC13="","",semestre2!AC13)</f>
        <v/>
      </c>
      <c r="CR13" s="49" t="str">
        <f>IF(semestre2!AD13="","",semestre2!AD13)</f>
        <v/>
      </c>
      <c r="CS13" s="49" t="str">
        <f>IF(semestre2!AE13="","",semestre2!AE13)</f>
        <v/>
      </c>
      <c r="CT13" s="49" t="str">
        <f>IF(semestre2!AF13="","",semestre2!AF13)</f>
        <v/>
      </c>
      <c r="CU13" s="49" t="str">
        <f>IF(semestre2!AG13="","",semestre2!AG13)</f>
        <v/>
      </c>
      <c r="CV13" s="49" t="str">
        <f>IF(semestre2!AH13="","",semestre2!AH13)</f>
        <v/>
      </c>
      <c r="CW13" s="49" t="str">
        <f>IF(semestre2!AI13="","",semestre2!AI13)</f>
        <v/>
      </c>
      <c r="CX13" s="49" t="str">
        <f>IF(semestre2!AJ13="","",semestre2!AJ13)</f>
        <v/>
      </c>
      <c r="CY13" s="49" t="str">
        <f>IF(semestre2!AK13="","",semestre2!AK13)</f>
        <v/>
      </c>
      <c r="CZ13" s="49" t="str">
        <f>IF(semestre2!AL13="","",semestre2!AL13)</f>
        <v/>
      </c>
      <c r="DA13" s="49" t="str">
        <f>IF(semestre2!AM13="","",semestre2!AM13)</f>
        <v/>
      </c>
      <c r="DB13" s="49" t="str">
        <f>IF(semestre2!AN13="","",semestre2!AN13)</f>
        <v/>
      </c>
      <c r="DC13" s="49" t="str">
        <f>IF(semestre2!AO13="","",semestre2!AO13)</f>
        <v/>
      </c>
      <c r="DD13" s="49" t="str">
        <f>IF(semestre2!AP13="","",semestre2!AP13)</f>
        <v/>
      </c>
      <c r="DE13" s="49" t="str">
        <f>IF(semestre2!AQ13="","",semestre2!AQ13)</f>
        <v/>
      </c>
      <c r="DF13" s="49" t="str">
        <f>IF(semestre2!AR13="","",semestre2!AR13)</f>
        <v/>
      </c>
      <c r="DG13" s="49" t="str">
        <f>IF(semestre2!AS13="","",semestre2!AS13)</f>
        <v/>
      </c>
      <c r="DH13" s="49" t="str">
        <f>IF(semestre2!AT13="","",semestre2!AT13)</f>
        <v/>
      </c>
      <c r="DI13" s="49" t="str">
        <f>IF(semestre2!AU13="","",semestre2!AU13)</f>
        <v/>
      </c>
      <c r="DJ13" s="55" t="str">
        <f>IF(semestre1!BW13="","",semestre1!BW13)</f>
        <v/>
      </c>
      <c r="DK13" s="55" t="str">
        <f>IF(semestre2!AV13="","",semestre2!AV13)</f>
        <v/>
      </c>
      <c r="DL13" s="55"/>
      <c r="DM13" s="36"/>
    </row>
    <row r="14" spans="1:117" ht="18" customHeight="1">
      <c r="A14" t="str">
        <f>IF(semestre1!A14="","",semestre1!A14)</f>
        <v/>
      </c>
      <c r="B14" t="str">
        <f>IF(semestre1!B14="","",semestre1!B14)</f>
        <v/>
      </c>
      <c r="C14" t="str">
        <f>IF(semestre1!C14="","",semestre1!C14)</f>
        <v/>
      </c>
      <c r="D14" t="str">
        <f>IF(semestre1!D14="","",semestre1!D14)</f>
        <v/>
      </c>
      <c r="E14" t="str">
        <f>IF(semestre1!E14="","",semestre1!E14)</f>
        <v/>
      </c>
      <c r="F14" t="str">
        <f>IF(semestre1!F14="","",semestre1!F14)</f>
        <v/>
      </c>
      <c r="G14" t="str">
        <f>IF(semestre1!G14="","",semestre1!G14)</f>
        <v/>
      </c>
      <c r="H14" t="str">
        <f>IF(semestre1!H14="","",semestre1!H14)</f>
        <v/>
      </c>
      <c r="I14" t="str">
        <f>IF(semestre1!I14="","",semestre1!I14)</f>
        <v/>
      </c>
      <c r="J14" t="str">
        <f>IF(semestre1!J14="","",semestre1!J14)</f>
        <v/>
      </c>
      <c r="K14" t="str">
        <f>IF(semestre1!K14="","",semestre1!K14)</f>
        <v/>
      </c>
      <c r="L14" t="str">
        <f>IF(semestre1!L14="","",semestre1!L14)</f>
        <v/>
      </c>
      <c r="M14" t="str">
        <f>IF(semestre1!M14="","",semestre1!M14)</f>
        <v/>
      </c>
      <c r="N14" t="str">
        <f>IF(semestre1!N14="","",semestre1!N14)</f>
        <v/>
      </c>
      <c r="O14" t="str">
        <f>IF(semestre1!O14="","",semestre1!O14)</f>
        <v/>
      </c>
      <c r="P14" t="str">
        <f>IF(semestre1!P14="","",semestre1!P14)</f>
        <v/>
      </c>
      <c r="Q14" t="str">
        <f>IF(semestre1!Q14="","",semestre1!Q14)</f>
        <v/>
      </c>
      <c r="R14" t="str">
        <f>IF(semestre1!R14="","",semestre1!R14)</f>
        <v/>
      </c>
      <c r="S14" t="str">
        <f>IF(semestre1!S14="","",semestre1!S14)</f>
        <v/>
      </c>
      <c r="T14" t="str">
        <f>IF(semestre1!T14="","",semestre1!T14)</f>
        <v/>
      </c>
      <c r="U14" t="str">
        <f>IF(semestre1!U14="","",semestre1!U14)</f>
        <v/>
      </c>
      <c r="V14" t="str">
        <f>IF(semestre1!V14="","",semestre1!V14)</f>
        <v/>
      </c>
      <c r="W14" t="str">
        <f>IF(semestre1!W14="","",semestre1!W14)</f>
        <v/>
      </c>
      <c r="X14" t="str">
        <f>IF(semestre1!X14="","",semestre1!X14)</f>
        <v/>
      </c>
      <c r="Y14" t="str">
        <f>IF(semestre1!Y14="","",semestre1!Y14)</f>
        <v/>
      </c>
      <c r="Z14" t="str">
        <f>IF(semestre1!Z14="","",semestre1!Z14)</f>
        <v/>
      </c>
      <c r="AA14" t="str">
        <f>IF(semestre1!AA14="","",semestre1!AA14)</f>
        <v/>
      </c>
      <c r="AB14" t="str">
        <f>IF(semestre1!AB14="","",semestre1!AB14)</f>
        <v/>
      </c>
      <c r="AC14" t="str">
        <f>IF(semestre1!AC14="","",semestre1!AC14)</f>
        <v/>
      </c>
      <c r="AD14" t="str">
        <f>IF(semestre1!AD14="","",semestre1!AD14)</f>
        <v/>
      </c>
      <c r="AE14" t="str">
        <f>IF(semestre1!AE14="","",semestre1!AE14)</f>
        <v/>
      </c>
      <c r="AF14" t="str">
        <f>IF(semestre1!AF14="","",semestre1!AF14)</f>
        <v/>
      </c>
      <c r="AG14" t="str">
        <f>IF(semestre1!AG14="","",semestre1!AG14)</f>
        <v/>
      </c>
      <c r="AH14" t="str">
        <f>IF(semestre1!AH14="","",semestre1!AH14)</f>
        <v/>
      </c>
      <c r="AI14" t="str">
        <f>IF(semestre1!AI14="","",semestre1!AI14)</f>
        <v/>
      </c>
      <c r="AJ14" t="str">
        <f>IF(semestre1!AJ14="","",semestre1!AJ14)</f>
        <v/>
      </c>
      <c r="AK14" t="str">
        <f>IF(semestre1!AK14="","",semestre1!AK14)</f>
        <v/>
      </c>
      <c r="AL14" t="str">
        <f>IF(semestre1!AL14="","",semestre1!AL14)</f>
        <v/>
      </c>
      <c r="AM14" t="str">
        <f>IF(semestre1!AM14="","",semestre1!AM14)</f>
        <v/>
      </c>
      <c r="AN14" t="str">
        <f>IF(semestre1!AN14="","",semestre1!AN14)</f>
        <v/>
      </c>
      <c r="AO14" t="str">
        <f>IF(semestre1!AO14="","",semestre1!AO14)</f>
        <v/>
      </c>
      <c r="AP14" t="str">
        <f>IF(semestre1!AP14="","",semestre1!AP14)</f>
        <v/>
      </c>
      <c r="AQ14" t="str">
        <f>IF(semestre1!AQ14="","",semestre1!AQ14)</f>
        <v/>
      </c>
      <c r="AR14" t="str">
        <f>IF(semestre1!AR14="","",semestre1!AR14)</f>
        <v/>
      </c>
      <c r="AS14" t="str">
        <f>IF(semestre1!AS14="","",semestre1!AS14)</f>
        <v/>
      </c>
      <c r="AT14" t="str">
        <f>IF(semestre1!AT14="","",semestre1!AT14)</f>
        <v/>
      </c>
      <c r="AU14" t="str">
        <f>IF(semestre1!AU14="","",semestre1!AU14)</f>
        <v/>
      </c>
      <c r="AV14" t="str">
        <f>IF(semestre1!AV14="","",semestre1!AV14)</f>
        <v/>
      </c>
      <c r="AW14" t="str">
        <f>IF(semestre1!AW14="","",semestre1!AW14)</f>
        <v/>
      </c>
      <c r="AX14" t="str">
        <f>IF(semestre1!AX14="","",semestre1!AX14)</f>
        <v/>
      </c>
      <c r="AY14" t="str">
        <f>IF(semestre1!AY14="","",semestre1!AY14)</f>
        <v/>
      </c>
      <c r="AZ14" t="str">
        <f>IF(semestre1!AZ14="","",semestre1!AZ14)</f>
        <v/>
      </c>
      <c r="BA14" t="str">
        <f>IF(semestre1!BA14="","",semestre1!BA14)</f>
        <v/>
      </c>
      <c r="BB14" t="str">
        <f>IF(semestre1!BB14="","",semestre1!BB14)</f>
        <v/>
      </c>
      <c r="BC14" t="str">
        <f>IF(semestre1!BC14="","",semestre1!BC14)</f>
        <v/>
      </c>
      <c r="BD14" t="str">
        <f>IF(semestre1!BD14="","",semestre1!BD14)</f>
        <v/>
      </c>
      <c r="BE14" t="str">
        <f>IF(semestre1!BE14="","",semestre1!BE14)</f>
        <v/>
      </c>
      <c r="BF14" t="str">
        <f>IF(semestre1!BF14="","",semestre1!BF14)</f>
        <v/>
      </c>
      <c r="BG14" t="str">
        <f>IF(semestre1!BG14="","",semestre1!BG14)</f>
        <v/>
      </c>
      <c r="BH14" t="str">
        <f>IF(semestre1!BH14="","",semestre1!BH14)</f>
        <v/>
      </c>
      <c r="BI14" t="str">
        <f>IF(semestre1!BI14="","",semestre1!BI14)</f>
        <v/>
      </c>
      <c r="BJ14" t="str">
        <f>IF(semestre1!BJ14="","",semestre1!BJ14)</f>
        <v/>
      </c>
      <c r="BK14" t="str">
        <f>IF(semestre1!BK14="","",semestre1!BK14)</f>
        <v/>
      </c>
      <c r="BL14" t="str">
        <f>IF(semestre1!BL14="","",semestre1!BL14)</f>
        <v/>
      </c>
      <c r="BM14" t="str">
        <f>IF(semestre1!BM14="","",semestre1!BM14)</f>
        <v/>
      </c>
      <c r="BN14" t="str">
        <f>IF(semestre1!BN14="","",semestre1!BN14)</f>
        <v/>
      </c>
      <c r="BO14" t="str">
        <f>IF(semestre1!BO14="","",semestre1!BO14)</f>
        <v/>
      </c>
      <c r="BP14" t="str">
        <f>IF(semestre1!BP14="","",semestre1!BP14)</f>
        <v/>
      </c>
      <c r="BQ14" t="str">
        <f>IF(semestre1!BQ14="","",semestre1!BQ14)</f>
        <v/>
      </c>
      <c r="BR14" t="str">
        <f>IF(semestre1!BR14="","",semestre1!BR14)</f>
        <v/>
      </c>
      <c r="BS14" t="str">
        <f>IF(semestre1!BS14="","",semestre1!BS14)</f>
        <v/>
      </c>
      <c r="BT14" t="str">
        <f>IF(semestre1!BT14="","",semestre1!BT14)</f>
        <v/>
      </c>
      <c r="BU14" t="str">
        <f>IF(semestre1!BU14="","",semestre1!BU14)</f>
        <v/>
      </c>
      <c r="BV14" t="str">
        <f>IF(semestre1!BV14="","",semestre1!BV14)</f>
        <v/>
      </c>
      <c r="BW14" s="49" t="str">
        <f>IF(semestre2!I14="","",semestre2!I14)</f>
        <v/>
      </c>
      <c r="BX14" s="49" t="str">
        <f>IF(semestre2!J14="","",semestre2!J14)</f>
        <v/>
      </c>
      <c r="BY14" s="49" t="str">
        <f>IF(semestre2!K14="","",semestre2!K14)</f>
        <v/>
      </c>
      <c r="BZ14" s="49" t="str">
        <f>IF(semestre2!L14="","",semestre2!L14)</f>
        <v/>
      </c>
      <c r="CA14" s="49" t="str">
        <f>IF(semestre2!M14="","",semestre2!M14)</f>
        <v/>
      </c>
      <c r="CB14" s="49" t="str">
        <f>IF(semestre2!N14="","",semestre2!N14)</f>
        <v/>
      </c>
      <c r="CC14" s="49" t="str">
        <f>IF(semestre2!O14="","",semestre2!O14)</f>
        <v/>
      </c>
      <c r="CD14" s="49" t="str">
        <f>IF(semestre2!P14="","",semestre2!P14)</f>
        <v/>
      </c>
      <c r="CE14" s="49" t="str">
        <f>IF(semestre2!Q14="","",semestre2!Q14)</f>
        <v/>
      </c>
      <c r="CF14" s="49" t="str">
        <f>IF(semestre2!R14="","",semestre2!R14)</f>
        <v/>
      </c>
      <c r="CG14" s="49" t="str">
        <f>IF(semestre2!S14="","",semestre2!S14)</f>
        <v/>
      </c>
      <c r="CH14" s="49" t="str">
        <f>IF(semestre2!T14="","",semestre2!T14)</f>
        <v/>
      </c>
      <c r="CI14" s="49" t="str">
        <f>IF(semestre2!U14="","",semestre2!U14)</f>
        <v/>
      </c>
      <c r="CJ14" s="49" t="str">
        <f>IF(semestre2!V14="","",semestre2!V14)</f>
        <v/>
      </c>
      <c r="CK14" s="49" t="str">
        <f>IF(semestre2!W14="","",semestre2!W14)</f>
        <v/>
      </c>
      <c r="CL14" s="49" t="str">
        <f>IF(semestre2!X14="","",semestre2!X14)</f>
        <v/>
      </c>
      <c r="CM14" s="49" t="str">
        <f>IF(semestre2!Y14="","",semestre2!Y14)</f>
        <v/>
      </c>
      <c r="CN14" s="49" t="str">
        <f>IF(semestre2!Z14="","",semestre2!Z14)</f>
        <v/>
      </c>
      <c r="CO14" s="49" t="str">
        <f>IF(semestre2!AA14="","",semestre2!AA14)</f>
        <v/>
      </c>
      <c r="CP14" s="49" t="str">
        <f>IF(semestre2!AB14="","",semestre2!AB14)</f>
        <v/>
      </c>
      <c r="CQ14" s="49" t="str">
        <f>IF(semestre2!AC14="","",semestre2!AC14)</f>
        <v/>
      </c>
      <c r="CR14" s="49" t="str">
        <f>IF(semestre2!AD14="","",semestre2!AD14)</f>
        <v/>
      </c>
      <c r="CS14" s="49" t="str">
        <f>IF(semestre2!AE14="","",semestre2!AE14)</f>
        <v/>
      </c>
      <c r="CT14" s="49" t="str">
        <f>IF(semestre2!AF14="","",semestre2!AF14)</f>
        <v/>
      </c>
      <c r="CU14" s="49" t="str">
        <f>IF(semestre2!AG14="","",semestre2!AG14)</f>
        <v/>
      </c>
      <c r="CV14" s="49" t="str">
        <f>IF(semestre2!AH14="","",semestre2!AH14)</f>
        <v/>
      </c>
      <c r="CW14" s="49" t="str">
        <f>IF(semestre2!AI14="","",semestre2!AI14)</f>
        <v/>
      </c>
      <c r="CX14" s="49" t="str">
        <f>IF(semestre2!AJ14="","",semestre2!AJ14)</f>
        <v/>
      </c>
      <c r="CY14" s="49" t="str">
        <f>IF(semestre2!AK14="","",semestre2!AK14)</f>
        <v/>
      </c>
      <c r="CZ14" s="49" t="str">
        <f>IF(semestre2!AL14="","",semestre2!AL14)</f>
        <v/>
      </c>
      <c r="DA14" s="49" t="str">
        <f>IF(semestre2!AM14="","",semestre2!AM14)</f>
        <v/>
      </c>
      <c r="DB14" s="49" t="str">
        <f>IF(semestre2!AN14="","",semestre2!AN14)</f>
        <v/>
      </c>
      <c r="DC14" s="49" t="str">
        <f>IF(semestre2!AO14="","",semestre2!AO14)</f>
        <v/>
      </c>
      <c r="DD14" s="49" t="str">
        <f>IF(semestre2!AP14="","",semestre2!AP14)</f>
        <v/>
      </c>
      <c r="DE14" s="49" t="str">
        <f>IF(semestre2!AQ14="","",semestre2!AQ14)</f>
        <v/>
      </c>
      <c r="DF14" s="49" t="str">
        <f>IF(semestre2!AR14="","",semestre2!AR14)</f>
        <v/>
      </c>
      <c r="DG14" s="49" t="str">
        <f>IF(semestre2!AS14="","",semestre2!AS14)</f>
        <v/>
      </c>
      <c r="DH14" s="49" t="str">
        <f>IF(semestre2!AT14="","",semestre2!AT14)</f>
        <v/>
      </c>
      <c r="DI14" s="49" t="str">
        <f>IF(semestre2!AU14="","",semestre2!AU14)</f>
        <v/>
      </c>
      <c r="DJ14" s="55" t="str">
        <f>IF(semestre1!BW14="","",semestre1!BW14)</f>
        <v/>
      </c>
      <c r="DK14" s="55" t="str">
        <f>IF(semestre2!AV14="","",semestre2!AV14)</f>
        <v/>
      </c>
      <c r="DL14" s="55"/>
      <c r="DM14" s="36"/>
    </row>
    <row r="15" spans="1:117" ht="18" customHeight="1">
      <c r="A15" t="str">
        <f>IF(semestre1!A15="","",semestre1!A15)</f>
        <v/>
      </c>
      <c r="B15" t="str">
        <f>IF(semestre1!B15="","",semestre1!B15)</f>
        <v/>
      </c>
      <c r="C15" t="str">
        <f>IF(semestre1!C15="","",semestre1!C15)</f>
        <v/>
      </c>
      <c r="D15" t="str">
        <f>IF(semestre1!D15="","",semestre1!D15)</f>
        <v/>
      </c>
      <c r="E15" t="str">
        <f>IF(semestre1!E15="","",semestre1!E15)</f>
        <v/>
      </c>
      <c r="F15" t="str">
        <f>IF(semestre1!F15="","",semestre1!F15)</f>
        <v/>
      </c>
      <c r="G15" t="str">
        <f>IF(semestre1!G15="","",semestre1!G15)</f>
        <v/>
      </c>
      <c r="H15" t="str">
        <f>IF(semestre1!H15="","",semestre1!H15)</f>
        <v/>
      </c>
      <c r="I15" t="str">
        <f>IF(semestre1!I15="","",semestre1!I15)</f>
        <v/>
      </c>
      <c r="J15" t="str">
        <f>IF(semestre1!J15="","",semestre1!J15)</f>
        <v/>
      </c>
      <c r="K15" t="str">
        <f>IF(semestre1!K15="","",semestre1!K15)</f>
        <v/>
      </c>
      <c r="L15" t="str">
        <f>IF(semestre1!L15="","",semestre1!L15)</f>
        <v/>
      </c>
      <c r="M15" t="str">
        <f>IF(semestre1!M15="","",semestre1!M15)</f>
        <v/>
      </c>
      <c r="N15" t="str">
        <f>IF(semestre1!N15="","",semestre1!N15)</f>
        <v/>
      </c>
      <c r="O15" t="str">
        <f>IF(semestre1!O15="","",semestre1!O15)</f>
        <v/>
      </c>
      <c r="P15" t="str">
        <f>IF(semestre1!P15="","",semestre1!P15)</f>
        <v/>
      </c>
      <c r="Q15" t="str">
        <f>IF(semestre1!Q15="","",semestre1!Q15)</f>
        <v/>
      </c>
      <c r="R15" t="str">
        <f>IF(semestre1!R15="","",semestre1!R15)</f>
        <v/>
      </c>
      <c r="S15" t="str">
        <f>IF(semestre1!S15="","",semestre1!S15)</f>
        <v/>
      </c>
      <c r="T15" t="str">
        <f>IF(semestre1!T15="","",semestre1!T15)</f>
        <v/>
      </c>
      <c r="U15" t="str">
        <f>IF(semestre1!U15="","",semestre1!U15)</f>
        <v/>
      </c>
      <c r="V15" t="str">
        <f>IF(semestre1!V15="","",semestre1!V15)</f>
        <v/>
      </c>
      <c r="W15" t="str">
        <f>IF(semestre1!W15="","",semestre1!W15)</f>
        <v/>
      </c>
      <c r="X15" t="str">
        <f>IF(semestre1!X15="","",semestre1!X15)</f>
        <v/>
      </c>
      <c r="Y15" t="str">
        <f>IF(semestre1!Y15="","",semestre1!Y15)</f>
        <v/>
      </c>
      <c r="Z15" t="str">
        <f>IF(semestre1!Z15="","",semestre1!Z15)</f>
        <v/>
      </c>
      <c r="AA15" t="str">
        <f>IF(semestre1!AA15="","",semestre1!AA15)</f>
        <v/>
      </c>
      <c r="AB15" t="str">
        <f>IF(semestre1!AB15="","",semestre1!AB15)</f>
        <v/>
      </c>
      <c r="AC15" t="str">
        <f>IF(semestre1!AC15="","",semestre1!AC15)</f>
        <v/>
      </c>
      <c r="AD15" t="str">
        <f>IF(semestre1!AD15="","",semestre1!AD15)</f>
        <v/>
      </c>
      <c r="AE15" t="str">
        <f>IF(semestre1!AE15="","",semestre1!AE15)</f>
        <v/>
      </c>
      <c r="AF15" t="str">
        <f>IF(semestre1!AF15="","",semestre1!AF15)</f>
        <v/>
      </c>
      <c r="AG15" t="str">
        <f>IF(semestre1!AG15="","",semestre1!AG15)</f>
        <v/>
      </c>
      <c r="AH15" t="str">
        <f>IF(semestre1!AH15="","",semestre1!AH15)</f>
        <v/>
      </c>
      <c r="AI15" t="str">
        <f>IF(semestre1!AI15="","",semestre1!AI15)</f>
        <v/>
      </c>
      <c r="AJ15" t="str">
        <f>IF(semestre1!AJ15="","",semestre1!AJ15)</f>
        <v/>
      </c>
      <c r="AK15" t="str">
        <f>IF(semestre1!AK15="","",semestre1!AK15)</f>
        <v/>
      </c>
      <c r="AL15" t="str">
        <f>IF(semestre1!AL15="","",semestre1!AL15)</f>
        <v/>
      </c>
      <c r="AM15" t="str">
        <f>IF(semestre1!AM15="","",semestre1!AM15)</f>
        <v/>
      </c>
      <c r="AN15" t="str">
        <f>IF(semestre1!AN15="","",semestre1!AN15)</f>
        <v/>
      </c>
      <c r="AO15" t="str">
        <f>IF(semestre1!AO15="","",semestre1!AO15)</f>
        <v/>
      </c>
      <c r="AP15" t="str">
        <f>IF(semestre1!AP15="","",semestre1!AP15)</f>
        <v/>
      </c>
      <c r="AQ15" t="str">
        <f>IF(semestre1!AQ15="","",semestre1!AQ15)</f>
        <v/>
      </c>
      <c r="AR15" t="str">
        <f>IF(semestre1!AR15="","",semestre1!AR15)</f>
        <v/>
      </c>
      <c r="AS15" t="str">
        <f>IF(semestre1!AS15="","",semestre1!AS15)</f>
        <v/>
      </c>
      <c r="AT15" t="str">
        <f>IF(semestre1!AT15="","",semestre1!AT15)</f>
        <v/>
      </c>
      <c r="AU15" t="str">
        <f>IF(semestre1!AU15="","",semestre1!AU15)</f>
        <v/>
      </c>
      <c r="AV15" t="str">
        <f>IF(semestre1!AV15="","",semestre1!AV15)</f>
        <v/>
      </c>
      <c r="AW15" t="str">
        <f>IF(semestre1!AW15="","",semestre1!AW15)</f>
        <v/>
      </c>
      <c r="AX15" t="str">
        <f>IF(semestre1!AX15="","",semestre1!AX15)</f>
        <v/>
      </c>
      <c r="AY15" t="str">
        <f>IF(semestre1!AY15="","",semestre1!AY15)</f>
        <v/>
      </c>
      <c r="AZ15" t="str">
        <f>IF(semestre1!AZ15="","",semestre1!AZ15)</f>
        <v/>
      </c>
      <c r="BA15" t="str">
        <f>IF(semestre1!BA15="","",semestre1!BA15)</f>
        <v/>
      </c>
      <c r="BB15" t="str">
        <f>IF(semestre1!BB15="","",semestre1!BB15)</f>
        <v/>
      </c>
      <c r="BC15" t="str">
        <f>IF(semestre1!BC15="","",semestre1!BC15)</f>
        <v/>
      </c>
      <c r="BD15" t="str">
        <f>IF(semestre1!BD15="","",semestre1!BD15)</f>
        <v/>
      </c>
      <c r="BE15" t="str">
        <f>IF(semestre1!BE15="","",semestre1!BE15)</f>
        <v/>
      </c>
      <c r="BF15" t="str">
        <f>IF(semestre1!BF15="","",semestre1!BF15)</f>
        <v/>
      </c>
      <c r="BG15" t="str">
        <f>IF(semestre1!BG15="","",semestre1!BG15)</f>
        <v/>
      </c>
      <c r="BH15" t="str">
        <f>IF(semestre1!BH15="","",semestre1!BH15)</f>
        <v/>
      </c>
      <c r="BI15" t="str">
        <f>IF(semestre1!BI15="","",semestre1!BI15)</f>
        <v/>
      </c>
      <c r="BJ15" t="str">
        <f>IF(semestre1!BJ15="","",semestre1!BJ15)</f>
        <v/>
      </c>
      <c r="BK15" t="str">
        <f>IF(semestre1!BK15="","",semestre1!BK15)</f>
        <v/>
      </c>
      <c r="BL15" t="str">
        <f>IF(semestre1!BL15="","",semestre1!BL15)</f>
        <v/>
      </c>
      <c r="BM15" t="str">
        <f>IF(semestre1!BM15="","",semestre1!BM15)</f>
        <v/>
      </c>
      <c r="BN15" t="str">
        <f>IF(semestre1!BN15="","",semestre1!BN15)</f>
        <v/>
      </c>
      <c r="BO15" t="str">
        <f>IF(semestre1!BO15="","",semestre1!BO15)</f>
        <v/>
      </c>
      <c r="BP15" t="str">
        <f>IF(semestre1!BP15="","",semestre1!BP15)</f>
        <v/>
      </c>
      <c r="BQ15" t="str">
        <f>IF(semestre1!BQ15="","",semestre1!BQ15)</f>
        <v/>
      </c>
      <c r="BR15" t="str">
        <f>IF(semestre1!BR15="","",semestre1!BR15)</f>
        <v/>
      </c>
      <c r="BS15" t="str">
        <f>IF(semestre1!BS15="","",semestre1!BS15)</f>
        <v/>
      </c>
      <c r="BT15" t="str">
        <f>IF(semestre1!BT15="","",semestre1!BT15)</f>
        <v/>
      </c>
      <c r="BU15" t="str">
        <f>IF(semestre1!BU15="","",semestre1!BU15)</f>
        <v/>
      </c>
      <c r="BV15" t="str">
        <f>IF(semestre1!BV15="","",semestre1!BV15)</f>
        <v/>
      </c>
      <c r="BW15" s="49" t="str">
        <f>IF(semestre2!I15="","",semestre2!I15)</f>
        <v/>
      </c>
      <c r="BX15" s="49" t="str">
        <f>IF(semestre2!J15="","",semestre2!J15)</f>
        <v/>
      </c>
      <c r="BY15" s="49" t="str">
        <f>IF(semestre2!K15="","",semestre2!K15)</f>
        <v/>
      </c>
      <c r="BZ15" s="49" t="str">
        <f>IF(semestre2!L15="","",semestre2!L15)</f>
        <v/>
      </c>
      <c r="CA15" s="49" t="str">
        <f>IF(semestre2!M15="","",semestre2!M15)</f>
        <v/>
      </c>
      <c r="CB15" s="49" t="str">
        <f>IF(semestre2!N15="","",semestre2!N15)</f>
        <v/>
      </c>
      <c r="CC15" s="49" t="str">
        <f>IF(semestre2!O15="","",semestre2!O15)</f>
        <v/>
      </c>
      <c r="CD15" s="49" t="str">
        <f>IF(semestre2!P15="","",semestre2!P15)</f>
        <v/>
      </c>
      <c r="CE15" s="49" t="str">
        <f>IF(semestre2!Q15="","",semestre2!Q15)</f>
        <v/>
      </c>
      <c r="CF15" s="49" t="str">
        <f>IF(semestre2!R15="","",semestre2!R15)</f>
        <v/>
      </c>
      <c r="CG15" s="49" t="str">
        <f>IF(semestre2!S15="","",semestre2!S15)</f>
        <v/>
      </c>
      <c r="CH15" s="49" t="str">
        <f>IF(semestre2!T15="","",semestre2!T15)</f>
        <v/>
      </c>
      <c r="CI15" s="49" t="str">
        <f>IF(semestre2!U15="","",semestre2!U15)</f>
        <v/>
      </c>
      <c r="CJ15" s="49" t="str">
        <f>IF(semestre2!V15="","",semestre2!V15)</f>
        <v/>
      </c>
      <c r="CK15" s="49" t="str">
        <f>IF(semestre2!W15="","",semestre2!W15)</f>
        <v/>
      </c>
      <c r="CL15" s="49" t="str">
        <f>IF(semestre2!X15="","",semestre2!X15)</f>
        <v/>
      </c>
      <c r="CM15" s="49" t="str">
        <f>IF(semestre2!Y15="","",semestre2!Y15)</f>
        <v/>
      </c>
      <c r="CN15" s="49" t="str">
        <f>IF(semestre2!Z15="","",semestre2!Z15)</f>
        <v/>
      </c>
      <c r="CO15" s="49" t="str">
        <f>IF(semestre2!AA15="","",semestre2!AA15)</f>
        <v/>
      </c>
      <c r="CP15" s="49" t="str">
        <f>IF(semestre2!AB15="","",semestre2!AB15)</f>
        <v/>
      </c>
      <c r="CQ15" s="49" t="str">
        <f>IF(semestre2!AC15="","",semestre2!AC15)</f>
        <v/>
      </c>
      <c r="CR15" s="49" t="str">
        <f>IF(semestre2!AD15="","",semestre2!AD15)</f>
        <v/>
      </c>
      <c r="CS15" s="49" t="str">
        <f>IF(semestre2!AE15="","",semestre2!AE15)</f>
        <v/>
      </c>
      <c r="CT15" s="49" t="str">
        <f>IF(semestre2!AF15="","",semestre2!AF15)</f>
        <v/>
      </c>
      <c r="CU15" s="49" t="str">
        <f>IF(semestre2!AG15="","",semestre2!AG15)</f>
        <v/>
      </c>
      <c r="CV15" s="49" t="str">
        <f>IF(semestre2!AH15="","",semestre2!AH15)</f>
        <v/>
      </c>
      <c r="CW15" s="49" t="str">
        <f>IF(semestre2!AI15="","",semestre2!AI15)</f>
        <v/>
      </c>
      <c r="CX15" s="49" t="str">
        <f>IF(semestre2!AJ15="","",semestre2!AJ15)</f>
        <v/>
      </c>
      <c r="CY15" s="49" t="str">
        <f>IF(semestre2!AK15="","",semestre2!AK15)</f>
        <v/>
      </c>
      <c r="CZ15" s="49" t="str">
        <f>IF(semestre2!AL15="","",semestre2!AL15)</f>
        <v/>
      </c>
      <c r="DA15" s="49" t="str">
        <f>IF(semestre2!AM15="","",semestre2!AM15)</f>
        <v/>
      </c>
      <c r="DB15" s="49" t="str">
        <f>IF(semestre2!AN15="","",semestre2!AN15)</f>
        <v/>
      </c>
      <c r="DC15" s="49" t="str">
        <f>IF(semestre2!AO15="","",semestre2!AO15)</f>
        <v/>
      </c>
      <c r="DD15" s="49" t="str">
        <f>IF(semestre2!AP15="","",semestre2!AP15)</f>
        <v/>
      </c>
      <c r="DE15" s="49" t="str">
        <f>IF(semestre2!AQ15="","",semestre2!AQ15)</f>
        <v/>
      </c>
      <c r="DF15" s="49" t="str">
        <f>IF(semestre2!AR15="","",semestre2!AR15)</f>
        <v/>
      </c>
      <c r="DG15" s="49" t="str">
        <f>IF(semestre2!AS15="","",semestre2!AS15)</f>
        <v/>
      </c>
      <c r="DH15" s="49" t="str">
        <f>IF(semestre2!AT15="","",semestre2!AT15)</f>
        <v/>
      </c>
      <c r="DI15" s="49" t="str">
        <f>IF(semestre2!AU15="","",semestre2!AU15)</f>
        <v/>
      </c>
      <c r="DJ15" s="55" t="str">
        <f>IF(semestre1!BW15="","",semestre1!BW15)</f>
        <v/>
      </c>
      <c r="DK15" s="55" t="str">
        <f>IF(semestre2!AV15="","",semestre2!AV15)</f>
        <v/>
      </c>
      <c r="DL15" s="55"/>
      <c r="DM15" s="36"/>
    </row>
    <row r="16" spans="1:117" ht="18" customHeight="1">
      <c r="A16" t="str">
        <f>IF(semestre1!A16="","",semestre1!A16)</f>
        <v/>
      </c>
      <c r="B16" t="str">
        <f>IF(semestre1!B16="","",semestre1!B16)</f>
        <v/>
      </c>
      <c r="C16" t="str">
        <f>IF(semestre1!C16="","",semestre1!C16)</f>
        <v/>
      </c>
      <c r="D16" t="str">
        <f>IF(semestre1!D16="","",semestre1!D16)</f>
        <v/>
      </c>
      <c r="E16" t="str">
        <f>IF(semestre1!E16="","",semestre1!E16)</f>
        <v/>
      </c>
      <c r="F16" t="str">
        <f>IF(semestre1!F16="","",semestre1!F16)</f>
        <v/>
      </c>
      <c r="G16" t="str">
        <f>IF(semestre1!G16="","",semestre1!G16)</f>
        <v/>
      </c>
      <c r="H16" t="str">
        <f>IF(semestre1!H16="","",semestre1!H16)</f>
        <v/>
      </c>
      <c r="I16" t="str">
        <f>IF(semestre1!I16="","",semestre1!I16)</f>
        <v/>
      </c>
      <c r="J16" t="str">
        <f>IF(semestre1!J16="","",semestre1!J16)</f>
        <v/>
      </c>
      <c r="K16" t="str">
        <f>IF(semestre1!K16="","",semestre1!K16)</f>
        <v/>
      </c>
      <c r="L16" t="str">
        <f>IF(semestre1!L16="","",semestre1!L16)</f>
        <v/>
      </c>
      <c r="M16" t="str">
        <f>IF(semestre1!M16="","",semestre1!M16)</f>
        <v/>
      </c>
      <c r="N16" t="str">
        <f>IF(semestre1!N16="","",semestre1!N16)</f>
        <v/>
      </c>
      <c r="O16" t="str">
        <f>IF(semestre1!O16="","",semestre1!O16)</f>
        <v/>
      </c>
      <c r="P16" t="str">
        <f>IF(semestre1!P16="","",semestre1!P16)</f>
        <v/>
      </c>
      <c r="Q16" t="str">
        <f>IF(semestre1!Q16="","",semestre1!Q16)</f>
        <v/>
      </c>
      <c r="R16" t="str">
        <f>IF(semestre1!R16="","",semestre1!R16)</f>
        <v/>
      </c>
      <c r="S16" t="str">
        <f>IF(semestre1!S16="","",semestre1!S16)</f>
        <v/>
      </c>
      <c r="T16" t="str">
        <f>IF(semestre1!T16="","",semestre1!T16)</f>
        <v/>
      </c>
      <c r="U16" t="str">
        <f>IF(semestre1!U16="","",semestre1!U16)</f>
        <v/>
      </c>
      <c r="V16" t="str">
        <f>IF(semestre1!V16="","",semestre1!V16)</f>
        <v/>
      </c>
      <c r="W16" t="str">
        <f>IF(semestre1!W16="","",semestre1!W16)</f>
        <v/>
      </c>
      <c r="X16" t="str">
        <f>IF(semestre1!X16="","",semestre1!X16)</f>
        <v/>
      </c>
      <c r="Y16" t="str">
        <f>IF(semestre1!Y16="","",semestre1!Y16)</f>
        <v/>
      </c>
      <c r="Z16" t="str">
        <f>IF(semestre1!Z16="","",semestre1!Z16)</f>
        <v/>
      </c>
      <c r="AA16" t="str">
        <f>IF(semestre1!AA16="","",semestre1!AA16)</f>
        <v/>
      </c>
      <c r="AB16" t="str">
        <f>IF(semestre1!AB16="","",semestre1!AB16)</f>
        <v/>
      </c>
      <c r="AC16" t="str">
        <f>IF(semestre1!AC16="","",semestre1!AC16)</f>
        <v/>
      </c>
      <c r="AD16" t="str">
        <f>IF(semestre1!AD16="","",semestre1!AD16)</f>
        <v/>
      </c>
      <c r="AE16" t="str">
        <f>IF(semestre1!AE16="","",semestre1!AE16)</f>
        <v/>
      </c>
      <c r="AF16" t="str">
        <f>IF(semestre1!AF16="","",semestre1!AF16)</f>
        <v/>
      </c>
      <c r="AG16" t="str">
        <f>IF(semestre1!AG16="","",semestre1!AG16)</f>
        <v/>
      </c>
      <c r="AH16" t="str">
        <f>IF(semestre1!AH16="","",semestre1!AH16)</f>
        <v/>
      </c>
      <c r="AI16" t="str">
        <f>IF(semestre1!AI16="","",semestre1!AI16)</f>
        <v/>
      </c>
      <c r="AJ16" t="str">
        <f>IF(semestre1!AJ16="","",semestre1!AJ16)</f>
        <v/>
      </c>
      <c r="AK16" t="str">
        <f>IF(semestre1!AK16="","",semestre1!AK16)</f>
        <v/>
      </c>
      <c r="AL16" t="str">
        <f>IF(semestre1!AL16="","",semestre1!AL16)</f>
        <v/>
      </c>
      <c r="AM16" t="str">
        <f>IF(semestre1!AM16="","",semestre1!AM16)</f>
        <v/>
      </c>
      <c r="AN16" t="str">
        <f>IF(semestre1!AN16="","",semestre1!AN16)</f>
        <v/>
      </c>
      <c r="AO16" t="str">
        <f>IF(semestre1!AO16="","",semestre1!AO16)</f>
        <v/>
      </c>
      <c r="AP16" t="str">
        <f>IF(semestre1!AP16="","",semestre1!AP16)</f>
        <v/>
      </c>
      <c r="AQ16" t="str">
        <f>IF(semestre1!AQ16="","",semestre1!AQ16)</f>
        <v/>
      </c>
      <c r="AR16" t="str">
        <f>IF(semestre1!AR16="","",semestre1!AR16)</f>
        <v/>
      </c>
      <c r="AS16" t="str">
        <f>IF(semestre1!AS16="","",semestre1!AS16)</f>
        <v/>
      </c>
      <c r="AT16" t="str">
        <f>IF(semestre1!AT16="","",semestre1!AT16)</f>
        <v/>
      </c>
      <c r="AU16" t="str">
        <f>IF(semestre1!AU16="","",semestre1!AU16)</f>
        <v/>
      </c>
      <c r="AV16" t="str">
        <f>IF(semestre1!AV16="","",semestre1!AV16)</f>
        <v/>
      </c>
      <c r="AW16" t="str">
        <f>IF(semestre1!AW16="","",semestre1!AW16)</f>
        <v/>
      </c>
      <c r="AX16" t="str">
        <f>IF(semestre1!AX16="","",semestre1!AX16)</f>
        <v/>
      </c>
      <c r="AY16" t="str">
        <f>IF(semestre1!AY16="","",semestre1!AY16)</f>
        <v/>
      </c>
      <c r="AZ16" t="str">
        <f>IF(semestre1!AZ16="","",semestre1!AZ16)</f>
        <v/>
      </c>
      <c r="BA16" t="str">
        <f>IF(semestre1!BA16="","",semestre1!BA16)</f>
        <v/>
      </c>
      <c r="BB16" t="str">
        <f>IF(semestre1!BB16="","",semestre1!BB16)</f>
        <v/>
      </c>
      <c r="BC16" t="str">
        <f>IF(semestre1!BC16="","",semestre1!BC16)</f>
        <v/>
      </c>
      <c r="BD16" t="str">
        <f>IF(semestre1!BD16="","",semestre1!BD16)</f>
        <v/>
      </c>
      <c r="BE16" t="str">
        <f>IF(semestre1!BE16="","",semestre1!BE16)</f>
        <v/>
      </c>
      <c r="BF16" t="str">
        <f>IF(semestre1!BF16="","",semestre1!BF16)</f>
        <v/>
      </c>
      <c r="BG16" t="str">
        <f>IF(semestre1!BG16="","",semestre1!BG16)</f>
        <v/>
      </c>
      <c r="BH16" t="str">
        <f>IF(semestre1!BH16="","",semestre1!BH16)</f>
        <v/>
      </c>
      <c r="BI16" t="str">
        <f>IF(semestre1!BI16="","",semestre1!BI16)</f>
        <v/>
      </c>
      <c r="BJ16" t="str">
        <f>IF(semestre1!BJ16="","",semestre1!BJ16)</f>
        <v/>
      </c>
      <c r="BK16" t="str">
        <f>IF(semestre1!BK16="","",semestre1!BK16)</f>
        <v/>
      </c>
      <c r="BL16" t="str">
        <f>IF(semestre1!BL16="","",semestre1!BL16)</f>
        <v/>
      </c>
      <c r="BM16" t="str">
        <f>IF(semestre1!BM16="","",semestre1!BM16)</f>
        <v/>
      </c>
      <c r="BN16" t="str">
        <f>IF(semestre1!BN16="","",semestre1!BN16)</f>
        <v/>
      </c>
      <c r="BO16" t="str">
        <f>IF(semestre1!BO16="","",semestre1!BO16)</f>
        <v/>
      </c>
      <c r="BP16" t="str">
        <f>IF(semestre1!BP16="","",semestre1!BP16)</f>
        <v/>
      </c>
      <c r="BQ16" t="str">
        <f>IF(semestre1!BQ16="","",semestre1!BQ16)</f>
        <v/>
      </c>
      <c r="BR16" t="str">
        <f>IF(semestre1!BR16="","",semestre1!BR16)</f>
        <v/>
      </c>
      <c r="BS16" t="str">
        <f>IF(semestre1!BS16="","",semestre1!BS16)</f>
        <v/>
      </c>
      <c r="BT16" t="str">
        <f>IF(semestre1!BT16="","",semestre1!BT16)</f>
        <v/>
      </c>
      <c r="BU16" t="str">
        <f>IF(semestre1!BU16="","",semestre1!BU16)</f>
        <v/>
      </c>
      <c r="BV16" t="str">
        <f>IF(semestre1!BV16="","",semestre1!BV16)</f>
        <v/>
      </c>
      <c r="BW16" s="49" t="str">
        <f>IF(semestre2!I16="","",semestre2!I16)</f>
        <v/>
      </c>
      <c r="BX16" s="49" t="str">
        <f>IF(semestre2!J16="","",semestre2!J16)</f>
        <v/>
      </c>
      <c r="BY16" s="49" t="str">
        <f>IF(semestre2!K16="","",semestre2!K16)</f>
        <v/>
      </c>
      <c r="BZ16" s="49" t="str">
        <f>IF(semestre2!L16="","",semestre2!L16)</f>
        <v/>
      </c>
      <c r="CA16" s="49" t="str">
        <f>IF(semestre2!M16="","",semestre2!M16)</f>
        <v/>
      </c>
      <c r="CB16" s="49" t="str">
        <f>IF(semestre2!N16="","",semestre2!N16)</f>
        <v/>
      </c>
      <c r="CC16" s="49" t="str">
        <f>IF(semestre2!O16="","",semestre2!O16)</f>
        <v/>
      </c>
      <c r="CD16" s="49" t="str">
        <f>IF(semestre2!P16="","",semestre2!P16)</f>
        <v/>
      </c>
      <c r="CE16" s="49" t="str">
        <f>IF(semestre2!Q16="","",semestre2!Q16)</f>
        <v/>
      </c>
      <c r="CF16" s="49" t="str">
        <f>IF(semestre2!R16="","",semestre2!R16)</f>
        <v/>
      </c>
      <c r="CG16" s="49" t="str">
        <f>IF(semestre2!S16="","",semestre2!S16)</f>
        <v/>
      </c>
      <c r="CH16" s="49" t="str">
        <f>IF(semestre2!T16="","",semestre2!T16)</f>
        <v/>
      </c>
      <c r="CI16" s="49" t="str">
        <f>IF(semestre2!U16="","",semestre2!U16)</f>
        <v/>
      </c>
      <c r="CJ16" s="49" t="str">
        <f>IF(semestre2!V16="","",semestre2!V16)</f>
        <v/>
      </c>
      <c r="CK16" s="49" t="str">
        <f>IF(semestre2!W16="","",semestre2!W16)</f>
        <v/>
      </c>
      <c r="CL16" s="49" t="str">
        <f>IF(semestre2!X16="","",semestre2!X16)</f>
        <v/>
      </c>
      <c r="CM16" s="49" t="str">
        <f>IF(semestre2!Y16="","",semestre2!Y16)</f>
        <v/>
      </c>
      <c r="CN16" s="49" t="str">
        <f>IF(semestre2!Z16="","",semestre2!Z16)</f>
        <v/>
      </c>
      <c r="CO16" s="49" t="str">
        <f>IF(semestre2!AA16="","",semestre2!AA16)</f>
        <v/>
      </c>
      <c r="CP16" s="49" t="str">
        <f>IF(semestre2!AB16="","",semestre2!AB16)</f>
        <v/>
      </c>
      <c r="CQ16" s="49" t="str">
        <f>IF(semestre2!AC16="","",semestre2!AC16)</f>
        <v/>
      </c>
      <c r="CR16" s="49" t="str">
        <f>IF(semestre2!AD16="","",semestre2!AD16)</f>
        <v/>
      </c>
      <c r="CS16" s="49" t="str">
        <f>IF(semestre2!AE16="","",semestre2!AE16)</f>
        <v/>
      </c>
      <c r="CT16" s="49" t="str">
        <f>IF(semestre2!AF16="","",semestre2!AF16)</f>
        <v/>
      </c>
      <c r="CU16" s="49" t="str">
        <f>IF(semestre2!AG16="","",semestre2!AG16)</f>
        <v/>
      </c>
      <c r="CV16" s="49" t="str">
        <f>IF(semestre2!AH16="","",semestre2!AH16)</f>
        <v/>
      </c>
      <c r="CW16" s="49" t="str">
        <f>IF(semestre2!AI16="","",semestre2!AI16)</f>
        <v/>
      </c>
      <c r="CX16" s="49" t="str">
        <f>IF(semestre2!AJ16="","",semestre2!AJ16)</f>
        <v/>
      </c>
      <c r="CY16" s="49" t="str">
        <f>IF(semestre2!AK16="","",semestre2!AK16)</f>
        <v/>
      </c>
      <c r="CZ16" s="49" t="str">
        <f>IF(semestre2!AL16="","",semestre2!AL16)</f>
        <v/>
      </c>
      <c r="DA16" s="49" t="str">
        <f>IF(semestre2!AM16="","",semestre2!AM16)</f>
        <v/>
      </c>
      <c r="DB16" s="49" t="str">
        <f>IF(semestre2!AN16="","",semestre2!AN16)</f>
        <v/>
      </c>
      <c r="DC16" s="49" t="str">
        <f>IF(semestre2!AO16="","",semestre2!AO16)</f>
        <v/>
      </c>
      <c r="DD16" s="49" t="str">
        <f>IF(semestre2!AP16="","",semestre2!AP16)</f>
        <v/>
      </c>
      <c r="DE16" s="49" t="str">
        <f>IF(semestre2!AQ16="","",semestre2!AQ16)</f>
        <v/>
      </c>
      <c r="DF16" s="49" t="str">
        <f>IF(semestre2!AR16="","",semestre2!AR16)</f>
        <v/>
      </c>
      <c r="DG16" s="49" t="str">
        <f>IF(semestre2!AS16="","",semestre2!AS16)</f>
        <v/>
      </c>
      <c r="DH16" s="49" t="str">
        <f>IF(semestre2!AT16="","",semestre2!AT16)</f>
        <v/>
      </c>
      <c r="DI16" s="49" t="str">
        <f>IF(semestre2!AU16="","",semestre2!AU16)</f>
        <v/>
      </c>
      <c r="DJ16" s="55" t="str">
        <f>IF(semestre1!BW16="","",semestre1!BW16)</f>
        <v/>
      </c>
      <c r="DK16" s="55" t="str">
        <f>IF(semestre2!AV16="","",semestre2!AV16)</f>
        <v/>
      </c>
      <c r="DL16" s="55"/>
      <c r="DM16" s="36"/>
    </row>
    <row r="17" spans="1:117" ht="18" customHeight="1">
      <c r="A17" t="str">
        <f>IF(semestre1!A17="","",semestre1!A17)</f>
        <v/>
      </c>
      <c r="B17" t="str">
        <f>IF(semestre1!B17="","",semestre1!B17)</f>
        <v/>
      </c>
      <c r="C17" t="str">
        <f>IF(semestre1!C17="","",semestre1!C17)</f>
        <v/>
      </c>
      <c r="D17" t="str">
        <f>IF(semestre1!D17="","",semestre1!D17)</f>
        <v/>
      </c>
      <c r="E17" t="str">
        <f>IF(semestre1!E17="","",semestre1!E17)</f>
        <v/>
      </c>
      <c r="F17" t="str">
        <f>IF(semestre1!F17="","",semestre1!F17)</f>
        <v/>
      </c>
      <c r="G17" t="str">
        <f>IF(semestre1!G17="","",semestre1!G17)</f>
        <v/>
      </c>
      <c r="H17" t="str">
        <f>IF(semestre1!H17="","",semestre1!H17)</f>
        <v/>
      </c>
      <c r="I17" t="str">
        <f>IF(semestre1!I17="","",semestre1!I17)</f>
        <v/>
      </c>
      <c r="J17" t="str">
        <f>IF(semestre1!J17="","",semestre1!J17)</f>
        <v/>
      </c>
      <c r="K17" t="str">
        <f>IF(semestre1!K17="","",semestre1!K17)</f>
        <v/>
      </c>
      <c r="L17" t="str">
        <f>IF(semestre1!L17="","",semestre1!L17)</f>
        <v/>
      </c>
      <c r="M17" t="str">
        <f>IF(semestre1!M17="","",semestre1!M17)</f>
        <v/>
      </c>
      <c r="N17" t="str">
        <f>IF(semestre1!N17="","",semestre1!N17)</f>
        <v/>
      </c>
      <c r="O17" t="str">
        <f>IF(semestre1!O17="","",semestre1!O17)</f>
        <v/>
      </c>
      <c r="P17" t="str">
        <f>IF(semestre1!P17="","",semestre1!P17)</f>
        <v/>
      </c>
      <c r="Q17" t="str">
        <f>IF(semestre1!Q17="","",semestre1!Q17)</f>
        <v/>
      </c>
      <c r="R17" t="str">
        <f>IF(semestre1!R17="","",semestre1!R17)</f>
        <v/>
      </c>
      <c r="S17" t="str">
        <f>IF(semestre1!S17="","",semestre1!S17)</f>
        <v/>
      </c>
      <c r="T17" t="str">
        <f>IF(semestre1!T17="","",semestre1!T17)</f>
        <v/>
      </c>
      <c r="U17" t="str">
        <f>IF(semestre1!U17="","",semestre1!U17)</f>
        <v/>
      </c>
      <c r="V17" t="str">
        <f>IF(semestre1!V17="","",semestre1!V17)</f>
        <v/>
      </c>
      <c r="W17" t="str">
        <f>IF(semestre1!W17="","",semestre1!W17)</f>
        <v/>
      </c>
      <c r="X17" t="str">
        <f>IF(semestre1!X17="","",semestre1!X17)</f>
        <v/>
      </c>
      <c r="Y17" t="str">
        <f>IF(semestre1!Y17="","",semestre1!Y17)</f>
        <v/>
      </c>
      <c r="Z17" t="str">
        <f>IF(semestre1!Z17="","",semestre1!Z17)</f>
        <v/>
      </c>
      <c r="AA17" t="str">
        <f>IF(semestre1!AA17="","",semestre1!AA17)</f>
        <v/>
      </c>
      <c r="AB17" t="str">
        <f>IF(semestre1!AB17="","",semestre1!AB17)</f>
        <v/>
      </c>
      <c r="AC17" t="str">
        <f>IF(semestre1!AC17="","",semestre1!AC17)</f>
        <v/>
      </c>
      <c r="AD17" t="str">
        <f>IF(semestre1!AD17="","",semestre1!AD17)</f>
        <v/>
      </c>
      <c r="AE17" t="str">
        <f>IF(semestre1!AE17="","",semestre1!AE17)</f>
        <v/>
      </c>
      <c r="AF17" t="str">
        <f>IF(semestre1!AF17="","",semestre1!AF17)</f>
        <v/>
      </c>
      <c r="AG17" t="str">
        <f>IF(semestre1!AG17="","",semestre1!AG17)</f>
        <v/>
      </c>
      <c r="AH17" t="str">
        <f>IF(semestre1!AH17="","",semestre1!AH17)</f>
        <v/>
      </c>
      <c r="AI17" t="str">
        <f>IF(semestre1!AI17="","",semestre1!AI17)</f>
        <v/>
      </c>
      <c r="AJ17" t="str">
        <f>IF(semestre1!AJ17="","",semestre1!AJ17)</f>
        <v/>
      </c>
      <c r="AK17" t="str">
        <f>IF(semestre1!AK17="","",semestre1!AK17)</f>
        <v/>
      </c>
      <c r="AL17" t="str">
        <f>IF(semestre1!AL17="","",semestre1!AL17)</f>
        <v/>
      </c>
      <c r="AM17" t="str">
        <f>IF(semestre1!AM17="","",semestre1!AM17)</f>
        <v/>
      </c>
      <c r="AN17" t="str">
        <f>IF(semestre1!AN17="","",semestre1!AN17)</f>
        <v/>
      </c>
      <c r="AO17" t="str">
        <f>IF(semestre1!AO17="","",semestre1!AO17)</f>
        <v/>
      </c>
      <c r="AP17" t="str">
        <f>IF(semestre1!AP17="","",semestre1!AP17)</f>
        <v/>
      </c>
      <c r="AQ17" t="str">
        <f>IF(semestre1!AQ17="","",semestre1!AQ17)</f>
        <v/>
      </c>
      <c r="AR17" t="str">
        <f>IF(semestre1!AR17="","",semestre1!AR17)</f>
        <v/>
      </c>
      <c r="AS17" t="str">
        <f>IF(semestre1!AS17="","",semestre1!AS17)</f>
        <v/>
      </c>
      <c r="AT17" t="str">
        <f>IF(semestre1!AT17="","",semestre1!AT17)</f>
        <v/>
      </c>
      <c r="AU17" t="str">
        <f>IF(semestre1!AU17="","",semestre1!AU17)</f>
        <v/>
      </c>
      <c r="AV17" t="str">
        <f>IF(semestre1!AV17="","",semestre1!AV17)</f>
        <v/>
      </c>
      <c r="AW17" t="str">
        <f>IF(semestre1!AW17="","",semestre1!AW17)</f>
        <v/>
      </c>
      <c r="AX17" t="str">
        <f>IF(semestre1!AX17="","",semestre1!AX17)</f>
        <v/>
      </c>
      <c r="AY17" t="str">
        <f>IF(semestre1!AY17="","",semestre1!AY17)</f>
        <v/>
      </c>
      <c r="AZ17" t="str">
        <f>IF(semestre1!AZ17="","",semestre1!AZ17)</f>
        <v/>
      </c>
      <c r="BA17" t="str">
        <f>IF(semestre1!BA17="","",semestre1!BA17)</f>
        <v/>
      </c>
      <c r="BB17" t="str">
        <f>IF(semestre1!BB17="","",semestre1!BB17)</f>
        <v/>
      </c>
      <c r="BC17" t="str">
        <f>IF(semestre1!BC17="","",semestre1!BC17)</f>
        <v/>
      </c>
      <c r="BD17" t="str">
        <f>IF(semestre1!BD17="","",semestre1!BD17)</f>
        <v/>
      </c>
      <c r="BE17" t="str">
        <f>IF(semestre1!BE17="","",semestre1!BE17)</f>
        <v/>
      </c>
      <c r="BF17" t="str">
        <f>IF(semestre1!BF17="","",semestre1!BF17)</f>
        <v/>
      </c>
      <c r="BG17" t="str">
        <f>IF(semestre1!BG17="","",semestre1!BG17)</f>
        <v/>
      </c>
      <c r="BH17" t="str">
        <f>IF(semestre1!BH17="","",semestre1!BH17)</f>
        <v/>
      </c>
      <c r="BI17" t="str">
        <f>IF(semestre1!BI17="","",semestre1!BI17)</f>
        <v/>
      </c>
      <c r="BJ17" t="str">
        <f>IF(semestre1!BJ17="","",semestre1!BJ17)</f>
        <v/>
      </c>
      <c r="BK17" t="str">
        <f>IF(semestre1!BK17="","",semestre1!BK17)</f>
        <v/>
      </c>
      <c r="BL17" t="str">
        <f>IF(semestre1!BL17="","",semestre1!BL17)</f>
        <v/>
      </c>
      <c r="BM17" t="str">
        <f>IF(semestre1!BM17="","",semestre1!BM17)</f>
        <v/>
      </c>
      <c r="BN17" t="str">
        <f>IF(semestre1!BN17="","",semestre1!BN17)</f>
        <v/>
      </c>
      <c r="BO17" t="str">
        <f>IF(semestre1!BO17="","",semestre1!BO17)</f>
        <v/>
      </c>
      <c r="BP17" t="str">
        <f>IF(semestre1!BP17="","",semestre1!BP17)</f>
        <v/>
      </c>
      <c r="BQ17" t="str">
        <f>IF(semestre1!BQ17="","",semestre1!BQ17)</f>
        <v/>
      </c>
      <c r="BR17" t="str">
        <f>IF(semestre1!BR17="","",semestre1!BR17)</f>
        <v/>
      </c>
      <c r="BS17" t="str">
        <f>IF(semestre1!BS17="","",semestre1!BS17)</f>
        <v/>
      </c>
      <c r="BT17" t="str">
        <f>IF(semestre1!BT17="","",semestre1!BT17)</f>
        <v/>
      </c>
      <c r="BU17" t="str">
        <f>IF(semestre1!BU17="","",semestre1!BU17)</f>
        <v/>
      </c>
      <c r="BV17" t="str">
        <f>IF(semestre1!BV17="","",semestre1!BV17)</f>
        <v/>
      </c>
      <c r="BW17" s="49" t="str">
        <f>IF(semestre2!I17="","",semestre2!I17)</f>
        <v/>
      </c>
      <c r="BX17" s="49" t="str">
        <f>IF(semestre2!J17="","",semestre2!J17)</f>
        <v/>
      </c>
      <c r="BY17" s="49" t="str">
        <f>IF(semestre2!K17="","",semestre2!K17)</f>
        <v/>
      </c>
      <c r="BZ17" s="49" t="str">
        <f>IF(semestre2!L17="","",semestre2!L17)</f>
        <v/>
      </c>
      <c r="CA17" s="49" t="str">
        <f>IF(semestre2!M17="","",semestre2!M17)</f>
        <v/>
      </c>
      <c r="CB17" s="49" t="str">
        <f>IF(semestre2!N17="","",semestre2!N17)</f>
        <v/>
      </c>
      <c r="CC17" s="49" t="str">
        <f>IF(semestre2!O17="","",semestre2!O17)</f>
        <v/>
      </c>
      <c r="CD17" s="49" t="str">
        <f>IF(semestre2!P17="","",semestre2!P17)</f>
        <v/>
      </c>
      <c r="CE17" s="49" t="str">
        <f>IF(semestre2!Q17="","",semestre2!Q17)</f>
        <v/>
      </c>
      <c r="CF17" s="49" t="str">
        <f>IF(semestre2!R17="","",semestre2!R17)</f>
        <v/>
      </c>
      <c r="CG17" s="49" t="str">
        <f>IF(semestre2!S17="","",semestre2!S17)</f>
        <v/>
      </c>
      <c r="CH17" s="49" t="str">
        <f>IF(semestre2!T17="","",semestre2!T17)</f>
        <v/>
      </c>
      <c r="CI17" s="49" t="str">
        <f>IF(semestre2!U17="","",semestre2!U17)</f>
        <v/>
      </c>
      <c r="CJ17" s="49" t="str">
        <f>IF(semestre2!V17="","",semestre2!V17)</f>
        <v/>
      </c>
      <c r="CK17" s="49" t="str">
        <f>IF(semestre2!W17="","",semestre2!W17)</f>
        <v/>
      </c>
      <c r="CL17" s="49" t="str">
        <f>IF(semestre2!X17="","",semestre2!X17)</f>
        <v/>
      </c>
      <c r="CM17" s="49" t="str">
        <f>IF(semestre2!Y17="","",semestre2!Y17)</f>
        <v/>
      </c>
      <c r="CN17" s="49" t="str">
        <f>IF(semestre2!Z17="","",semestre2!Z17)</f>
        <v/>
      </c>
      <c r="CO17" s="49" t="str">
        <f>IF(semestre2!AA17="","",semestre2!AA17)</f>
        <v/>
      </c>
      <c r="CP17" s="49" t="str">
        <f>IF(semestre2!AB17="","",semestre2!AB17)</f>
        <v/>
      </c>
      <c r="CQ17" s="49" t="str">
        <f>IF(semestre2!AC17="","",semestre2!AC17)</f>
        <v/>
      </c>
      <c r="CR17" s="49" t="str">
        <f>IF(semestre2!AD17="","",semestre2!AD17)</f>
        <v/>
      </c>
      <c r="CS17" s="49" t="str">
        <f>IF(semestre2!AE17="","",semestre2!AE17)</f>
        <v/>
      </c>
      <c r="CT17" s="49" t="str">
        <f>IF(semestre2!AF17="","",semestre2!AF17)</f>
        <v/>
      </c>
      <c r="CU17" s="49" t="str">
        <f>IF(semestre2!AG17="","",semestre2!AG17)</f>
        <v/>
      </c>
      <c r="CV17" s="49" t="str">
        <f>IF(semestre2!AH17="","",semestre2!AH17)</f>
        <v/>
      </c>
      <c r="CW17" s="49" t="str">
        <f>IF(semestre2!AI17="","",semestre2!AI17)</f>
        <v/>
      </c>
      <c r="CX17" s="49" t="str">
        <f>IF(semestre2!AJ17="","",semestre2!AJ17)</f>
        <v/>
      </c>
      <c r="CY17" s="49" t="str">
        <f>IF(semestre2!AK17="","",semestre2!AK17)</f>
        <v/>
      </c>
      <c r="CZ17" s="49" t="str">
        <f>IF(semestre2!AL17="","",semestre2!AL17)</f>
        <v/>
      </c>
      <c r="DA17" s="49" t="str">
        <f>IF(semestre2!AM17="","",semestre2!AM17)</f>
        <v/>
      </c>
      <c r="DB17" s="49" t="str">
        <f>IF(semestre2!AN17="","",semestre2!AN17)</f>
        <v/>
      </c>
      <c r="DC17" s="49" t="str">
        <f>IF(semestre2!AO17="","",semestre2!AO17)</f>
        <v/>
      </c>
      <c r="DD17" s="49" t="str">
        <f>IF(semestre2!AP17="","",semestre2!AP17)</f>
        <v/>
      </c>
      <c r="DE17" s="49" t="str">
        <f>IF(semestre2!AQ17="","",semestre2!AQ17)</f>
        <v/>
      </c>
      <c r="DF17" s="49" t="str">
        <f>IF(semestre2!AR17="","",semestre2!AR17)</f>
        <v/>
      </c>
      <c r="DG17" s="49" t="str">
        <f>IF(semestre2!AS17="","",semestre2!AS17)</f>
        <v/>
      </c>
      <c r="DH17" s="49" t="str">
        <f>IF(semestre2!AT17="","",semestre2!AT17)</f>
        <v/>
      </c>
      <c r="DI17" s="49" t="str">
        <f>IF(semestre2!AU17="","",semestre2!AU17)</f>
        <v/>
      </c>
      <c r="DJ17" s="55" t="str">
        <f>IF(semestre1!BW17="","",semestre1!BW17)</f>
        <v/>
      </c>
      <c r="DK17" s="55" t="str">
        <f>IF(semestre2!AV17="","",semestre2!AV17)</f>
        <v/>
      </c>
      <c r="DL17" s="55"/>
      <c r="DM17" s="36"/>
    </row>
    <row r="18" spans="1:117" ht="18" customHeight="1">
      <c r="A18" t="str">
        <f>IF(semestre1!A18="","",semestre1!A18)</f>
        <v/>
      </c>
      <c r="B18" t="str">
        <f>IF(semestre1!B18="","",semestre1!B18)</f>
        <v/>
      </c>
      <c r="C18" t="str">
        <f>IF(semestre1!C18="","",semestre1!C18)</f>
        <v/>
      </c>
      <c r="D18" t="str">
        <f>IF(semestre1!D18="","",semestre1!D18)</f>
        <v/>
      </c>
      <c r="E18" t="str">
        <f>IF(semestre1!E18="","",semestre1!E18)</f>
        <v/>
      </c>
      <c r="F18" t="str">
        <f>IF(semestre1!F18="","",semestre1!F18)</f>
        <v/>
      </c>
      <c r="G18" t="str">
        <f>IF(semestre1!G18="","",semestre1!G18)</f>
        <v/>
      </c>
      <c r="H18" t="str">
        <f>IF(semestre1!H18="","",semestre1!H18)</f>
        <v/>
      </c>
      <c r="I18" t="str">
        <f>IF(semestre1!I18="","",semestre1!I18)</f>
        <v/>
      </c>
      <c r="J18" t="str">
        <f>IF(semestre1!J18="","",semestre1!J18)</f>
        <v/>
      </c>
      <c r="K18" t="str">
        <f>IF(semestre1!K18="","",semestre1!K18)</f>
        <v/>
      </c>
      <c r="L18" t="str">
        <f>IF(semestre1!L18="","",semestre1!L18)</f>
        <v/>
      </c>
      <c r="M18" t="str">
        <f>IF(semestre1!M18="","",semestre1!M18)</f>
        <v/>
      </c>
      <c r="N18" t="str">
        <f>IF(semestre1!N18="","",semestre1!N18)</f>
        <v/>
      </c>
      <c r="O18" t="str">
        <f>IF(semestre1!O18="","",semestre1!O18)</f>
        <v/>
      </c>
      <c r="P18" t="str">
        <f>IF(semestre1!P18="","",semestre1!P18)</f>
        <v/>
      </c>
      <c r="Q18" t="str">
        <f>IF(semestre1!Q18="","",semestre1!Q18)</f>
        <v/>
      </c>
      <c r="R18" t="str">
        <f>IF(semestre1!R18="","",semestre1!R18)</f>
        <v/>
      </c>
      <c r="S18" t="str">
        <f>IF(semestre1!S18="","",semestre1!S18)</f>
        <v/>
      </c>
      <c r="T18" t="str">
        <f>IF(semestre1!T18="","",semestre1!T18)</f>
        <v/>
      </c>
      <c r="U18" t="str">
        <f>IF(semestre1!U18="","",semestre1!U18)</f>
        <v/>
      </c>
      <c r="V18" t="str">
        <f>IF(semestre1!V18="","",semestre1!V18)</f>
        <v/>
      </c>
      <c r="W18" t="str">
        <f>IF(semestre1!W18="","",semestre1!W18)</f>
        <v/>
      </c>
      <c r="X18" t="str">
        <f>IF(semestre1!X18="","",semestre1!X18)</f>
        <v/>
      </c>
      <c r="Y18" t="str">
        <f>IF(semestre1!Y18="","",semestre1!Y18)</f>
        <v/>
      </c>
      <c r="Z18" t="str">
        <f>IF(semestre1!Z18="","",semestre1!Z18)</f>
        <v/>
      </c>
      <c r="AA18" t="str">
        <f>IF(semestre1!AA18="","",semestre1!AA18)</f>
        <v/>
      </c>
      <c r="AB18" t="str">
        <f>IF(semestre1!AB18="","",semestre1!AB18)</f>
        <v/>
      </c>
      <c r="AC18" t="str">
        <f>IF(semestre1!AC18="","",semestre1!AC18)</f>
        <v/>
      </c>
      <c r="AD18" t="str">
        <f>IF(semestre1!AD18="","",semestre1!AD18)</f>
        <v/>
      </c>
      <c r="AE18" t="str">
        <f>IF(semestre1!AE18="","",semestre1!AE18)</f>
        <v/>
      </c>
      <c r="AF18" t="str">
        <f>IF(semestre1!AF18="","",semestre1!AF18)</f>
        <v/>
      </c>
      <c r="AG18" t="str">
        <f>IF(semestre1!AG18="","",semestre1!AG18)</f>
        <v/>
      </c>
      <c r="AH18" t="str">
        <f>IF(semestre1!AH18="","",semestre1!AH18)</f>
        <v/>
      </c>
      <c r="AI18" t="str">
        <f>IF(semestre1!AI18="","",semestre1!AI18)</f>
        <v/>
      </c>
      <c r="AJ18" t="str">
        <f>IF(semestre1!AJ18="","",semestre1!AJ18)</f>
        <v/>
      </c>
      <c r="AK18" t="str">
        <f>IF(semestre1!AK18="","",semestre1!AK18)</f>
        <v/>
      </c>
      <c r="AL18" t="str">
        <f>IF(semestre1!AL18="","",semestre1!AL18)</f>
        <v/>
      </c>
      <c r="AM18" t="str">
        <f>IF(semestre1!AM18="","",semestre1!AM18)</f>
        <v/>
      </c>
      <c r="AN18" t="str">
        <f>IF(semestre1!AN18="","",semestre1!AN18)</f>
        <v/>
      </c>
      <c r="AO18" t="str">
        <f>IF(semestre1!AO18="","",semestre1!AO18)</f>
        <v/>
      </c>
      <c r="AP18" t="str">
        <f>IF(semestre1!AP18="","",semestre1!AP18)</f>
        <v/>
      </c>
      <c r="AQ18" t="str">
        <f>IF(semestre1!AQ18="","",semestre1!AQ18)</f>
        <v/>
      </c>
      <c r="AR18" t="str">
        <f>IF(semestre1!AR18="","",semestre1!AR18)</f>
        <v/>
      </c>
      <c r="AS18" t="str">
        <f>IF(semestre1!AS18="","",semestre1!AS18)</f>
        <v/>
      </c>
      <c r="AT18" t="str">
        <f>IF(semestre1!AT18="","",semestre1!AT18)</f>
        <v/>
      </c>
      <c r="AU18" t="str">
        <f>IF(semestre1!AU18="","",semestre1!AU18)</f>
        <v/>
      </c>
      <c r="AV18" t="str">
        <f>IF(semestre1!AV18="","",semestre1!AV18)</f>
        <v/>
      </c>
      <c r="AW18" t="str">
        <f>IF(semestre1!AW18="","",semestre1!AW18)</f>
        <v/>
      </c>
      <c r="AX18" t="str">
        <f>IF(semestre1!AX18="","",semestre1!AX18)</f>
        <v/>
      </c>
      <c r="AY18" t="str">
        <f>IF(semestre1!AY18="","",semestre1!AY18)</f>
        <v/>
      </c>
      <c r="AZ18" t="str">
        <f>IF(semestre1!AZ18="","",semestre1!AZ18)</f>
        <v/>
      </c>
      <c r="BA18" t="str">
        <f>IF(semestre1!BA18="","",semestre1!BA18)</f>
        <v/>
      </c>
      <c r="BB18" t="str">
        <f>IF(semestre1!BB18="","",semestre1!BB18)</f>
        <v/>
      </c>
      <c r="BC18" t="str">
        <f>IF(semestre1!BC18="","",semestre1!BC18)</f>
        <v/>
      </c>
      <c r="BD18" t="str">
        <f>IF(semestre1!BD18="","",semestre1!BD18)</f>
        <v/>
      </c>
      <c r="BE18" t="str">
        <f>IF(semestre1!BE18="","",semestre1!BE18)</f>
        <v/>
      </c>
      <c r="BF18" t="str">
        <f>IF(semestre1!BF18="","",semestre1!BF18)</f>
        <v/>
      </c>
      <c r="BG18" t="str">
        <f>IF(semestre1!BG18="","",semestre1!BG18)</f>
        <v/>
      </c>
      <c r="BH18" t="str">
        <f>IF(semestre1!BH18="","",semestre1!BH18)</f>
        <v/>
      </c>
      <c r="BI18" t="str">
        <f>IF(semestre1!BI18="","",semestre1!BI18)</f>
        <v/>
      </c>
      <c r="BJ18" t="str">
        <f>IF(semestre1!BJ18="","",semestre1!BJ18)</f>
        <v/>
      </c>
      <c r="BK18" t="str">
        <f>IF(semestre1!BK18="","",semestre1!BK18)</f>
        <v/>
      </c>
      <c r="BL18" t="str">
        <f>IF(semestre1!BL18="","",semestre1!BL18)</f>
        <v/>
      </c>
      <c r="BM18" t="str">
        <f>IF(semestre1!BM18="","",semestre1!BM18)</f>
        <v/>
      </c>
      <c r="BN18" t="str">
        <f>IF(semestre1!BN18="","",semestre1!BN18)</f>
        <v/>
      </c>
      <c r="BO18" t="str">
        <f>IF(semestre1!BO18="","",semestre1!BO18)</f>
        <v/>
      </c>
      <c r="BP18" t="str">
        <f>IF(semestre1!BP18="","",semestre1!BP18)</f>
        <v/>
      </c>
      <c r="BQ18" t="str">
        <f>IF(semestre1!BQ18="","",semestre1!BQ18)</f>
        <v/>
      </c>
      <c r="BR18" t="str">
        <f>IF(semestre1!BR18="","",semestre1!BR18)</f>
        <v/>
      </c>
      <c r="BS18" t="str">
        <f>IF(semestre1!BS18="","",semestre1!BS18)</f>
        <v/>
      </c>
      <c r="BT18" t="str">
        <f>IF(semestre1!BT18="","",semestre1!BT18)</f>
        <v/>
      </c>
      <c r="BU18" t="str">
        <f>IF(semestre1!BU18="","",semestre1!BU18)</f>
        <v/>
      </c>
      <c r="BV18" t="str">
        <f>IF(semestre1!BV18="","",semestre1!BV18)</f>
        <v/>
      </c>
      <c r="BW18" s="49" t="str">
        <f>IF(semestre2!I18="","",semestre2!I18)</f>
        <v/>
      </c>
      <c r="BX18" s="49" t="str">
        <f>IF(semestre2!J18="","",semestre2!J18)</f>
        <v/>
      </c>
      <c r="BY18" s="49" t="str">
        <f>IF(semestre2!K18="","",semestre2!K18)</f>
        <v/>
      </c>
      <c r="BZ18" s="49" t="str">
        <f>IF(semestre2!L18="","",semestre2!L18)</f>
        <v/>
      </c>
      <c r="CA18" s="49" t="str">
        <f>IF(semestre2!M18="","",semestre2!M18)</f>
        <v/>
      </c>
      <c r="CB18" s="49" t="str">
        <f>IF(semestre2!N18="","",semestre2!N18)</f>
        <v/>
      </c>
      <c r="CC18" s="49" t="str">
        <f>IF(semestre2!O18="","",semestre2!O18)</f>
        <v/>
      </c>
      <c r="CD18" s="49" t="str">
        <f>IF(semestre2!P18="","",semestre2!P18)</f>
        <v/>
      </c>
      <c r="CE18" s="49" t="str">
        <f>IF(semestre2!Q18="","",semestre2!Q18)</f>
        <v/>
      </c>
      <c r="CF18" s="49" t="str">
        <f>IF(semestre2!R18="","",semestre2!R18)</f>
        <v/>
      </c>
      <c r="CG18" s="49" t="str">
        <f>IF(semestre2!S18="","",semestre2!S18)</f>
        <v/>
      </c>
      <c r="CH18" s="49" t="str">
        <f>IF(semestre2!T18="","",semestre2!T18)</f>
        <v/>
      </c>
      <c r="CI18" s="49" t="str">
        <f>IF(semestre2!U18="","",semestre2!U18)</f>
        <v/>
      </c>
      <c r="CJ18" s="49" t="str">
        <f>IF(semestre2!V18="","",semestre2!V18)</f>
        <v/>
      </c>
      <c r="CK18" s="49" t="str">
        <f>IF(semestre2!W18="","",semestre2!W18)</f>
        <v/>
      </c>
      <c r="CL18" s="49" t="str">
        <f>IF(semestre2!X18="","",semestre2!X18)</f>
        <v/>
      </c>
      <c r="CM18" s="49" t="str">
        <f>IF(semestre2!Y18="","",semestre2!Y18)</f>
        <v/>
      </c>
      <c r="CN18" s="49" t="str">
        <f>IF(semestre2!Z18="","",semestre2!Z18)</f>
        <v/>
      </c>
      <c r="CO18" s="49" t="str">
        <f>IF(semestre2!AA18="","",semestre2!AA18)</f>
        <v/>
      </c>
      <c r="CP18" s="49" t="str">
        <f>IF(semestre2!AB18="","",semestre2!AB18)</f>
        <v/>
      </c>
      <c r="CQ18" s="49" t="str">
        <f>IF(semestre2!AC18="","",semestre2!AC18)</f>
        <v/>
      </c>
      <c r="CR18" s="49" t="str">
        <f>IF(semestre2!AD18="","",semestre2!AD18)</f>
        <v/>
      </c>
      <c r="CS18" s="49" t="str">
        <f>IF(semestre2!AE18="","",semestre2!AE18)</f>
        <v/>
      </c>
      <c r="CT18" s="49" t="str">
        <f>IF(semestre2!AF18="","",semestre2!AF18)</f>
        <v/>
      </c>
      <c r="CU18" s="49" t="str">
        <f>IF(semestre2!AG18="","",semestre2!AG18)</f>
        <v/>
      </c>
      <c r="CV18" s="49" t="str">
        <f>IF(semestre2!AH18="","",semestre2!AH18)</f>
        <v/>
      </c>
      <c r="CW18" s="49" t="str">
        <f>IF(semestre2!AI18="","",semestre2!AI18)</f>
        <v/>
      </c>
      <c r="CX18" s="49" t="str">
        <f>IF(semestre2!AJ18="","",semestre2!AJ18)</f>
        <v/>
      </c>
      <c r="CY18" s="49" t="str">
        <f>IF(semestre2!AK18="","",semestre2!AK18)</f>
        <v/>
      </c>
      <c r="CZ18" s="49" t="str">
        <f>IF(semestre2!AL18="","",semestre2!AL18)</f>
        <v/>
      </c>
      <c r="DA18" s="49" t="str">
        <f>IF(semestre2!AM18="","",semestre2!AM18)</f>
        <v/>
      </c>
      <c r="DB18" s="49" t="str">
        <f>IF(semestre2!AN18="","",semestre2!AN18)</f>
        <v/>
      </c>
      <c r="DC18" s="49" t="str">
        <f>IF(semestre2!AO18="","",semestre2!AO18)</f>
        <v/>
      </c>
      <c r="DD18" s="49" t="str">
        <f>IF(semestre2!AP18="","",semestre2!AP18)</f>
        <v/>
      </c>
      <c r="DE18" s="49" t="str">
        <f>IF(semestre2!AQ18="","",semestre2!AQ18)</f>
        <v/>
      </c>
      <c r="DF18" s="49" t="str">
        <f>IF(semestre2!AR18="","",semestre2!AR18)</f>
        <v/>
      </c>
      <c r="DG18" s="49" t="str">
        <f>IF(semestre2!AS18="","",semestre2!AS18)</f>
        <v/>
      </c>
      <c r="DH18" s="49" t="str">
        <f>IF(semestre2!AT18="","",semestre2!AT18)</f>
        <v/>
      </c>
      <c r="DI18" s="49" t="str">
        <f>IF(semestre2!AU18="","",semestre2!AU18)</f>
        <v/>
      </c>
      <c r="DJ18" s="55" t="str">
        <f>IF(semestre1!BW18="","",semestre1!BW18)</f>
        <v/>
      </c>
      <c r="DK18" s="55" t="str">
        <f>IF(semestre2!AV18="","",semestre2!AV18)</f>
        <v/>
      </c>
      <c r="DL18" s="55"/>
      <c r="DM18" s="36"/>
    </row>
    <row r="19" spans="1:117" ht="18" customHeight="1">
      <c r="A19" t="str">
        <f>IF(semestre1!A19="","",semestre1!A19)</f>
        <v/>
      </c>
      <c r="B19" t="str">
        <f>IF(semestre1!B19="","",semestre1!B19)</f>
        <v/>
      </c>
      <c r="C19" t="str">
        <f>IF(semestre1!C19="","",semestre1!C19)</f>
        <v/>
      </c>
      <c r="D19" t="str">
        <f>IF(semestre1!D19="","",semestre1!D19)</f>
        <v/>
      </c>
      <c r="E19" t="str">
        <f>IF(semestre1!E19="","",semestre1!E19)</f>
        <v/>
      </c>
      <c r="F19" t="str">
        <f>IF(semestre1!F19="","",semestre1!F19)</f>
        <v/>
      </c>
      <c r="G19" t="str">
        <f>IF(semestre1!G19="","",semestre1!G19)</f>
        <v/>
      </c>
      <c r="H19" t="str">
        <f>IF(semestre1!H19="","",semestre1!H19)</f>
        <v/>
      </c>
      <c r="I19" t="str">
        <f>IF(semestre1!I19="","",semestre1!I19)</f>
        <v/>
      </c>
      <c r="J19" t="str">
        <f>IF(semestre1!J19="","",semestre1!J19)</f>
        <v/>
      </c>
      <c r="K19" t="str">
        <f>IF(semestre1!K19="","",semestre1!K19)</f>
        <v/>
      </c>
      <c r="L19" t="str">
        <f>IF(semestre1!L19="","",semestre1!L19)</f>
        <v/>
      </c>
      <c r="M19" t="str">
        <f>IF(semestre1!M19="","",semestre1!M19)</f>
        <v/>
      </c>
      <c r="N19" t="str">
        <f>IF(semestre1!N19="","",semestre1!N19)</f>
        <v/>
      </c>
      <c r="O19" t="str">
        <f>IF(semestre1!O19="","",semestre1!O19)</f>
        <v/>
      </c>
      <c r="P19" t="str">
        <f>IF(semestre1!P19="","",semestre1!P19)</f>
        <v/>
      </c>
      <c r="Q19" t="str">
        <f>IF(semestre1!Q19="","",semestre1!Q19)</f>
        <v/>
      </c>
      <c r="R19" t="str">
        <f>IF(semestre1!R19="","",semestre1!R19)</f>
        <v/>
      </c>
      <c r="S19" t="str">
        <f>IF(semestre1!S19="","",semestre1!S19)</f>
        <v/>
      </c>
      <c r="T19" t="str">
        <f>IF(semestre1!T19="","",semestre1!T19)</f>
        <v/>
      </c>
      <c r="U19" t="str">
        <f>IF(semestre1!U19="","",semestre1!U19)</f>
        <v/>
      </c>
      <c r="V19" t="str">
        <f>IF(semestre1!V19="","",semestre1!V19)</f>
        <v/>
      </c>
      <c r="W19" t="str">
        <f>IF(semestre1!W19="","",semestre1!W19)</f>
        <v/>
      </c>
      <c r="X19" t="str">
        <f>IF(semestre1!X19="","",semestre1!X19)</f>
        <v/>
      </c>
      <c r="Y19" t="str">
        <f>IF(semestre1!Y19="","",semestre1!Y19)</f>
        <v/>
      </c>
      <c r="Z19" t="str">
        <f>IF(semestre1!Z19="","",semestre1!Z19)</f>
        <v/>
      </c>
      <c r="AA19" t="str">
        <f>IF(semestre1!AA19="","",semestre1!AA19)</f>
        <v/>
      </c>
      <c r="AB19" t="str">
        <f>IF(semestre1!AB19="","",semestre1!AB19)</f>
        <v/>
      </c>
      <c r="AC19" t="str">
        <f>IF(semestre1!AC19="","",semestre1!AC19)</f>
        <v/>
      </c>
      <c r="AD19" t="str">
        <f>IF(semestre1!AD19="","",semestre1!AD19)</f>
        <v/>
      </c>
      <c r="AE19" t="str">
        <f>IF(semestre1!AE19="","",semestre1!AE19)</f>
        <v/>
      </c>
      <c r="AF19" t="str">
        <f>IF(semestre1!AF19="","",semestre1!AF19)</f>
        <v/>
      </c>
      <c r="AG19" t="str">
        <f>IF(semestre1!AG19="","",semestre1!AG19)</f>
        <v/>
      </c>
      <c r="AH19" t="str">
        <f>IF(semestre1!AH19="","",semestre1!AH19)</f>
        <v/>
      </c>
      <c r="AI19" t="str">
        <f>IF(semestre1!AI19="","",semestre1!AI19)</f>
        <v/>
      </c>
      <c r="AJ19" t="str">
        <f>IF(semestre1!AJ19="","",semestre1!AJ19)</f>
        <v/>
      </c>
      <c r="AK19" t="str">
        <f>IF(semestre1!AK19="","",semestre1!AK19)</f>
        <v/>
      </c>
      <c r="AL19" t="str">
        <f>IF(semestre1!AL19="","",semestre1!AL19)</f>
        <v/>
      </c>
      <c r="AM19" t="str">
        <f>IF(semestre1!AM19="","",semestre1!AM19)</f>
        <v/>
      </c>
      <c r="AN19" t="str">
        <f>IF(semestre1!AN19="","",semestre1!AN19)</f>
        <v/>
      </c>
      <c r="AO19" t="str">
        <f>IF(semestre1!AO19="","",semestre1!AO19)</f>
        <v/>
      </c>
      <c r="AP19" t="str">
        <f>IF(semestre1!AP19="","",semestre1!AP19)</f>
        <v/>
      </c>
      <c r="AQ19" t="str">
        <f>IF(semestre1!AQ19="","",semestre1!AQ19)</f>
        <v/>
      </c>
      <c r="AR19" t="str">
        <f>IF(semestre1!AR19="","",semestre1!AR19)</f>
        <v/>
      </c>
      <c r="AS19" t="str">
        <f>IF(semestre1!AS19="","",semestre1!AS19)</f>
        <v/>
      </c>
      <c r="AT19" t="str">
        <f>IF(semestre1!AT19="","",semestre1!AT19)</f>
        <v/>
      </c>
      <c r="AU19" t="str">
        <f>IF(semestre1!AU19="","",semestre1!AU19)</f>
        <v/>
      </c>
      <c r="AV19" t="str">
        <f>IF(semestre1!AV19="","",semestre1!AV19)</f>
        <v/>
      </c>
      <c r="AW19" t="str">
        <f>IF(semestre1!AW19="","",semestre1!AW19)</f>
        <v/>
      </c>
      <c r="AX19" t="str">
        <f>IF(semestre1!AX19="","",semestre1!AX19)</f>
        <v/>
      </c>
      <c r="AY19" t="str">
        <f>IF(semestre1!AY19="","",semestre1!AY19)</f>
        <v/>
      </c>
      <c r="AZ19" t="str">
        <f>IF(semestre1!AZ19="","",semestre1!AZ19)</f>
        <v/>
      </c>
      <c r="BA19" t="str">
        <f>IF(semestre1!BA19="","",semestre1!BA19)</f>
        <v/>
      </c>
      <c r="BB19" t="str">
        <f>IF(semestre1!BB19="","",semestre1!BB19)</f>
        <v/>
      </c>
      <c r="BC19" t="str">
        <f>IF(semestre1!BC19="","",semestre1!BC19)</f>
        <v/>
      </c>
      <c r="BD19" t="str">
        <f>IF(semestre1!BD19="","",semestre1!BD19)</f>
        <v/>
      </c>
      <c r="BE19" t="str">
        <f>IF(semestre1!BE19="","",semestre1!BE19)</f>
        <v/>
      </c>
      <c r="BF19" t="str">
        <f>IF(semestre1!BF19="","",semestre1!BF19)</f>
        <v/>
      </c>
      <c r="BG19" t="str">
        <f>IF(semestre1!BG19="","",semestre1!BG19)</f>
        <v/>
      </c>
      <c r="BH19" t="str">
        <f>IF(semestre1!BH19="","",semestre1!BH19)</f>
        <v/>
      </c>
      <c r="BI19" t="str">
        <f>IF(semestre1!BI19="","",semestre1!BI19)</f>
        <v/>
      </c>
      <c r="BJ19" t="str">
        <f>IF(semestre1!BJ19="","",semestre1!BJ19)</f>
        <v/>
      </c>
      <c r="BK19" t="str">
        <f>IF(semestre1!BK19="","",semestre1!BK19)</f>
        <v/>
      </c>
      <c r="BL19" t="str">
        <f>IF(semestre1!BL19="","",semestre1!BL19)</f>
        <v/>
      </c>
      <c r="BM19" t="str">
        <f>IF(semestre1!BM19="","",semestre1!BM19)</f>
        <v/>
      </c>
      <c r="BN19" t="str">
        <f>IF(semestre1!BN19="","",semestre1!BN19)</f>
        <v/>
      </c>
      <c r="BO19" t="str">
        <f>IF(semestre1!BO19="","",semestre1!BO19)</f>
        <v/>
      </c>
      <c r="BP19" t="str">
        <f>IF(semestre1!BP19="","",semestre1!BP19)</f>
        <v/>
      </c>
      <c r="BQ19" t="str">
        <f>IF(semestre1!BQ19="","",semestre1!BQ19)</f>
        <v/>
      </c>
      <c r="BR19" t="str">
        <f>IF(semestre1!BR19="","",semestre1!BR19)</f>
        <v/>
      </c>
      <c r="BS19" t="str">
        <f>IF(semestre1!BS19="","",semestre1!BS19)</f>
        <v/>
      </c>
      <c r="BT19" t="str">
        <f>IF(semestre1!BT19="","",semestre1!BT19)</f>
        <v/>
      </c>
      <c r="BU19" t="str">
        <f>IF(semestre1!BU19="","",semestre1!BU19)</f>
        <v/>
      </c>
      <c r="BV19" t="str">
        <f>IF(semestre1!BV19="","",semestre1!BV19)</f>
        <v/>
      </c>
      <c r="BW19" s="49" t="str">
        <f>IF(semestre2!I19="","",semestre2!I19)</f>
        <v/>
      </c>
      <c r="BX19" s="49" t="str">
        <f>IF(semestre2!J19="","",semestre2!J19)</f>
        <v/>
      </c>
      <c r="BY19" s="49" t="str">
        <f>IF(semestre2!K19="","",semestre2!K19)</f>
        <v/>
      </c>
      <c r="BZ19" s="49" t="str">
        <f>IF(semestre2!L19="","",semestre2!L19)</f>
        <v/>
      </c>
      <c r="CA19" s="49" t="str">
        <f>IF(semestre2!M19="","",semestre2!M19)</f>
        <v/>
      </c>
      <c r="CB19" s="49" t="str">
        <f>IF(semestre2!N19="","",semestre2!N19)</f>
        <v/>
      </c>
      <c r="CC19" s="49" t="str">
        <f>IF(semestre2!O19="","",semestre2!O19)</f>
        <v/>
      </c>
      <c r="CD19" s="49" t="str">
        <f>IF(semestre2!P19="","",semestre2!P19)</f>
        <v/>
      </c>
      <c r="CE19" s="49" t="str">
        <f>IF(semestre2!Q19="","",semestre2!Q19)</f>
        <v/>
      </c>
      <c r="CF19" s="49" t="str">
        <f>IF(semestre2!R19="","",semestre2!R19)</f>
        <v/>
      </c>
      <c r="CG19" s="49" t="str">
        <f>IF(semestre2!S19="","",semestre2!S19)</f>
        <v/>
      </c>
      <c r="CH19" s="49" t="str">
        <f>IF(semestre2!T19="","",semestre2!T19)</f>
        <v/>
      </c>
      <c r="CI19" s="49" t="str">
        <f>IF(semestre2!U19="","",semestre2!U19)</f>
        <v/>
      </c>
      <c r="CJ19" s="49" t="str">
        <f>IF(semestre2!V19="","",semestre2!V19)</f>
        <v/>
      </c>
      <c r="CK19" s="49" t="str">
        <f>IF(semestre2!W19="","",semestre2!W19)</f>
        <v/>
      </c>
      <c r="CL19" s="49" t="str">
        <f>IF(semestre2!X19="","",semestre2!X19)</f>
        <v/>
      </c>
      <c r="CM19" s="49" t="str">
        <f>IF(semestre2!Y19="","",semestre2!Y19)</f>
        <v/>
      </c>
      <c r="CN19" s="49" t="str">
        <f>IF(semestre2!Z19="","",semestre2!Z19)</f>
        <v/>
      </c>
      <c r="CO19" s="49" t="str">
        <f>IF(semestre2!AA19="","",semestre2!AA19)</f>
        <v/>
      </c>
      <c r="CP19" s="49" t="str">
        <f>IF(semestre2!AB19="","",semestre2!AB19)</f>
        <v/>
      </c>
      <c r="CQ19" s="49" t="str">
        <f>IF(semestre2!AC19="","",semestre2!AC19)</f>
        <v/>
      </c>
      <c r="CR19" s="49" t="str">
        <f>IF(semestre2!AD19="","",semestre2!AD19)</f>
        <v/>
      </c>
      <c r="CS19" s="49" t="str">
        <f>IF(semestre2!AE19="","",semestre2!AE19)</f>
        <v/>
      </c>
      <c r="CT19" s="49" t="str">
        <f>IF(semestre2!AF19="","",semestre2!AF19)</f>
        <v/>
      </c>
      <c r="CU19" s="49" t="str">
        <f>IF(semestre2!AG19="","",semestre2!AG19)</f>
        <v/>
      </c>
      <c r="CV19" s="49" t="str">
        <f>IF(semestre2!AH19="","",semestre2!AH19)</f>
        <v/>
      </c>
      <c r="CW19" s="49" t="str">
        <f>IF(semestre2!AI19="","",semestre2!AI19)</f>
        <v/>
      </c>
      <c r="CX19" s="49" t="str">
        <f>IF(semestre2!AJ19="","",semestre2!AJ19)</f>
        <v/>
      </c>
      <c r="CY19" s="49" t="str">
        <f>IF(semestre2!AK19="","",semestre2!AK19)</f>
        <v/>
      </c>
      <c r="CZ19" s="49" t="str">
        <f>IF(semestre2!AL19="","",semestre2!AL19)</f>
        <v/>
      </c>
      <c r="DA19" s="49" t="str">
        <f>IF(semestre2!AM19="","",semestre2!AM19)</f>
        <v/>
      </c>
      <c r="DB19" s="49" t="str">
        <f>IF(semestre2!AN19="","",semestre2!AN19)</f>
        <v/>
      </c>
      <c r="DC19" s="49" t="str">
        <f>IF(semestre2!AO19="","",semestre2!AO19)</f>
        <v/>
      </c>
      <c r="DD19" s="49" t="str">
        <f>IF(semestre2!AP19="","",semestre2!AP19)</f>
        <v/>
      </c>
      <c r="DE19" s="49" t="str">
        <f>IF(semestre2!AQ19="","",semestre2!AQ19)</f>
        <v/>
      </c>
      <c r="DF19" s="49" t="str">
        <f>IF(semestre2!AR19="","",semestre2!AR19)</f>
        <v/>
      </c>
      <c r="DG19" s="49" t="str">
        <f>IF(semestre2!AS19="","",semestre2!AS19)</f>
        <v/>
      </c>
      <c r="DH19" s="49" t="str">
        <f>IF(semestre2!AT19="","",semestre2!AT19)</f>
        <v/>
      </c>
      <c r="DI19" s="49" t="str">
        <f>IF(semestre2!AU19="","",semestre2!AU19)</f>
        <v/>
      </c>
      <c r="DJ19" s="55" t="str">
        <f>IF(semestre1!BW19="","",semestre1!BW19)</f>
        <v/>
      </c>
      <c r="DK19" s="55" t="str">
        <f>IF(semestre2!AV19="","",semestre2!AV19)</f>
        <v/>
      </c>
      <c r="DL19" s="55"/>
      <c r="DM19" s="36"/>
    </row>
    <row r="20" spans="1:117" ht="18" customHeight="1">
      <c r="A20" t="str">
        <f>IF(semestre1!A20="","",semestre1!A20)</f>
        <v/>
      </c>
      <c r="B20" t="str">
        <f>IF(semestre1!B20="","",semestre1!B20)</f>
        <v/>
      </c>
      <c r="C20" t="str">
        <f>IF(semestre1!C20="","",semestre1!C20)</f>
        <v/>
      </c>
      <c r="D20" t="str">
        <f>IF(semestre1!D20="","",semestre1!D20)</f>
        <v/>
      </c>
      <c r="E20" t="str">
        <f>IF(semestre1!E20="","",semestre1!E20)</f>
        <v/>
      </c>
      <c r="F20" t="str">
        <f>IF(semestre1!F20="","",semestre1!F20)</f>
        <v/>
      </c>
      <c r="G20" t="str">
        <f>IF(semestre1!G20="","",semestre1!G20)</f>
        <v/>
      </c>
      <c r="H20" t="str">
        <f>IF(semestre1!H20="","",semestre1!H20)</f>
        <v/>
      </c>
      <c r="I20" t="str">
        <f>IF(semestre1!I20="","",semestre1!I20)</f>
        <v/>
      </c>
      <c r="J20" t="str">
        <f>IF(semestre1!J20="","",semestre1!J20)</f>
        <v/>
      </c>
      <c r="K20" t="str">
        <f>IF(semestre1!K20="","",semestre1!K20)</f>
        <v/>
      </c>
      <c r="L20" t="str">
        <f>IF(semestre1!L20="","",semestre1!L20)</f>
        <v/>
      </c>
      <c r="M20" t="str">
        <f>IF(semestre1!M20="","",semestre1!M20)</f>
        <v/>
      </c>
      <c r="N20" t="str">
        <f>IF(semestre1!N20="","",semestre1!N20)</f>
        <v/>
      </c>
      <c r="O20" t="str">
        <f>IF(semestre1!O20="","",semestre1!O20)</f>
        <v/>
      </c>
      <c r="P20" t="str">
        <f>IF(semestre1!P20="","",semestre1!P20)</f>
        <v/>
      </c>
      <c r="Q20" t="str">
        <f>IF(semestre1!Q20="","",semestre1!Q20)</f>
        <v/>
      </c>
      <c r="R20" t="str">
        <f>IF(semestre1!R20="","",semestre1!R20)</f>
        <v/>
      </c>
      <c r="S20" t="str">
        <f>IF(semestre1!S20="","",semestre1!S20)</f>
        <v/>
      </c>
      <c r="T20" t="str">
        <f>IF(semestre1!T20="","",semestre1!T20)</f>
        <v/>
      </c>
      <c r="U20" t="str">
        <f>IF(semestre1!U20="","",semestre1!U20)</f>
        <v/>
      </c>
      <c r="V20" t="str">
        <f>IF(semestre1!V20="","",semestre1!V20)</f>
        <v/>
      </c>
      <c r="W20" t="str">
        <f>IF(semestre1!W20="","",semestre1!W20)</f>
        <v/>
      </c>
      <c r="X20" t="str">
        <f>IF(semestre1!X20="","",semestre1!X20)</f>
        <v/>
      </c>
      <c r="Y20" t="str">
        <f>IF(semestre1!Y20="","",semestre1!Y20)</f>
        <v/>
      </c>
      <c r="Z20" t="str">
        <f>IF(semestre1!Z20="","",semestre1!Z20)</f>
        <v/>
      </c>
      <c r="AA20" t="str">
        <f>IF(semestre1!AA20="","",semestre1!AA20)</f>
        <v/>
      </c>
      <c r="AB20" t="str">
        <f>IF(semestre1!AB20="","",semestre1!AB20)</f>
        <v/>
      </c>
      <c r="AC20" t="str">
        <f>IF(semestre1!AC20="","",semestre1!AC20)</f>
        <v/>
      </c>
      <c r="AD20" t="str">
        <f>IF(semestre1!AD20="","",semestre1!AD20)</f>
        <v/>
      </c>
      <c r="AE20" t="str">
        <f>IF(semestre1!AE20="","",semestre1!AE20)</f>
        <v/>
      </c>
      <c r="AF20" t="str">
        <f>IF(semestre1!AF20="","",semestre1!AF20)</f>
        <v/>
      </c>
      <c r="AG20" t="str">
        <f>IF(semestre1!AG20="","",semestre1!AG20)</f>
        <v/>
      </c>
      <c r="AH20" t="str">
        <f>IF(semestre1!AH20="","",semestre1!AH20)</f>
        <v/>
      </c>
      <c r="AI20" t="str">
        <f>IF(semestre1!AI20="","",semestre1!AI20)</f>
        <v/>
      </c>
      <c r="AJ20" t="str">
        <f>IF(semestre1!AJ20="","",semestre1!AJ20)</f>
        <v/>
      </c>
      <c r="AK20" t="str">
        <f>IF(semestre1!AK20="","",semestre1!AK20)</f>
        <v/>
      </c>
      <c r="AL20" t="str">
        <f>IF(semestre1!AL20="","",semestre1!AL20)</f>
        <v/>
      </c>
      <c r="AM20" t="str">
        <f>IF(semestre1!AM20="","",semestre1!AM20)</f>
        <v/>
      </c>
      <c r="AN20" t="str">
        <f>IF(semestre1!AN20="","",semestre1!AN20)</f>
        <v/>
      </c>
      <c r="AO20" t="str">
        <f>IF(semestre1!AO20="","",semestre1!AO20)</f>
        <v/>
      </c>
      <c r="AP20" t="str">
        <f>IF(semestre1!AP20="","",semestre1!AP20)</f>
        <v/>
      </c>
      <c r="AQ20" t="str">
        <f>IF(semestre1!AQ20="","",semestre1!AQ20)</f>
        <v/>
      </c>
      <c r="AR20" t="str">
        <f>IF(semestre1!AR20="","",semestre1!AR20)</f>
        <v/>
      </c>
      <c r="AS20" t="str">
        <f>IF(semestre1!AS20="","",semestre1!AS20)</f>
        <v/>
      </c>
      <c r="AT20" t="str">
        <f>IF(semestre1!AT20="","",semestre1!AT20)</f>
        <v/>
      </c>
      <c r="AU20" t="str">
        <f>IF(semestre1!AU20="","",semestre1!AU20)</f>
        <v/>
      </c>
      <c r="AV20" t="str">
        <f>IF(semestre1!AV20="","",semestre1!AV20)</f>
        <v/>
      </c>
      <c r="AW20" t="str">
        <f>IF(semestre1!AW20="","",semestre1!AW20)</f>
        <v/>
      </c>
      <c r="AX20" t="str">
        <f>IF(semestre1!AX20="","",semestre1!AX20)</f>
        <v/>
      </c>
      <c r="AY20" t="str">
        <f>IF(semestre1!AY20="","",semestre1!AY20)</f>
        <v/>
      </c>
      <c r="AZ20" t="str">
        <f>IF(semestre1!AZ20="","",semestre1!AZ20)</f>
        <v/>
      </c>
      <c r="BA20" t="str">
        <f>IF(semestre1!BA20="","",semestre1!BA20)</f>
        <v/>
      </c>
      <c r="BB20" t="str">
        <f>IF(semestre1!BB20="","",semestre1!BB20)</f>
        <v/>
      </c>
      <c r="BC20" t="str">
        <f>IF(semestre1!BC20="","",semestre1!BC20)</f>
        <v/>
      </c>
      <c r="BD20" t="str">
        <f>IF(semestre1!BD20="","",semestre1!BD20)</f>
        <v/>
      </c>
      <c r="BE20" t="str">
        <f>IF(semestre1!BE20="","",semestre1!BE20)</f>
        <v/>
      </c>
      <c r="BF20" t="str">
        <f>IF(semestre1!BF20="","",semestre1!BF20)</f>
        <v/>
      </c>
      <c r="BG20" t="str">
        <f>IF(semestre1!BG20="","",semestre1!BG20)</f>
        <v/>
      </c>
      <c r="BH20" t="str">
        <f>IF(semestre1!BH20="","",semestre1!BH20)</f>
        <v/>
      </c>
      <c r="BI20" t="str">
        <f>IF(semestre1!BI20="","",semestre1!BI20)</f>
        <v/>
      </c>
      <c r="BJ20" t="str">
        <f>IF(semestre1!BJ20="","",semestre1!BJ20)</f>
        <v/>
      </c>
      <c r="BK20" t="str">
        <f>IF(semestre1!BK20="","",semestre1!BK20)</f>
        <v/>
      </c>
      <c r="BL20" t="str">
        <f>IF(semestre1!BL20="","",semestre1!BL20)</f>
        <v/>
      </c>
      <c r="BM20" t="str">
        <f>IF(semestre1!BM20="","",semestre1!BM20)</f>
        <v/>
      </c>
      <c r="BN20" t="str">
        <f>IF(semestre1!BN20="","",semestre1!BN20)</f>
        <v/>
      </c>
      <c r="BO20" t="str">
        <f>IF(semestre1!BO20="","",semestre1!BO20)</f>
        <v/>
      </c>
      <c r="BP20" t="str">
        <f>IF(semestre1!BP20="","",semestre1!BP20)</f>
        <v/>
      </c>
      <c r="BQ20" t="str">
        <f>IF(semestre1!BQ20="","",semestre1!BQ20)</f>
        <v/>
      </c>
      <c r="BR20" t="str">
        <f>IF(semestre1!BR20="","",semestre1!BR20)</f>
        <v/>
      </c>
      <c r="BS20" t="str">
        <f>IF(semestre1!BS20="","",semestre1!BS20)</f>
        <v/>
      </c>
      <c r="BT20" t="str">
        <f>IF(semestre1!BT20="","",semestre1!BT20)</f>
        <v/>
      </c>
      <c r="BU20" t="str">
        <f>IF(semestre1!BU20="","",semestre1!BU20)</f>
        <v/>
      </c>
      <c r="BV20" t="str">
        <f>IF(semestre1!BV20="","",semestre1!BV20)</f>
        <v/>
      </c>
      <c r="BW20" s="49" t="str">
        <f>IF(semestre2!I20="","",semestre2!I20)</f>
        <v/>
      </c>
      <c r="BX20" s="49" t="str">
        <f>IF(semestre2!J20="","",semestre2!J20)</f>
        <v/>
      </c>
      <c r="BY20" s="49" t="str">
        <f>IF(semestre2!K20="","",semestre2!K20)</f>
        <v/>
      </c>
      <c r="BZ20" s="49" t="str">
        <f>IF(semestre2!L20="","",semestre2!L20)</f>
        <v/>
      </c>
      <c r="CA20" s="49" t="str">
        <f>IF(semestre2!M20="","",semestre2!M20)</f>
        <v/>
      </c>
      <c r="CB20" s="49" t="str">
        <f>IF(semestre2!N20="","",semestre2!N20)</f>
        <v/>
      </c>
      <c r="CC20" s="49" t="str">
        <f>IF(semestre2!O20="","",semestre2!O20)</f>
        <v/>
      </c>
      <c r="CD20" s="49" t="str">
        <f>IF(semestre2!P20="","",semestre2!P20)</f>
        <v/>
      </c>
      <c r="CE20" s="49" t="str">
        <f>IF(semestre2!Q20="","",semestre2!Q20)</f>
        <v/>
      </c>
      <c r="CF20" s="49" t="str">
        <f>IF(semestre2!R20="","",semestre2!R20)</f>
        <v/>
      </c>
      <c r="CG20" s="49" t="str">
        <f>IF(semestre2!S20="","",semestre2!S20)</f>
        <v/>
      </c>
      <c r="CH20" s="49" t="str">
        <f>IF(semestre2!T20="","",semestre2!T20)</f>
        <v/>
      </c>
      <c r="CI20" s="49" t="str">
        <f>IF(semestre2!U20="","",semestre2!U20)</f>
        <v/>
      </c>
      <c r="CJ20" s="49" t="str">
        <f>IF(semestre2!V20="","",semestre2!V20)</f>
        <v/>
      </c>
      <c r="CK20" s="49" t="str">
        <f>IF(semestre2!W20="","",semestre2!W20)</f>
        <v/>
      </c>
      <c r="CL20" s="49" t="str">
        <f>IF(semestre2!X20="","",semestre2!X20)</f>
        <v/>
      </c>
      <c r="CM20" s="49" t="str">
        <f>IF(semestre2!Y20="","",semestre2!Y20)</f>
        <v/>
      </c>
      <c r="CN20" s="49" t="str">
        <f>IF(semestre2!Z20="","",semestre2!Z20)</f>
        <v/>
      </c>
      <c r="CO20" s="49" t="str">
        <f>IF(semestre2!AA20="","",semestre2!AA20)</f>
        <v/>
      </c>
      <c r="CP20" s="49" t="str">
        <f>IF(semestre2!AB20="","",semestre2!AB20)</f>
        <v/>
      </c>
      <c r="CQ20" s="49" t="str">
        <f>IF(semestre2!AC20="","",semestre2!AC20)</f>
        <v/>
      </c>
      <c r="CR20" s="49" t="str">
        <f>IF(semestre2!AD20="","",semestre2!AD20)</f>
        <v/>
      </c>
      <c r="CS20" s="49" t="str">
        <f>IF(semestre2!AE20="","",semestre2!AE20)</f>
        <v/>
      </c>
      <c r="CT20" s="49" t="str">
        <f>IF(semestre2!AF20="","",semestre2!AF20)</f>
        <v/>
      </c>
      <c r="CU20" s="49" t="str">
        <f>IF(semestre2!AG20="","",semestre2!AG20)</f>
        <v/>
      </c>
      <c r="CV20" s="49" t="str">
        <f>IF(semestre2!AH20="","",semestre2!AH20)</f>
        <v/>
      </c>
      <c r="CW20" s="49" t="str">
        <f>IF(semestre2!AI20="","",semestre2!AI20)</f>
        <v/>
      </c>
      <c r="CX20" s="49" t="str">
        <f>IF(semestre2!AJ20="","",semestre2!AJ20)</f>
        <v/>
      </c>
      <c r="CY20" s="49" t="str">
        <f>IF(semestre2!AK20="","",semestre2!AK20)</f>
        <v/>
      </c>
      <c r="CZ20" s="49" t="str">
        <f>IF(semestre2!AL20="","",semestre2!AL20)</f>
        <v/>
      </c>
      <c r="DA20" s="49" t="str">
        <f>IF(semestre2!AM20="","",semestre2!AM20)</f>
        <v/>
      </c>
      <c r="DB20" s="49" t="str">
        <f>IF(semestre2!AN20="","",semestre2!AN20)</f>
        <v/>
      </c>
      <c r="DC20" s="49" t="str">
        <f>IF(semestre2!AO20="","",semestre2!AO20)</f>
        <v/>
      </c>
      <c r="DD20" s="49" t="str">
        <f>IF(semestre2!AP20="","",semestre2!AP20)</f>
        <v/>
      </c>
      <c r="DE20" s="49" t="str">
        <f>IF(semestre2!AQ20="","",semestre2!AQ20)</f>
        <v/>
      </c>
      <c r="DF20" s="49" t="str">
        <f>IF(semestre2!AR20="","",semestre2!AR20)</f>
        <v/>
      </c>
      <c r="DG20" s="49" t="str">
        <f>IF(semestre2!AS20="","",semestre2!AS20)</f>
        <v/>
      </c>
      <c r="DH20" s="49" t="str">
        <f>IF(semestre2!AT20="","",semestre2!AT20)</f>
        <v/>
      </c>
      <c r="DI20" s="49" t="str">
        <f>IF(semestre2!AU20="","",semestre2!AU20)</f>
        <v/>
      </c>
      <c r="DJ20" s="55" t="str">
        <f>IF(semestre1!BW20="","",semestre1!BW20)</f>
        <v/>
      </c>
      <c r="DK20" s="55" t="str">
        <f>IF(semestre2!AV20="","",semestre2!AV20)</f>
        <v/>
      </c>
      <c r="DL20" s="55"/>
      <c r="DM20" s="36"/>
    </row>
    <row r="21" spans="1:117" ht="18" customHeight="1">
      <c r="A21" t="str">
        <f>IF(semestre1!A21="","",semestre1!A21)</f>
        <v/>
      </c>
      <c r="B21" t="str">
        <f>IF(semestre1!B21="","",semestre1!B21)</f>
        <v/>
      </c>
      <c r="C21" t="str">
        <f>IF(semestre1!C21="","",semestre1!C21)</f>
        <v/>
      </c>
      <c r="D21" t="str">
        <f>IF(semestre1!D21="","",semestre1!D21)</f>
        <v/>
      </c>
      <c r="E21" t="str">
        <f>IF(semestre1!E21="","",semestre1!E21)</f>
        <v/>
      </c>
      <c r="F21" t="str">
        <f>IF(semestre1!F21="","",semestre1!F21)</f>
        <v/>
      </c>
      <c r="G21" t="str">
        <f>IF(semestre1!G21="","",semestre1!G21)</f>
        <v/>
      </c>
      <c r="H21" t="str">
        <f>IF(semestre1!H21="","",semestre1!H21)</f>
        <v/>
      </c>
      <c r="I21" t="str">
        <f>IF(semestre1!I21="","",semestre1!I21)</f>
        <v/>
      </c>
      <c r="J21" t="str">
        <f>IF(semestre1!J21="","",semestre1!J21)</f>
        <v/>
      </c>
      <c r="K21" t="str">
        <f>IF(semestre1!K21="","",semestre1!K21)</f>
        <v/>
      </c>
      <c r="L21" t="str">
        <f>IF(semestre1!L21="","",semestre1!L21)</f>
        <v/>
      </c>
      <c r="M21" t="str">
        <f>IF(semestre1!M21="","",semestre1!M21)</f>
        <v/>
      </c>
      <c r="N21" t="str">
        <f>IF(semestre1!N21="","",semestre1!N21)</f>
        <v/>
      </c>
      <c r="O21" t="str">
        <f>IF(semestre1!O21="","",semestre1!O21)</f>
        <v/>
      </c>
      <c r="P21" t="str">
        <f>IF(semestre1!P21="","",semestre1!P21)</f>
        <v/>
      </c>
      <c r="Q21" t="str">
        <f>IF(semestre1!Q21="","",semestre1!Q21)</f>
        <v/>
      </c>
      <c r="R21" t="str">
        <f>IF(semestre1!R21="","",semestre1!R21)</f>
        <v/>
      </c>
      <c r="S21" t="str">
        <f>IF(semestre1!S21="","",semestre1!S21)</f>
        <v/>
      </c>
      <c r="T21" t="str">
        <f>IF(semestre1!T21="","",semestre1!T21)</f>
        <v/>
      </c>
      <c r="U21" t="str">
        <f>IF(semestre1!U21="","",semestre1!U21)</f>
        <v/>
      </c>
      <c r="V21" t="str">
        <f>IF(semestre1!V21="","",semestre1!V21)</f>
        <v/>
      </c>
      <c r="W21" t="str">
        <f>IF(semestre1!W21="","",semestre1!W21)</f>
        <v/>
      </c>
      <c r="X21" t="str">
        <f>IF(semestre1!X21="","",semestre1!X21)</f>
        <v/>
      </c>
      <c r="Y21" t="str">
        <f>IF(semestre1!Y21="","",semestre1!Y21)</f>
        <v/>
      </c>
      <c r="Z21" t="str">
        <f>IF(semestre1!Z21="","",semestre1!Z21)</f>
        <v/>
      </c>
      <c r="AA21" t="str">
        <f>IF(semestre1!AA21="","",semestre1!AA21)</f>
        <v/>
      </c>
      <c r="AB21" t="str">
        <f>IF(semestre1!AB21="","",semestre1!AB21)</f>
        <v/>
      </c>
      <c r="AC21" t="str">
        <f>IF(semestre1!AC21="","",semestre1!AC21)</f>
        <v/>
      </c>
      <c r="AD21" t="str">
        <f>IF(semestre1!AD21="","",semestre1!AD21)</f>
        <v/>
      </c>
      <c r="AE21" t="str">
        <f>IF(semestre1!AE21="","",semestre1!AE21)</f>
        <v/>
      </c>
      <c r="AF21" t="str">
        <f>IF(semestre1!AF21="","",semestre1!AF21)</f>
        <v/>
      </c>
      <c r="AG21" t="str">
        <f>IF(semestre1!AG21="","",semestre1!AG21)</f>
        <v/>
      </c>
      <c r="AH21" t="str">
        <f>IF(semestre1!AH21="","",semestre1!AH21)</f>
        <v/>
      </c>
      <c r="AI21" t="str">
        <f>IF(semestre1!AI21="","",semestre1!AI21)</f>
        <v/>
      </c>
      <c r="AJ21" t="str">
        <f>IF(semestre1!AJ21="","",semestre1!AJ21)</f>
        <v/>
      </c>
      <c r="AK21" t="str">
        <f>IF(semestre1!AK21="","",semestre1!AK21)</f>
        <v/>
      </c>
      <c r="AL21" t="str">
        <f>IF(semestre1!AL21="","",semestre1!AL21)</f>
        <v/>
      </c>
      <c r="AM21" t="str">
        <f>IF(semestre1!AM21="","",semestre1!AM21)</f>
        <v/>
      </c>
      <c r="AN21" t="str">
        <f>IF(semestre1!AN21="","",semestre1!AN21)</f>
        <v/>
      </c>
      <c r="AO21" t="str">
        <f>IF(semestre1!AO21="","",semestre1!AO21)</f>
        <v/>
      </c>
      <c r="AP21" t="str">
        <f>IF(semestre1!AP21="","",semestre1!AP21)</f>
        <v/>
      </c>
      <c r="AQ21" t="str">
        <f>IF(semestre1!AQ21="","",semestre1!AQ21)</f>
        <v/>
      </c>
      <c r="AR21" t="str">
        <f>IF(semestre1!AR21="","",semestre1!AR21)</f>
        <v/>
      </c>
      <c r="AS21" t="str">
        <f>IF(semestre1!AS21="","",semestre1!AS21)</f>
        <v/>
      </c>
      <c r="AT21" t="str">
        <f>IF(semestre1!AT21="","",semestre1!AT21)</f>
        <v/>
      </c>
      <c r="AU21" t="str">
        <f>IF(semestre1!AU21="","",semestre1!AU21)</f>
        <v/>
      </c>
      <c r="AV21" t="str">
        <f>IF(semestre1!AV21="","",semestre1!AV21)</f>
        <v/>
      </c>
      <c r="AW21" t="str">
        <f>IF(semestre1!AW21="","",semestre1!AW21)</f>
        <v/>
      </c>
      <c r="AX21" t="str">
        <f>IF(semestre1!AX21="","",semestre1!AX21)</f>
        <v/>
      </c>
      <c r="AY21" t="str">
        <f>IF(semestre1!AY21="","",semestre1!AY21)</f>
        <v/>
      </c>
      <c r="AZ21" t="str">
        <f>IF(semestre1!AZ21="","",semestre1!AZ21)</f>
        <v/>
      </c>
      <c r="BA21" t="str">
        <f>IF(semestre1!BA21="","",semestre1!BA21)</f>
        <v/>
      </c>
      <c r="BB21" t="str">
        <f>IF(semestre1!BB21="","",semestre1!BB21)</f>
        <v/>
      </c>
      <c r="BC21" t="str">
        <f>IF(semestre1!BC21="","",semestre1!BC21)</f>
        <v/>
      </c>
      <c r="BD21" t="str">
        <f>IF(semestre1!BD21="","",semestre1!BD21)</f>
        <v/>
      </c>
      <c r="BE21" t="str">
        <f>IF(semestre1!BE21="","",semestre1!BE21)</f>
        <v/>
      </c>
      <c r="BF21" t="str">
        <f>IF(semestre1!BF21="","",semestre1!BF21)</f>
        <v/>
      </c>
      <c r="BG21" t="str">
        <f>IF(semestre1!BG21="","",semestre1!BG21)</f>
        <v/>
      </c>
      <c r="BH21" t="str">
        <f>IF(semestre1!BH21="","",semestre1!BH21)</f>
        <v/>
      </c>
      <c r="BI21" t="str">
        <f>IF(semestre1!BI21="","",semestre1!BI21)</f>
        <v/>
      </c>
      <c r="BJ21" t="str">
        <f>IF(semestre1!BJ21="","",semestre1!BJ21)</f>
        <v/>
      </c>
      <c r="BK21" t="str">
        <f>IF(semestre1!BK21="","",semestre1!BK21)</f>
        <v/>
      </c>
      <c r="BL21" t="str">
        <f>IF(semestre1!BL21="","",semestre1!BL21)</f>
        <v/>
      </c>
      <c r="BM21" t="str">
        <f>IF(semestre1!BM21="","",semestre1!BM21)</f>
        <v/>
      </c>
      <c r="BN21" t="str">
        <f>IF(semestre1!BN21="","",semestre1!BN21)</f>
        <v/>
      </c>
      <c r="BO21" t="str">
        <f>IF(semestre1!BO21="","",semestre1!BO21)</f>
        <v/>
      </c>
      <c r="BP21" t="str">
        <f>IF(semestre1!BP21="","",semestre1!BP21)</f>
        <v/>
      </c>
      <c r="BQ21" t="str">
        <f>IF(semestre1!BQ21="","",semestre1!BQ21)</f>
        <v/>
      </c>
      <c r="BR21" t="str">
        <f>IF(semestre1!BR21="","",semestre1!BR21)</f>
        <v/>
      </c>
      <c r="BS21" t="str">
        <f>IF(semestre1!BS21="","",semestre1!BS21)</f>
        <v/>
      </c>
      <c r="BT21" t="str">
        <f>IF(semestre1!BT21="","",semestre1!BT21)</f>
        <v/>
      </c>
      <c r="BU21" t="str">
        <f>IF(semestre1!BU21="","",semestre1!BU21)</f>
        <v/>
      </c>
      <c r="BV21" t="str">
        <f>IF(semestre1!BV21="","",semestre1!BV21)</f>
        <v/>
      </c>
      <c r="BW21" s="49" t="str">
        <f>IF(semestre2!I21="","",semestre2!I21)</f>
        <v/>
      </c>
      <c r="BX21" s="49" t="str">
        <f>IF(semestre2!J21="","",semestre2!J21)</f>
        <v/>
      </c>
      <c r="BY21" s="49" t="str">
        <f>IF(semestre2!K21="","",semestre2!K21)</f>
        <v/>
      </c>
      <c r="BZ21" s="49" t="str">
        <f>IF(semestre2!L21="","",semestre2!L21)</f>
        <v/>
      </c>
      <c r="CA21" s="49" t="str">
        <f>IF(semestre2!M21="","",semestre2!M21)</f>
        <v/>
      </c>
      <c r="CB21" s="49" t="str">
        <f>IF(semestre2!N21="","",semestre2!N21)</f>
        <v/>
      </c>
      <c r="CC21" s="49" t="str">
        <f>IF(semestre2!O21="","",semestre2!O21)</f>
        <v/>
      </c>
      <c r="CD21" s="49" t="str">
        <f>IF(semestre2!P21="","",semestre2!P21)</f>
        <v/>
      </c>
      <c r="CE21" s="49" t="str">
        <f>IF(semestre2!Q21="","",semestre2!Q21)</f>
        <v/>
      </c>
      <c r="CF21" s="49" t="str">
        <f>IF(semestre2!R21="","",semestre2!R21)</f>
        <v/>
      </c>
      <c r="CG21" s="49" t="str">
        <f>IF(semestre2!S21="","",semestre2!S21)</f>
        <v/>
      </c>
      <c r="CH21" s="49" t="str">
        <f>IF(semestre2!T21="","",semestre2!T21)</f>
        <v/>
      </c>
      <c r="CI21" s="49" t="str">
        <f>IF(semestre2!U21="","",semestre2!U21)</f>
        <v/>
      </c>
      <c r="CJ21" s="49" t="str">
        <f>IF(semestre2!V21="","",semestre2!V21)</f>
        <v/>
      </c>
      <c r="CK21" s="49" t="str">
        <f>IF(semestre2!W21="","",semestre2!W21)</f>
        <v/>
      </c>
      <c r="CL21" s="49" t="str">
        <f>IF(semestre2!X21="","",semestre2!X21)</f>
        <v/>
      </c>
      <c r="CM21" s="49" t="str">
        <f>IF(semestre2!Y21="","",semestre2!Y21)</f>
        <v/>
      </c>
      <c r="CN21" s="49" t="str">
        <f>IF(semestre2!Z21="","",semestre2!Z21)</f>
        <v/>
      </c>
      <c r="CO21" s="49" t="str">
        <f>IF(semestre2!AA21="","",semestre2!AA21)</f>
        <v/>
      </c>
      <c r="CP21" s="49" t="str">
        <f>IF(semestre2!AB21="","",semestre2!AB21)</f>
        <v/>
      </c>
      <c r="CQ21" s="49" t="str">
        <f>IF(semestre2!AC21="","",semestre2!AC21)</f>
        <v/>
      </c>
      <c r="CR21" s="49" t="str">
        <f>IF(semestre2!AD21="","",semestre2!AD21)</f>
        <v/>
      </c>
      <c r="CS21" s="49" t="str">
        <f>IF(semestre2!AE21="","",semestre2!AE21)</f>
        <v/>
      </c>
      <c r="CT21" s="49" t="str">
        <f>IF(semestre2!AF21="","",semestre2!AF21)</f>
        <v/>
      </c>
      <c r="CU21" s="49" t="str">
        <f>IF(semestre2!AG21="","",semestre2!AG21)</f>
        <v/>
      </c>
      <c r="CV21" s="49" t="str">
        <f>IF(semestre2!AH21="","",semestre2!AH21)</f>
        <v/>
      </c>
      <c r="CW21" s="49" t="str">
        <f>IF(semestre2!AI21="","",semestre2!AI21)</f>
        <v/>
      </c>
      <c r="CX21" s="49" t="str">
        <f>IF(semestre2!AJ21="","",semestre2!AJ21)</f>
        <v/>
      </c>
      <c r="CY21" s="49" t="str">
        <f>IF(semestre2!AK21="","",semestre2!AK21)</f>
        <v/>
      </c>
      <c r="CZ21" s="49" t="str">
        <f>IF(semestre2!AL21="","",semestre2!AL21)</f>
        <v/>
      </c>
      <c r="DA21" s="49" t="str">
        <f>IF(semestre2!AM21="","",semestre2!AM21)</f>
        <v/>
      </c>
      <c r="DB21" s="49" t="str">
        <f>IF(semestre2!AN21="","",semestre2!AN21)</f>
        <v/>
      </c>
      <c r="DC21" s="49" t="str">
        <f>IF(semestre2!AO21="","",semestre2!AO21)</f>
        <v/>
      </c>
      <c r="DD21" s="49" t="str">
        <f>IF(semestre2!AP21="","",semestre2!AP21)</f>
        <v/>
      </c>
      <c r="DE21" s="49" t="str">
        <f>IF(semestre2!AQ21="","",semestre2!AQ21)</f>
        <v/>
      </c>
      <c r="DF21" s="49" t="str">
        <f>IF(semestre2!AR21="","",semestre2!AR21)</f>
        <v/>
      </c>
      <c r="DG21" s="49" t="str">
        <f>IF(semestre2!AS21="","",semestre2!AS21)</f>
        <v/>
      </c>
      <c r="DH21" s="49" t="str">
        <f>IF(semestre2!AT21="","",semestre2!AT21)</f>
        <v/>
      </c>
      <c r="DI21" s="49" t="str">
        <f>IF(semestre2!AU21="","",semestre2!AU21)</f>
        <v/>
      </c>
      <c r="DJ21" s="55" t="str">
        <f>IF(semestre1!BW21="","",semestre1!BW21)</f>
        <v/>
      </c>
      <c r="DK21" s="55" t="str">
        <f>IF(semestre2!AV21="","",semestre2!AV21)</f>
        <v/>
      </c>
      <c r="DL21" s="55"/>
      <c r="DM21" s="36"/>
    </row>
    <row r="22" spans="1:117" ht="18" customHeight="1">
      <c r="A22" t="str">
        <f>IF(semestre1!A22="","",semestre1!A22)</f>
        <v/>
      </c>
      <c r="B22" t="str">
        <f>IF(semestre1!B22="","",semestre1!B22)</f>
        <v/>
      </c>
      <c r="C22" t="str">
        <f>IF(semestre1!C22="","",semestre1!C22)</f>
        <v/>
      </c>
      <c r="D22" t="str">
        <f>IF(semestre1!D22="","",semestre1!D22)</f>
        <v/>
      </c>
      <c r="E22" t="str">
        <f>IF(semestre1!E22="","",semestre1!E22)</f>
        <v/>
      </c>
      <c r="F22" t="str">
        <f>IF(semestre1!F22="","",semestre1!F22)</f>
        <v/>
      </c>
      <c r="G22" t="str">
        <f>IF(semestre1!G22="","",semestre1!G22)</f>
        <v/>
      </c>
      <c r="H22" t="str">
        <f>IF(semestre1!H22="","",semestre1!H22)</f>
        <v/>
      </c>
      <c r="I22" t="str">
        <f>IF(semestre1!I22="","",semestre1!I22)</f>
        <v/>
      </c>
      <c r="J22" t="str">
        <f>IF(semestre1!J22="","",semestre1!J22)</f>
        <v/>
      </c>
      <c r="K22" t="str">
        <f>IF(semestre1!K22="","",semestre1!K22)</f>
        <v/>
      </c>
      <c r="L22" t="str">
        <f>IF(semestre1!L22="","",semestre1!L22)</f>
        <v/>
      </c>
      <c r="M22" t="str">
        <f>IF(semestre1!M22="","",semestre1!M22)</f>
        <v/>
      </c>
      <c r="N22" t="str">
        <f>IF(semestre1!N22="","",semestre1!N22)</f>
        <v/>
      </c>
      <c r="O22" t="str">
        <f>IF(semestre1!O22="","",semestre1!O22)</f>
        <v/>
      </c>
      <c r="P22" t="str">
        <f>IF(semestre1!P22="","",semestre1!P22)</f>
        <v/>
      </c>
      <c r="Q22" t="str">
        <f>IF(semestre1!Q22="","",semestre1!Q22)</f>
        <v/>
      </c>
      <c r="R22" t="str">
        <f>IF(semestre1!R22="","",semestre1!R22)</f>
        <v/>
      </c>
      <c r="S22" t="str">
        <f>IF(semestre1!S22="","",semestre1!S22)</f>
        <v/>
      </c>
      <c r="T22" t="str">
        <f>IF(semestre1!T22="","",semestre1!T22)</f>
        <v/>
      </c>
      <c r="U22" t="str">
        <f>IF(semestre1!U22="","",semestre1!U22)</f>
        <v/>
      </c>
      <c r="V22" t="str">
        <f>IF(semestre1!V22="","",semestre1!V22)</f>
        <v/>
      </c>
      <c r="W22" t="str">
        <f>IF(semestre1!W22="","",semestre1!W22)</f>
        <v/>
      </c>
      <c r="X22" t="str">
        <f>IF(semestre1!X22="","",semestre1!X22)</f>
        <v/>
      </c>
      <c r="Y22" t="str">
        <f>IF(semestre1!Y22="","",semestre1!Y22)</f>
        <v/>
      </c>
      <c r="Z22" t="str">
        <f>IF(semestre1!Z22="","",semestre1!Z22)</f>
        <v/>
      </c>
      <c r="AA22" t="str">
        <f>IF(semestre1!AA22="","",semestre1!AA22)</f>
        <v/>
      </c>
      <c r="AB22" t="str">
        <f>IF(semestre1!AB22="","",semestre1!AB22)</f>
        <v/>
      </c>
      <c r="AC22" t="str">
        <f>IF(semestre1!AC22="","",semestre1!AC22)</f>
        <v/>
      </c>
      <c r="AD22" t="str">
        <f>IF(semestre1!AD22="","",semestre1!AD22)</f>
        <v/>
      </c>
      <c r="AE22" t="str">
        <f>IF(semestre1!AE22="","",semestre1!AE22)</f>
        <v/>
      </c>
      <c r="AF22" t="str">
        <f>IF(semestre1!AF22="","",semestre1!AF22)</f>
        <v/>
      </c>
      <c r="AG22" t="str">
        <f>IF(semestre1!AG22="","",semestre1!AG22)</f>
        <v/>
      </c>
      <c r="AH22" t="str">
        <f>IF(semestre1!AH22="","",semestre1!AH22)</f>
        <v/>
      </c>
      <c r="AI22" t="str">
        <f>IF(semestre1!AI22="","",semestre1!AI22)</f>
        <v/>
      </c>
      <c r="AJ22" t="str">
        <f>IF(semestre1!AJ22="","",semestre1!AJ22)</f>
        <v/>
      </c>
      <c r="AK22" t="str">
        <f>IF(semestre1!AK22="","",semestre1!AK22)</f>
        <v/>
      </c>
      <c r="AL22" t="str">
        <f>IF(semestre1!AL22="","",semestre1!AL22)</f>
        <v/>
      </c>
      <c r="AM22" t="str">
        <f>IF(semestre1!AM22="","",semestre1!AM22)</f>
        <v/>
      </c>
      <c r="AN22" t="str">
        <f>IF(semestre1!AN22="","",semestre1!AN22)</f>
        <v/>
      </c>
      <c r="AO22" t="str">
        <f>IF(semestre1!AO22="","",semestre1!AO22)</f>
        <v/>
      </c>
      <c r="AP22" t="str">
        <f>IF(semestre1!AP22="","",semestre1!AP22)</f>
        <v/>
      </c>
      <c r="AQ22" t="str">
        <f>IF(semestre1!AQ22="","",semestre1!AQ22)</f>
        <v/>
      </c>
      <c r="AR22" t="str">
        <f>IF(semestre1!AR22="","",semestre1!AR22)</f>
        <v/>
      </c>
      <c r="AS22" t="str">
        <f>IF(semestre1!AS22="","",semestre1!AS22)</f>
        <v/>
      </c>
      <c r="AT22" t="str">
        <f>IF(semestre1!AT22="","",semestre1!AT22)</f>
        <v/>
      </c>
      <c r="AU22" t="str">
        <f>IF(semestre1!AU22="","",semestre1!AU22)</f>
        <v/>
      </c>
      <c r="AV22" t="str">
        <f>IF(semestre1!AV22="","",semestre1!AV22)</f>
        <v/>
      </c>
      <c r="AW22" t="str">
        <f>IF(semestre1!AW22="","",semestre1!AW22)</f>
        <v/>
      </c>
      <c r="AX22" t="str">
        <f>IF(semestre1!AX22="","",semestre1!AX22)</f>
        <v/>
      </c>
      <c r="AY22" t="str">
        <f>IF(semestre1!AY22="","",semestre1!AY22)</f>
        <v/>
      </c>
      <c r="AZ22" t="str">
        <f>IF(semestre1!AZ22="","",semestre1!AZ22)</f>
        <v/>
      </c>
      <c r="BA22" t="str">
        <f>IF(semestre1!BA22="","",semestre1!BA22)</f>
        <v/>
      </c>
      <c r="BB22" t="str">
        <f>IF(semestre1!BB22="","",semestre1!BB22)</f>
        <v/>
      </c>
      <c r="BC22" t="str">
        <f>IF(semestre1!BC22="","",semestre1!BC22)</f>
        <v/>
      </c>
      <c r="BD22" t="str">
        <f>IF(semestre1!BD22="","",semestre1!BD22)</f>
        <v/>
      </c>
      <c r="BE22" t="str">
        <f>IF(semestre1!BE22="","",semestre1!BE22)</f>
        <v/>
      </c>
      <c r="BF22" t="str">
        <f>IF(semestre1!BF22="","",semestre1!BF22)</f>
        <v/>
      </c>
      <c r="BG22" t="str">
        <f>IF(semestre1!BG22="","",semestre1!BG22)</f>
        <v/>
      </c>
      <c r="BH22" t="str">
        <f>IF(semestre1!BH22="","",semestre1!BH22)</f>
        <v/>
      </c>
      <c r="BI22" t="str">
        <f>IF(semestre1!BI22="","",semestre1!BI22)</f>
        <v/>
      </c>
      <c r="BJ22" t="str">
        <f>IF(semestre1!BJ22="","",semestre1!BJ22)</f>
        <v/>
      </c>
      <c r="BK22" t="str">
        <f>IF(semestre1!BK22="","",semestre1!BK22)</f>
        <v/>
      </c>
      <c r="BL22" t="str">
        <f>IF(semestre1!BL22="","",semestre1!BL22)</f>
        <v/>
      </c>
      <c r="BM22" t="str">
        <f>IF(semestre1!BM22="","",semestre1!BM22)</f>
        <v/>
      </c>
      <c r="BN22" t="str">
        <f>IF(semestre1!BN22="","",semestre1!BN22)</f>
        <v/>
      </c>
      <c r="BO22" t="str">
        <f>IF(semestre1!BO22="","",semestre1!BO22)</f>
        <v/>
      </c>
      <c r="BP22" t="str">
        <f>IF(semestre1!BP22="","",semestre1!BP22)</f>
        <v/>
      </c>
      <c r="BQ22" t="str">
        <f>IF(semestre1!BQ22="","",semestre1!BQ22)</f>
        <v/>
      </c>
      <c r="BR22" t="str">
        <f>IF(semestre1!BR22="","",semestre1!BR22)</f>
        <v/>
      </c>
      <c r="BS22" t="str">
        <f>IF(semestre1!BS22="","",semestre1!BS22)</f>
        <v/>
      </c>
      <c r="BT22" t="str">
        <f>IF(semestre1!BT22="","",semestre1!BT22)</f>
        <v/>
      </c>
      <c r="BU22" t="str">
        <f>IF(semestre1!BU22="","",semestre1!BU22)</f>
        <v/>
      </c>
      <c r="BV22" t="str">
        <f>IF(semestre1!BV22="","",semestre1!BV22)</f>
        <v/>
      </c>
      <c r="BW22" s="49" t="str">
        <f>IF(semestre2!I22="","",semestre2!I22)</f>
        <v/>
      </c>
      <c r="BX22" s="49" t="str">
        <f>IF(semestre2!J22="","",semestre2!J22)</f>
        <v/>
      </c>
      <c r="BY22" s="49" t="str">
        <f>IF(semestre2!K22="","",semestre2!K22)</f>
        <v/>
      </c>
      <c r="BZ22" s="49" t="str">
        <f>IF(semestre2!L22="","",semestre2!L22)</f>
        <v/>
      </c>
      <c r="CA22" s="49" t="str">
        <f>IF(semestre2!M22="","",semestre2!M22)</f>
        <v/>
      </c>
      <c r="CB22" s="49" t="str">
        <f>IF(semestre2!N22="","",semestre2!N22)</f>
        <v/>
      </c>
      <c r="CC22" s="49" t="str">
        <f>IF(semestre2!O22="","",semestre2!O22)</f>
        <v/>
      </c>
      <c r="CD22" s="49" t="str">
        <f>IF(semestre2!P22="","",semestre2!P22)</f>
        <v/>
      </c>
      <c r="CE22" s="49" t="str">
        <f>IF(semestre2!Q22="","",semestre2!Q22)</f>
        <v/>
      </c>
      <c r="CF22" s="49" t="str">
        <f>IF(semestre2!R22="","",semestre2!R22)</f>
        <v/>
      </c>
      <c r="CG22" s="49" t="str">
        <f>IF(semestre2!S22="","",semestre2!S22)</f>
        <v/>
      </c>
      <c r="CH22" s="49" t="str">
        <f>IF(semestre2!T22="","",semestre2!T22)</f>
        <v/>
      </c>
      <c r="CI22" s="49" t="str">
        <f>IF(semestre2!U22="","",semestre2!U22)</f>
        <v/>
      </c>
      <c r="CJ22" s="49" t="str">
        <f>IF(semestre2!V22="","",semestre2!V22)</f>
        <v/>
      </c>
      <c r="CK22" s="49" t="str">
        <f>IF(semestre2!W22="","",semestre2!W22)</f>
        <v/>
      </c>
      <c r="CL22" s="49" t="str">
        <f>IF(semestre2!X22="","",semestre2!X22)</f>
        <v/>
      </c>
      <c r="CM22" s="49" t="str">
        <f>IF(semestre2!Y22="","",semestre2!Y22)</f>
        <v/>
      </c>
      <c r="CN22" s="49" t="str">
        <f>IF(semestre2!Z22="","",semestre2!Z22)</f>
        <v/>
      </c>
      <c r="CO22" s="49" t="str">
        <f>IF(semestre2!AA22="","",semestre2!AA22)</f>
        <v/>
      </c>
      <c r="CP22" s="49" t="str">
        <f>IF(semestre2!AB22="","",semestre2!AB22)</f>
        <v/>
      </c>
      <c r="CQ22" s="49" t="str">
        <f>IF(semestre2!AC22="","",semestre2!AC22)</f>
        <v/>
      </c>
      <c r="CR22" s="49" t="str">
        <f>IF(semestre2!AD22="","",semestre2!AD22)</f>
        <v/>
      </c>
      <c r="CS22" s="49" t="str">
        <f>IF(semestre2!AE22="","",semestre2!AE22)</f>
        <v/>
      </c>
      <c r="CT22" s="49" t="str">
        <f>IF(semestre2!AF22="","",semestre2!AF22)</f>
        <v/>
      </c>
      <c r="CU22" s="49" t="str">
        <f>IF(semestre2!AG22="","",semestre2!AG22)</f>
        <v/>
      </c>
      <c r="CV22" s="49" t="str">
        <f>IF(semestre2!AH22="","",semestre2!AH22)</f>
        <v/>
      </c>
      <c r="CW22" s="49" t="str">
        <f>IF(semestre2!AI22="","",semestre2!AI22)</f>
        <v/>
      </c>
      <c r="CX22" s="49" t="str">
        <f>IF(semestre2!AJ22="","",semestre2!AJ22)</f>
        <v/>
      </c>
      <c r="CY22" s="49" t="str">
        <f>IF(semestre2!AK22="","",semestre2!AK22)</f>
        <v/>
      </c>
      <c r="CZ22" s="49" t="str">
        <f>IF(semestre2!AL22="","",semestre2!AL22)</f>
        <v/>
      </c>
      <c r="DA22" s="49" t="str">
        <f>IF(semestre2!AM22="","",semestre2!AM22)</f>
        <v/>
      </c>
      <c r="DB22" s="49" t="str">
        <f>IF(semestre2!AN22="","",semestre2!AN22)</f>
        <v/>
      </c>
      <c r="DC22" s="49" t="str">
        <f>IF(semestre2!AO22="","",semestre2!AO22)</f>
        <v/>
      </c>
      <c r="DD22" s="49" t="str">
        <f>IF(semestre2!AP22="","",semestre2!AP22)</f>
        <v/>
      </c>
      <c r="DE22" s="49" t="str">
        <f>IF(semestre2!AQ22="","",semestre2!AQ22)</f>
        <v/>
      </c>
      <c r="DF22" s="49" t="str">
        <f>IF(semestre2!AR22="","",semestre2!AR22)</f>
        <v/>
      </c>
      <c r="DG22" s="49" t="str">
        <f>IF(semestre2!AS22="","",semestre2!AS22)</f>
        <v/>
      </c>
      <c r="DH22" s="49" t="str">
        <f>IF(semestre2!AT22="","",semestre2!AT22)</f>
        <v/>
      </c>
      <c r="DI22" s="49" t="str">
        <f>IF(semestre2!AU22="","",semestre2!AU22)</f>
        <v/>
      </c>
      <c r="DJ22" s="55" t="str">
        <f>IF(semestre1!BW22="","",semestre1!BW22)</f>
        <v/>
      </c>
      <c r="DK22" s="55" t="str">
        <f>IF(semestre2!AV22="","",semestre2!AV22)</f>
        <v/>
      </c>
      <c r="DL22" s="55"/>
      <c r="DM22" s="36"/>
    </row>
    <row r="23" spans="1:117" ht="18" customHeight="1">
      <c r="A23" t="str">
        <f>IF(semestre1!A23="","",semestre1!A23)</f>
        <v/>
      </c>
      <c r="B23" t="str">
        <f>IF(semestre1!B23="","",semestre1!B23)</f>
        <v/>
      </c>
      <c r="C23" t="str">
        <f>IF(semestre1!C23="","",semestre1!C23)</f>
        <v/>
      </c>
      <c r="D23" t="str">
        <f>IF(semestre1!D23="","",semestre1!D23)</f>
        <v/>
      </c>
      <c r="E23" t="str">
        <f>IF(semestre1!E23="","",semestre1!E23)</f>
        <v/>
      </c>
      <c r="F23" t="str">
        <f>IF(semestre1!F23="","",semestre1!F23)</f>
        <v/>
      </c>
      <c r="G23" t="str">
        <f>IF(semestre1!G23="","",semestre1!G23)</f>
        <v/>
      </c>
      <c r="H23" t="str">
        <f>IF(semestre1!H23="","",semestre1!H23)</f>
        <v/>
      </c>
      <c r="I23" t="str">
        <f>IF(semestre1!I23="","",semestre1!I23)</f>
        <v/>
      </c>
      <c r="J23" t="str">
        <f>IF(semestre1!J23="","",semestre1!J23)</f>
        <v/>
      </c>
      <c r="K23" t="str">
        <f>IF(semestre1!K23="","",semestre1!K23)</f>
        <v/>
      </c>
      <c r="L23" t="str">
        <f>IF(semestre1!L23="","",semestre1!L23)</f>
        <v/>
      </c>
      <c r="M23" t="str">
        <f>IF(semestre1!M23="","",semestre1!M23)</f>
        <v/>
      </c>
      <c r="N23" t="str">
        <f>IF(semestre1!N23="","",semestre1!N23)</f>
        <v/>
      </c>
      <c r="O23" t="str">
        <f>IF(semestre1!O23="","",semestre1!O23)</f>
        <v/>
      </c>
      <c r="P23" t="str">
        <f>IF(semestre1!P23="","",semestre1!P23)</f>
        <v/>
      </c>
      <c r="Q23" t="str">
        <f>IF(semestre1!Q23="","",semestre1!Q23)</f>
        <v/>
      </c>
      <c r="R23" t="str">
        <f>IF(semestre1!R23="","",semestre1!R23)</f>
        <v/>
      </c>
      <c r="S23" t="str">
        <f>IF(semestre1!S23="","",semestre1!S23)</f>
        <v/>
      </c>
      <c r="T23" t="str">
        <f>IF(semestre1!T23="","",semestre1!T23)</f>
        <v/>
      </c>
      <c r="U23" t="str">
        <f>IF(semestre1!U23="","",semestre1!U23)</f>
        <v/>
      </c>
      <c r="V23" t="str">
        <f>IF(semestre1!V23="","",semestre1!V23)</f>
        <v/>
      </c>
      <c r="W23" t="str">
        <f>IF(semestre1!W23="","",semestre1!W23)</f>
        <v/>
      </c>
      <c r="X23" t="str">
        <f>IF(semestre1!X23="","",semestre1!X23)</f>
        <v/>
      </c>
      <c r="Y23" t="str">
        <f>IF(semestre1!Y23="","",semestre1!Y23)</f>
        <v/>
      </c>
      <c r="Z23" t="str">
        <f>IF(semestre1!Z23="","",semestre1!Z23)</f>
        <v/>
      </c>
      <c r="AA23" t="str">
        <f>IF(semestre1!AA23="","",semestre1!AA23)</f>
        <v/>
      </c>
      <c r="AB23" t="str">
        <f>IF(semestre1!AB23="","",semestre1!AB23)</f>
        <v/>
      </c>
      <c r="AC23" t="str">
        <f>IF(semestre1!AC23="","",semestre1!AC23)</f>
        <v/>
      </c>
      <c r="AD23" t="str">
        <f>IF(semestre1!AD23="","",semestre1!AD23)</f>
        <v/>
      </c>
      <c r="AE23" t="str">
        <f>IF(semestre1!AE23="","",semestre1!AE23)</f>
        <v/>
      </c>
      <c r="AF23" t="str">
        <f>IF(semestre1!AF23="","",semestre1!AF23)</f>
        <v/>
      </c>
      <c r="AG23" t="str">
        <f>IF(semestre1!AG23="","",semestre1!AG23)</f>
        <v/>
      </c>
      <c r="AH23" t="str">
        <f>IF(semestre1!AH23="","",semestre1!AH23)</f>
        <v/>
      </c>
      <c r="AI23" t="str">
        <f>IF(semestre1!AI23="","",semestre1!AI23)</f>
        <v/>
      </c>
      <c r="AJ23" t="str">
        <f>IF(semestre1!AJ23="","",semestre1!AJ23)</f>
        <v/>
      </c>
      <c r="AK23" t="str">
        <f>IF(semestre1!AK23="","",semestre1!AK23)</f>
        <v/>
      </c>
      <c r="AL23" t="str">
        <f>IF(semestre1!AL23="","",semestre1!AL23)</f>
        <v/>
      </c>
      <c r="AM23" t="str">
        <f>IF(semestre1!AM23="","",semestre1!AM23)</f>
        <v/>
      </c>
      <c r="AN23" t="str">
        <f>IF(semestre1!AN23="","",semestre1!AN23)</f>
        <v/>
      </c>
      <c r="AO23" t="str">
        <f>IF(semestre1!AO23="","",semestre1!AO23)</f>
        <v/>
      </c>
      <c r="AP23" t="str">
        <f>IF(semestre1!AP23="","",semestre1!AP23)</f>
        <v/>
      </c>
      <c r="AQ23" t="str">
        <f>IF(semestre1!AQ23="","",semestre1!AQ23)</f>
        <v/>
      </c>
      <c r="AR23" t="str">
        <f>IF(semestre1!AR23="","",semestre1!AR23)</f>
        <v/>
      </c>
      <c r="AS23" t="str">
        <f>IF(semestre1!AS23="","",semestre1!AS23)</f>
        <v/>
      </c>
      <c r="AT23" t="str">
        <f>IF(semestre1!AT23="","",semestre1!AT23)</f>
        <v/>
      </c>
      <c r="AU23" t="str">
        <f>IF(semestre1!AU23="","",semestre1!AU23)</f>
        <v/>
      </c>
      <c r="AV23" t="str">
        <f>IF(semestre1!AV23="","",semestre1!AV23)</f>
        <v/>
      </c>
      <c r="AW23" t="str">
        <f>IF(semestre1!AW23="","",semestre1!AW23)</f>
        <v/>
      </c>
      <c r="AX23" t="str">
        <f>IF(semestre1!AX23="","",semestre1!AX23)</f>
        <v/>
      </c>
      <c r="AY23" t="str">
        <f>IF(semestre1!AY23="","",semestre1!AY23)</f>
        <v/>
      </c>
      <c r="AZ23" t="str">
        <f>IF(semestre1!AZ23="","",semestre1!AZ23)</f>
        <v/>
      </c>
      <c r="BA23" t="str">
        <f>IF(semestre1!BA23="","",semestre1!BA23)</f>
        <v/>
      </c>
      <c r="BB23" t="str">
        <f>IF(semestre1!BB23="","",semestre1!BB23)</f>
        <v/>
      </c>
      <c r="BC23" t="str">
        <f>IF(semestre1!BC23="","",semestre1!BC23)</f>
        <v/>
      </c>
      <c r="BD23" t="str">
        <f>IF(semestre1!BD23="","",semestre1!BD23)</f>
        <v/>
      </c>
      <c r="BE23" t="str">
        <f>IF(semestre1!BE23="","",semestre1!BE23)</f>
        <v/>
      </c>
      <c r="BF23" t="str">
        <f>IF(semestre1!BF23="","",semestre1!BF23)</f>
        <v/>
      </c>
      <c r="BG23" t="str">
        <f>IF(semestre1!BG23="","",semestre1!BG23)</f>
        <v/>
      </c>
      <c r="BH23" t="str">
        <f>IF(semestre1!BH23="","",semestre1!BH23)</f>
        <v/>
      </c>
      <c r="BI23" t="str">
        <f>IF(semestre1!BI23="","",semestre1!BI23)</f>
        <v/>
      </c>
      <c r="BJ23" t="str">
        <f>IF(semestre1!BJ23="","",semestre1!BJ23)</f>
        <v/>
      </c>
      <c r="BK23" t="str">
        <f>IF(semestre1!BK23="","",semestre1!BK23)</f>
        <v/>
      </c>
      <c r="BL23" t="str">
        <f>IF(semestre1!BL23="","",semestre1!BL23)</f>
        <v/>
      </c>
      <c r="BM23" t="str">
        <f>IF(semestre1!BM23="","",semestre1!BM23)</f>
        <v/>
      </c>
      <c r="BN23" t="str">
        <f>IF(semestre1!BN23="","",semestre1!BN23)</f>
        <v/>
      </c>
      <c r="BO23" t="str">
        <f>IF(semestre1!BO23="","",semestre1!BO23)</f>
        <v/>
      </c>
      <c r="BP23" t="str">
        <f>IF(semestre1!BP23="","",semestre1!BP23)</f>
        <v/>
      </c>
      <c r="BQ23" t="str">
        <f>IF(semestre1!BQ23="","",semestre1!BQ23)</f>
        <v/>
      </c>
      <c r="BR23" t="str">
        <f>IF(semestre1!BR23="","",semestre1!BR23)</f>
        <v/>
      </c>
      <c r="BS23" t="str">
        <f>IF(semestre1!BS23="","",semestre1!BS23)</f>
        <v/>
      </c>
      <c r="BT23" t="str">
        <f>IF(semestre1!BT23="","",semestre1!BT23)</f>
        <v/>
      </c>
      <c r="BU23" t="str">
        <f>IF(semestre1!BU23="","",semestre1!BU23)</f>
        <v/>
      </c>
      <c r="BV23" t="str">
        <f>IF(semestre1!BV23="","",semestre1!BV23)</f>
        <v/>
      </c>
      <c r="BW23" s="49" t="str">
        <f>IF(semestre2!I23="","",semestre2!I23)</f>
        <v/>
      </c>
      <c r="BX23" s="49" t="str">
        <f>IF(semestre2!J23="","",semestre2!J23)</f>
        <v/>
      </c>
      <c r="BY23" s="49" t="str">
        <f>IF(semestre2!K23="","",semestre2!K23)</f>
        <v/>
      </c>
      <c r="BZ23" s="49" t="str">
        <f>IF(semestre2!L23="","",semestre2!L23)</f>
        <v/>
      </c>
      <c r="CA23" s="49" t="str">
        <f>IF(semestre2!M23="","",semestre2!M23)</f>
        <v/>
      </c>
      <c r="CB23" s="49" t="str">
        <f>IF(semestre2!N23="","",semestre2!N23)</f>
        <v/>
      </c>
      <c r="CC23" s="49" t="str">
        <f>IF(semestre2!O23="","",semestre2!O23)</f>
        <v/>
      </c>
      <c r="CD23" s="49" t="str">
        <f>IF(semestre2!P23="","",semestre2!P23)</f>
        <v/>
      </c>
      <c r="CE23" s="49" t="str">
        <f>IF(semestre2!Q23="","",semestre2!Q23)</f>
        <v/>
      </c>
      <c r="CF23" s="49" t="str">
        <f>IF(semestre2!R23="","",semestre2!R23)</f>
        <v/>
      </c>
      <c r="CG23" s="49" t="str">
        <f>IF(semestre2!S23="","",semestre2!S23)</f>
        <v/>
      </c>
      <c r="CH23" s="49" t="str">
        <f>IF(semestre2!T23="","",semestre2!T23)</f>
        <v/>
      </c>
      <c r="CI23" s="49" t="str">
        <f>IF(semestre2!U23="","",semestre2!U23)</f>
        <v/>
      </c>
      <c r="CJ23" s="49" t="str">
        <f>IF(semestre2!V23="","",semestre2!V23)</f>
        <v/>
      </c>
      <c r="CK23" s="49" t="str">
        <f>IF(semestre2!W23="","",semestre2!W23)</f>
        <v/>
      </c>
      <c r="CL23" s="49" t="str">
        <f>IF(semestre2!X23="","",semestre2!X23)</f>
        <v/>
      </c>
      <c r="CM23" s="49" t="str">
        <f>IF(semestre2!Y23="","",semestre2!Y23)</f>
        <v/>
      </c>
      <c r="CN23" s="49" t="str">
        <f>IF(semestre2!Z23="","",semestre2!Z23)</f>
        <v/>
      </c>
      <c r="CO23" s="49" t="str">
        <f>IF(semestre2!AA23="","",semestre2!AA23)</f>
        <v/>
      </c>
      <c r="CP23" s="49" t="str">
        <f>IF(semestre2!AB23="","",semestre2!AB23)</f>
        <v/>
      </c>
      <c r="CQ23" s="49" t="str">
        <f>IF(semestre2!AC23="","",semestre2!AC23)</f>
        <v/>
      </c>
      <c r="CR23" s="49" t="str">
        <f>IF(semestre2!AD23="","",semestre2!AD23)</f>
        <v/>
      </c>
      <c r="CS23" s="49" t="str">
        <f>IF(semestre2!AE23="","",semestre2!AE23)</f>
        <v/>
      </c>
      <c r="CT23" s="49" t="str">
        <f>IF(semestre2!AF23="","",semestre2!AF23)</f>
        <v/>
      </c>
      <c r="CU23" s="49" t="str">
        <f>IF(semestre2!AG23="","",semestre2!AG23)</f>
        <v/>
      </c>
      <c r="CV23" s="49" t="str">
        <f>IF(semestre2!AH23="","",semestre2!AH23)</f>
        <v/>
      </c>
      <c r="CW23" s="49" t="str">
        <f>IF(semestre2!AI23="","",semestre2!AI23)</f>
        <v/>
      </c>
      <c r="CX23" s="49" t="str">
        <f>IF(semestre2!AJ23="","",semestre2!AJ23)</f>
        <v/>
      </c>
      <c r="CY23" s="49" t="str">
        <f>IF(semestre2!AK23="","",semestre2!AK23)</f>
        <v/>
      </c>
      <c r="CZ23" s="49" t="str">
        <f>IF(semestre2!AL23="","",semestre2!AL23)</f>
        <v/>
      </c>
      <c r="DA23" s="49" t="str">
        <f>IF(semestre2!AM23="","",semestre2!AM23)</f>
        <v/>
      </c>
      <c r="DB23" s="49" t="str">
        <f>IF(semestre2!AN23="","",semestre2!AN23)</f>
        <v/>
      </c>
      <c r="DC23" s="49" t="str">
        <f>IF(semestre2!AO23="","",semestre2!AO23)</f>
        <v/>
      </c>
      <c r="DD23" s="49" t="str">
        <f>IF(semestre2!AP23="","",semestre2!AP23)</f>
        <v/>
      </c>
      <c r="DE23" s="49" t="str">
        <f>IF(semestre2!AQ23="","",semestre2!AQ23)</f>
        <v/>
      </c>
      <c r="DF23" s="49" t="str">
        <f>IF(semestre2!AR23="","",semestre2!AR23)</f>
        <v/>
      </c>
      <c r="DG23" s="49" t="str">
        <f>IF(semestre2!AS23="","",semestre2!AS23)</f>
        <v/>
      </c>
      <c r="DH23" s="49" t="str">
        <f>IF(semestre2!AT23="","",semestre2!AT23)</f>
        <v/>
      </c>
      <c r="DI23" s="49" t="str">
        <f>IF(semestre2!AU23="","",semestre2!AU23)</f>
        <v/>
      </c>
      <c r="DJ23" s="55" t="str">
        <f>IF(semestre1!BW23="","",semestre1!BW23)</f>
        <v/>
      </c>
      <c r="DK23" s="55" t="str">
        <f>IF(semestre2!AV23="","",semestre2!AV23)</f>
        <v/>
      </c>
      <c r="DL23" s="55"/>
      <c r="DM23" s="36"/>
    </row>
    <row r="24" spans="1:117" ht="18" customHeight="1">
      <c r="A24" t="str">
        <f>IF(semestre1!A24="","",semestre1!A24)</f>
        <v/>
      </c>
      <c r="B24" t="str">
        <f>IF(semestre1!B24="","",semestre1!B24)</f>
        <v/>
      </c>
      <c r="C24" t="str">
        <f>IF(semestre1!C24="","",semestre1!C24)</f>
        <v/>
      </c>
      <c r="D24" t="str">
        <f>IF(semestre1!D24="","",semestre1!D24)</f>
        <v/>
      </c>
      <c r="E24" t="str">
        <f>IF(semestre1!E24="","",semestre1!E24)</f>
        <v/>
      </c>
      <c r="F24" t="str">
        <f>IF(semestre1!F24="","",semestre1!F24)</f>
        <v/>
      </c>
      <c r="G24" t="str">
        <f>IF(semestre1!G24="","",semestre1!G24)</f>
        <v/>
      </c>
      <c r="H24" t="str">
        <f>IF(semestre1!H24="","",semestre1!H24)</f>
        <v/>
      </c>
      <c r="I24" t="str">
        <f>IF(semestre1!I24="","",semestre1!I24)</f>
        <v/>
      </c>
      <c r="J24" t="str">
        <f>IF(semestre1!J24="","",semestre1!J24)</f>
        <v/>
      </c>
      <c r="K24" t="str">
        <f>IF(semestre1!K24="","",semestre1!K24)</f>
        <v/>
      </c>
      <c r="L24" t="str">
        <f>IF(semestre1!L24="","",semestre1!L24)</f>
        <v/>
      </c>
      <c r="M24" t="str">
        <f>IF(semestre1!M24="","",semestre1!M24)</f>
        <v/>
      </c>
      <c r="N24" t="str">
        <f>IF(semestre1!N24="","",semestre1!N24)</f>
        <v/>
      </c>
      <c r="O24" t="str">
        <f>IF(semestre1!O24="","",semestre1!O24)</f>
        <v/>
      </c>
      <c r="P24" t="str">
        <f>IF(semestre1!P24="","",semestre1!P24)</f>
        <v/>
      </c>
      <c r="Q24" t="str">
        <f>IF(semestre1!Q24="","",semestre1!Q24)</f>
        <v/>
      </c>
      <c r="R24" t="str">
        <f>IF(semestre1!R24="","",semestre1!R24)</f>
        <v/>
      </c>
      <c r="S24" t="str">
        <f>IF(semestre1!S24="","",semestre1!S24)</f>
        <v/>
      </c>
      <c r="T24" t="str">
        <f>IF(semestre1!T24="","",semestre1!T24)</f>
        <v/>
      </c>
      <c r="U24" t="str">
        <f>IF(semestre1!U24="","",semestre1!U24)</f>
        <v/>
      </c>
      <c r="V24" t="str">
        <f>IF(semestre1!V24="","",semestre1!V24)</f>
        <v/>
      </c>
      <c r="W24" t="str">
        <f>IF(semestre1!W24="","",semestre1!W24)</f>
        <v/>
      </c>
      <c r="X24" t="str">
        <f>IF(semestre1!X24="","",semestre1!X24)</f>
        <v/>
      </c>
      <c r="Y24" t="str">
        <f>IF(semestre1!Y24="","",semestre1!Y24)</f>
        <v/>
      </c>
      <c r="Z24" t="str">
        <f>IF(semestre1!Z24="","",semestre1!Z24)</f>
        <v/>
      </c>
      <c r="AA24" t="str">
        <f>IF(semestre1!AA24="","",semestre1!AA24)</f>
        <v/>
      </c>
      <c r="AB24" t="str">
        <f>IF(semestre1!AB24="","",semestre1!AB24)</f>
        <v/>
      </c>
      <c r="AC24" t="str">
        <f>IF(semestre1!AC24="","",semestre1!AC24)</f>
        <v/>
      </c>
      <c r="AD24" t="str">
        <f>IF(semestre1!AD24="","",semestre1!AD24)</f>
        <v/>
      </c>
      <c r="AE24" t="str">
        <f>IF(semestre1!AE24="","",semestre1!AE24)</f>
        <v/>
      </c>
      <c r="AF24" t="str">
        <f>IF(semestre1!AF24="","",semestre1!AF24)</f>
        <v/>
      </c>
      <c r="AG24" t="str">
        <f>IF(semestre1!AG24="","",semestre1!AG24)</f>
        <v/>
      </c>
      <c r="AH24" t="str">
        <f>IF(semestre1!AH24="","",semestre1!AH24)</f>
        <v/>
      </c>
      <c r="AI24" t="str">
        <f>IF(semestre1!AI24="","",semestre1!AI24)</f>
        <v/>
      </c>
      <c r="AJ24" t="str">
        <f>IF(semestre1!AJ24="","",semestre1!AJ24)</f>
        <v/>
      </c>
      <c r="AK24" t="str">
        <f>IF(semestre1!AK24="","",semestre1!AK24)</f>
        <v/>
      </c>
      <c r="AL24" t="str">
        <f>IF(semestre1!AL24="","",semestre1!AL24)</f>
        <v/>
      </c>
      <c r="AM24" t="str">
        <f>IF(semestre1!AM24="","",semestre1!AM24)</f>
        <v/>
      </c>
      <c r="AN24" t="str">
        <f>IF(semestre1!AN24="","",semestre1!AN24)</f>
        <v/>
      </c>
      <c r="AO24" t="str">
        <f>IF(semestre1!AO24="","",semestre1!AO24)</f>
        <v/>
      </c>
      <c r="AP24" t="str">
        <f>IF(semestre1!AP24="","",semestre1!AP24)</f>
        <v/>
      </c>
      <c r="AQ24" t="str">
        <f>IF(semestre1!AQ24="","",semestre1!AQ24)</f>
        <v/>
      </c>
      <c r="AR24" t="str">
        <f>IF(semestre1!AR24="","",semestre1!AR24)</f>
        <v/>
      </c>
      <c r="AS24" t="str">
        <f>IF(semestre1!AS24="","",semestre1!AS24)</f>
        <v/>
      </c>
      <c r="AT24" t="str">
        <f>IF(semestre1!AT24="","",semestre1!AT24)</f>
        <v/>
      </c>
      <c r="AU24" t="str">
        <f>IF(semestre1!AU24="","",semestre1!AU24)</f>
        <v/>
      </c>
      <c r="AV24" t="str">
        <f>IF(semestre1!AV24="","",semestre1!AV24)</f>
        <v/>
      </c>
      <c r="AW24" t="str">
        <f>IF(semestre1!AW24="","",semestre1!AW24)</f>
        <v/>
      </c>
      <c r="AX24" t="str">
        <f>IF(semestre1!AX24="","",semestre1!AX24)</f>
        <v/>
      </c>
      <c r="AY24" t="str">
        <f>IF(semestre1!AY24="","",semestre1!AY24)</f>
        <v/>
      </c>
      <c r="AZ24" t="str">
        <f>IF(semestre1!AZ24="","",semestre1!AZ24)</f>
        <v/>
      </c>
      <c r="BA24" t="str">
        <f>IF(semestre1!BA24="","",semestre1!BA24)</f>
        <v/>
      </c>
      <c r="BB24" t="str">
        <f>IF(semestre1!BB24="","",semestre1!BB24)</f>
        <v/>
      </c>
      <c r="BC24" t="str">
        <f>IF(semestre1!BC24="","",semestre1!BC24)</f>
        <v/>
      </c>
      <c r="BD24" t="str">
        <f>IF(semestre1!BD24="","",semestre1!BD24)</f>
        <v/>
      </c>
      <c r="BE24" t="str">
        <f>IF(semestre1!BE24="","",semestre1!BE24)</f>
        <v/>
      </c>
      <c r="BF24" t="str">
        <f>IF(semestre1!BF24="","",semestre1!BF24)</f>
        <v/>
      </c>
      <c r="BG24" t="str">
        <f>IF(semestre1!BG24="","",semestre1!BG24)</f>
        <v/>
      </c>
      <c r="BH24" t="str">
        <f>IF(semestre1!BH24="","",semestre1!BH24)</f>
        <v/>
      </c>
      <c r="BI24" t="str">
        <f>IF(semestre1!BI24="","",semestre1!BI24)</f>
        <v/>
      </c>
      <c r="BJ24" t="str">
        <f>IF(semestre1!BJ24="","",semestre1!BJ24)</f>
        <v/>
      </c>
      <c r="BK24" t="str">
        <f>IF(semestre1!BK24="","",semestre1!BK24)</f>
        <v/>
      </c>
      <c r="BL24" t="str">
        <f>IF(semestre1!BL24="","",semestre1!BL24)</f>
        <v/>
      </c>
      <c r="BM24" t="str">
        <f>IF(semestre1!BM24="","",semestre1!BM24)</f>
        <v/>
      </c>
      <c r="BN24" t="str">
        <f>IF(semestre1!BN24="","",semestre1!BN24)</f>
        <v/>
      </c>
      <c r="BO24" t="str">
        <f>IF(semestre1!BO24="","",semestre1!BO24)</f>
        <v/>
      </c>
      <c r="BP24" t="str">
        <f>IF(semestre1!BP24="","",semestre1!BP24)</f>
        <v/>
      </c>
      <c r="BQ24" t="str">
        <f>IF(semestre1!BQ24="","",semestre1!BQ24)</f>
        <v/>
      </c>
      <c r="BR24" t="str">
        <f>IF(semestre1!BR24="","",semestre1!BR24)</f>
        <v/>
      </c>
      <c r="BS24" t="str">
        <f>IF(semestre1!BS24="","",semestre1!BS24)</f>
        <v/>
      </c>
      <c r="BT24" t="str">
        <f>IF(semestre1!BT24="","",semestre1!BT24)</f>
        <v/>
      </c>
      <c r="BU24" t="str">
        <f>IF(semestre1!BU24="","",semestre1!BU24)</f>
        <v/>
      </c>
      <c r="BV24" t="str">
        <f>IF(semestre1!BV24="","",semestre1!BV24)</f>
        <v/>
      </c>
      <c r="BW24" s="49" t="str">
        <f>IF(semestre2!I24="","",semestre2!I24)</f>
        <v/>
      </c>
      <c r="BX24" s="49" t="str">
        <f>IF(semestre2!J24="","",semestre2!J24)</f>
        <v/>
      </c>
      <c r="BY24" s="49" t="str">
        <f>IF(semestre2!K24="","",semestre2!K24)</f>
        <v/>
      </c>
      <c r="BZ24" s="49" t="str">
        <f>IF(semestre2!L24="","",semestre2!L24)</f>
        <v/>
      </c>
      <c r="CA24" s="49" t="str">
        <f>IF(semestre2!M24="","",semestre2!M24)</f>
        <v/>
      </c>
      <c r="CB24" s="49" t="str">
        <f>IF(semestre2!N24="","",semestre2!N24)</f>
        <v/>
      </c>
      <c r="CC24" s="49" t="str">
        <f>IF(semestre2!O24="","",semestre2!O24)</f>
        <v/>
      </c>
      <c r="CD24" s="49" t="str">
        <f>IF(semestre2!P24="","",semestre2!P24)</f>
        <v/>
      </c>
      <c r="CE24" s="49" t="str">
        <f>IF(semestre2!Q24="","",semestre2!Q24)</f>
        <v/>
      </c>
      <c r="CF24" s="49" t="str">
        <f>IF(semestre2!R24="","",semestre2!R24)</f>
        <v/>
      </c>
      <c r="CG24" s="49" t="str">
        <f>IF(semestre2!S24="","",semestre2!S24)</f>
        <v/>
      </c>
      <c r="CH24" s="49" t="str">
        <f>IF(semestre2!T24="","",semestre2!T24)</f>
        <v/>
      </c>
      <c r="CI24" s="49" t="str">
        <f>IF(semestre2!U24="","",semestre2!U24)</f>
        <v/>
      </c>
      <c r="CJ24" s="49" t="str">
        <f>IF(semestre2!V24="","",semestre2!V24)</f>
        <v/>
      </c>
      <c r="CK24" s="49" t="str">
        <f>IF(semestre2!W24="","",semestre2!W24)</f>
        <v/>
      </c>
      <c r="CL24" s="49" t="str">
        <f>IF(semestre2!X24="","",semestre2!X24)</f>
        <v/>
      </c>
      <c r="CM24" s="49" t="str">
        <f>IF(semestre2!Y24="","",semestre2!Y24)</f>
        <v/>
      </c>
      <c r="CN24" s="49" t="str">
        <f>IF(semestre2!Z24="","",semestre2!Z24)</f>
        <v/>
      </c>
      <c r="CO24" s="49" t="str">
        <f>IF(semestre2!AA24="","",semestre2!AA24)</f>
        <v/>
      </c>
      <c r="CP24" s="49" t="str">
        <f>IF(semestre2!AB24="","",semestre2!AB24)</f>
        <v/>
      </c>
      <c r="CQ24" s="49" t="str">
        <f>IF(semestre2!AC24="","",semestre2!AC24)</f>
        <v/>
      </c>
      <c r="CR24" s="49" t="str">
        <f>IF(semestre2!AD24="","",semestre2!AD24)</f>
        <v/>
      </c>
      <c r="CS24" s="49" t="str">
        <f>IF(semestre2!AE24="","",semestre2!AE24)</f>
        <v/>
      </c>
      <c r="CT24" s="49" t="str">
        <f>IF(semestre2!AF24="","",semestre2!AF24)</f>
        <v/>
      </c>
      <c r="CU24" s="49" t="str">
        <f>IF(semestre2!AG24="","",semestre2!AG24)</f>
        <v/>
      </c>
      <c r="CV24" s="49" t="str">
        <f>IF(semestre2!AH24="","",semestre2!AH24)</f>
        <v/>
      </c>
      <c r="CW24" s="49" t="str">
        <f>IF(semestre2!AI24="","",semestre2!AI24)</f>
        <v/>
      </c>
      <c r="CX24" s="49" t="str">
        <f>IF(semestre2!AJ24="","",semestre2!AJ24)</f>
        <v/>
      </c>
      <c r="CY24" s="49" t="str">
        <f>IF(semestre2!AK24="","",semestre2!AK24)</f>
        <v/>
      </c>
      <c r="CZ24" s="49" t="str">
        <f>IF(semestre2!AL24="","",semestre2!AL24)</f>
        <v/>
      </c>
      <c r="DA24" s="49" t="str">
        <f>IF(semestre2!AM24="","",semestre2!AM24)</f>
        <v/>
      </c>
      <c r="DB24" s="49" t="str">
        <f>IF(semestre2!AN24="","",semestre2!AN24)</f>
        <v/>
      </c>
      <c r="DC24" s="49" t="str">
        <f>IF(semestre2!AO24="","",semestre2!AO24)</f>
        <v/>
      </c>
      <c r="DD24" s="49" t="str">
        <f>IF(semestre2!AP24="","",semestre2!AP24)</f>
        <v/>
      </c>
      <c r="DE24" s="49" t="str">
        <f>IF(semestre2!AQ24="","",semestre2!AQ24)</f>
        <v/>
      </c>
      <c r="DF24" s="49" t="str">
        <f>IF(semestre2!AR24="","",semestre2!AR24)</f>
        <v/>
      </c>
      <c r="DG24" s="49" t="str">
        <f>IF(semestre2!AS24="","",semestre2!AS24)</f>
        <v/>
      </c>
      <c r="DH24" s="49" t="str">
        <f>IF(semestre2!AT24="","",semestre2!AT24)</f>
        <v/>
      </c>
      <c r="DI24" s="49" t="str">
        <f>IF(semestre2!AU24="","",semestre2!AU24)</f>
        <v/>
      </c>
      <c r="DJ24" s="55" t="str">
        <f>IF(semestre1!BW24="","",semestre1!BW24)</f>
        <v/>
      </c>
      <c r="DK24" s="55" t="str">
        <f>IF(semestre2!AV24="","",semestre2!AV24)</f>
        <v/>
      </c>
      <c r="DL24" s="55"/>
      <c r="DM24" s="36"/>
    </row>
    <row r="25" spans="1:117" ht="18" customHeight="1">
      <c r="A25" t="str">
        <f>IF(semestre1!A25="","",semestre1!A25)</f>
        <v/>
      </c>
      <c r="B25" t="str">
        <f>IF(semestre1!B25="","",semestre1!B25)</f>
        <v/>
      </c>
      <c r="C25" t="str">
        <f>IF(semestre1!C25="","",semestre1!C25)</f>
        <v/>
      </c>
      <c r="D25" t="str">
        <f>IF(semestre1!D25="","",semestre1!D25)</f>
        <v/>
      </c>
      <c r="E25" t="str">
        <f>IF(semestre1!E25="","",semestre1!E25)</f>
        <v/>
      </c>
      <c r="F25" t="str">
        <f>IF(semestre1!F25="","",semestre1!F25)</f>
        <v/>
      </c>
      <c r="G25" t="str">
        <f>IF(semestre1!G25="","",semestre1!G25)</f>
        <v/>
      </c>
      <c r="H25" t="str">
        <f>IF(semestre1!H25="","",semestre1!H25)</f>
        <v/>
      </c>
      <c r="I25" t="str">
        <f>IF(semestre1!I25="","",semestre1!I25)</f>
        <v/>
      </c>
      <c r="J25" t="str">
        <f>IF(semestre1!J25="","",semestre1!J25)</f>
        <v/>
      </c>
      <c r="K25" t="str">
        <f>IF(semestre1!K25="","",semestre1!K25)</f>
        <v/>
      </c>
      <c r="L25" t="str">
        <f>IF(semestre1!L25="","",semestre1!L25)</f>
        <v/>
      </c>
      <c r="M25" t="str">
        <f>IF(semestre1!M25="","",semestre1!M25)</f>
        <v/>
      </c>
      <c r="N25" t="str">
        <f>IF(semestre1!N25="","",semestre1!N25)</f>
        <v/>
      </c>
      <c r="O25" t="str">
        <f>IF(semestre1!O25="","",semestre1!O25)</f>
        <v/>
      </c>
      <c r="P25" t="str">
        <f>IF(semestre1!P25="","",semestre1!P25)</f>
        <v/>
      </c>
      <c r="Q25" t="str">
        <f>IF(semestre1!Q25="","",semestre1!Q25)</f>
        <v/>
      </c>
      <c r="R25" t="str">
        <f>IF(semestre1!R25="","",semestre1!R25)</f>
        <v/>
      </c>
      <c r="S25" t="str">
        <f>IF(semestre1!S25="","",semestre1!S25)</f>
        <v/>
      </c>
      <c r="T25" t="str">
        <f>IF(semestre1!T25="","",semestre1!T25)</f>
        <v/>
      </c>
      <c r="U25" t="str">
        <f>IF(semestre1!U25="","",semestre1!U25)</f>
        <v/>
      </c>
      <c r="V25" t="str">
        <f>IF(semestre1!V25="","",semestre1!V25)</f>
        <v/>
      </c>
      <c r="W25" t="str">
        <f>IF(semestre1!W25="","",semestre1!W25)</f>
        <v/>
      </c>
      <c r="X25" t="str">
        <f>IF(semestre1!X25="","",semestre1!X25)</f>
        <v/>
      </c>
      <c r="Y25" t="str">
        <f>IF(semestre1!Y25="","",semestre1!Y25)</f>
        <v/>
      </c>
      <c r="Z25" t="str">
        <f>IF(semestre1!Z25="","",semestre1!Z25)</f>
        <v/>
      </c>
      <c r="AA25" t="str">
        <f>IF(semestre1!AA25="","",semestre1!AA25)</f>
        <v/>
      </c>
      <c r="AB25" t="str">
        <f>IF(semestre1!AB25="","",semestre1!AB25)</f>
        <v/>
      </c>
      <c r="AC25" t="str">
        <f>IF(semestre1!AC25="","",semestre1!AC25)</f>
        <v/>
      </c>
      <c r="AD25" t="str">
        <f>IF(semestre1!AD25="","",semestre1!AD25)</f>
        <v/>
      </c>
      <c r="AE25" t="str">
        <f>IF(semestre1!AE25="","",semestre1!AE25)</f>
        <v/>
      </c>
      <c r="AF25" t="str">
        <f>IF(semestre1!AF25="","",semestre1!AF25)</f>
        <v/>
      </c>
      <c r="AG25" t="str">
        <f>IF(semestre1!AG25="","",semestre1!AG25)</f>
        <v/>
      </c>
      <c r="AH25" t="str">
        <f>IF(semestre1!AH25="","",semestre1!AH25)</f>
        <v/>
      </c>
      <c r="AI25" t="str">
        <f>IF(semestre1!AI25="","",semestre1!AI25)</f>
        <v/>
      </c>
      <c r="AJ25" t="str">
        <f>IF(semestre1!AJ25="","",semestre1!AJ25)</f>
        <v/>
      </c>
      <c r="AK25" t="str">
        <f>IF(semestre1!AK25="","",semestre1!AK25)</f>
        <v/>
      </c>
      <c r="AL25" t="str">
        <f>IF(semestre1!AL25="","",semestre1!AL25)</f>
        <v/>
      </c>
      <c r="AM25" t="str">
        <f>IF(semestre1!AM25="","",semestre1!AM25)</f>
        <v/>
      </c>
      <c r="AN25" t="str">
        <f>IF(semestre1!AN25="","",semestre1!AN25)</f>
        <v/>
      </c>
      <c r="AO25" t="str">
        <f>IF(semestre1!AO25="","",semestre1!AO25)</f>
        <v/>
      </c>
      <c r="AP25" t="str">
        <f>IF(semestre1!AP25="","",semestre1!AP25)</f>
        <v/>
      </c>
      <c r="AQ25" t="str">
        <f>IF(semestre1!AQ25="","",semestre1!AQ25)</f>
        <v/>
      </c>
      <c r="AR25" t="str">
        <f>IF(semestre1!AR25="","",semestre1!AR25)</f>
        <v/>
      </c>
      <c r="AS25" t="str">
        <f>IF(semestre1!AS25="","",semestre1!AS25)</f>
        <v/>
      </c>
      <c r="AT25" t="str">
        <f>IF(semestre1!AT25="","",semestre1!AT25)</f>
        <v/>
      </c>
      <c r="AU25" t="str">
        <f>IF(semestre1!AU25="","",semestre1!AU25)</f>
        <v/>
      </c>
      <c r="AV25" t="str">
        <f>IF(semestre1!AV25="","",semestre1!AV25)</f>
        <v/>
      </c>
      <c r="AW25" t="str">
        <f>IF(semestre1!AW25="","",semestre1!AW25)</f>
        <v/>
      </c>
      <c r="AX25" t="str">
        <f>IF(semestre1!AX25="","",semestre1!AX25)</f>
        <v/>
      </c>
      <c r="AY25" t="str">
        <f>IF(semestre1!AY25="","",semestre1!AY25)</f>
        <v/>
      </c>
      <c r="AZ25" t="str">
        <f>IF(semestre1!AZ25="","",semestre1!AZ25)</f>
        <v/>
      </c>
      <c r="BA25" t="str">
        <f>IF(semestre1!BA25="","",semestre1!BA25)</f>
        <v/>
      </c>
      <c r="BB25" t="str">
        <f>IF(semestre1!BB25="","",semestre1!BB25)</f>
        <v/>
      </c>
      <c r="BC25" t="str">
        <f>IF(semestre1!BC25="","",semestre1!BC25)</f>
        <v/>
      </c>
      <c r="BD25" t="str">
        <f>IF(semestre1!BD25="","",semestre1!BD25)</f>
        <v/>
      </c>
      <c r="BE25" t="str">
        <f>IF(semestre1!BE25="","",semestre1!BE25)</f>
        <v/>
      </c>
      <c r="BF25" t="str">
        <f>IF(semestre1!BF25="","",semestre1!BF25)</f>
        <v/>
      </c>
      <c r="BG25" t="str">
        <f>IF(semestre1!BG25="","",semestre1!BG25)</f>
        <v/>
      </c>
      <c r="BH25" t="str">
        <f>IF(semestre1!BH25="","",semestre1!BH25)</f>
        <v/>
      </c>
      <c r="BI25" t="str">
        <f>IF(semestre1!BI25="","",semestre1!BI25)</f>
        <v/>
      </c>
      <c r="BJ25" t="str">
        <f>IF(semestre1!BJ25="","",semestre1!BJ25)</f>
        <v/>
      </c>
      <c r="BK25" t="str">
        <f>IF(semestre1!BK25="","",semestre1!BK25)</f>
        <v/>
      </c>
      <c r="BL25" t="str">
        <f>IF(semestre1!BL25="","",semestre1!BL25)</f>
        <v/>
      </c>
      <c r="BM25" t="str">
        <f>IF(semestre1!BM25="","",semestre1!BM25)</f>
        <v/>
      </c>
      <c r="BN25" t="str">
        <f>IF(semestre1!BN25="","",semestre1!BN25)</f>
        <v/>
      </c>
      <c r="BO25" t="str">
        <f>IF(semestre1!BO25="","",semestre1!BO25)</f>
        <v/>
      </c>
      <c r="BP25" t="str">
        <f>IF(semestre1!BP25="","",semestre1!BP25)</f>
        <v/>
      </c>
      <c r="BQ25" t="str">
        <f>IF(semestre1!BQ25="","",semestre1!BQ25)</f>
        <v/>
      </c>
      <c r="BR25" t="str">
        <f>IF(semestre1!BR25="","",semestre1!BR25)</f>
        <v/>
      </c>
      <c r="BS25" t="str">
        <f>IF(semestre1!BS25="","",semestre1!BS25)</f>
        <v/>
      </c>
      <c r="BT25" t="str">
        <f>IF(semestre1!BT25="","",semestre1!BT25)</f>
        <v/>
      </c>
      <c r="BU25" t="str">
        <f>IF(semestre1!BU25="","",semestre1!BU25)</f>
        <v/>
      </c>
      <c r="BV25" t="str">
        <f>IF(semestre1!BV25="","",semestre1!BV25)</f>
        <v/>
      </c>
      <c r="BW25" s="49" t="str">
        <f>IF(semestre2!I25="","",semestre2!I25)</f>
        <v/>
      </c>
      <c r="BX25" s="49" t="str">
        <f>IF(semestre2!J25="","",semestre2!J25)</f>
        <v/>
      </c>
      <c r="BY25" s="49" t="str">
        <f>IF(semestre2!K25="","",semestre2!K25)</f>
        <v/>
      </c>
      <c r="BZ25" s="49" t="str">
        <f>IF(semestre2!L25="","",semestre2!L25)</f>
        <v/>
      </c>
      <c r="CA25" s="49" t="str">
        <f>IF(semestre2!M25="","",semestre2!M25)</f>
        <v/>
      </c>
      <c r="CB25" s="49" t="str">
        <f>IF(semestre2!N25="","",semestre2!N25)</f>
        <v/>
      </c>
      <c r="CC25" s="49" t="str">
        <f>IF(semestre2!O25="","",semestre2!O25)</f>
        <v/>
      </c>
      <c r="CD25" s="49" t="str">
        <f>IF(semestre2!P25="","",semestre2!P25)</f>
        <v/>
      </c>
      <c r="CE25" s="49" t="str">
        <f>IF(semestre2!Q25="","",semestre2!Q25)</f>
        <v/>
      </c>
      <c r="CF25" s="49" t="str">
        <f>IF(semestre2!R25="","",semestre2!R25)</f>
        <v/>
      </c>
      <c r="CG25" s="49" t="str">
        <f>IF(semestre2!S25="","",semestre2!S25)</f>
        <v/>
      </c>
      <c r="CH25" s="49" t="str">
        <f>IF(semestre2!T25="","",semestre2!T25)</f>
        <v/>
      </c>
      <c r="CI25" s="49" t="str">
        <f>IF(semestre2!U25="","",semestre2!U25)</f>
        <v/>
      </c>
      <c r="CJ25" s="49" t="str">
        <f>IF(semestre2!V25="","",semestre2!V25)</f>
        <v/>
      </c>
      <c r="CK25" s="49" t="str">
        <f>IF(semestre2!W25="","",semestre2!W25)</f>
        <v/>
      </c>
      <c r="CL25" s="49" t="str">
        <f>IF(semestre2!X25="","",semestre2!X25)</f>
        <v/>
      </c>
      <c r="CM25" s="49" t="str">
        <f>IF(semestre2!Y25="","",semestre2!Y25)</f>
        <v/>
      </c>
      <c r="CN25" s="49" t="str">
        <f>IF(semestre2!Z25="","",semestre2!Z25)</f>
        <v/>
      </c>
      <c r="CO25" s="49" t="str">
        <f>IF(semestre2!AA25="","",semestre2!AA25)</f>
        <v/>
      </c>
      <c r="CP25" s="49" t="str">
        <f>IF(semestre2!AB25="","",semestre2!AB25)</f>
        <v/>
      </c>
      <c r="CQ25" s="49" t="str">
        <f>IF(semestre2!AC25="","",semestre2!AC25)</f>
        <v/>
      </c>
      <c r="CR25" s="49" t="str">
        <f>IF(semestre2!AD25="","",semestre2!AD25)</f>
        <v/>
      </c>
      <c r="CS25" s="49" t="str">
        <f>IF(semestre2!AE25="","",semestre2!AE25)</f>
        <v/>
      </c>
      <c r="CT25" s="49" t="str">
        <f>IF(semestre2!AF25="","",semestre2!AF25)</f>
        <v/>
      </c>
      <c r="CU25" s="49" t="str">
        <f>IF(semestre2!AG25="","",semestre2!AG25)</f>
        <v/>
      </c>
      <c r="CV25" s="49" t="str">
        <f>IF(semestre2!AH25="","",semestre2!AH25)</f>
        <v/>
      </c>
      <c r="CW25" s="49" t="str">
        <f>IF(semestre2!AI25="","",semestre2!AI25)</f>
        <v/>
      </c>
      <c r="CX25" s="49" t="str">
        <f>IF(semestre2!AJ25="","",semestre2!AJ25)</f>
        <v/>
      </c>
      <c r="CY25" s="49" t="str">
        <f>IF(semestre2!AK25="","",semestre2!AK25)</f>
        <v/>
      </c>
      <c r="CZ25" s="49" t="str">
        <f>IF(semestre2!AL25="","",semestre2!AL25)</f>
        <v/>
      </c>
      <c r="DA25" s="49" t="str">
        <f>IF(semestre2!AM25="","",semestre2!AM25)</f>
        <v/>
      </c>
      <c r="DB25" s="49" t="str">
        <f>IF(semestre2!AN25="","",semestre2!AN25)</f>
        <v/>
      </c>
      <c r="DC25" s="49" t="str">
        <f>IF(semestre2!AO25="","",semestre2!AO25)</f>
        <v/>
      </c>
      <c r="DD25" s="49" t="str">
        <f>IF(semestre2!AP25="","",semestre2!AP25)</f>
        <v/>
      </c>
      <c r="DE25" s="49" t="str">
        <f>IF(semestre2!AQ25="","",semestre2!AQ25)</f>
        <v/>
      </c>
      <c r="DF25" s="49" t="str">
        <f>IF(semestre2!AR25="","",semestre2!AR25)</f>
        <v/>
      </c>
      <c r="DG25" s="49" t="str">
        <f>IF(semestre2!AS25="","",semestre2!AS25)</f>
        <v/>
      </c>
      <c r="DH25" s="49" t="str">
        <f>IF(semestre2!AT25="","",semestre2!AT25)</f>
        <v/>
      </c>
      <c r="DI25" s="49" t="str">
        <f>IF(semestre2!AU25="","",semestre2!AU25)</f>
        <v/>
      </c>
      <c r="DJ25" s="55" t="str">
        <f>IF(semestre1!BW25="","",semestre1!BW25)</f>
        <v/>
      </c>
      <c r="DK25" s="55" t="str">
        <f>IF(semestre2!AV25="","",semestre2!AV25)</f>
        <v/>
      </c>
      <c r="DL25" s="56" t="s">
        <v>48</v>
      </c>
      <c r="DM25" s="56" t="s">
        <v>48</v>
      </c>
    </row>
    <row r="26" spans="1:117">
      <c r="A26" t="str">
        <f>IF(semestre1!A26="","",semestre1!A26)</f>
        <v/>
      </c>
      <c r="B26" t="str">
        <f>IF(semestre1!B26="","",semestre1!B26)</f>
        <v/>
      </c>
      <c r="C26" t="str">
        <f>IF(semestre1!C26="","",semestre1!C26)</f>
        <v/>
      </c>
      <c r="D26" t="str">
        <f>IF(semestre1!D26="","",semestre1!D26)</f>
        <v/>
      </c>
      <c r="E26" t="str">
        <f>IF(semestre1!E26="","",semestre1!E26)</f>
        <v/>
      </c>
      <c r="F26" t="str">
        <f>IF(semestre1!F26="","",semestre1!F26)</f>
        <v/>
      </c>
      <c r="G26" t="str">
        <f>IF(semestre1!G26="","",semestre1!G26)</f>
        <v/>
      </c>
      <c r="H26" t="str">
        <f>IF(semestre1!H26="","",semestre1!H26)</f>
        <v/>
      </c>
      <c r="I26" t="str">
        <f>IF(semestre1!I26="","",semestre1!I26)</f>
        <v/>
      </c>
      <c r="J26" t="str">
        <f>IF(semestre1!J26="","",semestre1!J26)</f>
        <v/>
      </c>
      <c r="K26" t="str">
        <f>IF(semestre1!K26="","",semestre1!K26)</f>
        <v/>
      </c>
      <c r="L26" t="str">
        <f>IF(semestre1!L26="","",semestre1!L26)</f>
        <v/>
      </c>
      <c r="M26" t="str">
        <f>IF(semestre1!M26="","",semestre1!M26)</f>
        <v/>
      </c>
      <c r="N26" t="str">
        <f>IF(semestre1!N26="","",semestre1!N26)</f>
        <v/>
      </c>
      <c r="O26" t="str">
        <f>IF(semestre1!O26="","",semestre1!O26)</f>
        <v/>
      </c>
      <c r="P26" t="str">
        <f>IF(semestre1!P26="","",semestre1!P26)</f>
        <v/>
      </c>
      <c r="Q26" t="str">
        <f>IF(semestre1!Q26="","",semestre1!Q26)</f>
        <v/>
      </c>
      <c r="R26" t="str">
        <f>IF(semestre1!R26="","",semestre1!R26)</f>
        <v/>
      </c>
      <c r="S26" t="str">
        <f>IF(semestre1!S26="","",semestre1!S26)</f>
        <v/>
      </c>
      <c r="T26" t="str">
        <f>IF(semestre1!T26="","",semestre1!T26)</f>
        <v/>
      </c>
      <c r="U26" t="str">
        <f>IF(semestre1!U26="","",semestre1!U26)</f>
        <v/>
      </c>
      <c r="V26" t="str">
        <f>IF(semestre1!V26="","",semestre1!V26)</f>
        <v/>
      </c>
      <c r="W26" t="str">
        <f>IF(semestre1!W26="","",semestre1!W26)</f>
        <v/>
      </c>
      <c r="X26" t="str">
        <f>IF(semestre1!X26="","",semestre1!X26)</f>
        <v/>
      </c>
      <c r="Y26" t="str">
        <f>IF(semestre1!Y26="","",semestre1!Y26)</f>
        <v/>
      </c>
      <c r="Z26" t="str">
        <f>IF(semestre1!Z26="","",semestre1!Z26)</f>
        <v/>
      </c>
      <c r="AA26" t="str">
        <f>IF(semestre1!AA26="","",semestre1!AA26)</f>
        <v/>
      </c>
      <c r="AB26" t="str">
        <f>IF(semestre1!AB26="","",semestre1!AB26)</f>
        <v/>
      </c>
      <c r="AC26" t="str">
        <f>IF(semestre1!AC26="","",semestre1!AC26)</f>
        <v/>
      </c>
      <c r="AD26" t="str">
        <f>IF(semestre1!AD26="","",semestre1!AD26)</f>
        <v/>
      </c>
      <c r="AE26" t="str">
        <f>IF(semestre1!AE26="","",semestre1!AE26)</f>
        <v/>
      </c>
      <c r="AF26" t="str">
        <f>IF(semestre1!AF26="","",semestre1!AF26)</f>
        <v/>
      </c>
      <c r="AG26" t="str">
        <f>IF(semestre1!AG26="","",semestre1!AG26)</f>
        <v/>
      </c>
      <c r="AH26" t="str">
        <f>IF(semestre1!AH26="","",semestre1!AH26)</f>
        <v/>
      </c>
      <c r="AI26" t="str">
        <f>IF(semestre1!AI26="","",semestre1!AI26)</f>
        <v/>
      </c>
      <c r="AJ26" t="str">
        <f>IF(semestre1!AJ26="","",semestre1!AJ26)</f>
        <v/>
      </c>
      <c r="AK26" t="str">
        <f>IF(semestre1!AK26="","",semestre1!AK26)</f>
        <v/>
      </c>
      <c r="AL26" t="str">
        <f>IF(semestre1!AL26="","",semestre1!AL26)</f>
        <v/>
      </c>
      <c r="AM26" t="str">
        <f>IF(semestre1!AM26="","",semestre1!AM26)</f>
        <v/>
      </c>
      <c r="AN26" t="str">
        <f>IF(semestre1!AN26="","",semestre1!AN26)</f>
        <v/>
      </c>
      <c r="AO26" t="str">
        <f>IF(semestre1!AO26="","",semestre1!AO26)</f>
        <v/>
      </c>
      <c r="AP26" t="str">
        <f>IF(semestre1!AP26="","",semestre1!AP26)</f>
        <v/>
      </c>
      <c r="AQ26" t="str">
        <f>IF(semestre1!AQ26="","",semestre1!AQ26)</f>
        <v/>
      </c>
      <c r="AR26" t="str">
        <f>IF(semestre1!AR26="","",semestre1!AR26)</f>
        <v/>
      </c>
      <c r="AS26" t="str">
        <f>IF(semestre1!AS26="","",semestre1!AS26)</f>
        <v/>
      </c>
      <c r="AT26" t="str">
        <f>IF(semestre1!AT26="","",semestre1!AT26)</f>
        <v/>
      </c>
      <c r="AU26" t="str">
        <f>IF(semestre1!AU26="","",semestre1!AU26)</f>
        <v/>
      </c>
      <c r="AV26" t="str">
        <f>IF(semestre1!AV26="","",semestre1!AV26)</f>
        <v/>
      </c>
      <c r="AW26" t="str">
        <f>IF(semestre1!AW26="","",semestre1!AW26)</f>
        <v/>
      </c>
      <c r="AX26" t="str">
        <f>IF(semestre1!AX26="","",semestre1!AX26)</f>
        <v/>
      </c>
      <c r="AY26" t="str">
        <f>IF(semestre1!AY26="","",semestre1!AY26)</f>
        <v/>
      </c>
      <c r="AZ26" t="str">
        <f>IF(semestre1!AZ26="","",semestre1!AZ26)</f>
        <v/>
      </c>
      <c r="BA26" t="str">
        <f>IF(semestre1!BA26="","",semestre1!BA26)</f>
        <v/>
      </c>
      <c r="BB26" t="str">
        <f>IF(semestre1!BB26="","",semestre1!BB26)</f>
        <v/>
      </c>
      <c r="BC26" t="str">
        <f>IF(semestre1!BC26="","",semestre1!BC26)</f>
        <v/>
      </c>
      <c r="BD26" t="str">
        <f>IF(semestre1!BD26="","",semestre1!BD26)</f>
        <v/>
      </c>
      <c r="BE26" t="str">
        <f>IF(semestre1!BE26="","",semestre1!BE26)</f>
        <v/>
      </c>
      <c r="BF26" t="str">
        <f>IF(semestre1!BF26="","",semestre1!BF26)</f>
        <v/>
      </c>
      <c r="BG26" t="str">
        <f>IF(semestre1!BG26="","",semestre1!BG26)</f>
        <v/>
      </c>
      <c r="BH26" t="str">
        <f>IF(semestre1!BH26="","",semestre1!BH26)</f>
        <v/>
      </c>
      <c r="BI26" t="str">
        <f>IF(semestre1!BI26="","",semestre1!BI26)</f>
        <v/>
      </c>
      <c r="BJ26" t="str">
        <f>IF(semestre1!BJ26="","",semestre1!BJ26)</f>
        <v/>
      </c>
      <c r="BK26" t="str">
        <f>IF(semestre1!BK26="","",semestre1!BK26)</f>
        <v/>
      </c>
      <c r="BL26" t="str">
        <f>IF(semestre1!BL26="","",semestre1!BL26)</f>
        <v/>
      </c>
      <c r="BM26" t="str">
        <f>IF(semestre1!BM26="","",semestre1!BM26)</f>
        <v/>
      </c>
      <c r="BN26" t="str">
        <f>IF(semestre1!BN26="","",semestre1!BN26)</f>
        <v/>
      </c>
      <c r="BO26" t="str">
        <f>IF(semestre1!BO26="","",semestre1!BO26)</f>
        <v/>
      </c>
      <c r="BP26" t="str">
        <f>IF(semestre1!BP26="","",semestre1!BP26)</f>
        <v/>
      </c>
      <c r="BQ26" t="str">
        <f>IF(semestre1!BQ26="","",semestre1!BQ26)</f>
        <v/>
      </c>
      <c r="BR26" t="str">
        <f>IF(semestre1!BR26="","",semestre1!BR26)</f>
        <v/>
      </c>
      <c r="BS26" t="str">
        <f>IF(semestre1!BS26="","",semestre1!BS26)</f>
        <v/>
      </c>
      <c r="BT26" t="str">
        <f>IF(semestre1!BT26="","",semestre1!BT26)</f>
        <v/>
      </c>
      <c r="BU26" t="str">
        <f>IF(semestre1!BU26="","",semestre1!BU26)</f>
        <v/>
      </c>
      <c r="BV26" t="str">
        <f>IF(semestre1!BV26="","",semestre1!BV26)</f>
        <v/>
      </c>
      <c r="BW26" s="49" t="str">
        <f>IF(semestre2!I26="","",semestre2!I26)</f>
        <v/>
      </c>
      <c r="BX26" s="49" t="str">
        <f>IF(semestre2!J26="","",semestre2!J26)</f>
        <v/>
      </c>
      <c r="BY26" s="49" t="str">
        <f>IF(semestre2!K26="","",semestre2!K26)</f>
        <v/>
      </c>
      <c r="BZ26" s="49" t="str">
        <f>IF(semestre2!L26="","",semestre2!L26)</f>
        <v/>
      </c>
      <c r="CA26" s="49" t="str">
        <f>IF(semestre2!M26="","",semestre2!M26)</f>
        <v/>
      </c>
      <c r="CB26" s="49" t="str">
        <f>IF(semestre2!N26="","",semestre2!N26)</f>
        <v/>
      </c>
      <c r="CC26" s="49" t="str">
        <f>IF(semestre2!O26="","",semestre2!O26)</f>
        <v/>
      </c>
      <c r="CD26" s="49" t="str">
        <f>IF(semestre2!P26="","",semestre2!P26)</f>
        <v/>
      </c>
      <c r="CE26" s="49" t="str">
        <f>IF(semestre2!Q26="","",semestre2!Q26)</f>
        <v/>
      </c>
      <c r="CF26" s="49" t="str">
        <f>IF(semestre2!R26="","",semestre2!R26)</f>
        <v/>
      </c>
      <c r="CG26" s="49" t="str">
        <f>IF(semestre2!S26="","",semestre2!S26)</f>
        <v/>
      </c>
      <c r="CH26" s="49" t="str">
        <f>IF(semestre2!T26="","",semestre2!T26)</f>
        <v/>
      </c>
      <c r="CI26" s="49" t="str">
        <f>IF(semestre2!U26="","",semestre2!U26)</f>
        <v/>
      </c>
      <c r="CJ26" s="49" t="str">
        <f>IF(semestre2!V26="","",semestre2!V26)</f>
        <v/>
      </c>
      <c r="CK26" s="49" t="str">
        <f>IF(semestre2!W26="","",semestre2!W26)</f>
        <v/>
      </c>
      <c r="CL26" s="49" t="str">
        <f>IF(semestre2!X26="","",semestre2!X26)</f>
        <v/>
      </c>
      <c r="CM26" s="49" t="str">
        <f>IF(semestre2!Y26="","",semestre2!Y26)</f>
        <v/>
      </c>
      <c r="CN26" s="49" t="str">
        <f>IF(semestre2!Z26="","",semestre2!Z26)</f>
        <v/>
      </c>
      <c r="CO26" s="49" t="str">
        <f>IF(semestre2!AA26="","",semestre2!AA26)</f>
        <v/>
      </c>
      <c r="CP26" s="49" t="str">
        <f>IF(semestre2!AB26="","",semestre2!AB26)</f>
        <v/>
      </c>
      <c r="CQ26" s="49" t="str">
        <f>IF(semestre2!AC26="","",semestre2!AC26)</f>
        <v/>
      </c>
      <c r="CR26" s="49" t="str">
        <f>IF(semestre2!AD26="","",semestre2!AD26)</f>
        <v/>
      </c>
      <c r="CS26" s="49" t="str">
        <f>IF(semestre2!AE26="","",semestre2!AE26)</f>
        <v/>
      </c>
      <c r="CT26" s="49" t="str">
        <f>IF(semestre2!AF26="","",semestre2!AF26)</f>
        <v/>
      </c>
      <c r="CU26" s="49" t="str">
        <f>IF(semestre2!AG26="","",semestre2!AG26)</f>
        <v/>
      </c>
      <c r="CV26" s="49" t="str">
        <f>IF(semestre2!AH26="","",semestre2!AH26)</f>
        <v/>
      </c>
      <c r="CW26" s="49" t="str">
        <f>IF(semestre2!AI26="","",semestre2!AI26)</f>
        <v/>
      </c>
      <c r="CX26" s="49" t="str">
        <f>IF(semestre2!AJ26="","",semestre2!AJ26)</f>
        <v/>
      </c>
      <c r="CY26" s="49" t="str">
        <f>IF(semestre2!AK26="","",semestre2!AK26)</f>
        <v/>
      </c>
      <c r="CZ26" s="49" t="str">
        <f>IF(semestre2!AL26="","",semestre2!AL26)</f>
        <v/>
      </c>
      <c r="DA26" s="49" t="str">
        <f>IF(semestre2!AM26="","",semestre2!AM26)</f>
        <v/>
      </c>
      <c r="DB26" s="49" t="str">
        <f>IF(semestre2!AN26="","",semestre2!AN26)</f>
        <v/>
      </c>
      <c r="DC26" s="49" t="str">
        <f>IF(semestre2!AO26="","",semestre2!AO26)</f>
        <v/>
      </c>
      <c r="DD26" s="49" t="str">
        <f>IF(semestre2!AP26="","",semestre2!AP26)</f>
        <v/>
      </c>
      <c r="DE26" s="49" t="str">
        <f>IF(semestre2!AQ26="","",semestre2!AQ26)</f>
        <v/>
      </c>
      <c r="DF26" s="49" t="str">
        <f>IF(semestre2!AR26="","",semestre2!AR26)</f>
        <v/>
      </c>
      <c r="DG26" s="49" t="str">
        <f>IF(semestre2!AS26="","",semestre2!AS26)</f>
        <v/>
      </c>
      <c r="DH26" s="49" t="str">
        <f>IF(semestre2!AT26="","",semestre2!AT26)</f>
        <v/>
      </c>
      <c r="DI26" s="49" t="str">
        <f>IF(semestre2!AU26="","",semestre2!AU26)</f>
        <v/>
      </c>
      <c r="DJ26" s="55" t="str">
        <f>IF(semestre1!BW26="","",semestre1!BW26)</f>
        <v/>
      </c>
      <c r="DK26" s="55" t="str">
        <f>IF(semestre2!AV26="","",semestre2!AV26)</f>
        <v/>
      </c>
    </row>
    <row r="27" spans="1:117">
      <c r="A27" t="str">
        <f>IF(semestre1!A27="","",semestre1!A27)</f>
        <v/>
      </c>
      <c r="B27" t="str">
        <f>IF(semestre1!B27="","",semestre1!B27)</f>
        <v/>
      </c>
      <c r="C27" t="str">
        <f>IF(semestre1!C27="","",semestre1!C27)</f>
        <v/>
      </c>
      <c r="D27" t="str">
        <f>IF(semestre1!D27="","",semestre1!D27)</f>
        <v/>
      </c>
      <c r="E27" t="str">
        <f>IF(semestre1!E27="","",semestre1!E27)</f>
        <v/>
      </c>
      <c r="F27" t="str">
        <f>IF(semestre1!F27="","",semestre1!F27)</f>
        <v/>
      </c>
      <c r="G27" t="str">
        <f>IF(semestre1!G27="","",semestre1!G27)</f>
        <v/>
      </c>
      <c r="H27" t="str">
        <f>IF(semestre1!H27="","",semestre1!H27)</f>
        <v/>
      </c>
      <c r="I27" t="str">
        <f>IF(semestre1!I27="","",semestre1!I27)</f>
        <v/>
      </c>
      <c r="J27" t="str">
        <f>IF(semestre1!J27="","",semestre1!J27)</f>
        <v/>
      </c>
      <c r="K27" t="str">
        <f>IF(semestre1!K27="","",semestre1!K27)</f>
        <v/>
      </c>
      <c r="L27" t="str">
        <f>IF(semestre1!L27="","",semestre1!L27)</f>
        <v/>
      </c>
      <c r="M27" t="str">
        <f>IF(semestre1!M27="","",semestre1!M27)</f>
        <v/>
      </c>
      <c r="N27" t="str">
        <f>IF(semestre1!N27="","",semestre1!N27)</f>
        <v/>
      </c>
      <c r="O27" t="str">
        <f>IF(semestre1!O27="","",semestre1!O27)</f>
        <v/>
      </c>
      <c r="P27" t="str">
        <f>IF(semestre1!P27="","",semestre1!P27)</f>
        <v/>
      </c>
      <c r="Q27" t="str">
        <f>IF(semestre1!Q27="","",semestre1!Q27)</f>
        <v/>
      </c>
      <c r="R27" t="str">
        <f>IF(semestre1!R27="","",semestre1!R27)</f>
        <v/>
      </c>
      <c r="S27" t="str">
        <f>IF(semestre1!S27="","",semestre1!S27)</f>
        <v/>
      </c>
      <c r="T27" t="str">
        <f>IF(semestre1!T27="","",semestre1!T27)</f>
        <v/>
      </c>
      <c r="U27" t="str">
        <f>IF(semestre1!U27="","",semestre1!U27)</f>
        <v/>
      </c>
      <c r="V27" t="str">
        <f>IF(semestre1!V27="","",semestre1!V27)</f>
        <v/>
      </c>
      <c r="W27" t="str">
        <f>IF(semestre1!W27="","",semestre1!W27)</f>
        <v/>
      </c>
      <c r="X27" t="str">
        <f>IF(semestre1!X27="","",semestre1!X27)</f>
        <v/>
      </c>
      <c r="Y27" t="str">
        <f>IF(semestre1!Y27="","",semestre1!Y27)</f>
        <v/>
      </c>
      <c r="Z27" t="str">
        <f>IF(semestre1!Z27="","",semestre1!Z27)</f>
        <v/>
      </c>
      <c r="AA27" t="str">
        <f>IF(semestre1!AA27="","",semestre1!AA27)</f>
        <v/>
      </c>
      <c r="AB27" t="str">
        <f>IF(semestre1!AB27="","",semestre1!AB27)</f>
        <v/>
      </c>
      <c r="AC27" t="str">
        <f>IF(semestre1!AC27="","",semestre1!AC27)</f>
        <v/>
      </c>
      <c r="AD27" t="str">
        <f>IF(semestre1!AD27="","",semestre1!AD27)</f>
        <v/>
      </c>
      <c r="AE27" t="str">
        <f>IF(semestre1!AE27="","",semestre1!AE27)</f>
        <v/>
      </c>
      <c r="AF27" t="str">
        <f>IF(semestre1!AF27="","",semestre1!AF27)</f>
        <v/>
      </c>
      <c r="AG27" t="str">
        <f>IF(semestre1!AG27="","",semestre1!AG27)</f>
        <v/>
      </c>
      <c r="AH27" t="str">
        <f>IF(semestre1!AH27="","",semestre1!AH27)</f>
        <v/>
      </c>
      <c r="AI27" t="str">
        <f>IF(semestre1!AI27="","",semestre1!AI27)</f>
        <v/>
      </c>
      <c r="AJ27" t="str">
        <f>IF(semestre1!AJ27="","",semestre1!AJ27)</f>
        <v/>
      </c>
      <c r="AK27" t="str">
        <f>IF(semestre1!AK27="","",semestre1!AK27)</f>
        <v/>
      </c>
      <c r="AL27" t="str">
        <f>IF(semestre1!AL27="","",semestre1!AL27)</f>
        <v/>
      </c>
      <c r="AM27" t="str">
        <f>IF(semestre1!AM27="","",semestre1!AM27)</f>
        <v/>
      </c>
      <c r="AN27" t="str">
        <f>IF(semestre1!AN27="","",semestre1!AN27)</f>
        <v/>
      </c>
      <c r="AO27" t="str">
        <f>IF(semestre1!AO27="","",semestre1!AO27)</f>
        <v/>
      </c>
      <c r="AP27" t="str">
        <f>IF(semestre1!AP27="","",semestre1!AP27)</f>
        <v/>
      </c>
      <c r="AQ27" t="str">
        <f>IF(semestre1!AQ27="","",semestre1!AQ27)</f>
        <v/>
      </c>
      <c r="AR27" t="str">
        <f>IF(semestre1!AR27="","",semestre1!AR27)</f>
        <v/>
      </c>
      <c r="AS27" t="str">
        <f>IF(semestre1!AS27="","",semestre1!AS27)</f>
        <v/>
      </c>
      <c r="AT27" t="str">
        <f>IF(semestre1!AT27="","",semestre1!AT27)</f>
        <v/>
      </c>
      <c r="AU27" t="str">
        <f>IF(semestre1!AU27="","",semestre1!AU27)</f>
        <v/>
      </c>
      <c r="AV27" t="str">
        <f>IF(semestre1!AV27="","",semestre1!AV27)</f>
        <v/>
      </c>
      <c r="AW27" t="str">
        <f>IF(semestre1!AW27="","",semestre1!AW27)</f>
        <v/>
      </c>
      <c r="AX27" t="str">
        <f>IF(semestre1!AX27="","",semestre1!AX27)</f>
        <v/>
      </c>
      <c r="AY27" t="str">
        <f>IF(semestre1!AY27="","",semestre1!AY27)</f>
        <v/>
      </c>
      <c r="AZ27" t="str">
        <f>IF(semestre1!AZ27="","",semestre1!AZ27)</f>
        <v/>
      </c>
      <c r="BA27" t="str">
        <f>IF(semestre1!BA27="","",semestre1!BA27)</f>
        <v/>
      </c>
      <c r="BB27" t="str">
        <f>IF(semestre1!BB27="","",semestre1!BB27)</f>
        <v/>
      </c>
      <c r="BC27" t="str">
        <f>IF(semestre1!BC27="","",semestre1!BC27)</f>
        <v/>
      </c>
      <c r="BD27" t="str">
        <f>IF(semestre1!BD27="","",semestre1!BD27)</f>
        <v/>
      </c>
      <c r="BE27" t="str">
        <f>IF(semestre1!BE27="","",semestre1!BE27)</f>
        <v/>
      </c>
      <c r="BF27" t="str">
        <f>IF(semestre1!BF27="","",semestre1!BF27)</f>
        <v/>
      </c>
      <c r="BG27" t="str">
        <f>IF(semestre1!BG27="","",semestre1!BG27)</f>
        <v/>
      </c>
      <c r="BH27" t="str">
        <f>IF(semestre1!BH27="","",semestre1!BH27)</f>
        <v/>
      </c>
      <c r="BI27" t="str">
        <f>IF(semestre1!BI27="","",semestre1!BI27)</f>
        <v/>
      </c>
      <c r="BJ27" t="str">
        <f>IF(semestre1!BJ27="","",semestre1!BJ27)</f>
        <v/>
      </c>
      <c r="BK27" t="str">
        <f>IF(semestre1!BK27="","",semestre1!BK27)</f>
        <v/>
      </c>
      <c r="BL27" t="str">
        <f>IF(semestre1!BL27="","",semestre1!BL27)</f>
        <v/>
      </c>
      <c r="BM27" t="str">
        <f>IF(semestre1!BM27="","",semestre1!BM27)</f>
        <v/>
      </c>
      <c r="BN27" t="str">
        <f>IF(semestre1!BN27="","",semestre1!BN27)</f>
        <v/>
      </c>
      <c r="BO27" t="str">
        <f>IF(semestre1!BO27="","",semestre1!BO27)</f>
        <v/>
      </c>
      <c r="BP27" t="str">
        <f>IF(semestre1!BP27="","",semestre1!BP27)</f>
        <v/>
      </c>
      <c r="BQ27" t="str">
        <f>IF(semestre1!BQ27="","",semestre1!BQ27)</f>
        <v/>
      </c>
      <c r="BR27" t="str">
        <f>IF(semestre1!BR27="","",semestre1!BR27)</f>
        <v/>
      </c>
      <c r="BS27" t="str">
        <f>IF(semestre1!BS27="","",semestre1!BS27)</f>
        <v/>
      </c>
      <c r="BT27" t="str">
        <f>IF(semestre1!BT27="","",semestre1!BT27)</f>
        <v/>
      </c>
      <c r="BU27" t="str">
        <f>IF(semestre1!BU27="","",semestre1!BU27)</f>
        <v/>
      </c>
      <c r="BV27" t="str">
        <f>IF(semestre1!BV27="","",semestre1!BV27)</f>
        <v/>
      </c>
      <c r="BW27" s="49" t="str">
        <f>IF(semestre2!I27="","",semestre2!I27)</f>
        <v/>
      </c>
      <c r="BX27" s="49" t="str">
        <f>IF(semestre2!J27="","",semestre2!J27)</f>
        <v/>
      </c>
      <c r="BY27" s="49" t="str">
        <f>IF(semestre2!K27="","",semestre2!K27)</f>
        <v/>
      </c>
      <c r="BZ27" s="49" t="str">
        <f>IF(semestre2!L27="","",semestre2!L27)</f>
        <v/>
      </c>
      <c r="CA27" s="49" t="str">
        <f>IF(semestre2!M27="","",semestre2!M27)</f>
        <v/>
      </c>
      <c r="CB27" s="49" t="str">
        <f>IF(semestre2!N27="","",semestre2!N27)</f>
        <v/>
      </c>
      <c r="CC27" s="49" t="str">
        <f>IF(semestre2!O27="","",semestre2!O27)</f>
        <v/>
      </c>
      <c r="CD27" s="49" t="str">
        <f>IF(semestre2!P27="","",semestre2!P27)</f>
        <v/>
      </c>
      <c r="CE27" s="49" t="str">
        <f>IF(semestre2!Q27="","",semestre2!Q27)</f>
        <v/>
      </c>
      <c r="CF27" s="49" t="str">
        <f>IF(semestre2!R27="","",semestre2!R27)</f>
        <v/>
      </c>
      <c r="CG27" s="49" t="str">
        <f>IF(semestre2!S27="","",semestre2!S27)</f>
        <v/>
      </c>
      <c r="CH27" s="49" t="str">
        <f>IF(semestre2!T27="","",semestre2!T27)</f>
        <v/>
      </c>
      <c r="CI27" s="49" t="str">
        <f>IF(semestre2!U27="","",semestre2!U27)</f>
        <v/>
      </c>
      <c r="CJ27" s="49" t="str">
        <f>IF(semestre2!V27="","",semestre2!V27)</f>
        <v/>
      </c>
      <c r="CK27" s="49" t="str">
        <f>IF(semestre2!W27="","",semestre2!W27)</f>
        <v/>
      </c>
      <c r="CL27" s="49" t="str">
        <f>IF(semestre2!X27="","",semestre2!X27)</f>
        <v/>
      </c>
      <c r="CM27" s="49" t="str">
        <f>IF(semestre2!Y27="","",semestre2!Y27)</f>
        <v/>
      </c>
      <c r="CN27" s="49" t="str">
        <f>IF(semestre2!Z27="","",semestre2!Z27)</f>
        <v/>
      </c>
      <c r="CO27" s="49" t="str">
        <f>IF(semestre2!AA27="","",semestre2!AA27)</f>
        <v/>
      </c>
      <c r="CP27" s="49" t="str">
        <f>IF(semestre2!AB27="","",semestre2!AB27)</f>
        <v/>
      </c>
      <c r="CQ27" s="49" t="str">
        <f>IF(semestre2!AC27="","",semestre2!AC27)</f>
        <v/>
      </c>
      <c r="CR27" s="49" t="str">
        <f>IF(semestre2!AD27="","",semestre2!AD27)</f>
        <v/>
      </c>
      <c r="CS27" s="49" t="str">
        <f>IF(semestre2!AE27="","",semestre2!AE27)</f>
        <v/>
      </c>
      <c r="CT27" s="49" t="str">
        <f>IF(semestre2!AF27="","",semestre2!AF27)</f>
        <v/>
      </c>
      <c r="CU27" s="49" t="str">
        <f>IF(semestre2!AG27="","",semestre2!AG27)</f>
        <v/>
      </c>
      <c r="CV27" s="49" t="str">
        <f>IF(semestre2!AH27="","",semestre2!AH27)</f>
        <v/>
      </c>
      <c r="CW27" s="49" t="str">
        <f>IF(semestre2!AI27="","",semestre2!AI27)</f>
        <v/>
      </c>
      <c r="CX27" s="49" t="str">
        <f>IF(semestre2!AJ27="","",semestre2!AJ27)</f>
        <v/>
      </c>
      <c r="CY27" s="49" t="str">
        <f>IF(semestre2!AK27="","",semestre2!AK27)</f>
        <v/>
      </c>
      <c r="CZ27" s="49" t="str">
        <f>IF(semestre2!AL27="","",semestre2!AL27)</f>
        <v/>
      </c>
      <c r="DA27" s="49" t="str">
        <f>IF(semestre2!AM27="","",semestre2!AM27)</f>
        <v/>
      </c>
      <c r="DB27" s="49" t="str">
        <f>IF(semestre2!AN27="","",semestre2!AN27)</f>
        <v/>
      </c>
      <c r="DC27" s="49" t="str">
        <f>IF(semestre2!AO27="","",semestre2!AO27)</f>
        <v/>
      </c>
      <c r="DD27" s="49" t="str">
        <f>IF(semestre2!AP27="","",semestre2!AP27)</f>
        <v/>
      </c>
      <c r="DE27" s="49" t="str">
        <f>IF(semestre2!AQ27="","",semestre2!AQ27)</f>
        <v/>
      </c>
      <c r="DF27" s="49" t="str">
        <f>IF(semestre2!AR27="","",semestre2!AR27)</f>
        <v/>
      </c>
      <c r="DG27" s="49" t="str">
        <f>IF(semestre2!AS27="","",semestre2!AS27)</f>
        <v/>
      </c>
      <c r="DH27" s="49" t="str">
        <f>IF(semestre2!AT27="","",semestre2!AT27)</f>
        <v/>
      </c>
      <c r="DI27" s="49" t="str">
        <f>IF(semestre2!AU27="","",semestre2!AU27)</f>
        <v/>
      </c>
      <c r="DJ27" s="55" t="str">
        <f>IF(semestre1!BW27="","",semestre1!BW27)</f>
        <v/>
      </c>
      <c r="DK27" s="55" t="str">
        <f>IF(semestre2!AV27="","",semestre2!AV27)</f>
        <v/>
      </c>
    </row>
    <row r="28" spans="1:117">
      <c r="A28" t="str">
        <f>IF(semestre1!A28="","",semestre1!A28)</f>
        <v/>
      </c>
      <c r="B28" t="str">
        <f>IF(semestre1!B28="","",semestre1!B28)</f>
        <v/>
      </c>
      <c r="C28" t="str">
        <f>IF(semestre1!C28="","",semestre1!C28)</f>
        <v/>
      </c>
      <c r="D28" t="str">
        <f>IF(semestre1!D28="","",semestre1!D28)</f>
        <v/>
      </c>
      <c r="E28" t="str">
        <f>IF(semestre1!E28="","",semestre1!E28)</f>
        <v/>
      </c>
      <c r="F28" t="str">
        <f>IF(semestre1!F28="","",semestre1!F28)</f>
        <v/>
      </c>
      <c r="G28" t="str">
        <f>IF(semestre1!G28="","",semestre1!G28)</f>
        <v/>
      </c>
      <c r="H28" t="str">
        <f>IF(semestre1!H28="","",semestre1!H28)</f>
        <v/>
      </c>
      <c r="I28" t="str">
        <f>IF(semestre1!I28="","",semestre1!I28)</f>
        <v/>
      </c>
      <c r="J28" t="str">
        <f>IF(semestre1!J28="","",semestre1!J28)</f>
        <v/>
      </c>
      <c r="K28" t="str">
        <f>IF(semestre1!K28="","",semestre1!K28)</f>
        <v/>
      </c>
      <c r="L28" t="str">
        <f>IF(semestre1!L28="","",semestre1!L28)</f>
        <v/>
      </c>
      <c r="M28" t="str">
        <f>IF(semestre1!M28="","",semestre1!M28)</f>
        <v/>
      </c>
      <c r="N28" t="str">
        <f>IF(semestre1!N28="","",semestre1!N28)</f>
        <v/>
      </c>
      <c r="O28" t="str">
        <f>IF(semestre1!O28="","",semestre1!O28)</f>
        <v/>
      </c>
      <c r="P28" t="str">
        <f>IF(semestre1!P28="","",semestre1!P28)</f>
        <v/>
      </c>
      <c r="Q28" t="str">
        <f>IF(semestre1!Q28="","",semestre1!Q28)</f>
        <v/>
      </c>
      <c r="R28" t="str">
        <f>IF(semestre1!R28="","",semestre1!R28)</f>
        <v/>
      </c>
      <c r="S28" t="str">
        <f>IF(semestre1!S28="","",semestre1!S28)</f>
        <v/>
      </c>
      <c r="T28" t="str">
        <f>IF(semestre1!T28="","",semestre1!T28)</f>
        <v/>
      </c>
      <c r="U28" t="str">
        <f>IF(semestre1!U28="","",semestre1!U28)</f>
        <v/>
      </c>
      <c r="V28" t="str">
        <f>IF(semestre1!V28="","",semestre1!V28)</f>
        <v/>
      </c>
      <c r="W28" t="str">
        <f>IF(semestre1!W28="","",semestre1!W28)</f>
        <v/>
      </c>
      <c r="X28" t="str">
        <f>IF(semestre1!X28="","",semestre1!X28)</f>
        <v/>
      </c>
      <c r="Y28" t="str">
        <f>IF(semestre1!Y28="","",semestre1!Y28)</f>
        <v/>
      </c>
      <c r="Z28" t="str">
        <f>IF(semestre1!Z28="","",semestre1!Z28)</f>
        <v/>
      </c>
      <c r="AA28" t="str">
        <f>IF(semestre1!AA28="","",semestre1!AA28)</f>
        <v/>
      </c>
      <c r="AB28" t="str">
        <f>IF(semestre1!AB28="","",semestre1!AB28)</f>
        <v/>
      </c>
      <c r="AC28" t="str">
        <f>IF(semestre1!AC28="","",semestre1!AC28)</f>
        <v/>
      </c>
      <c r="AD28" t="str">
        <f>IF(semestre1!AD28="","",semestre1!AD28)</f>
        <v/>
      </c>
      <c r="AE28" t="str">
        <f>IF(semestre1!AE28="","",semestre1!AE28)</f>
        <v/>
      </c>
      <c r="AF28" t="str">
        <f>IF(semestre1!AF28="","",semestre1!AF28)</f>
        <v/>
      </c>
      <c r="AG28" t="str">
        <f>IF(semestre1!AG28="","",semestre1!AG28)</f>
        <v/>
      </c>
      <c r="AH28" t="str">
        <f>IF(semestre1!AH28="","",semestre1!AH28)</f>
        <v/>
      </c>
      <c r="AI28" t="str">
        <f>IF(semestre1!AI28="","",semestre1!AI28)</f>
        <v/>
      </c>
      <c r="AJ28" t="str">
        <f>IF(semestre1!AJ28="","",semestre1!AJ28)</f>
        <v/>
      </c>
      <c r="AK28" t="str">
        <f>IF(semestre1!AK28="","",semestre1!AK28)</f>
        <v/>
      </c>
      <c r="AL28" t="str">
        <f>IF(semestre1!AL28="","",semestre1!AL28)</f>
        <v/>
      </c>
      <c r="AM28" t="str">
        <f>IF(semestre1!AM28="","",semestre1!AM28)</f>
        <v/>
      </c>
      <c r="AN28" t="str">
        <f>IF(semestre1!AN28="","",semestre1!AN28)</f>
        <v/>
      </c>
      <c r="AO28" t="str">
        <f>IF(semestre1!AO28="","",semestre1!AO28)</f>
        <v/>
      </c>
      <c r="AP28" t="str">
        <f>IF(semestre1!AP28="","",semestre1!AP28)</f>
        <v/>
      </c>
      <c r="AQ28" t="str">
        <f>IF(semestre1!AQ28="","",semestre1!AQ28)</f>
        <v/>
      </c>
      <c r="AR28" t="str">
        <f>IF(semestre1!AR28="","",semestre1!AR28)</f>
        <v/>
      </c>
      <c r="AS28" t="str">
        <f>IF(semestre1!AS28="","",semestre1!AS28)</f>
        <v/>
      </c>
      <c r="AT28" t="str">
        <f>IF(semestre1!AT28="","",semestre1!AT28)</f>
        <v/>
      </c>
      <c r="AU28" t="str">
        <f>IF(semestre1!AU28="","",semestre1!AU28)</f>
        <v/>
      </c>
      <c r="AV28" t="str">
        <f>IF(semestre1!AV28="","",semestre1!AV28)</f>
        <v/>
      </c>
      <c r="AW28" t="str">
        <f>IF(semestre1!AW28="","",semestre1!AW28)</f>
        <v/>
      </c>
      <c r="AX28" t="str">
        <f>IF(semestre1!AX28="","",semestre1!AX28)</f>
        <v/>
      </c>
      <c r="AY28" t="str">
        <f>IF(semestre1!AY28="","",semestre1!AY28)</f>
        <v/>
      </c>
      <c r="AZ28" t="str">
        <f>IF(semestre1!AZ28="","",semestre1!AZ28)</f>
        <v/>
      </c>
      <c r="BA28" t="str">
        <f>IF(semestre1!BA28="","",semestre1!BA28)</f>
        <v/>
      </c>
      <c r="BB28" t="str">
        <f>IF(semestre1!BB28="","",semestre1!BB28)</f>
        <v/>
      </c>
      <c r="BC28" t="str">
        <f>IF(semestre1!BC28="","",semestre1!BC28)</f>
        <v/>
      </c>
      <c r="BD28" t="str">
        <f>IF(semestre1!BD28="","",semestre1!BD28)</f>
        <v/>
      </c>
      <c r="BE28" t="str">
        <f>IF(semestre1!BE28="","",semestre1!BE28)</f>
        <v/>
      </c>
      <c r="BF28" t="str">
        <f>IF(semestre1!BF28="","",semestre1!BF28)</f>
        <v/>
      </c>
      <c r="BG28" t="str">
        <f>IF(semestre1!BG28="","",semestre1!BG28)</f>
        <v/>
      </c>
      <c r="BH28" t="str">
        <f>IF(semestre1!BH28="","",semestre1!BH28)</f>
        <v/>
      </c>
      <c r="BI28" t="str">
        <f>IF(semestre1!BI28="","",semestre1!BI28)</f>
        <v/>
      </c>
      <c r="BJ28" t="str">
        <f>IF(semestre1!BJ28="","",semestre1!BJ28)</f>
        <v/>
      </c>
      <c r="BK28" t="str">
        <f>IF(semestre1!BK28="","",semestre1!BK28)</f>
        <v/>
      </c>
      <c r="BL28" t="str">
        <f>IF(semestre1!BL28="","",semestre1!BL28)</f>
        <v/>
      </c>
      <c r="BM28" t="str">
        <f>IF(semestre1!BM28="","",semestre1!BM28)</f>
        <v/>
      </c>
      <c r="BN28" t="str">
        <f>IF(semestre1!BN28="","",semestre1!BN28)</f>
        <v/>
      </c>
      <c r="BO28" t="str">
        <f>IF(semestre1!BO28="","",semestre1!BO28)</f>
        <v/>
      </c>
      <c r="BP28" t="str">
        <f>IF(semestre1!BP28="","",semestre1!BP28)</f>
        <v/>
      </c>
      <c r="BQ28" t="str">
        <f>IF(semestre1!BQ28="","",semestre1!BQ28)</f>
        <v/>
      </c>
      <c r="BR28" t="str">
        <f>IF(semestre1!BR28="","",semestre1!BR28)</f>
        <v/>
      </c>
      <c r="BS28" t="str">
        <f>IF(semestre1!BS28="","",semestre1!BS28)</f>
        <v/>
      </c>
      <c r="BT28" t="str">
        <f>IF(semestre1!BT28="","",semestre1!BT28)</f>
        <v/>
      </c>
      <c r="BU28" t="str">
        <f>IF(semestre1!BU28="","",semestre1!BU28)</f>
        <v/>
      </c>
      <c r="BV28" t="str">
        <f>IF(semestre1!BV28="","",semestre1!BV28)</f>
        <v/>
      </c>
      <c r="BW28" s="49" t="str">
        <f>IF(semestre2!I28="","",semestre2!I28)</f>
        <v/>
      </c>
      <c r="BX28" s="49" t="str">
        <f>IF(semestre2!J28="","",semestre2!J28)</f>
        <v/>
      </c>
      <c r="BY28" s="49" t="str">
        <f>IF(semestre2!K28="","",semestre2!K28)</f>
        <v/>
      </c>
      <c r="BZ28" s="49" t="str">
        <f>IF(semestre2!L28="","",semestre2!L28)</f>
        <v/>
      </c>
      <c r="CA28" s="49" t="str">
        <f>IF(semestre2!M28="","",semestre2!M28)</f>
        <v/>
      </c>
      <c r="CB28" s="49" t="str">
        <f>IF(semestre2!N28="","",semestre2!N28)</f>
        <v/>
      </c>
      <c r="CC28" s="49" t="str">
        <f>IF(semestre2!O28="","",semestre2!O28)</f>
        <v/>
      </c>
      <c r="CD28" s="49" t="str">
        <f>IF(semestre2!P28="","",semestre2!P28)</f>
        <v/>
      </c>
      <c r="CE28" s="49" t="str">
        <f>IF(semestre2!Q28="","",semestre2!Q28)</f>
        <v/>
      </c>
      <c r="CF28" s="49" t="str">
        <f>IF(semestre2!R28="","",semestre2!R28)</f>
        <v/>
      </c>
      <c r="CG28" s="49" t="str">
        <f>IF(semestre2!S28="","",semestre2!S28)</f>
        <v/>
      </c>
      <c r="CH28" s="49" t="str">
        <f>IF(semestre2!T28="","",semestre2!T28)</f>
        <v/>
      </c>
      <c r="CI28" s="49" t="str">
        <f>IF(semestre2!U28="","",semestre2!U28)</f>
        <v/>
      </c>
      <c r="CJ28" s="49" t="str">
        <f>IF(semestre2!V28="","",semestre2!V28)</f>
        <v/>
      </c>
      <c r="CK28" s="49" t="str">
        <f>IF(semestre2!W28="","",semestre2!W28)</f>
        <v/>
      </c>
      <c r="CL28" s="49" t="str">
        <f>IF(semestre2!X28="","",semestre2!X28)</f>
        <v/>
      </c>
      <c r="CM28" s="49" t="str">
        <f>IF(semestre2!Y28="","",semestre2!Y28)</f>
        <v/>
      </c>
      <c r="CN28" s="49" t="str">
        <f>IF(semestre2!Z28="","",semestre2!Z28)</f>
        <v/>
      </c>
      <c r="CO28" s="49" t="str">
        <f>IF(semestre2!AA28="","",semestre2!AA28)</f>
        <v/>
      </c>
      <c r="CP28" s="49" t="str">
        <f>IF(semestre2!AB28="","",semestre2!AB28)</f>
        <v/>
      </c>
      <c r="CQ28" s="49" t="str">
        <f>IF(semestre2!AC28="","",semestre2!AC28)</f>
        <v/>
      </c>
      <c r="CR28" s="49" t="str">
        <f>IF(semestre2!AD28="","",semestre2!AD28)</f>
        <v/>
      </c>
      <c r="CS28" s="49" t="str">
        <f>IF(semestre2!AE28="","",semestre2!AE28)</f>
        <v/>
      </c>
      <c r="CT28" s="49" t="str">
        <f>IF(semestre2!AF28="","",semestre2!AF28)</f>
        <v/>
      </c>
      <c r="CU28" s="49" t="str">
        <f>IF(semestre2!AG28="","",semestre2!AG28)</f>
        <v/>
      </c>
      <c r="CV28" s="49" t="str">
        <f>IF(semestre2!AH28="","",semestre2!AH28)</f>
        <v/>
      </c>
      <c r="CW28" s="49" t="str">
        <f>IF(semestre2!AI28="","",semestre2!AI28)</f>
        <v/>
      </c>
      <c r="CX28" s="49" t="str">
        <f>IF(semestre2!AJ28="","",semestre2!AJ28)</f>
        <v/>
      </c>
      <c r="CY28" s="49" t="str">
        <f>IF(semestre2!AK28="","",semestre2!AK28)</f>
        <v/>
      </c>
      <c r="CZ28" s="49" t="str">
        <f>IF(semestre2!AL28="","",semestre2!AL28)</f>
        <v/>
      </c>
      <c r="DA28" s="49" t="str">
        <f>IF(semestre2!AM28="","",semestre2!AM28)</f>
        <v/>
      </c>
      <c r="DB28" s="49" t="str">
        <f>IF(semestre2!AN28="","",semestre2!AN28)</f>
        <v/>
      </c>
      <c r="DC28" s="49" t="str">
        <f>IF(semestre2!AO28="","",semestre2!AO28)</f>
        <v/>
      </c>
      <c r="DD28" s="49" t="str">
        <f>IF(semestre2!AP28="","",semestre2!AP28)</f>
        <v/>
      </c>
      <c r="DE28" s="49" t="str">
        <f>IF(semestre2!AQ28="","",semestre2!AQ28)</f>
        <v/>
      </c>
      <c r="DF28" s="49" t="str">
        <f>IF(semestre2!AR28="","",semestre2!AR28)</f>
        <v/>
      </c>
      <c r="DG28" s="49" t="str">
        <f>IF(semestre2!AS28="","",semestre2!AS28)</f>
        <v/>
      </c>
      <c r="DH28" s="49" t="str">
        <f>IF(semestre2!AT28="","",semestre2!AT28)</f>
        <v/>
      </c>
      <c r="DI28" s="49" t="str">
        <f>IF(semestre2!AU28="","",semestre2!AU28)</f>
        <v/>
      </c>
      <c r="DJ28" s="55" t="str">
        <f>IF(semestre1!BW28="","",semestre1!BW28)</f>
        <v/>
      </c>
      <c r="DK28" s="55" t="str">
        <f>IF(semestre2!AV28="","",semestre2!AV28)</f>
        <v/>
      </c>
    </row>
    <row r="29" spans="1:117">
      <c r="A29" t="str">
        <f>IF(semestre1!A29="","",semestre1!A29)</f>
        <v/>
      </c>
      <c r="B29" t="str">
        <f>IF(semestre1!B29="","",semestre1!B29)</f>
        <v/>
      </c>
      <c r="C29" t="str">
        <f>IF(semestre1!C29="","",semestre1!C29)</f>
        <v/>
      </c>
      <c r="D29" t="str">
        <f>IF(semestre1!D29="","",semestre1!D29)</f>
        <v/>
      </c>
      <c r="E29" t="str">
        <f>IF(semestre1!E29="","",semestre1!E29)</f>
        <v/>
      </c>
      <c r="F29" t="str">
        <f>IF(semestre1!F29="","",semestre1!F29)</f>
        <v/>
      </c>
      <c r="G29" t="str">
        <f>IF(semestre1!G29="","",semestre1!G29)</f>
        <v/>
      </c>
      <c r="H29" t="str">
        <f>IF(semestre1!H29="","",semestre1!H29)</f>
        <v/>
      </c>
      <c r="I29" t="str">
        <f>IF(semestre1!I29="","",semestre1!I29)</f>
        <v/>
      </c>
      <c r="J29" t="str">
        <f>IF(semestre1!J29="","",semestre1!J29)</f>
        <v/>
      </c>
      <c r="K29" t="str">
        <f>IF(semestre1!K29="","",semestre1!K29)</f>
        <v/>
      </c>
      <c r="L29" t="str">
        <f>IF(semestre1!L29="","",semestre1!L29)</f>
        <v/>
      </c>
      <c r="M29" t="str">
        <f>IF(semestre1!M29="","",semestre1!M29)</f>
        <v/>
      </c>
      <c r="N29" t="str">
        <f>IF(semestre1!N29="","",semestre1!N29)</f>
        <v/>
      </c>
      <c r="O29" t="str">
        <f>IF(semestre1!O29="","",semestre1!O29)</f>
        <v/>
      </c>
      <c r="P29" t="str">
        <f>IF(semestre1!P29="","",semestre1!P29)</f>
        <v/>
      </c>
      <c r="Q29" t="str">
        <f>IF(semestre1!Q29="","",semestre1!Q29)</f>
        <v/>
      </c>
      <c r="R29" t="str">
        <f>IF(semestre1!R29="","",semestre1!R29)</f>
        <v/>
      </c>
      <c r="S29" t="str">
        <f>IF(semestre1!S29="","",semestre1!S29)</f>
        <v/>
      </c>
      <c r="T29" t="str">
        <f>IF(semestre1!T29="","",semestre1!T29)</f>
        <v/>
      </c>
      <c r="U29" t="str">
        <f>IF(semestre1!U29="","",semestre1!U29)</f>
        <v/>
      </c>
      <c r="V29" t="str">
        <f>IF(semestre1!V29="","",semestre1!V29)</f>
        <v/>
      </c>
      <c r="W29" t="str">
        <f>IF(semestre1!W29="","",semestre1!W29)</f>
        <v/>
      </c>
      <c r="X29" t="str">
        <f>IF(semestre1!X29="","",semestre1!X29)</f>
        <v/>
      </c>
      <c r="Y29" t="str">
        <f>IF(semestre1!Y29="","",semestre1!Y29)</f>
        <v/>
      </c>
      <c r="Z29" t="str">
        <f>IF(semestre1!Z29="","",semestre1!Z29)</f>
        <v/>
      </c>
      <c r="AA29" t="str">
        <f>IF(semestre1!AA29="","",semestre1!AA29)</f>
        <v/>
      </c>
      <c r="AB29" t="str">
        <f>IF(semestre1!AB29="","",semestre1!AB29)</f>
        <v/>
      </c>
      <c r="AC29" t="str">
        <f>IF(semestre1!AC29="","",semestre1!AC29)</f>
        <v/>
      </c>
      <c r="AD29" t="str">
        <f>IF(semestre1!AD29="","",semestre1!AD29)</f>
        <v/>
      </c>
      <c r="AE29" t="str">
        <f>IF(semestre1!AE29="","",semestre1!AE29)</f>
        <v/>
      </c>
      <c r="AF29" t="str">
        <f>IF(semestre1!AF29="","",semestre1!AF29)</f>
        <v/>
      </c>
      <c r="AG29" t="str">
        <f>IF(semestre1!AG29="","",semestre1!AG29)</f>
        <v/>
      </c>
      <c r="AH29" t="str">
        <f>IF(semestre1!AH29="","",semestre1!AH29)</f>
        <v/>
      </c>
      <c r="AI29" t="str">
        <f>IF(semestre1!AI29="","",semestre1!AI29)</f>
        <v/>
      </c>
      <c r="AJ29" t="str">
        <f>IF(semestre1!AJ29="","",semestre1!AJ29)</f>
        <v/>
      </c>
      <c r="AK29" t="str">
        <f>IF(semestre1!AK29="","",semestre1!AK29)</f>
        <v/>
      </c>
      <c r="AL29" t="str">
        <f>IF(semestre1!AL29="","",semestre1!AL29)</f>
        <v/>
      </c>
      <c r="AM29" t="str">
        <f>IF(semestre1!AM29="","",semestre1!AM29)</f>
        <v/>
      </c>
      <c r="AN29" t="str">
        <f>IF(semestre1!AN29="","",semestre1!AN29)</f>
        <v/>
      </c>
      <c r="AO29" t="str">
        <f>IF(semestre1!AO29="","",semestre1!AO29)</f>
        <v/>
      </c>
      <c r="AP29" t="str">
        <f>IF(semestre1!AP29="","",semestre1!AP29)</f>
        <v/>
      </c>
      <c r="AQ29" t="str">
        <f>IF(semestre1!AQ29="","",semestre1!AQ29)</f>
        <v/>
      </c>
      <c r="AR29" t="str">
        <f>IF(semestre1!AR29="","",semestre1!AR29)</f>
        <v/>
      </c>
      <c r="AS29" t="str">
        <f>IF(semestre1!AS29="","",semestre1!AS29)</f>
        <v/>
      </c>
      <c r="AT29" t="str">
        <f>IF(semestre1!AT29="","",semestre1!AT29)</f>
        <v/>
      </c>
      <c r="AU29" t="str">
        <f>IF(semestre1!AU29="","",semestre1!AU29)</f>
        <v/>
      </c>
      <c r="AV29" t="str">
        <f>IF(semestre1!AV29="","",semestre1!AV29)</f>
        <v/>
      </c>
      <c r="AW29" t="str">
        <f>IF(semestre1!AW29="","",semestre1!AW29)</f>
        <v/>
      </c>
      <c r="AX29" t="str">
        <f>IF(semestre1!AX29="","",semestre1!AX29)</f>
        <v/>
      </c>
      <c r="AY29" t="str">
        <f>IF(semestre1!AY29="","",semestre1!AY29)</f>
        <v/>
      </c>
      <c r="AZ29" t="str">
        <f>IF(semestre1!AZ29="","",semestre1!AZ29)</f>
        <v/>
      </c>
      <c r="BA29" t="str">
        <f>IF(semestre1!BA29="","",semestre1!BA29)</f>
        <v/>
      </c>
      <c r="BB29" t="str">
        <f>IF(semestre1!BB29="","",semestre1!BB29)</f>
        <v/>
      </c>
      <c r="BC29" t="str">
        <f>IF(semestre1!BC29="","",semestre1!BC29)</f>
        <v/>
      </c>
      <c r="BD29" t="str">
        <f>IF(semestre1!BD29="","",semestre1!BD29)</f>
        <v/>
      </c>
      <c r="BE29" t="str">
        <f>IF(semestre1!BE29="","",semestre1!BE29)</f>
        <v/>
      </c>
      <c r="BF29" t="str">
        <f>IF(semestre1!BF29="","",semestre1!BF29)</f>
        <v/>
      </c>
      <c r="BG29" t="str">
        <f>IF(semestre1!BG29="","",semestre1!BG29)</f>
        <v/>
      </c>
      <c r="BH29" t="str">
        <f>IF(semestre1!BH29="","",semestre1!BH29)</f>
        <v/>
      </c>
      <c r="BI29" t="str">
        <f>IF(semestre1!BI29="","",semestre1!BI29)</f>
        <v/>
      </c>
      <c r="BJ29" t="str">
        <f>IF(semestre1!BJ29="","",semestre1!BJ29)</f>
        <v/>
      </c>
      <c r="BK29" t="str">
        <f>IF(semestre1!BK29="","",semestre1!BK29)</f>
        <v/>
      </c>
      <c r="BL29" t="str">
        <f>IF(semestre1!BL29="","",semestre1!BL29)</f>
        <v/>
      </c>
      <c r="BM29" t="str">
        <f>IF(semestre1!BM29="","",semestre1!BM29)</f>
        <v/>
      </c>
      <c r="BN29" t="str">
        <f>IF(semestre1!BN29="","",semestre1!BN29)</f>
        <v/>
      </c>
      <c r="BO29" t="str">
        <f>IF(semestre1!BO29="","",semestre1!BO29)</f>
        <v/>
      </c>
      <c r="BP29" t="str">
        <f>IF(semestre1!BP29="","",semestre1!BP29)</f>
        <v/>
      </c>
      <c r="BQ29" t="str">
        <f>IF(semestre1!BQ29="","",semestre1!BQ29)</f>
        <v/>
      </c>
      <c r="BR29" t="str">
        <f>IF(semestre1!BR29="","",semestre1!BR29)</f>
        <v/>
      </c>
      <c r="BS29" t="str">
        <f>IF(semestre1!BS29="","",semestre1!BS29)</f>
        <v/>
      </c>
      <c r="BT29" t="str">
        <f>IF(semestre1!BT29="","",semestre1!BT29)</f>
        <v/>
      </c>
      <c r="BU29" t="str">
        <f>IF(semestre1!BU29="","",semestre1!BU29)</f>
        <v/>
      </c>
      <c r="BV29" t="str">
        <f>IF(semestre1!BV29="","",semestre1!BV29)</f>
        <v/>
      </c>
      <c r="BW29" s="49" t="str">
        <f>IF(semestre2!I29="","",semestre2!I29)</f>
        <v/>
      </c>
      <c r="BX29" s="49" t="str">
        <f>IF(semestre2!J29="","",semestre2!J29)</f>
        <v/>
      </c>
      <c r="BY29" s="49" t="str">
        <f>IF(semestre2!K29="","",semestre2!K29)</f>
        <v/>
      </c>
      <c r="BZ29" s="49" t="str">
        <f>IF(semestre2!L29="","",semestre2!L29)</f>
        <v/>
      </c>
      <c r="CA29" s="49" t="str">
        <f>IF(semestre2!M29="","",semestre2!M29)</f>
        <v/>
      </c>
      <c r="CB29" s="49" t="str">
        <f>IF(semestre2!N29="","",semestre2!N29)</f>
        <v/>
      </c>
      <c r="CC29" s="49" t="str">
        <f>IF(semestre2!O29="","",semestre2!O29)</f>
        <v/>
      </c>
      <c r="CD29" s="49" t="str">
        <f>IF(semestre2!P29="","",semestre2!P29)</f>
        <v/>
      </c>
      <c r="CE29" s="49" t="str">
        <f>IF(semestre2!Q29="","",semestre2!Q29)</f>
        <v/>
      </c>
      <c r="CF29" s="49" t="str">
        <f>IF(semestre2!R29="","",semestre2!R29)</f>
        <v/>
      </c>
      <c r="CG29" s="49" t="str">
        <f>IF(semestre2!S29="","",semestre2!S29)</f>
        <v/>
      </c>
      <c r="CH29" s="49" t="str">
        <f>IF(semestre2!T29="","",semestre2!T29)</f>
        <v/>
      </c>
      <c r="CI29" s="49" t="str">
        <f>IF(semestre2!U29="","",semestre2!U29)</f>
        <v/>
      </c>
      <c r="CJ29" s="49" t="str">
        <f>IF(semestre2!V29="","",semestre2!V29)</f>
        <v/>
      </c>
      <c r="CK29" s="49" t="str">
        <f>IF(semestre2!W29="","",semestre2!W29)</f>
        <v/>
      </c>
      <c r="CL29" s="49" t="str">
        <f>IF(semestre2!X29="","",semestre2!X29)</f>
        <v/>
      </c>
      <c r="CM29" s="49" t="str">
        <f>IF(semestre2!Y29="","",semestre2!Y29)</f>
        <v/>
      </c>
      <c r="CN29" s="49" t="str">
        <f>IF(semestre2!Z29="","",semestre2!Z29)</f>
        <v/>
      </c>
      <c r="CO29" s="49" t="str">
        <f>IF(semestre2!AA29="","",semestre2!AA29)</f>
        <v/>
      </c>
      <c r="CP29" s="49" t="str">
        <f>IF(semestre2!AB29="","",semestre2!AB29)</f>
        <v/>
      </c>
      <c r="CQ29" s="49" t="str">
        <f>IF(semestre2!AC29="","",semestre2!AC29)</f>
        <v/>
      </c>
      <c r="CR29" s="49" t="str">
        <f>IF(semestre2!AD29="","",semestre2!AD29)</f>
        <v/>
      </c>
      <c r="CS29" s="49" t="str">
        <f>IF(semestre2!AE29="","",semestre2!AE29)</f>
        <v/>
      </c>
      <c r="CT29" s="49" t="str">
        <f>IF(semestre2!AF29="","",semestre2!AF29)</f>
        <v/>
      </c>
      <c r="CU29" s="49" t="str">
        <f>IF(semestre2!AG29="","",semestre2!AG29)</f>
        <v/>
      </c>
      <c r="CV29" s="49" t="str">
        <f>IF(semestre2!AH29="","",semestre2!AH29)</f>
        <v/>
      </c>
      <c r="CW29" s="49" t="str">
        <f>IF(semestre2!AI29="","",semestre2!AI29)</f>
        <v/>
      </c>
      <c r="CX29" s="49" t="str">
        <f>IF(semestre2!AJ29="","",semestre2!AJ29)</f>
        <v/>
      </c>
      <c r="CY29" s="49" t="str">
        <f>IF(semestre2!AK29="","",semestre2!AK29)</f>
        <v/>
      </c>
      <c r="CZ29" s="49" t="str">
        <f>IF(semestre2!AL29="","",semestre2!AL29)</f>
        <v/>
      </c>
      <c r="DA29" s="49" t="str">
        <f>IF(semestre2!AM29="","",semestre2!AM29)</f>
        <v/>
      </c>
      <c r="DB29" s="49" t="str">
        <f>IF(semestre2!AN29="","",semestre2!AN29)</f>
        <v/>
      </c>
      <c r="DC29" s="49" t="str">
        <f>IF(semestre2!AO29="","",semestre2!AO29)</f>
        <v/>
      </c>
      <c r="DD29" s="49" t="str">
        <f>IF(semestre2!AP29="","",semestre2!AP29)</f>
        <v/>
      </c>
      <c r="DE29" s="49" t="str">
        <f>IF(semestre2!AQ29="","",semestre2!AQ29)</f>
        <v/>
      </c>
      <c r="DF29" s="49" t="str">
        <f>IF(semestre2!AR29="","",semestre2!AR29)</f>
        <v/>
      </c>
      <c r="DG29" s="49" t="str">
        <f>IF(semestre2!AS29="","",semestre2!AS29)</f>
        <v/>
      </c>
      <c r="DH29" s="49" t="str">
        <f>IF(semestre2!AT29="","",semestre2!AT29)</f>
        <v/>
      </c>
      <c r="DI29" s="49" t="str">
        <f>IF(semestre2!AU29="","",semestre2!AU29)</f>
        <v/>
      </c>
      <c r="DJ29" s="55" t="str">
        <f>IF(semestre1!BW29="","",semestre1!BW29)</f>
        <v/>
      </c>
      <c r="DK29" s="55" t="str">
        <f>IF(semestre2!AV29="","",semestre2!AV29)</f>
        <v/>
      </c>
    </row>
    <row r="30" spans="1:117">
      <c r="A30" t="str">
        <f>IF(semestre1!A30="","",semestre1!A30)</f>
        <v/>
      </c>
      <c r="B30" t="str">
        <f>IF(semestre1!B30="","",semestre1!B30)</f>
        <v/>
      </c>
      <c r="C30" t="str">
        <f>IF(semestre1!C30="","",semestre1!C30)</f>
        <v/>
      </c>
      <c r="D30" t="str">
        <f>IF(semestre1!D30="","",semestre1!D30)</f>
        <v/>
      </c>
      <c r="E30" t="str">
        <f>IF(semestre1!E30="","",semestre1!E30)</f>
        <v/>
      </c>
      <c r="F30" t="str">
        <f>IF(semestre1!F30="","",semestre1!F30)</f>
        <v/>
      </c>
      <c r="G30" t="str">
        <f>IF(semestre1!G30="","",semestre1!G30)</f>
        <v/>
      </c>
      <c r="H30" t="str">
        <f>IF(semestre1!H30="","",semestre1!H30)</f>
        <v/>
      </c>
      <c r="I30" t="str">
        <f>IF(semestre1!I30="","",semestre1!I30)</f>
        <v/>
      </c>
      <c r="J30" t="str">
        <f>IF(semestre1!J30="","",semestre1!J30)</f>
        <v/>
      </c>
      <c r="K30" t="str">
        <f>IF(semestre1!K30="","",semestre1!K30)</f>
        <v/>
      </c>
      <c r="L30" t="str">
        <f>IF(semestre1!L30="","",semestre1!L30)</f>
        <v/>
      </c>
      <c r="M30" t="str">
        <f>IF(semestre1!M30="","",semestre1!M30)</f>
        <v/>
      </c>
      <c r="N30" t="str">
        <f>IF(semestre1!N30="","",semestre1!N30)</f>
        <v/>
      </c>
      <c r="O30" t="str">
        <f>IF(semestre1!O30="","",semestre1!O30)</f>
        <v/>
      </c>
      <c r="P30" t="str">
        <f>IF(semestre1!P30="","",semestre1!P30)</f>
        <v/>
      </c>
      <c r="Q30" t="str">
        <f>IF(semestre1!Q30="","",semestre1!Q30)</f>
        <v/>
      </c>
      <c r="R30" t="str">
        <f>IF(semestre1!R30="","",semestre1!R30)</f>
        <v/>
      </c>
      <c r="S30" t="str">
        <f>IF(semestre1!S30="","",semestre1!S30)</f>
        <v/>
      </c>
      <c r="T30" t="str">
        <f>IF(semestre1!T30="","",semestre1!T30)</f>
        <v/>
      </c>
      <c r="U30" t="str">
        <f>IF(semestre1!U30="","",semestre1!U30)</f>
        <v/>
      </c>
      <c r="V30" t="str">
        <f>IF(semestre1!V30="","",semestre1!V30)</f>
        <v/>
      </c>
      <c r="W30" t="str">
        <f>IF(semestre1!W30="","",semestre1!W30)</f>
        <v/>
      </c>
      <c r="X30" t="str">
        <f>IF(semestre1!X30="","",semestre1!X30)</f>
        <v/>
      </c>
      <c r="Y30" t="str">
        <f>IF(semestre1!Y30="","",semestre1!Y30)</f>
        <v/>
      </c>
      <c r="Z30" t="str">
        <f>IF(semestre1!Z30="","",semestre1!Z30)</f>
        <v/>
      </c>
      <c r="AA30" t="str">
        <f>IF(semestre1!AA30="","",semestre1!AA30)</f>
        <v/>
      </c>
      <c r="AB30" t="str">
        <f>IF(semestre1!AB30="","",semestre1!AB30)</f>
        <v/>
      </c>
      <c r="AC30" t="str">
        <f>IF(semestre1!AC30="","",semestre1!AC30)</f>
        <v/>
      </c>
      <c r="AD30" t="str">
        <f>IF(semestre1!AD30="","",semestre1!AD30)</f>
        <v/>
      </c>
      <c r="AE30" t="str">
        <f>IF(semestre1!AE30="","",semestre1!AE30)</f>
        <v/>
      </c>
      <c r="AF30" t="str">
        <f>IF(semestre1!AF30="","",semestre1!AF30)</f>
        <v/>
      </c>
      <c r="AG30" t="str">
        <f>IF(semestre1!AG30="","",semestre1!AG30)</f>
        <v/>
      </c>
      <c r="AH30" t="str">
        <f>IF(semestre1!AH30="","",semestre1!AH30)</f>
        <v/>
      </c>
      <c r="AI30" t="str">
        <f>IF(semestre1!AI30="","",semestre1!AI30)</f>
        <v/>
      </c>
      <c r="AJ30" t="str">
        <f>IF(semestre1!AJ30="","",semestre1!AJ30)</f>
        <v/>
      </c>
      <c r="AK30" t="str">
        <f>IF(semestre1!AK30="","",semestre1!AK30)</f>
        <v/>
      </c>
      <c r="AL30" t="str">
        <f>IF(semestre1!AL30="","",semestre1!AL30)</f>
        <v/>
      </c>
      <c r="AM30" t="str">
        <f>IF(semestre1!AM30="","",semestre1!AM30)</f>
        <v/>
      </c>
      <c r="AN30" t="str">
        <f>IF(semestre1!AN30="","",semestre1!AN30)</f>
        <v/>
      </c>
      <c r="AO30" t="str">
        <f>IF(semestre1!AO30="","",semestre1!AO30)</f>
        <v/>
      </c>
      <c r="AP30" t="str">
        <f>IF(semestre1!AP30="","",semestre1!AP30)</f>
        <v/>
      </c>
      <c r="AQ30" t="str">
        <f>IF(semestre1!AQ30="","",semestre1!AQ30)</f>
        <v/>
      </c>
      <c r="AR30" t="str">
        <f>IF(semestre1!AR30="","",semestre1!AR30)</f>
        <v/>
      </c>
      <c r="AS30" t="str">
        <f>IF(semestre1!AS30="","",semestre1!AS30)</f>
        <v/>
      </c>
      <c r="AT30" t="str">
        <f>IF(semestre1!AT30="","",semestre1!AT30)</f>
        <v/>
      </c>
      <c r="AU30" t="str">
        <f>IF(semestre1!AU30="","",semestre1!AU30)</f>
        <v/>
      </c>
      <c r="AV30" t="str">
        <f>IF(semestre1!AV30="","",semestre1!AV30)</f>
        <v/>
      </c>
      <c r="AW30" t="str">
        <f>IF(semestre1!AW30="","",semestre1!AW30)</f>
        <v/>
      </c>
      <c r="AX30" t="str">
        <f>IF(semestre1!AX30="","",semestre1!AX30)</f>
        <v/>
      </c>
      <c r="AY30" t="str">
        <f>IF(semestre1!AY30="","",semestre1!AY30)</f>
        <v/>
      </c>
      <c r="AZ30" t="str">
        <f>IF(semestre1!AZ30="","",semestre1!AZ30)</f>
        <v/>
      </c>
      <c r="BA30" t="str">
        <f>IF(semestre1!BA30="","",semestre1!BA30)</f>
        <v/>
      </c>
      <c r="BB30" t="str">
        <f>IF(semestre1!BB30="","",semestre1!BB30)</f>
        <v/>
      </c>
      <c r="BC30" t="str">
        <f>IF(semestre1!BC30="","",semestre1!BC30)</f>
        <v/>
      </c>
      <c r="BD30" t="str">
        <f>IF(semestre1!BD30="","",semestre1!BD30)</f>
        <v/>
      </c>
      <c r="BE30" t="str">
        <f>IF(semestre1!BE30="","",semestre1!BE30)</f>
        <v/>
      </c>
      <c r="BF30" t="str">
        <f>IF(semestre1!BF30="","",semestre1!BF30)</f>
        <v/>
      </c>
      <c r="BG30" t="str">
        <f>IF(semestre1!BG30="","",semestre1!BG30)</f>
        <v/>
      </c>
      <c r="BH30" t="str">
        <f>IF(semestre1!BH30="","",semestre1!BH30)</f>
        <v/>
      </c>
      <c r="BI30" t="str">
        <f>IF(semestre1!BI30="","",semestre1!BI30)</f>
        <v/>
      </c>
      <c r="BJ30" t="str">
        <f>IF(semestre1!BJ30="","",semestre1!BJ30)</f>
        <v/>
      </c>
      <c r="BK30" t="str">
        <f>IF(semestre1!BK30="","",semestre1!BK30)</f>
        <v/>
      </c>
      <c r="BL30" t="str">
        <f>IF(semestre1!BL30="","",semestre1!BL30)</f>
        <v/>
      </c>
      <c r="BM30" t="str">
        <f>IF(semestre1!BM30="","",semestre1!BM30)</f>
        <v/>
      </c>
      <c r="BN30" t="str">
        <f>IF(semestre1!BN30="","",semestre1!BN30)</f>
        <v/>
      </c>
      <c r="BO30" t="str">
        <f>IF(semestre1!BO30="","",semestre1!BO30)</f>
        <v/>
      </c>
      <c r="BP30" t="str">
        <f>IF(semestre1!BP30="","",semestre1!BP30)</f>
        <v/>
      </c>
      <c r="BQ30" t="str">
        <f>IF(semestre1!BQ30="","",semestre1!BQ30)</f>
        <v/>
      </c>
      <c r="BR30" t="str">
        <f>IF(semestre1!BR30="","",semestre1!BR30)</f>
        <v/>
      </c>
      <c r="BS30" t="str">
        <f>IF(semestre1!BS30="","",semestre1!BS30)</f>
        <v/>
      </c>
      <c r="BT30" t="str">
        <f>IF(semestre1!BT30="","",semestre1!BT30)</f>
        <v/>
      </c>
      <c r="BU30" t="str">
        <f>IF(semestre1!BU30="","",semestre1!BU30)</f>
        <v/>
      </c>
      <c r="BV30" t="str">
        <f>IF(semestre1!BV30="","",semestre1!BV30)</f>
        <v/>
      </c>
      <c r="BW30" s="49" t="str">
        <f>IF(semestre2!I30="","",semestre2!I30)</f>
        <v/>
      </c>
      <c r="BX30" s="49" t="str">
        <f>IF(semestre2!J30="","",semestre2!J30)</f>
        <v/>
      </c>
      <c r="BY30" s="49" t="str">
        <f>IF(semestre2!K30="","",semestre2!K30)</f>
        <v/>
      </c>
      <c r="BZ30" s="49" t="str">
        <f>IF(semestre2!L30="","",semestre2!L30)</f>
        <v/>
      </c>
      <c r="CA30" s="49" t="str">
        <f>IF(semestre2!M30="","",semestre2!M30)</f>
        <v/>
      </c>
      <c r="CB30" s="49" t="str">
        <f>IF(semestre2!N30="","",semestre2!N30)</f>
        <v/>
      </c>
      <c r="CC30" s="49" t="str">
        <f>IF(semestre2!O30="","",semestre2!O30)</f>
        <v/>
      </c>
      <c r="CD30" s="49" t="str">
        <f>IF(semestre2!P30="","",semestre2!P30)</f>
        <v/>
      </c>
      <c r="CE30" s="49" t="str">
        <f>IF(semestre2!Q30="","",semestre2!Q30)</f>
        <v/>
      </c>
      <c r="CF30" s="49" t="str">
        <f>IF(semestre2!R30="","",semestre2!R30)</f>
        <v/>
      </c>
      <c r="CG30" s="49" t="str">
        <f>IF(semestre2!S30="","",semestre2!S30)</f>
        <v/>
      </c>
      <c r="CH30" s="49" t="str">
        <f>IF(semestre2!T30="","",semestre2!T30)</f>
        <v/>
      </c>
      <c r="CI30" s="49" t="str">
        <f>IF(semestre2!U30="","",semestre2!U30)</f>
        <v/>
      </c>
      <c r="CJ30" s="49" t="str">
        <f>IF(semestre2!V30="","",semestre2!V30)</f>
        <v/>
      </c>
      <c r="CK30" s="49" t="str">
        <f>IF(semestre2!W30="","",semestre2!W30)</f>
        <v/>
      </c>
      <c r="CL30" s="49" t="str">
        <f>IF(semestre2!X30="","",semestre2!X30)</f>
        <v/>
      </c>
      <c r="CM30" s="49" t="str">
        <f>IF(semestre2!Y30="","",semestre2!Y30)</f>
        <v/>
      </c>
      <c r="CN30" s="49" t="str">
        <f>IF(semestre2!Z30="","",semestre2!Z30)</f>
        <v/>
      </c>
      <c r="CO30" s="49" t="str">
        <f>IF(semestre2!AA30="","",semestre2!AA30)</f>
        <v/>
      </c>
      <c r="CP30" s="49" t="str">
        <f>IF(semestre2!AB30="","",semestre2!AB30)</f>
        <v/>
      </c>
      <c r="CQ30" s="49" t="str">
        <f>IF(semestre2!AC30="","",semestre2!AC30)</f>
        <v/>
      </c>
      <c r="CR30" s="49" t="str">
        <f>IF(semestre2!AD30="","",semestre2!AD30)</f>
        <v/>
      </c>
      <c r="CS30" s="49" t="str">
        <f>IF(semestre2!AE30="","",semestre2!AE30)</f>
        <v/>
      </c>
      <c r="CT30" s="49" t="str">
        <f>IF(semestre2!AF30="","",semestre2!AF30)</f>
        <v/>
      </c>
      <c r="CU30" s="49" t="str">
        <f>IF(semestre2!AG30="","",semestre2!AG30)</f>
        <v/>
      </c>
      <c r="CV30" s="49" t="str">
        <f>IF(semestre2!AH30="","",semestre2!AH30)</f>
        <v/>
      </c>
      <c r="CW30" s="49" t="str">
        <f>IF(semestre2!AI30="","",semestre2!AI30)</f>
        <v/>
      </c>
      <c r="CX30" s="49" t="str">
        <f>IF(semestre2!AJ30="","",semestre2!AJ30)</f>
        <v/>
      </c>
      <c r="CY30" s="49" t="str">
        <f>IF(semestre2!AK30="","",semestre2!AK30)</f>
        <v/>
      </c>
      <c r="CZ30" s="49" t="str">
        <f>IF(semestre2!AL30="","",semestre2!AL30)</f>
        <v/>
      </c>
      <c r="DA30" s="49" t="str">
        <f>IF(semestre2!AM30="","",semestre2!AM30)</f>
        <v/>
      </c>
      <c r="DB30" s="49" t="str">
        <f>IF(semestre2!AN30="","",semestre2!AN30)</f>
        <v/>
      </c>
      <c r="DC30" s="49" t="str">
        <f>IF(semestre2!AO30="","",semestre2!AO30)</f>
        <v/>
      </c>
      <c r="DD30" s="49" t="str">
        <f>IF(semestre2!AP30="","",semestre2!AP30)</f>
        <v/>
      </c>
      <c r="DE30" s="49" t="str">
        <f>IF(semestre2!AQ30="","",semestre2!AQ30)</f>
        <v/>
      </c>
      <c r="DF30" s="49" t="str">
        <f>IF(semestre2!AR30="","",semestre2!AR30)</f>
        <v/>
      </c>
      <c r="DG30" s="49" t="str">
        <f>IF(semestre2!AS30="","",semestre2!AS30)</f>
        <v/>
      </c>
      <c r="DH30" s="49" t="str">
        <f>IF(semestre2!AT30="","",semestre2!AT30)</f>
        <v/>
      </c>
      <c r="DI30" s="49" t="str">
        <f>IF(semestre2!AU30="","",semestre2!AU30)</f>
        <v/>
      </c>
      <c r="DJ30" s="55" t="str">
        <f>IF(semestre1!BW30="","",semestre1!BW30)</f>
        <v/>
      </c>
      <c r="DK30" s="55" t="str">
        <f>IF(semestre2!AV30="","",semestre2!AV30)</f>
        <v/>
      </c>
    </row>
    <row r="31" spans="1:117">
      <c r="A31" t="str">
        <f>IF(semestre1!A31="","",semestre1!A31)</f>
        <v/>
      </c>
      <c r="B31" t="str">
        <f>IF(semestre1!B31="","",semestre1!B31)</f>
        <v/>
      </c>
      <c r="C31" t="str">
        <f>IF(semestre1!C31="","",semestre1!C31)</f>
        <v/>
      </c>
      <c r="D31" t="str">
        <f>IF(semestre1!D31="","",semestre1!D31)</f>
        <v/>
      </c>
      <c r="E31" t="str">
        <f>IF(semestre1!E31="","",semestre1!E31)</f>
        <v/>
      </c>
      <c r="F31" t="str">
        <f>IF(semestre1!F31="","",semestre1!F31)</f>
        <v/>
      </c>
      <c r="G31" t="str">
        <f>IF(semestre1!G31="","",semestre1!G31)</f>
        <v/>
      </c>
      <c r="H31" t="str">
        <f>IF(semestre1!H31="","",semestre1!H31)</f>
        <v/>
      </c>
      <c r="I31" t="str">
        <f>IF(semestre1!I31="","",semestre1!I31)</f>
        <v/>
      </c>
      <c r="J31" t="str">
        <f>IF(semestre1!J31="","",semestre1!J31)</f>
        <v/>
      </c>
      <c r="K31" t="str">
        <f>IF(semestre1!K31="","",semestre1!K31)</f>
        <v/>
      </c>
      <c r="L31" t="str">
        <f>IF(semestre1!L31="","",semestre1!L31)</f>
        <v/>
      </c>
      <c r="M31" t="str">
        <f>IF(semestre1!M31="","",semestre1!M31)</f>
        <v/>
      </c>
      <c r="N31" t="str">
        <f>IF(semestre1!N31="","",semestre1!N31)</f>
        <v/>
      </c>
      <c r="O31" t="str">
        <f>IF(semestre1!O31="","",semestre1!O31)</f>
        <v/>
      </c>
      <c r="P31" t="str">
        <f>IF(semestre1!P31="","",semestre1!P31)</f>
        <v/>
      </c>
      <c r="Q31" t="str">
        <f>IF(semestre1!Q31="","",semestre1!Q31)</f>
        <v/>
      </c>
      <c r="R31" t="str">
        <f>IF(semestre1!R31="","",semestre1!R31)</f>
        <v/>
      </c>
      <c r="S31" t="str">
        <f>IF(semestre1!S31="","",semestre1!S31)</f>
        <v/>
      </c>
      <c r="T31" t="str">
        <f>IF(semestre1!T31="","",semestre1!T31)</f>
        <v/>
      </c>
      <c r="U31" t="str">
        <f>IF(semestre1!U31="","",semestre1!U31)</f>
        <v/>
      </c>
      <c r="V31" t="str">
        <f>IF(semestre1!V31="","",semestre1!V31)</f>
        <v/>
      </c>
      <c r="W31" t="str">
        <f>IF(semestre1!W31="","",semestre1!W31)</f>
        <v/>
      </c>
      <c r="X31" t="str">
        <f>IF(semestre1!X31="","",semestre1!X31)</f>
        <v/>
      </c>
      <c r="Y31" t="str">
        <f>IF(semestre1!Y31="","",semestre1!Y31)</f>
        <v/>
      </c>
      <c r="Z31" t="str">
        <f>IF(semestre1!Z31="","",semestre1!Z31)</f>
        <v/>
      </c>
      <c r="AA31" t="str">
        <f>IF(semestre1!AA31="","",semestre1!AA31)</f>
        <v/>
      </c>
      <c r="AB31" t="str">
        <f>IF(semestre1!AB31="","",semestre1!AB31)</f>
        <v/>
      </c>
      <c r="AC31" t="str">
        <f>IF(semestre1!AC31="","",semestre1!AC31)</f>
        <v/>
      </c>
      <c r="AD31" t="str">
        <f>IF(semestre1!AD31="","",semestre1!AD31)</f>
        <v/>
      </c>
      <c r="AE31" t="str">
        <f>IF(semestre1!AE31="","",semestre1!AE31)</f>
        <v/>
      </c>
      <c r="AF31" t="str">
        <f>IF(semestre1!AF31="","",semestre1!AF31)</f>
        <v/>
      </c>
      <c r="AG31" t="str">
        <f>IF(semestre1!AG31="","",semestre1!AG31)</f>
        <v/>
      </c>
      <c r="AH31" t="str">
        <f>IF(semestre1!AH31="","",semestre1!AH31)</f>
        <v/>
      </c>
      <c r="AI31" t="str">
        <f>IF(semestre1!AI31="","",semestre1!AI31)</f>
        <v/>
      </c>
      <c r="AJ31" t="str">
        <f>IF(semestre1!AJ31="","",semestre1!AJ31)</f>
        <v/>
      </c>
      <c r="AK31" t="str">
        <f>IF(semestre1!AK31="","",semestre1!AK31)</f>
        <v/>
      </c>
      <c r="AL31" t="str">
        <f>IF(semestre1!AL31="","",semestre1!AL31)</f>
        <v/>
      </c>
      <c r="AM31" t="str">
        <f>IF(semestre1!AM31="","",semestre1!AM31)</f>
        <v/>
      </c>
      <c r="AN31" t="str">
        <f>IF(semestre1!AN31="","",semestre1!AN31)</f>
        <v/>
      </c>
      <c r="AO31" t="str">
        <f>IF(semestre1!AO31="","",semestre1!AO31)</f>
        <v/>
      </c>
      <c r="AP31" t="str">
        <f>IF(semestre1!AP31="","",semestre1!AP31)</f>
        <v/>
      </c>
      <c r="AQ31" t="str">
        <f>IF(semestre1!AQ31="","",semestre1!AQ31)</f>
        <v/>
      </c>
      <c r="AR31" t="str">
        <f>IF(semestre1!AR31="","",semestre1!AR31)</f>
        <v/>
      </c>
      <c r="AS31" t="str">
        <f>IF(semestre1!AS31="","",semestre1!AS31)</f>
        <v/>
      </c>
      <c r="AT31" t="str">
        <f>IF(semestre1!AT31="","",semestre1!AT31)</f>
        <v/>
      </c>
      <c r="AU31" t="str">
        <f>IF(semestre1!AU31="","",semestre1!AU31)</f>
        <v/>
      </c>
      <c r="AV31" t="str">
        <f>IF(semestre1!AV31="","",semestre1!AV31)</f>
        <v/>
      </c>
      <c r="AW31" t="str">
        <f>IF(semestre1!AW31="","",semestre1!AW31)</f>
        <v/>
      </c>
      <c r="AX31" t="str">
        <f>IF(semestre1!AX31="","",semestre1!AX31)</f>
        <v/>
      </c>
      <c r="AY31" t="str">
        <f>IF(semestre1!AY31="","",semestre1!AY31)</f>
        <v/>
      </c>
      <c r="AZ31" t="str">
        <f>IF(semestre1!AZ31="","",semestre1!AZ31)</f>
        <v/>
      </c>
      <c r="BA31" t="str">
        <f>IF(semestre1!BA31="","",semestre1!BA31)</f>
        <v/>
      </c>
      <c r="BB31" t="str">
        <f>IF(semestre1!BB31="","",semestre1!BB31)</f>
        <v/>
      </c>
      <c r="BC31" t="str">
        <f>IF(semestre1!BC31="","",semestre1!BC31)</f>
        <v/>
      </c>
      <c r="BD31" t="str">
        <f>IF(semestre1!BD31="","",semestre1!BD31)</f>
        <v/>
      </c>
      <c r="BE31" t="str">
        <f>IF(semestre1!BE31="","",semestre1!BE31)</f>
        <v/>
      </c>
      <c r="BF31" t="str">
        <f>IF(semestre1!BF31="","",semestre1!BF31)</f>
        <v/>
      </c>
      <c r="BG31" t="str">
        <f>IF(semestre1!BG31="","",semestre1!BG31)</f>
        <v/>
      </c>
      <c r="BH31" t="str">
        <f>IF(semestre1!BH31="","",semestre1!BH31)</f>
        <v/>
      </c>
      <c r="BI31" t="str">
        <f>IF(semestre1!BI31="","",semestre1!BI31)</f>
        <v/>
      </c>
      <c r="BJ31" t="str">
        <f>IF(semestre1!BJ31="","",semestre1!BJ31)</f>
        <v/>
      </c>
      <c r="BK31" t="str">
        <f>IF(semestre1!BK31="","",semestre1!BK31)</f>
        <v/>
      </c>
      <c r="BL31" t="str">
        <f>IF(semestre1!BL31="","",semestre1!BL31)</f>
        <v/>
      </c>
      <c r="BM31" t="str">
        <f>IF(semestre1!BM31="","",semestre1!BM31)</f>
        <v/>
      </c>
      <c r="BN31" t="str">
        <f>IF(semestre1!BN31="","",semestre1!BN31)</f>
        <v/>
      </c>
      <c r="BO31" t="str">
        <f>IF(semestre1!BO31="","",semestre1!BO31)</f>
        <v/>
      </c>
      <c r="BP31" t="str">
        <f>IF(semestre1!BP31="","",semestre1!BP31)</f>
        <v/>
      </c>
      <c r="BQ31" t="str">
        <f>IF(semestre1!BQ31="","",semestre1!BQ31)</f>
        <v/>
      </c>
      <c r="BR31" t="str">
        <f>IF(semestre1!BR31="","",semestre1!BR31)</f>
        <v/>
      </c>
      <c r="BS31" t="str">
        <f>IF(semestre1!BS31="","",semestre1!BS31)</f>
        <v/>
      </c>
      <c r="BT31" t="str">
        <f>IF(semestre1!BT31="","",semestre1!BT31)</f>
        <v/>
      </c>
      <c r="BU31" t="str">
        <f>IF(semestre1!BU31="","",semestre1!BU31)</f>
        <v/>
      </c>
      <c r="BV31" t="str">
        <f>IF(semestre1!BV31="","",semestre1!BV31)</f>
        <v/>
      </c>
      <c r="BW31" s="49" t="str">
        <f>IF(semestre2!I31="","",semestre2!I31)</f>
        <v/>
      </c>
      <c r="BX31" s="49" t="str">
        <f>IF(semestre2!J31="","",semestre2!J31)</f>
        <v/>
      </c>
      <c r="BY31" s="49" t="str">
        <f>IF(semestre2!K31="","",semestre2!K31)</f>
        <v/>
      </c>
      <c r="BZ31" s="49" t="str">
        <f>IF(semestre2!L31="","",semestre2!L31)</f>
        <v/>
      </c>
      <c r="CA31" s="49" t="str">
        <f>IF(semestre2!M31="","",semestre2!M31)</f>
        <v/>
      </c>
      <c r="CB31" s="49" t="str">
        <f>IF(semestre2!N31="","",semestre2!N31)</f>
        <v/>
      </c>
      <c r="CC31" s="49" t="str">
        <f>IF(semestre2!O31="","",semestre2!O31)</f>
        <v/>
      </c>
      <c r="CD31" s="49" t="str">
        <f>IF(semestre2!P31="","",semestre2!P31)</f>
        <v/>
      </c>
      <c r="CE31" s="49" t="str">
        <f>IF(semestre2!Q31="","",semestre2!Q31)</f>
        <v/>
      </c>
      <c r="CF31" s="49" t="str">
        <f>IF(semestre2!R31="","",semestre2!R31)</f>
        <v/>
      </c>
      <c r="CG31" s="49" t="str">
        <f>IF(semestre2!S31="","",semestre2!S31)</f>
        <v/>
      </c>
      <c r="CH31" s="49" t="str">
        <f>IF(semestre2!T31="","",semestre2!T31)</f>
        <v/>
      </c>
      <c r="CI31" s="49" t="str">
        <f>IF(semestre2!U31="","",semestre2!U31)</f>
        <v/>
      </c>
      <c r="CJ31" s="49" t="str">
        <f>IF(semestre2!V31="","",semestre2!V31)</f>
        <v/>
      </c>
      <c r="CK31" s="49" t="str">
        <f>IF(semestre2!W31="","",semestre2!W31)</f>
        <v/>
      </c>
      <c r="CL31" s="49" t="str">
        <f>IF(semestre2!X31="","",semestre2!X31)</f>
        <v/>
      </c>
      <c r="CM31" s="49" t="str">
        <f>IF(semestre2!Y31="","",semestre2!Y31)</f>
        <v/>
      </c>
      <c r="CN31" s="49" t="str">
        <f>IF(semestre2!Z31="","",semestre2!Z31)</f>
        <v/>
      </c>
      <c r="CO31" s="49" t="str">
        <f>IF(semestre2!AA31="","",semestre2!AA31)</f>
        <v/>
      </c>
      <c r="CP31" s="49" t="str">
        <f>IF(semestre2!AB31="","",semestre2!AB31)</f>
        <v/>
      </c>
      <c r="CQ31" s="49" t="str">
        <f>IF(semestre2!AC31="","",semestre2!AC31)</f>
        <v/>
      </c>
      <c r="CR31" s="49" t="str">
        <f>IF(semestre2!AD31="","",semestre2!AD31)</f>
        <v/>
      </c>
      <c r="CS31" s="49" t="str">
        <f>IF(semestre2!AE31="","",semestre2!AE31)</f>
        <v/>
      </c>
      <c r="CT31" s="49" t="str">
        <f>IF(semestre2!AF31="","",semestre2!AF31)</f>
        <v/>
      </c>
      <c r="CU31" s="49" t="str">
        <f>IF(semestre2!AG31="","",semestre2!AG31)</f>
        <v/>
      </c>
      <c r="CV31" s="49" t="str">
        <f>IF(semestre2!AH31="","",semestre2!AH31)</f>
        <v/>
      </c>
      <c r="CW31" s="49" t="str">
        <f>IF(semestre2!AI31="","",semestre2!AI31)</f>
        <v/>
      </c>
      <c r="CX31" s="49" t="str">
        <f>IF(semestre2!AJ31="","",semestre2!AJ31)</f>
        <v/>
      </c>
      <c r="CY31" s="49" t="str">
        <f>IF(semestre2!AK31="","",semestre2!AK31)</f>
        <v/>
      </c>
      <c r="CZ31" s="49" t="str">
        <f>IF(semestre2!AL31="","",semestre2!AL31)</f>
        <v/>
      </c>
      <c r="DA31" s="49" t="str">
        <f>IF(semestre2!AM31="","",semestre2!AM31)</f>
        <v/>
      </c>
      <c r="DB31" s="49" t="str">
        <f>IF(semestre2!AN31="","",semestre2!AN31)</f>
        <v/>
      </c>
      <c r="DC31" s="49" t="str">
        <f>IF(semestre2!AO31="","",semestre2!AO31)</f>
        <v/>
      </c>
      <c r="DD31" s="49" t="str">
        <f>IF(semestre2!AP31="","",semestre2!AP31)</f>
        <v/>
      </c>
      <c r="DE31" s="49" t="str">
        <f>IF(semestre2!AQ31="","",semestre2!AQ31)</f>
        <v/>
      </c>
      <c r="DF31" s="49" t="str">
        <f>IF(semestre2!AR31="","",semestre2!AR31)</f>
        <v/>
      </c>
      <c r="DG31" s="49" t="str">
        <f>IF(semestre2!AS31="","",semestre2!AS31)</f>
        <v/>
      </c>
      <c r="DH31" s="49" t="str">
        <f>IF(semestre2!AT31="","",semestre2!AT31)</f>
        <v/>
      </c>
      <c r="DI31" s="49" t="str">
        <f>IF(semestre2!AU31="","",semestre2!AU31)</f>
        <v/>
      </c>
      <c r="DJ31" s="55" t="str">
        <f>IF(semestre1!BW31="","",semestre1!BW31)</f>
        <v/>
      </c>
      <c r="DK31" s="55" t="str">
        <f>IF(semestre2!AV31="","",semestre2!AV31)</f>
        <v/>
      </c>
    </row>
    <row r="32" spans="1:117">
      <c r="A32" t="str">
        <f>IF(semestre1!A32="","",semestre1!A32)</f>
        <v/>
      </c>
      <c r="B32" t="str">
        <f>IF(semestre1!B32="","",semestre1!B32)</f>
        <v/>
      </c>
      <c r="C32" t="str">
        <f>IF(semestre1!C32="","",semestre1!C32)</f>
        <v/>
      </c>
      <c r="D32" t="str">
        <f>IF(semestre1!D32="","",semestre1!D32)</f>
        <v/>
      </c>
      <c r="E32" t="str">
        <f>IF(semestre1!E32="","",semestre1!E32)</f>
        <v/>
      </c>
      <c r="F32" t="str">
        <f>IF(semestre1!F32="","",semestre1!F32)</f>
        <v/>
      </c>
      <c r="G32" t="str">
        <f>IF(semestre1!G32="","",semestre1!G32)</f>
        <v/>
      </c>
      <c r="H32" t="str">
        <f>IF(semestre1!H32="","",semestre1!H32)</f>
        <v/>
      </c>
      <c r="I32" t="str">
        <f>IF(semestre1!I32="","",semestre1!I32)</f>
        <v/>
      </c>
      <c r="J32" t="str">
        <f>IF(semestre1!J32="","",semestre1!J32)</f>
        <v/>
      </c>
      <c r="K32" t="str">
        <f>IF(semestre1!K32="","",semestre1!K32)</f>
        <v/>
      </c>
      <c r="L32" t="str">
        <f>IF(semestre1!L32="","",semestre1!L32)</f>
        <v/>
      </c>
      <c r="M32" t="str">
        <f>IF(semestre1!M32="","",semestre1!M32)</f>
        <v/>
      </c>
      <c r="N32" t="str">
        <f>IF(semestre1!N32="","",semestre1!N32)</f>
        <v/>
      </c>
      <c r="O32" t="str">
        <f>IF(semestre1!O32="","",semestre1!O32)</f>
        <v/>
      </c>
      <c r="P32" t="str">
        <f>IF(semestre1!P32="","",semestre1!P32)</f>
        <v/>
      </c>
      <c r="Q32" t="str">
        <f>IF(semestre1!Q32="","",semestre1!Q32)</f>
        <v/>
      </c>
      <c r="R32" t="str">
        <f>IF(semestre1!R32="","",semestre1!R32)</f>
        <v/>
      </c>
      <c r="S32" t="str">
        <f>IF(semestre1!S32="","",semestre1!S32)</f>
        <v/>
      </c>
      <c r="T32" t="str">
        <f>IF(semestre1!T32="","",semestre1!T32)</f>
        <v/>
      </c>
      <c r="U32" t="str">
        <f>IF(semestre1!U32="","",semestre1!U32)</f>
        <v/>
      </c>
      <c r="V32" t="str">
        <f>IF(semestre1!V32="","",semestre1!V32)</f>
        <v/>
      </c>
      <c r="W32" t="str">
        <f>IF(semestre1!W32="","",semestre1!W32)</f>
        <v/>
      </c>
      <c r="X32" t="str">
        <f>IF(semestre1!X32="","",semestre1!X32)</f>
        <v/>
      </c>
      <c r="Y32" t="str">
        <f>IF(semestre1!Y32="","",semestre1!Y32)</f>
        <v/>
      </c>
      <c r="Z32" t="str">
        <f>IF(semestre1!Z32="","",semestre1!Z32)</f>
        <v/>
      </c>
      <c r="AA32" t="str">
        <f>IF(semestre1!AA32="","",semestre1!AA32)</f>
        <v/>
      </c>
      <c r="AB32" t="str">
        <f>IF(semestre1!AB32="","",semestre1!AB32)</f>
        <v/>
      </c>
      <c r="AC32" t="str">
        <f>IF(semestre1!AC32="","",semestre1!AC32)</f>
        <v/>
      </c>
      <c r="AD32" t="str">
        <f>IF(semestre1!AD32="","",semestre1!AD32)</f>
        <v/>
      </c>
      <c r="AE32" t="str">
        <f>IF(semestre1!AE32="","",semestre1!AE32)</f>
        <v/>
      </c>
      <c r="AF32" t="str">
        <f>IF(semestre1!AF32="","",semestre1!AF32)</f>
        <v/>
      </c>
      <c r="AG32" t="str">
        <f>IF(semestre1!AG32="","",semestre1!AG32)</f>
        <v/>
      </c>
      <c r="AH32" t="str">
        <f>IF(semestre1!AH32="","",semestre1!AH32)</f>
        <v/>
      </c>
      <c r="AI32" t="str">
        <f>IF(semestre1!AI32="","",semestre1!AI32)</f>
        <v/>
      </c>
      <c r="AJ32" t="str">
        <f>IF(semestre1!AJ32="","",semestre1!AJ32)</f>
        <v/>
      </c>
      <c r="AK32" t="str">
        <f>IF(semestre1!AK32="","",semestre1!AK32)</f>
        <v/>
      </c>
      <c r="AL32" t="str">
        <f>IF(semestre1!AL32="","",semestre1!AL32)</f>
        <v/>
      </c>
      <c r="AM32" t="str">
        <f>IF(semestre1!AM32="","",semestre1!AM32)</f>
        <v/>
      </c>
      <c r="AN32" t="str">
        <f>IF(semestre1!AN32="","",semestre1!AN32)</f>
        <v/>
      </c>
      <c r="AO32" t="str">
        <f>IF(semestre1!AO32="","",semestre1!AO32)</f>
        <v/>
      </c>
      <c r="AP32" t="str">
        <f>IF(semestre1!AP32="","",semestre1!AP32)</f>
        <v/>
      </c>
      <c r="AQ32" t="str">
        <f>IF(semestre1!AQ32="","",semestre1!AQ32)</f>
        <v/>
      </c>
      <c r="AR32" t="str">
        <f>IF(semestre1!AR32="","",semestre1!AR32)</f>
        <v/>
      </c>
      <c r="AS32" t="str">
        <f>IF(semestre1!AS32="","",semestre1!AS32)</f>
        <v/>
      </c>
      <c r="AT32" t="str">
        <f>IF(semestre1!AT32="","",semestre1!AT32)</f>
        <v/>
      </c>
      <c r="AU32" t="str">
        <f>IF(semestre1!AU32="","",semestre1!AU32)</f>
        <v/>
      </c>
      <c r="AV32" t="str">
        <f>IF(semestre1!AV32="","",semestre1!AV32)</f>
        <v/>
      </c>
      <c r="AW32" t="str">
        <f>IF(semestre1!AW32="","",semestre1!AW32)</f>
        <v/>
      </c>
      <c r="AX32" t="str">
        <f>IF(semestre1!AX32="","",semestre1!AX32)</f>
        <v/>
      </c>
      <c r="AY32" t="str">
        <f>IF(semestre1!AY32="","",semestre1!AY32)</f>
        <v/>
      </c>
      <c r="AZ32" t="str">
        <f>IF(semestre1!AZ32="","",semestre1!AZ32)</f>
        <v/>
      </c>
      <c r="BA32" t="str">
        <f>IF(semestre1!BA32="","",semestre1!BA32)</f>
        <v/>
      </c>
      <c r="BB32" t="str">
        <f>IF(semestre1!BB32="","",semestre1!BB32)</f>
        <v/>
      </c>
      <c r="BC32" t="str">
        <f>IF(semestre1!BC32="","",semestre1!BC32)</f>
        <v/>
      </c>
      <c r="BD32" t="str">
        <f>IF(semestre1!BD32="","",semestre1!BD32)</f>
        <v/>
      </c>
      <c r="BE32" t="str">
        <f>IF(semestre1!BE32="","",semestre1!BE32)</f>
        <v/>
      </c>
      <c r="BF32" t="str">
        <f>IF(semestre1!BF32="","",semestre1!BF32)</f>
        <v/>
      </c>
      <c r="BG32" t="str">
        <f>IF(semestre1!BG32="","",semestre1!BG32)</f>
        <v/>
      </c>
      <c r="BH32" t="str">
        <f>IF(semestre1!BH32="","",semestre1!BH32)</f>
        <v/>
      </c>
      <c r="BI32" t="str">
        <f>IF(semestre1!BI32="","",semestre1!BI32)</f>
        <v/>
      </c>
      <c r="BJ32" t="str">
        <f>IF(semestre1!BJ32="","",semestre1!BJ32)</f>
        <v/>
      </c>
      <c r="BK32" t="str">
        <f>IF(semestre1!BK32="","",semestre1!BK32)</f>
        <v/>
      </c>
      <c r="BL32" t="str">
        <f>IF(semestre1!BL32="","",semestre1!BL32)</f>
        <v/>
      </c>
      <c r="BM32" t="str">
        <f>IF(semestre1!BM32="","",semestre1!BM32)</f>
        <v/>
      </c>
      <c r="BN32" t="str">
        <f>IF(semestre1!BN32="","",semestre1!BN32)</f>
        <v/>
      </c>
      <c r="BO32" t="str">
        <f>IF(semestre1!BO32="","",semestre1!BO32)</f>
        <v/>
      </c>
      <c r="BP32" t="str">
        <f>IF(semestre1!BP32="","",semestre1!BP32)</f>
        <v/>
      </c>
      <c r="BQ32" t="str">
        <f>IF(semestre1!BQ32="","",semestre1!BQ32)</f>
        <v/>
      </c>
      <c r="BR32" t="str">
        <f>IF(semestre1!BR32="","",semestre1!BR32)</f>
        <v/>
      </c>
      <c r="BS32" t="str">
        <f>IF(semestre1!BS32="","",semestre1!BS32)</f>
        <v/>
      </c>
      <c r="BT32" t="str">
        <f>IF(semestre1!BT32="","",semestre1!BT32)</f>
        <v/>
      </c>
      <c r="BU32" t="str">
        <f>IF(semestre1!BU32="","",semestre1!BU32)</f>
        <v/>
      </c>
      <c r="BV32" t="str">
        <f>IF(semestre1!BV32="","",semestre1!BV32)</f>
        <v/>
      </c>
      <c r="BW32" s="49" t="str">
        <f>IF(semestre2!I32="","",semestre2!I32)</f>
        <v/>
      </c>
      <c r="BX32" s="49" t="str">
        <f>IF(semestre2!J32="","",semestre2!J32)</f>
        <v/>
      </c>
      <c r="BY32" s="49" t="str">
        <f>IF(semestre2!K32="","",semestre2!K32)</f>
        <v/>
      </c>
      <c r="BZ32" s="49" t="str">
        <f>IF(semestre2!L32="","",semestre2!L32)</f>
        <v/>
      </c>
      <c r="CA32" s="49" t="str">
        <f>IF(semestre2!M32="","",semestre2!M32)</f>
        <v/>
      </c>
      <c r="CB32" s="49" t="str">
        <f>IF(semestre2!N32="","",semestre2!N32)</f>
        <v/>
      </c>
      <c r="CC32" s="49" t="str">
        <f>IF(semestre2!O32="","",semestre2!O32)</f>
        <v/>
      </c>
      <c r="CD32" s="49" t="str">
        <f>IF(semestre2!P32="","",semestre2!P32)</f>
        <v/>
      </c>
      <c r="CE32" s="49" t="str">
        <f>IF(semestre2!Q32="","",semestre2!Q32)</f>
        <v/>
      </c>
      <c r="CF32" s="49" t="str">
        <f>IF(semestre2!R32="","",semestre2!R32)</f>
        <v/>
      </c>
      <c r="CG32" s="49" t="str">
        <f>IF(semestre2!S32="","",semestre2!S32)</f>
        <v/>
      </c>
      <c r="CH32" s="49" t="str">
        <f>IF(semestre2!T32="","",semestre2!T32)</f>
        <v/>
      </c>
      <c r="CI32" s="49" t="str">
        <f>IF(semestre2!U32="","",semestre2!U32)</f>
        <v/>
      </c>
      <c r="CJ32" s="49" t="str">
        <f>IF(semestre2!V32="","",semestre2!V32)</f>
        <v/>
      </c>
      <c r="CK32" s="49" t="str">
        <f>IF(semestre2!W32="","",semestre2!W32)</f>
        <v/>
      </c>
      <c r="CL32" s="49" t="str">
        <f>IF(semestre2!X32="","",semestre2!X32)</f>
        <v/>
      </c>
      <c r="CM32" s="49" t="str">
        <f>IF(semestre2!Y32="","",semestre2!Y32)</f>
        <v/>
      </c>
      <c r="CN32" s="49" t="str">
        <f>IF(semestre2!Z32="","",semestre2!Z32)</f>
        <v/>
      </c>
      <c r="CO32" s="49" t="str">
        <f>IF(semestre2!AA32="","",semestre2!AA32)</f>
        <v/>
      </c>
      <c r="CP32" s="49" t="str">
        <f>IF(semestre2!AB32="","",semestre2!AB32)</f>
        <v/>
      </c>
      <c r="CQ32" s="49" t="str">
        <f>IF(semestre2!AC32="","",semestre2!AC32)</f>
        <v/>
      </c>
      <c r="CR32" s="49" t="str">
        <f>IF(semestre2!AD32="","",semestre2!AD32)</f>
        <v/>
      </c>
      <c r="CS32" s="49" t="str">
        <f>IF(semestre2!AE32="","",semestre2!AE32)</f>
        <v/>
      </c>
      <c r="CT32" s="49" t="str">
        <f>IF(semestre2!AF32="","",semestre2!AF32)</f>
        <v/>
      </c>
      <c r="CU32" s="49" t="str">
        <f>IF(semestre2!AG32="","",semestre2!AG32)</f>
        <v/>
      </c>
      <c r="CV32" s="49" t="str">
        <f>IF(semestre2!AH32="","",semestre2!AH32)</f>
        <v/>
      </c>
      <c r="CW32" s="49" t="str">
        <f>IF(semestre2!AI32="","",semestre2!AI32)</f>
        <v/>
      </c>
      <c r="CX32" s="49" t="str">
        <f>IF(semestre2!AJ32="","",semestre2!AJ32)</f>
        <v/>
      </c>
      <c r="CY32" s="49" t="str">
        <f>IF(semestre2!AK32="","",semestre2!AK32)</f>
        <v/>
      </c>
      <c r="CZ32" s="49" t="str">
        <f>IF(semestre2!AL32="","",semestre2!AL32)</f>
        <v/>
      </c>
      <c r="DA32" s="49" t="str">
        <f>IF(semestre2!AM32="","",semestre2!AM32)</f>
        <v/>
      </c>
      <c r="DB32" s="49" t="str">
        <f>IF(semestre2!AN32="","",semestre2!AN32)</f>
        <v/>
      </c>
      <c r="DC32" s="49" t="str">
        <f>IF(semestre2!AO32="","",semestre2!AO32)</f>
        <v/>
      </c>
      <c r="DD32" s="49" t="str">
        <f>IF(semestre2!AP32="","",semestre2!AP32)</f>
        <v/>
      </c>
      <c r="DE32" s="49" t="str">
        <f>IF(semestre2!AQ32="","",semestre2!AQ32)</f>
        <v/>
      </c>
      <c r="DF32" s="49" t="str">
        <f>IF(semestre2!AR32="","",semestre2!AR32)</f>
        <v/>
      </c>
      <c r="DG32" s="49" t="str">
        <f>IF(semestre2!AS32="","",semestre2!AS32)</f>
        <v/>
      </c>
      <c r="DH32" s="49" t="str">
        <f>IF(semestre2!AT32="","",semestre2!AT32)</f>
        <v/>
      </c>
      <c r="DI32" s="49" t="str">
        <f>IF(semestre2!AU32="","",semestre2!AU32)</f>
        <v/>
      </c>
      <c r="DJ32" s="55" t="str">
        <f>IF(semestre1!BW32="","",semestre1!BW32)</f>
        <v/>
      </c>
      <c r="DK32" s="55" t="str">
        <f>IF(semestre2!AV32="","",semestre2!AV32)</f>
        <v/>
      </c>
    </row>
    <row r="33" spans="1:115">
      <c r="A33" t="str">
        <f>IF(semestre1!A33="","",semestre1!A33)</f>
        <v/>
      </c>
      <c r="B33" t="str">
        <f>IF(semestre1!B33="","",semestre1!B33)</f>
        <v/>
      </c>
      <c r="C33" t="str">
        <f>IF(semestre1!C33="","",semestre1!C33)</f>
        <v/>
      </c>
      <c r="D33" t="str">
        <f>IF(semestre1!D33="","",semestre1!D33)</f>
        <v/>
      </c>
      <c r="E33" t="str">
        <f>IF(semestre1!E33="","",semestre1!E33)</f>
        <v/>
      </c>
      <c r="F33" t="str">
        <f>IF(semestre1!F33="","",semestre1!F33)</f>
        <v/>
      </c>
      <c r="G33" t="str">
        <f>IF(semestre1!G33="","",semestre1!G33)</f>
        <v/>
      </c>
      <c r="H33" t="str">
        <f>IF(semestre1!H33="","",semestre1!H33)</f>
        <v/>
      </c>
      <c r="I33" t="str">
        <f>IF(semestre1!I33="","",semestre1!I33)</f>
        <v/>
      </c>
      <c r="J33" t="str">
        <f>IF(semestre1!J33="","",semestre1!J33)</f>
        <v/>
      </c>
      <c r="K33" t="str">
        <f>IF(semestre1!K33="","",semestre1!K33)</f>
        <v/>
      </c>
      <c r="L33" t="str">
        <f>IF(semestre1!L33="","",semestre1!L33)</f>
        <v/>
      </c>
      <c r="M33" t="str">
        <f>IF(semestre1!M33="","",semestre1!M33)</f>
        <v/>
      </c>
      <c r="N33" t="str">
        <f>IF(semestre1!N33="","",semestre1!N33)</f>
        <v/>
      </c>
      <c r="O33" t="str">
        <f>IF(semestre1!O33="","",semestre1!O33)</f>
        <v/>
      </c>
      <c r="P33" t="str">
        <f>IF(semestre1!P33="","",semestre1!P33)</f>
        <v/>
      </c>
      <c r="Q33" t="str">
        <f>IF(semestre1!Q33="","",semestre1!Q33)</f>
        <v/>
      </c>
      <c r="R33" t="str">
        <f>IF(semestre1!R33="","",semestre1!R33)</f>
        <v/>
      </c>
      <c r="S33" t="str">
        <f>IF(semestre1!S33="","",semestre1!S33)</f>
        <v/>
      </c>
      <c r="T33" t="str">
        <f>IF(semestre1!T33="","",semestre1!T33)</f>
        <v/>
      </c>
      <c r="U33" t="str">
        <f>IF(semestre1!U33="","",semestre1!U33)</f>
        <v/>
      </c>
      <c r="V33" t="str">
        <f>IF(semestre1!V33="","",semestre1!V33)</f>
        <v/>
      </c>
      <c r="W33" t="str">
        <f>IF(semestre1!W33="","",semestre1!W33)</f>
        <v/>
      </c>
      <c r="X33" t="str">
        <f>IF(semestre1!X33="","",semestre1!X33)</f>
        <v/>
      </c>
      <c r="Y33" t="str">
        <f>IF(semestre1!Y33="","",semestre1!Y33)</f>
        <v/>
      </c>
      <c r="Z33" t="str">
        <f>IF(semestre1!Z33="","",semestre1!Z33)</f>
        <v/>
      </c>
      <c r="AA33" t="str">
        <f>IF(semestre1!AA33="","",semestre1!AA33)</f>
        <v/>
      </c>
      <c r="AB33" t="str">
        <f>IF(semestre1!AB33="","",semestre1!AB33)</f>
        <v/>
      </c>
      <c r="AC33" t="str">
        <f>IF(semestre1!AC33="","",semestre1!AC33)</f>
        <v/>
      </c>
      <c r="AD33" t="str">
        <f>IF(semestre1!AD33="","",semestre1!AD33)</f>
        <v/>
      </c>
      <c r="AE33" t="str">
        <f>IF(semestre1!AE33="","",semestre1!AE33)</f>
        <v/>
      </c>
      <c r="AF33" t="str">
        <f>IF(semestre1!AF33="","",semestre1!AF33)</f>
        <v/>
      </c>
      <c r="AG33" t="str">
        <f>IF(semestre1!AG33="","",semestre1!AG33)</f>
        <v/>
      </c>
      <c r="AH33" t="str">
        <f>IF(semestre1!AH33="","",semestre1!AH33)</f>
        <v/>
      </c>
      <c r="AI33" t="str">
        <f>IF(semestre1!AI33="","",semestre1!AI33)</f>
        <v/>
      </c>
      <c r="AJ33" t="str">
        <f>IF(semestre1!AJ33="","",semestre1!AJ33)</f>
        <v/>
      </c>
      <c r="AK33" t="str">
        <f>IF(semestre1!AK33="","",semestre1!AK33)</f>
        <v/>
      </c>
      <c r="AL33" t="str">
        <f>IF(semestre1!AL33="","",semestre1!AL33)</f>
        <v/>
      </c>
      <c r="AM33" t="str">
        <f>IF(semestre1!AM33="","",semestre1!AM33)</f>
        <v/>
      </c>
      <c r="AN33" t="str">
        <f>IF(semestre1!AN33="","",semestre1!AN33)</f>
        <v/>
      </c>
      <c r="AO33" t="str">
        <f>IF(semestre1!AO33="","",semestre1!AO33)</f>
        <v/>
      </c>
      <c r="AP33" t="str">
        <f>IF(semestre1!AP33="","",semestre1!AP33)</f>
        <v/>
      </c>
      <c r="AQ33" t="str">
        <f>IF(semestre1!AQ33="","",semestre1!AQ33)</f>
        <v/>
      </c>
      <c r="AR33" t="str">
        <f>IF(semestre1!AR33="","",semestre1!AR33)</f>
        <v/>
      </c>
      <c r="AS33" t="str">
        <f>IF(semestre1!AS33="","",semestre1!AS33)</f>
        <v/>
      </c>
      <c r="AT33" t="str">
        <f>IF(semestre1!AT33="","",semestre1!AT33)</f>
        <v/>
      </c>
      <c r="AU33" t="str">
        <f>IF(semestre1!AU33="","",semestre1!AU33)</f>
        <v/>
      </c>
      <c r="AV33" t="str">
        <f>IF(semestre1!AV33="","",semestre1!AV33)</f>
        <v/>
      </c>
      <c r="AW33" t="str">
        <f>IF(semestre1!AW33="","",semestre1!AW33)</f>
        <v/>
      </c>
      <c r="AX33" t="str">
        <f>IF(semestre1!AX33="","",semestre1!AX33)</f>
        <v/>
      </c>
      <c r="AY33" t="str">
        <f>IF(semestre1!AY33="","",semestre1!AY33)</f>
        <v/>
      </c>
      <c r="AZ33" t="str">
        <f>IF(semestre1!AZ33="","",semestre1!AZ33)</f>
        <v/>
      </c>
      <c r="BA33" t="str">
        <f>IF(semestre1!BA33="","",semestre1!BA33)</f>
        <v/>
      </c>
      <c r="BB33" t="str">
        <f>IF(semestre1!BB33="","",semestre1!BB33)</f>
        <v/>
      </c>
      <c r="BC33" t="str">
        <f>IF(semestre1!BC33="","",semestre1!BC33)</f>
        <v/>
      </c>
      <c r="BD33" t="str">
        <f>IF(semestre1!BD33="","",semestre1!BD33)</f>
        <v/>
      </c>
      <c r="BE33" t="str">
        <f>IF(semestre1!BE33="","",semestre1!BE33)</f>
        <v/>
      </c>
      <c r="BF33" t="str">
        <f>IF(semestre1!BF33="","",semestre1!BF33)</f>
        <v/>
      </c>
      <c r="BG33" t="str">
        <f>IF(semestre1!BG33="","",semestre1!BG33)</f>
        <v/>
      </c>
      <c r="BH33" t="str">
        <f>IF(semestre1!BH33="","",semestre1!BH33)</f>
        <v/>
      </c>
      <c r="BI33" t="str">
        <f>IF(semestre1!BI33="","",semestre1!BI33)</f>
        <v/>
      </c>
      <c r="BJ33" t="str">
        <f>IF(semestre1!BJ33="","",semestre1!BJ33)</f>
        <v/>
      </c>
      <c r="BK33" t="str">
        <f>IF(semestre1!BK33="","",semestre1!BK33)</f>
        <v/>
      </c>
      <c r="BL33" t="str">
        <f>IF(semestre1!BL33="","",semestre1!BL33)</f>
        <v/>
      </c>
      <c r="BM33" t="str">
        <f>IF(semestre1!BM33="","",semestre1!BM33)</f>
        <v/>
      </c>
      <c r="BN33" t="str">
        <f>IF(semestre1!BN33="","",semestre1!BN33)</f>
        <v/>
      </c>
      <c r="BO33" t="str">
        <f>IF(semestre1!BO33="","",semestre1!BO33)</f>
        <v/>
      </c>
      <c r="BP33" t="str">
        <f>IF(semestre1!BP33="","",semestre1!BP33)</f>
        <v/>
      </c>
      <c r="BQ33" t="str">
        <f>IF(semestre1!BQ33="","",semestre1!BQ33)</f>
        <v/>
      </c>
      <c r="BR33" t="str">
        <f>IF(semestre1!BR33="","",semestre1!BR33)</f>
        <v/>
      </c>
      <c r="BS33" t="str">
        <f>IF(semestre1!BS33="","",semestre1!BS33)</f>
        <v/>
      </c>
      <c r="BT33" t="str">
        <f>IF(semestre1!BT33="","",semestre1!BT33)</f>
        <v/>
      </c>
      <c r="BU33" t="str">
        <f>IF(semestre1!BU33="","",semestre1!BU33)</f>
        <v/>
      </c>
      <c r="BV33" t="str">
        <f>IF(semestre1!BV33="","",semestre1!BV33)</f>
        <v/>
      </c>
      <c r="BW33" s="49" t="str">
        <f>IF(semestre2!I33="","",semestre2!I33)</f>
        <v/>
      </c>
      <c r="BX33" s="49" t="str">
        <f>IF(semestre2!J33="","",semestre2!J33)</f>
        <v/>
      </c>
      <c r="BY33" s="49" t="str">
        <f>IF(semestre2!K33="","",semestre2!K33)</f>
        <v/>
      </c>
      <c r="BZ33" s="49" t="str">
        <f>IF(semestre2!L33="","",semestre2!L33)</f>
        <v/>
      </c>
      <c r="CA33" s="49" t="str">
        <f>IF(semestre2!M33="","",semestre2!M33)</f>
        <v/>
      </c>
      <c r="CB33" s="49" t="str">
        <f>IF(semestre2!N33="","",semestre2!N33)</f>
        <v/>
      </c>
      <c r="CC33" s="49" t="str">
        <f>IF(semestre2!O33="","",semestre2!O33)</f>
        <v/>
      </c>
      <c r="CD33" s="49" t="str">
        <f>IF(semestre2!P33="","",semestre2!P33)</f>
        <v/>
      </c>
      <c r="CE33" s="49" t="str">
        <f>IF(semestre2!Q33="","",semestre2!Q33)</f>
        <v/>
      </c>
      <c r="CF33" s="49" t="str">
        <f>IF(semestre2!R33="","",semestre2!R33)</f>
        <v/>
      </c>
      <c r="CG33" s="49" t="str">
        <f>IF(semestre2!S33="","",semestre2!S33)</f>
        <v/>
      </c>
      <c r="CH33" s="49" t="str">
        <f>IF(semestre2!T33="","",semestre2!T33)</f>
        <v/>
      </c>
      <c r="CI33" s="49" t="str">
        <f>IF(semestre2!U33="","",semestre2!U33)</f>
        <v/>
      </c>
      <c r="CJ33" s="49" t="str">
        <f>IF(semestre2!V33="","",semestre2!V33)</f>
        <v/>
      </c>
      <c r="CK33" s="49" t="str">
        <f>IF(semestre2!W33="","",semestre2!W33)</f>
        <v/>
      </c>
      <c r="CL33" s="49" t="str">
        <f>IF(semestre2!X33="","",semestre2!X33)</f>
        <v/>
      </c>
      <c r="CM33" s="49" t="str">
        <f>IF(semestre2!Y33="","",semestre2!Y33)</f>
        <v/>
      </c>
      <c r="CN33" s="49" t="str">
        <f>IF(semestre2!Z33="","",semestre2!Z33)</f>
        <v/>
      </c>
      <c r="CO33" s="49" t="str">
        <f>IF(semestre2!AA33="","",semestre2!AA33)</f>
        <v/>
      </c>
      <c r="CP33" s="49" t="str">
        <f>IF(semestre2!AB33="","",semestre2!AB33)</f>
        <v/>
      </c>
      <c r="CQ33" s="49" t="str">
        <f>IF(semestre2!AC33="","",semestre2!AC33)</f>
        <v/>
      </c>
      <c r="CR33" s="49" t="str">
        <f>IF(semestre2!AD33="","",semestre2!AD33)</f>
        <v/>
      </c>
      <c r="CS33" s="49" t="str">
        <f>IF(semestre2!AE33="","",semestre2!AE33)</f>
        <v/>
      </c>
      <c r="CT33" s="49" t="str">
        <f>IF(semestre2!AF33="","",semestre2!AF33)</f>
        <v/>
      </c>
      <c r="CU33" s="49" t="str">
        <f>IF(semestre2!AG33="","",semestre2!AG33)</f>
        <v/>
      </c>
      <c r="CV33" s="49" t="str">
        <f>IF(semestre2!AH33="","",semestre2!AH33)</f>
        <v/>
      </c>
      <c r="CW33" s="49" t="str">
        <f>IF(semestre2!AI33="","",semestre2!AI33)</f>
        <v/>
      </c>
      <c r="CX33" s="49" t="str">
        <f>IF(semestre2!AJ33="","",semestre2!AJ33)</f>
        <v/>
      </c>
      <c r="CY33" s="49" t="str">
        <f>IF(semestre2!AK33="","",semestre2!AK33)</f>
        <v/>
      </c>
      <c r="CZ33" s="49" t="str">
        <f>IF(semestre2!AL33="","",semestre2!AL33)</f>
        <v/>
      </c>
      <c r="DA33" s="49" t="str">
        <f>IF(semestre2!AM33="","",semestre2!AM33)</f>
        <v/>
      </c>
      <c r="DB33" s="49" t="str">
        <f>IF(semestre2!AN33="","",semestre2!AN33)</f>
        <v/>
      </c>
      <c r="DC33" s="49" t="str">
        <f>IF(semestre2!AO33="","",semestre2!AO33)</f>
        <v/>
      </c>
      <c r="DD33" s="49" t="str">
        <f>IF(semestre2!AP33="","",semestre2!AP33)</f>
        <v/>
      </c>
      <c r="DE33" s="49" t="str">
        <f>IF(semestre2!AQ33="","",semestre2!AQ33)</f>
        <v/>
      </c>
      <c r="DF33" s="49" t="str">
        <f>IF(semestre2!AR33="","",semestre2!AR33)</f>
        <v/>
      </c>
      <c r="DG33" s="49" t="str">
        <f>IF(semestre2!AS33="","",semestre2!AS33)</f>
        <v/>
      </c>
      <c r="DH33" s="49" t="str">
        <f>IF(semestre2!AT33="","",semestre2!AT33)</f>
        <v/>
      </c>
      <c r="DI33" s="49" t="str">
        <f>IF(semestre2!AU33="","",semestre2!AU33)</f>
        <v/>
      </c>
      <c r="DJ33" s="55" t="str">
        <f>IF(semestre1!BW33="","",semestre1!BW33)</f>
        <v/>
      </c>
      <c r="DK33" s="55" t="str">
        <f>IF(semestre2!AV33="","",semestre2!AV33)</f>
        <v/>
      </c>
    </row>
    <row r="34" spans="1:115">
      <c r="A34" t="str">
        <f>IF(semestre1!A34="","",semestre1!A34)</f>
        <v/>
      </c>
      <c r="B34" t="str">
        <f>IF(semestre1!B34="","",semestre1!B34)</f>
        <v/>
      </c>
      <c r="C34" t="str">
        <f>IF(semestre1!C34="","",semestre1!C34)</f>
        <v/>
      </c>
      <c r="D34" t="str">
        <f>IF(semestre1!D34="","",semestre1!D34)</f>
        <v/>
      </c>
      <c r="E34" t="str">
        <f>IF(semestre1!E34="","",semestre1!E34)</f>
        <v/>
      </c>
      <c r="F34" t="str">
        <f>IF(semestre1!F34="","",semestre1!F34)</f>
        <v/>
      </c>
      <c r="G34" t="str">
        <f>IF(semestre1!G34="","",semestre1!G34)</f>
        <v/>
      </c>
      <c r="H34" t="str">
        <f>IF(semestre1!H34="","",semestre1!H34)</f>
        <v/>
      </c>
      <c r="I34" t="str">
        <f>IF(semestre1!I34="","",semestre1!I34)</f>
        <v/>
      </c>
      <c r="J34" t="str">
        <f>IF(semestre1!J34="","",semestre1!J34)</f>
        <v/>
      </c>
      <c r="K34" t="str">
        <f>IF(semestre1!K34="","",semestre1!K34)</f>
        <v/>
      </c>
      <c r="L34" t="str">
        <f>IF(semestre1!L34="","",semestre1!L34)</f>
        <v/>
      </c>
      <c r="M34" t="str">
        <f>IF(semestre1!M34="","",semestre1!M34)</f>
        <v/>
      </c>
      <c r="N34" t="str">
        <f>IF(semestre1!N34="","",semestre1!N34)</f>
        <v/>
      </c>
      <c r="O34" t="str">
        <f>IF(semestre1!O34="","",semestre1!O34)</f>
        <v/>
      </c>
      <c r="P34" t="str">
        <f>IF(semestre1!P34="","",semestre1!P34)</f>
        <v/>
      </c>
      <c r="Q34" t="str">
        <f>IF(semestre1!Q34="","",semestre1!Q34)</f>
        <v/>
      </c>
      <c r="R34" t="str">
        <f>IF(semestre1!R34="","",semestre1!R34)</f>
        <v/>
      </c>
      <c r="S34" t="str">
        <f>IF(semestre1!S34="","",semestre1!S34)</f>
        <v/>
      </c>
      <c r="T34" t="str">
        <f>IF(semestre1!T34="","",semestre1!T34)</f>
        <v/>
      </c>
      <c r="U34" t="str">
        <f>IF(semestre1!U34="","",semestre1!U34)</f>
        <v/>
      </c>
      <c r="V34" t="str">
        <f>IF(semestre1!V34="","",semestre1!V34)</f>
        <v/>
      </c>
      <c r="W34" t="str">
        <f>IF(semestre1!W34="","",semestre1!W34)</f>
        <v/>
      </c>
      <c r="X34" t="str">
        <f>IF(semestre1!X34="","",semestre1!X34)</f>
        <v/>
      </c>
      <c r="Y34" t="str">
        <f>IF(semestre1!Y34="","",semestre1!Y34)</f>
        <v/>
      </c>
      <c r="Z34" t="str">
        <f>IF(semestre1!Z34="","",semestre1!Z34)</f>
        <v/>
      </c>
      <c r="AA34" t="str">
        <f>IF(semestre1!AA34="","",semestre1!AA34)</f>
        <v/>
      </c>
      <c r="AB34" t="str">
        <f>IF(semestre1!AB34="","",semestre1!AB34)</f>
        <v/>
      </c>
      <c r="AC34" t="str">
        <f>IF(semestre1!AC34="","",semestre1!AC34)</f>
        <v/>
      </c>
      <c r="AD34" t="str">
        <f>IF(semestre1!AD34="","",semestre1!AD34)</f>
        <v/>
      </c>
      <c r="AE34" t="str">
        <f>IF(semestre1!AE34="","",semestre1!AE34)</f>
        <v/>
      </c>
      <c r="AF34" t="str">
        <f>IF(semestre1!AF34="","",semestre1!AF34)</f>
        <v/>
      </c>
      <c r="AG34" t="str">
        <f>IF(semestre1!AG34="","",semestre1!AG34)</f>
        <v/>
      </c>
      <c r="AH34" t="str">
        <f>IF(semestre1!AH34="","",semestre1!AH34)</f>
        <v/>
      </c>
      <c r="AI34" t="str">
        <f>IF(semestre1!AI34="","",semestre1!AI34)</f>
        <v/>
      </c>
      <c r="AJ34" t="str">
        <f>IF(semestre1!AJ34="","",semestre1!AJ34)</f>
        <v/>
      </c>
      <c r="AK34" t="str">
        <f>IF(semestre1!AK34="","",semestre1!AK34)</f>
        <v/>
      </c>
      <c r="AL34" t="str">
        <f>IF(semestre1!AL34="","",semestre1!AL34)</f>
        <v/>
      </c>
      <c r="AM34" t="str">
        <f>IF(semestre1!AM34="","",semestre1!AM34)</f>
        <v/>
      </c>
      <c r="AN34" t="str">
        <f>IF(semestre1!AN34="","",semestre1!AN34)</f>
        <v/>
      </c>
      <c r="AO34" t="str">
        <f>IF(semestre1!AO34="","",semestre1!AO34)</f>
        <v/>
      </c>
      <c r="AP34" t="str">
        <f>IF(semestre1!AP34="","",semestre1!AP34)</f>
        <v/>
      </c>
      <c r="AQ34" t="str">
        <f>IF(semestre1!AQ34="","",semestre1!AQ34)</f>
        <v/>
      </c>
      <c r="AR34" t="str">
        <f>IF(semestre1!AR34="","",semestre1!AR34)</f>
        <v/>
      </c>
      <c r="AS34" t="str">
        <f>IF(semestre1!AS34="","",semestre1!AS34)</f>
        <v/>
      </c>
      <c r="AT34" t="str">
        <f>IF(semestre1!AT34="","",semestre1!AT34)</f>
        <v/>
      </c>
      <c r="AU34" t="str">
        <f>IF(semestre1!AU34="","",semestre1!AU34)</f>
        <v/>
      </c>
      <c r="AV34" t="str">
        <f>IF(semestre1!AV34="","",semestre1!AV34)</f>
        <v/>
      </c>
      <c r="AW34" t="str">
        <f>IF(semestre1!AW34="","",semestre1!AW34)</f>
        <v/>
      </c>
      <c r="AX34" t="str">
        <f>IF(semestre1!AX34="","",semestre1!AX34)</f>
        <v/>
      </c>
      <c r="AY34" t="str">
        <f>IF(semestre1!AY34="","",semestre1!AY34)</f>
        <v/>
      </c>
      <c r="AZ34" t="str">
        <f>IF(semestre1!AZ34="","",semestre1!AZ34)</f>
        <v/>
      </c>
      <c r="BA34" t="str">
        <f>IF(semestre1!BA34="","",semestre1!BA34)</f>
        <v/>
      </c>
      <c r="BB34" t="str">
        <f>IF(semestre1!BB34="","",semestre1!BB34)</f>
        <v/>
      </c>
      <c r="BC34" t="str">
        <f>IF(semestre1!BC34="","",semestre1!BC34)</f>
        <v/>
      </c>
      <c r="BD34" t="str">
        <f>IF(semestre1!BD34="","",semestre1!BD34)</f>
        <v/>
      </c>
      <c r="BE34" t="str">
        <f>IF(semestre1!BE34="","",semestre1!BE34)</f>
        <v/>
      </c>
      <c r="BF34" t="str">
        <f>IF(semestre1!BF34="","",semestre1!BF34)</f>
        <v/>
      </c>
      <c r="BG34" t="str">
        <f>IF(semestre1!BG34="","",semestre1!BG34)</f>
        <v/>
      </c>
      <c r="BH34" t="str">
        <f>IF(semestre1!BH34="","",semestre1!BH34)</f>
        <v/>
      </c>
      <c r="BI34" t="str">
        <f>IF(semestre1!BI34="","",semestre1!BI34)</f>
        <v/>
      </c>
      <c r="BJ34" t="str">
        <f>IF(semestre1!BJ34="","",semestre1!BJ34)</f>
        <v/>
      </c>
      <c r="BK34" t="str">
        <f>IF(semestre1!BK34="","",semestre1!BK34)</f>
        <v/>
      </c>
      <c r="BL34" t="str">
        <f>IF(semestre1!BL34="","",semestre1!BL34)</f>
        <v/>
      </c>
      <c r="BM34" t="str">
        <f>IF(semestre1!BM34="","",semestre1!BM34)</f>
        <v/>
      </c>
      <c r="BN34" t="str">
        <f>IF(semestre1!BN34="","",semestre1!BN34)</f>
        <v/>
      </c>
      <c r="BO34" t="str">
        <f>IF(semestre1!BO34="","",semestre1!BO34)</f>
        <v/>
      </c>
      <c r="BP34" t="str">
        <f>IF(semestre1!BP34="","",semestre1!BP34)</f>
        <v/>
      </c>
      <c r="BQ34" t="str">
        <f>IF(semestre1!BQ34="","",semestre1!BQ34)</f>
        <v/>
      </c>
      <c r="BR34" t="str">
        <f>IF(semestre1!BR34="","",semestre1!BR34)</f>
        <v/>
      </c>
      <c r="BS34" t="str">
        <f>IF(semestre1!BS34="","",semestre1!BS34)</f>
        <v/>
      </c>
      <c r="BT34" t="str">
        <f>IF(semestre1!BT34="","",semestre1!BT34)</f>
        <v/>
      </c>
      <c r="BU34" t="str">
        <f>IF(semestre1!BU34="","",semestre1!BU34)</f>
        <v/>
      </c>
      <c r="BV34" t="str">
        <f>IF(semestre1!BV34="","",semestre1!BV34)</f>
        <v/>
      </c>
      <c r="BW34" s="49" t="str">
        <f>IF(semestre2!I34="","",semestre2!I34)</f>
        <v/>
      </c>
      <c r="BX34" s="49" t="str">
        <f>IF(semestre2!J34="","",semestre2!J34)</f>
        <v/>
      </c>
      <c r="BY34" s="49" t="str">
        <f>IF(semestre2!K34="","",semestre2!K34)</f>
        <v/>
      </c>
      <c r="BZ34" s="49" t="str">
        <f>IF(semestre2!L34="","",semestre2!L34)</f>
        <v/>
      </c>
      <c r="CA34" s="49" t="str">
        <f>IF(semestre2!M34="","",semestre2!M34)</f>
        <v/>
      </c>
      <c r="CB34" s="49" t="str">
        <f>IF(semestre2!N34="","",semestre2!N34)</f>
        <v/>
      </c>
      <c r="CC34" s="49" t="str">
        <f>IF(semestre2!O34="","",semestre2!O34)</f>
        <v/>
      </c>
      <c r="CD34" s="49" t="str">
        <f>IF(semestre2!P34="","",semestre2!P34)</f>
        <v/>
      </c>
      <c r="CE34" s="49" t="str">
        <f>IF(semestre2!Q34="","",semestre2!Q34)</f>
        <v/>
      </c>
      <c r="CF34" s="49" t="str">
        <f>IF(semestre2!R34="","",semestre2!R34)</f>
        <v/>
      </c>
      <c r="CG34" s="49" t="str">
        <f>IF(semestre2!S34="","",semestre2!S34)</f>
        <v/>
      </c>
      <c r="CH34" s="49" t="str">
        <f>IF(semestre2!T34="","",semestre2!T34)</f>
        <v/>
      </c>
      <c r="CI34" s="49" t="str">
        <f>IF(semestre2!U34="","",semestre2!U34)</f>
        <v/>
      </c>
      <c r="CJ34" s="49" t="str">
        <f>IF(semestre2!V34="","",semestre2!V34)</f>
        <v/>
      </c>
      <c r="CK34" s="49" t="str">
        <f>IF(semestre2!W34="","",semestre2!W34)</f>
        <v/>
      </c>
      <c r="CL34" s="49" t="str">
        <f>IF(semestre2!X34="","",semestre2!X34)</f>
        <v/>
      </c>
      <c r="CM34" s="49" t="str">
        <f>IF(semestre2!Y34="","",semestre2!Y34)</f>
        <v/>
      </c>
      <c r="CN34" s="49" t="str">
        <f>IF(semestre2!Z34="","",semestre2!Z34)</f>
        <v/>
      </c>
      <c r="CO34" s="49" t="str">
        <f>IF(semestre2!AA34="","",semestre2!AA34)</f>
        <v/>
      </c>
      <c r="CP34" s="49" t="str">
        <f>IF(semestre2!AB34="","",semestre2!AB34)</f>
        <v/>
      </c>
      <c r="CQ34" s="49" t="str">
        <f>IF(semestre2!AC34="","",semestre2!AC34)</f>
        <v/>
      </c>
      <c r="CR34" s="49" t="str">
        <f>IF(semestre2!AD34="","",semestre2!AD34)</f>
        <v/>
      </c>
      <c r="CS34" s="49" t="str">
        <f>IF(semestre2!AE34="","",semestre2!AE34)</f>
        <v/>
      </c>
      <c r="CT34" s="49" t="str">
        <f>IF(semestre2!AF34="","",semestre2!AF34)</f>
        <v/>
      </c>
      <c r="CU34" s="49" t="str">
        <f>IF(semestre2!AG34="","",semestre2!AG34)</f>
        <v/>
      </c>
      <c r="CV34" s="49" t="str">
        <f>IF(semestre2!AH34="","",semestre2!AH34)</f>
        <v/>
      </c>
      <c r="CW34" s="49" t="str">
        <f>IF(semestre2!AI34="","",semestre2!AI34)</f>
        <v/>
      </c>
      <c r="CX34" s="49" t="str">
        <f>IF(semestre2!AJ34="","",semestre2!AJ34)</f>
        <v/>
      </c>
      <c r="CY34" s="49" t="str">
        <f>IF(semestre2!AK34="","",semestre2!AK34)</f>
        <v/>
      </c>
      <c r="CZ34" s="49" t="str">
        <f>IF(semestre2!AL34="","",semestre2!AL34)</f>
        <v/>
      </c>
      <c r="DA34" s="49" t="str">
        <f>IF(semestre2!AM34="","",semestre2!AM34)</f>
        <v/>
      </c>
      <c r="DB34" s="49" t="str">
        <f>IF(semestre2!AN34="","",semestre2!AN34)</f>
        <v/>
      </c>
      <c r="DC34" s="49" t="str">
        <f>IF(semestre2!AO34="","",semestre2!AO34)</f>
        <v/>
      </c>
      <c r="DD34" s="49" t="str">
        <f>IF(semestre2!AP34="","",semestre2!AP34)</f>
        <v/>
      </c>
      <c r="DE34" s="49" t="str">
        <f>IF(semestre2!AQ34="","",semestre2!AQ34)</f>
        <v/>
      </c>
      <c r="DF34" s="49" t="str">
        <f>IF(semestre2!AR34="","",semestre2!AR34)</f>
        <v/>
      </c>
      <c r="DG34" s="49" t="str">
        <f>IF(semestre2!AS34="","",semestre2!AS34)</f>
        <v/>
      </c>
      <c r="DH34" s="49" t="str">
        <f>IF(semestre2!AT34="","",semestre2!AT34)</f>
        <v/>
      </c>
      <c r="DI34" s="49" t="str">
        <f>IF(semestre2!AU34="","",semestre2!AU34)</f>
        <v/>
      </c>
      <c r="DJ34" s="55" t="str">
        <f>IF(semestre1!BW34="","",semestre1!BW34)</f>
        <v/>
      </c>
      <c r="DK34" s="55" t="str">
        <f>IF(semestre2!AV34="","",semestre2!AV34)</f>
        <v/>
      </c>
    </row>
    <row r="35" spans="1:115">
      <c r="A35" t="str">
        <f>IF(semestre1!A35="","",semestre1!A35)</f>
        <v/>
      </c>
      <c r="B35" t="str">
        <f>IF(semestre1!B35="","",semestre1!B35)</f>
        <v/>
      </c>
      <c r="C35" t="str">
        <f>IF(semestre1!C35="","",semestre1!C35)</f>
        <v/>
      </c>
      <c r="D35" t="str">
        <f>IF(semestre1!D35="","",semestre1!D35)</f>
        <v/>
      </c>
      <c r="E35" t="str">
        <f>IF(semestre1!E35="","",semestre1!E35)</f>
        <v/>
      </c>
      <c r="F35" t="str">
        <f>IF(semestre1!F35="","",semestre1!F35)</f>
        <v/>
      </c>
      <c r="G35" t="str">
        <f>IF(semestre1!G35="","",semestre1!G35)</f>
        <v/>
      </c>
      <c r="H35" t="str">
        <f>IF(semestre1!H35="","",semestre1!H35)</f>
        <v/>
      </c>
      <c r="I35" t="str">
        <f>IF(semestre1!I35="","",semestre1!I35)</f>
        <v/>
      </c>
      <c r="J35" t="str">
        <f>IF(semestre1!J35="","",semestre1!J35)</f>
        <v/>
      </c>
      <c r="K35" t="str">
        <f>IF(semestre1!K35="","",semestre1!K35)</f>
        <v/>
      </c>
      <c r="L35" t="str">
        <f>IF(semestre1!L35="","",semestre1!L35)</f>
        <v/>
      </c>
      <c r="M35" t="str">
        <f>IF(semestre1!M35="","",semestre1!M35)</f>
        <v/>
      </c>
      <c r="N35" t="str">
        <f>IF(semestre1!N35="","",semestre1!N35)</f>
        <v/>
      </c>
      <c r="O35" t="str">
        <f>IF(semestre1!O35="","",semestre1!O35)</f>
        <v/>
      </c>
      <c r="P35" t="str">
        <f>IF(semestre1!P35="","",semestre1!P35)</f>
        <v/>
      </c>
      <c r="Q35" t="str">
        <f>IF(semestre1!Q35="","",semestre1!Q35)</f>
        <v/>
      </c>
      <c r="R35" t="str">
        <f>IF(semestre1!R35="","",semestre1!R35)</f>
        <v/>
      </c>
      <c r="S35" t="str">
        <f>IF(semestre1!S35="","",semestre1!S35)</f>
        <v/>
      </c>
      <c r="T35" t="str">
        <f>IF(semestre1!T35="","",semestre1!T35)</f>
        <v/>
      </c>
      <c r="U35" t="str">
        <f>IF(semestre1!U35="","",semestre1!U35)</f>
        <v/>
      </c>
      <c r="V35" t="str">
        <f>IF(semestre1!V35="","",semestre1!V35)</f>
        <v/>
      </c>
      <c r="W35" t="str">
        <f>IF(semestre1!W35="","",semestre1!W35)</f>
        <v/>
      </c>
      <c r="X35" t="str">
        <f>IF(semestre1!X35="","",semestre1!X35)</f>
        <v/>
      </c>
      <c r="Y35" t="str">
        <f>IF(semestre1!Y35="","",semestre1!Y35)</f>
        <v/>
      </c>
      <c r="Z35" t="str">
        <f>IF(semestre1!Z35="","",semestre1!Z35)</f>
        <v/>
      </c>
      <c r="AA35" t="str">
        <f>IF(semestre1!AA35="","",semestre1!AA35)</f>
        <v/>
      </c>
      <c r="AB35" t="str">
        <f>IF(semestre1!AB35="","",semestre1!AB35)</f>
        <v/>
      </c>
      <c r="AC35" t="str">
        <f>IF(semestre1!AC35="","",semestre1!AC35)</f>
        <v/>
      </c>
      <c r="AD35" t="str">
        <f>IF(semestre1!AD35="","",semestre1!AD35)</f>
        <v/>
      </c>
      <c r="AE35" t="str">
        <f>IF(semestre1!AE35="","",semestre1!AE35)</f>
        <v/>
      </c>
      <c r="AF35" t="str">
        <f>IF(semestre1!AF35="","",semestre1!AF35)</f>
        <v/>
      </c>
      <c r="AG35" t="str">
        <f>IF(semestre1!AG35="","",semestre1!AG35)</f>
        <v/>
      </c>
      <c r="AH35" t="str">
        <f>IF(semestre1!AH35="","",semestre1!AH35)</f>
        <v/>
      </c>
      <c r="AI35" t="str">
        <f>IF(semestre1!AI35="","",semestre1!AI35)</f>
        <v/>
      </c>
      <c r="AJ35" t="str">
        <f>IF(semestre1!AJ35="","",semestre1!AJ35)</f>
        <v/>
      </c>
      <c r="AK35" t="str">
        <f>IF(semestre1!AK35="","",semestre1!AK35)</f>
        <v/>
      </c>
      <c r="AL35" t="str">
        <f>IF(semestre1!AL35="","",semestre1!AL35)</f>
        <v/>
      </c>
      <c r="AM35" t="str">
        <f>IF(semestre1!AM35="","",semestre1!AM35)</f>
        <v/>
      </c>
      <c r="AN35" t="str">
        <f>IF(semestre1!AN35="","",semestre1!AN35)</f>
        <v/>
      </c>
      <c r="AO35" t="str">
        <f>IF(semestre1!AO35="","",semestre1!AO35)</f>
        <v/>
      </c>
      <c r="AP35" t="str">
        <f>IF(semestre1!AP35="","",semestre1!AP35)</f>
        <v/>
      </c>
      <c r="AQ35" t="str">
        <f>IF(semestre1!AQ35="","",semestre1!AQ35)</f>
        <v/>
      </c>
      <c r="AR35" t="str">
        <f>IF(semestre1!AR35="","",semestre1!AR35)</f>
        <v/>
      </c>
      <c r="AS35" t="str">
        <f>IF(semestre1!AS35="","",semestre1!AS35)</f>
        <v/>
      </c>
      <c r="AT35" t="str">
        <f>IF(semestre1!AT35="","",semestre1!AT35)</f>
        <v/>
      </c>
      <c r="AU35" t="str">
        <f>IF(semestre1!AU35="","",semestre1!AU35)</f>
        <v/>
      </c>
      <c r="AV35" t="str">
        <f>IF(semestre1!AV35="","",semestre1!AV35)</f>
        <v/>
      </c>
      <c r="AW35" t="str">
        <f>IF(semestre1!AW35="","",semestre1!AW35)</f>
        <v/>
      </c>
      <c r="AX35" t="str">
        <f>IF(semestre1!AX35="","",semestre1!AX35)</f>
        <v/>
      </c>
      <c r="AY35" t="str">
        <f>IF(semestre1!AY35="","",semestre1!AY35)</f>
        <v/>
      </c>
      <c r="AZ35" t="str">
        <f>IF(semestre1!AZ35="","",semestre1!AZ35)</f>
        <v/>
      </c>
      <c r="BA35" t="str">
        <f>IF(semestre1!BA35="","",semestre1!BA35)</f>
        <v/>
      </c>
      <c r="BB35" t="str">
        <f>IF(semestre1!BB35="","",semestre1!BB35)</f>
        <v/>
      </c>
      <c r="BC35" t="str">
        <f>IF(semestre1!BC35="","",semestre1!BC35)</f>
        <v/>
      </c>
      <c r="BD35" t="str">
        <f>IF(semestre1!BD35="","",semestre1!BD35)</f>
        <v/>
      </c>
      <c r="BE35" t="str">
        <f>IF(semestre1!BE35="","",semestre1!BE35)</f>
        <v/>
      </c>
      <c r="BF35" t="str">
        <f>IF(semestre1!BF35="","",semestre1!BF35)</f>
        <v/>
      </c>
      <c r="BG35" t="str">
        <f>IF(semestre1!BG35="","",semestre1!BG35)</f>
        <v/>
      </c>
      <c r="BH35" t="str">
        <f>IF(semestre1!BH35="","",semestre1!BH35)</f>
        <v/>
      </c>
      <c r="BI35" t="str">
        <f>IF(semestre1!BI35="","",semestre1!BI35)</f>
        <v/>
      </c>
      <c r="BJ35" t="str">
        <f>IF(semestre1!BJ35="","",semestre1!BJ35)</f>
        <v/>
      </c>
      <c r="BK35" t="str">
        <f>IF(semestre1!BK35="","",semestre1!BK35)</f>
        <v/>
      </c>
      <c r="BL35" t="str">
        <f>IF(semestre1!BL35="","",semestre1!BL35)</f>
        <v/>
      </c>
      <c r="BM35" t="str">
        <f>IF(semestre1!BM35="","",semestre1!BM35)</f>
        <v/>
      </c>
      <c r="BN35" t="str">
        <f>IF(semestre1!BN35="","",semestre1!BN35)</f>
        <v/>
      </c>
      <c r="BO35" t="str">
        <f>IF(semestre1!BO35="","",semestre1!BO35)</f>
        <v/>
      </c>
      <c r="BP35" t="str">
        <f>IF(semestre1!BP35="","",semestre1!BP35)</f>
        <v/>
      </c>
      <c r="BQ35" t="str">
        <f>IF(semestre1!BQ35="","",semestre1!BQ35)</f>
        <v/>
      </c>
      <c r="BR35" t="str">
        <f>IF(semestre1!BR35="","",semestre1!BR35)</f>
        <v/>
      </c>
      <c r="BS35" t="str">
        <f>IF(semestre1!BS35="","",semestre1!BS35)</f>
        <v/>
      </c>
      <c r="BT35" t="str">
        <f>IF(semestre1!BT35="","",semestre1!BT35)</f>
        <v/>
      </c>
      <c r="BU35" t="str">
        <f>IF(semestre1!BU35="","",semestre1!BU35)</f>
        <v/>
      </c>
      <c r="BV35" t="str">
        <f>IF(semestre1!BV35="","",semestre1!BV35)</f>
        <v/>
      </c>
      <c r="BW35" s="49" t="str">
        <f>IF(semestre2!I35="","",semestre2!I35)</f>
        <v/>
      </c>
      <c r="BX35" s="49" t="str">
        <f>IF(semestre2!J35="","",semestre2!J35)</f>
        <v/>
      </c>
      <c r="BY35" s="49" t="str">
        <f>IF(semestre2!K35="","",semestre2!K35)</f>
        <v/>
      </c>
      <c r="BZ35" s="49" t="str">
        <f>IF(semestre2!L35="","",semestre2!L35)</f>
        <v/>
      </c>
      <c r="CA35" s="49" t="str">
        <f>IF(semestre2!M35="","",semestre2!M35)</f>
        <v/>
      </c>
      <c r="CB35" s="49" t="str">
        <f>IF(semestre2!N35="","",semestre2!N35)</f>
        <v/>
      </c>
      <c r="CC35" s="49" t="str">
        <f>IF(semestre2!O35="","",semestre2!O35)</f>
        <v/>
      </c>
      <c r="CD35" s="49" t="str">
        <f>IF(semestre2!P35="","",semestre2!P35)</f>
        <v/>
      </c>
      <c r="CE35" s="49" t="str">
        <f>IF(semestre2!Q35="","",semestre2!Q35)</f>
        <v/>
      </c>
      <c r="CF35" s="49" t="str">
        <f>IF(semestre2!R35="","",semestre2!R35)</f>
        <v/>
      </c>
      <c r="CG35" s="49" t="str">
        <f>IF(semestre2!S35="","",semestre2!S35)</f>
        <v/>
      </c>
      <c r="CH35" s="49" t="str">
        <f>IF(semestre2!T35="","",semestre2!T35)</f>
        <v/>
      </c>
      <c r="CI35" s="49" t="str">
        <f>IF(semestre2!U35="","",semestre2!U35)</f>
        <v/>
      </c>
      <c r="CJ35" s="49" t="str">
        <f>IF(semestre2!V35="","",semestre2!V35)</f>
        <v/>
      </c>
      <c r="CK35" s="49" t="str">
        <f>IF(semestre2!W35="","",semestre2!W35)</f>
        <v/>
      </c>
      <c r="CL35" s="49" t="str">
        <f>IF(semestre2!X35="","",semestre2!X35)</f>
        <v/>
      </c>
      <c r="CM35" s="49" t="str">
        <f>IF(semestre2!Y35="","",semestre2!Y35)</f>
        <v/>
      </c>
      <c r="CN35" s="49" t="str">
        <f>IF(semestre2!Z35="","",semestre2!Z35)</f>
        <v/>
      </c>
      <c r="CO35" s="49" t="str">
        <f>IF(semestre2!AA35="","",semestre2!AA35)</f>
        <v/>
      </c>
      <c r="CP35" s="49" t="str">
        <f>IF(semestre2!AB35="","",semestre2!AB35)</f>
        <v/>
      </c>
      <c r="CQ35" s="49" t="str">
        <f>IF(semestre2!AC35="","",semestre2!AC35)</f>
        <v/>
      </c>
      <c r="CR35" s="49" t="str">
        <f>IF(semestre2!AD35="","",semestre2!AD35)</f>
        <v/>
      </c>
      <c r="CS35" s="49" t="str">
        <f>IF(semestre2!AE35="","",semestre2!AE35)</f>
        <v/>
      </c>
      <c r="CT35" s="49" t="str">
        <f>IF(semestre2!AF35="","",semestre2!AF35)</f>
        <v/>
      </c>
      <c r="CU35" s="49" t="str">
        <f>IF(semestre2!AG35="","",semestre2!AG35)</f>
        <v/>
      </c>
      <c r="CV35" s="49" t="str">
        <f>IF(semestre2!AH35="","",semestre2!AH35)</f>
        <v/>
      </c>
      <c r="CW35" s="49" t="str">
        <f>IF(semestre2!AI35="","",semestre2!AI35)</f>
        <v/>
      </c>
      <c r="CX35" s="49" t="str">
        <f>IF(semestre2!AJ35="","",semestre2!AJ35)</f>
        <v/>
      </c>
      <c r="CY35" s="49" t="str">
        <f>IF(semestre2!AK35="","",semestre2!AK35)</f>
        <v/>
      </c>
      <c r="CZ35" s="49" t="str">
        <f>IF(semestre2!AL35="","",semestre2!AL35)</f>
        <v/>
      </c>
      <c r="DA35" s="49" t="str">
        <f>IF(semestre2!AM35="","",semestre2!AM35)</f>
        <v/>
      </c>
      <c r="DB35" s="49" t="str">
        <f>IF(semestre2!AN35="","",semestre2!AN35)</f>
        <v/>
      </c>
      <c r="DC35" s="49" t="str">
        <f>IF(semestre2!AO35="","",semestre2!AO35)</f>
        <v/>
      </c>
      <c r="DD35" s="49" t="str">
        <f>IF(semestre2!AP35="","",semestre2!AP35)</f>
        <v/>
      </c>
      <c r="DE35" s="49" t="str">
        <f>IF(semestre2!AQ35="","",semestre2!AQ35)</f>
        <v/>
      </c>
      <c r="DF35" s="49" t="str">
        <f>IF(semestre2!AR35="","",semestre2!AR35)</f>
        <v/>
      </c>
      <c r="DG35" s="49" t="str">
        <f>IF(semestre2!AS35="","",semestre2!AS35)</f>
        <v/>
      </c>
      <c r="DH35" s="49" t="str">
        <f>IF(semestre2!AT35="","",semestre2!AT35)</f>
        <v/>
      </c>
      <c r="DI35" s="49" t="str">
        <f>IF(semestre2!AU35="","",semestre2!AU35)</f>
        <v/>
      </c>
      <c r="DJ35" s="55" t="str">
        <f>IF(semestre1!BW35="","",semestre1!BW35)</f>
        <v/>
      </c>
      <c r="DK35" s="55" t="str">
        <f>IF(semestre2!AV35="","",semestre2!AV35)</f>
        <v/>
      </c>
    </row>
    <row r="36" spans="1:115">
      <c r="A36" t="str">
        <f>IF(semestre1!A36="","",semestre1!A36)</f>
        <v/>
      </c>
      <c r="B36" t="str">
        <f>IF(semestre1!B36="","",semestre1!B36)</f>
        <v/>
      </c>
      <c r="C36" t="str">
        <f>IF(semestre1!C36="","",semestre1!C36)</f>
        <v/>
      </c>
      <c r="D36" t="str">
        <f>IF(semestre1!D36="","",semestre1!D36)</f>
        <v/>
      </c>
      <c r="E36" t="str">
        <f>IF(semestre1!E36="","",semestre1!E36)</f>
        <v/>
      </c>
      <c r="F36" t="str">
        <f>IF(semestre1!F36="","",semestre1!F36)</f>
        <v/>
      </c>
      <c r="G36" t="str">
        <f>IF(semestre1!G36="","",semestre1!G36)</f>
        <v/>
      </c>
      <c r="H36" t="str">
        <f>IF(semestre1!H36="","",semestre1!H36)</f>
        <v/>
      </c>
      <c r="I36" t="str">
        <f>IF(semestre1!I36="","",semestre1!I36)</f>
        <v/>
      </c>
      <c r="J36" t="str">
        <f>IF(semestre1!J36="","",semestre1!J36)</f>
        <v/>
      </c>
      <c r="K36" t="str">
        <f>IF(semestre1!K36="","",semestre1!K36)</f>
        <v/>
      </c>
      <c r="L36" t="str">
        <f>IF(semestre1!L36="","",semestre1!L36)</f>
        <v/>
      </c>
      <c r="M36" t="str">
        <f>IF(semestre1!M36="","",semestre1!M36)</f>
        <v/>
      </c>
      <c r="N36" t="str">
        <f>IF(semestre1!N36="","",semestre1!N36)</f>
        <v/>
      </c>
      <c r="O36" t="str">
        <f>IF(semestre1!O36="","",semestre1!O36)</f>
        <v/>
      </c>
      <c r="P36" t="str">
        <f>IF(semestre1!P36="","",semestre1!P36)</f>
        <v/>
      </c>
      <c r="Q36" t="str">
        <f>IF(semestre1!Q36="","",semestre1!Q36)</f>
        <v/>
      </c>
      <c r="R36" t="str">
        <f>IF(semestre1!R36="","",semestre1!R36)</f>
        <v/>
      </c>
      <c r="S36" t="str">
        <f>IF(semestre1!S36="","",semestre1!S36)</f>
        <v/>
      </c>
      <c r="T36" t="str">
        <f>IF(semestre1!T36="","",semestre1!T36)</f>
        <v/>
      </c>
      <c r="U36" t="str">
        <f>IF(semestre1!U36="","",semestre1!U36)</f>
        <v/>
      </c>
      <c r="V36" t="str">
        <f>IF(semestre1!V36="","",semestre1!V36)</f>
        <v/>
      </c>
      <c r="W36" t="str">
        <f>IF(semestre1!W36="","",semestre1!W36)</f>
        <v/>
      </c>
      <c r="X36" t="str">
        <f>IF(semestre1!X36="","",semestre1!X36)</f>
        <v/>
      </c>
      <c r="Y36" t="str">
        <f>IF(semestre1!Y36="","",semestre1!Y36)</f>
        <v/>
      </c>
      <c r="Z36" t="str">
        <f>IF(semestre1!Z36="","",semestre1!Z36)</f>
        <v/>
      </c>
      <c r="AA36" t="str">
        <f>IF(semestre1!AA36="","",semestre1!AA36)</f>
        <v/>
      </c>
      <c r="AB36" t="str">
        <f>IF(semestre1!AB36="","",semestre1!AB36)</f>
        <v/>
      </c>
      <c r="AC36" t="str">
        <f>IF(semestre1!AC36="","",semestre1!AC36)</f>
        <v/>
      </c>
      <c r="AD36" t="str">
        <f>IF(semestre1!AD36="","",semestre1!AD36)</f>
        <v/>
      </c>
      <c r="AE36" t="str">
        <f>IF(semestre1!AE36="","",semestre1!AE36)</f>
        <v/>
      </c>
      <c r="AF36" t="str">
        <f>IF(semestre1!AF36="","",semestre1!AF36)</f>
        <v/>
      </c>
      <c r="AG36" t="str">
        <f>IF(semestre1!AG36="","",semestre1!AG36)</f>
        <v/>
      </c>
      <c r="AH36" t="str">
        <f>IF(semestre1!AH36="","",semestre1!AH36)</f>
        <v/>
      </c>
      <c r="AI36" t="str">
        <f>IF(semestre1!AI36="","",semestre1!AI36)</f>
        <v/>
      </c>
      <c r="AJ36" t="str">
        <f>IF(semestre1!AJ36="","",semestre1!AJ36)</f>
        <v/>
      </c>
      <c r="AK36" t="str">
        <f>IF(semestre1!AK36="","",semestre1!AK36)</f>
        <v/>
      </c>
      <c r="AL36" t="str">
        <f>IF(semestre1!AL36="","",semestre1!AL36)</f>
        <v/>
      </c>
      <c r="AM36" t="str">
        <f>IF(semestre1!AM36="","",semestre1!AM36)</f>
        <v/>
      </c>
      <c r="AN36" t="str">
        <f>IF(semestre1!AN36="","",semestre1!AN36)</f>
        <v/>
      </c>
      <c r="AO36" t="str">
        <f>IF(semestre1!AO36="","",semestre1!AO36)</f>
        <v/>
      </c>
      <c r="AP36" t="str">
        <f>IF(semestre1!AP36="","",semestre1!AP36)</f>
        <v/>
      </c>
      <c r="AQ36" t="str">
        <f>IF(semestre1!AQ36="","",semestre1!AQ36)</f>
        <v/>
      </c>
      <c r="AR36" t="str">
        <f>IF(semestre1!AR36="","",semestre1!AR36)</f>
        <v/>
      </c>
      <c r="AS36" t="str">
        <f>IF(semestre1!AS36="","",semestre1!AS36)</f>
        <v/>
      </c>
      <c r="AT36" t="str">
        <f>IF(semestre1!AT36="","",semestre1!AT36)</f>
        <v/>
      </c>
      <c r="AU36" t="str">
        <f>IF(semestre1!AU36="","",semestre1!AU36)</f>
        <v/>
      </c>
      <c r="AV36" t="str">
        <f>IF(semestre1!AV36="","",semestre1!AV36)</f>
        <v/>
      </c>
      <c r="AW36" t="str">
        <f>IF(semestre1!AW36="","",semestre1!AW36)</f>
        <v/>
      </c>
      <c r="AX36" t="str">
        <f>IF(semestre1!AX36="","",semestre1!AX36)</f>
        <v/>
      </c>
      <c r="AY36" t="str">
        <f>IF(semestre1!AY36="","",semestre1!AY36)</f>
        <v/>
      </c>
      <c r="AZ36" t="str">
        <f>IF(semestre1!AZ36="","",semestre1!AZ36)</f>
        <v/>
      </c>
      <c r="BA36" t="str">
        <f>IF(semestre1!BA36="","",semestre1!BA36)</f>
        <v/>
      </c>
      <c r="BB36" t="str">
        <f>IF(semestre1!BB36="","",semestre1!BB36)</f>
        <v/>
      </c>
      <c r="BC36" t="str">
        <f>IF(semestre1!BC36="","",semestre1!BC36)</f>
        <v/>
      </c>
      <c r="BD36" t="str">
        <f>IF(semestre1!BD36="","",semestre1!BD36)</f>
        <v/>
      </c>
      <c r="BE36" t="str">
        <f>IF(semestre1!BE36="","",semestre1!BE36)</f>
        <v/>
      </c>
      <c r="BF36" t="str">
        <f>IF(semestre1!BF36="","",semestre1!BF36)</f>
        <v/>
      </c>
      <c r="BG36" t="str">
        <f>IF(semestre1!BG36="","",semestre1!BG36)</f>
        <v/>
      </c>
      <c r="BH36" t="str">
        <f>IF(semestre1!BH36="","",semestre1!BH36)</f>
        <v/>
      </c>
      <c r="BI36" t="str">
        <f>IF(semestre1!BI36="","",semestre1!BI36)</f>
        <v/>
      </c>
      <c r="BJ36" t="str">
        <f>IF(semestre1!BJ36="","",semestre1!BJ36)</f>
        <v/>
      </c>
      <c r="BK36" t="str">
        <f>IF(semestre1!BK36="","",semestre1!BK36)</f>
        <v/>
      </c>
      <c r="BL36" t="str">
        <f>IF(semestre1!BL36="","",semestre1!BL36)</f>
        <v/>
      </c>
      <c r="BM36" t="str">
        <f>IF(semestre1!BM36="","",semestre1!BM36)</f>
        <v/>
      </c>
      <c r="BN36" t="str">
        <f>IF(semestre1!BN36="","",semestre1!BN36)</f>
        <v/>
      </c>
      <c r="BO36" t="str">
        <f>IF(semestre1!BO36="","",semestre1!BO36)</f>
        <v/>
      </c>
      <c r="BP36" t="str">
        <f>IF(semestre1!BP36="","",semestre1!BP36)</f>
        <v/>
      </c>
      <c r="BQ36" t="str">
        <f>IF(semestre1!BQ36="","",semestre1!BQ36)</f>
        <v/>
      </c>
      <c r="BR36" t="str">
        <f>IF(semestre1!BR36="","",semestre1!BR36)</f>
        <v/>
      </c>
      <c r="BS36" t="str">
        <f>IF(semestre1!BS36="","",semestre1!BS36)</f>
        <v/>
      </c>
      <c r="BT36" t="str">
        <f>IF(semestre1!BT36="","",semestre1!BT36)</f>
        <v/>
      </c>
      <c r="BU36" t="str">
        <f>IF(semestre1!BU36="","",semestre1!BU36)</f>
        <v/>
      </c>
      <c r="BV36" t="str">
        <f>IF(semestre1!BV36="","",semestre1!BV36)</f>
        <v/>
      </c>
      <c r="BW36" s="49" t="str">
        <f>IF(semestre2!I36="","",semestre2!I36)</f>
        <v/>
      </c>
      <c r="BX36" s="49" t="str">
        <f>IF(semestre2!J36="","",semestre2!J36)</f>
        <v/>
      </c>
      <c r="BY36" s="49" t="str">
        <f>IF(semestre2!K36="","",semestre2!K36)</f>
        <v/>
      </c>
      <c r="BZ36" s="49" t="str">
        <f>IF(semestre2!L36="","",semestre2!L36)</f>
        <v/>
      </c>
      <c r="CA36" s="49" t="str">
        <f>IF(semestre2!M36="","",semestre2!M36)</f>
        <v/>
      </c>
      <c r="CB36" s="49" t="str">
        <f>IF(semestre2!N36="","",semestre2!N36)</f>
        <v/>
      </c>
      <c r="CC36" s="49" t="str">
        <f>IF(semestre2!O36="","",semestre2!O36)</f>
        <v/>
      </c>
      <c r="CD36" s="49" t="str">
        <f>IF(semestre2!P36="","",semestre2!P36)</f>
        <v/>
      </c>
      <c r="CE36" s="49" t="str">
        <f>IF(semestre2!Q36="","",semestre2!Q36)</f>
        <v/>
      </c>
      <c r="CF36" s="49" t="str">
        <f>IF(semestre2!R36="","",semestre2!R36)</f>
        <v/>
      </c>
      <c r="CG36" s="49" t="str">
        <f>IF(semestre2!S36="","",semestre2!S36)</f>
        <v/>
      </c>
      <c r="CH36" s="49" t="str">
        <f>IF(semestre2!T36="","",semestre2!T36)</f>
        <v/>
      </c>
      <c r="CI36" s="49" t="str">
        <f>IF(semestre2!U36="","",semestre2!U36)</f>
        <v/>
      </c>
      <c r="CJ36" s="49" t="str">
        <f>IF(semestre2!V36="","",semestre2!V36)</f>
        <v/>
      </c>
      <c r="CK36" s="49" t="str">
        <f>IF(semestre2!W36="","",semestre2!W36)</f>
        <v/>
      </c>
      <c r="CL36" s="49" t="str">
        <f>IF(semestre2!X36="","",semestre2!X36)</f>
        <v/>
      </c>
      <c r="CM36" s="49" t="str">
        <f>IF(semestre2!Y36="","",semestre2!Y36)</f>
        <v/>
      </c>
      <c r="CN36" s="49" t="str">
        <f>IF(semestre2!Z36="","",semestre2!Z36)</f>
        <v/>
      </c>
      <c r="CO36" s="49" t="str">
        <f>IF(semestre2!AA36="","",semestre2!AA36)</f>
        <v/>
      </c>
      <c r="CP36" s="49" t="str">
        <f>IF(semestre2!AB36="","",semestre2!AB36)</f>
        <v/>
      </c>
      <c r="CQ36" s="49" t="str">
        <f>IF(semestre2!AC36="","",semestre2!AC36)</f>
        <v/>
      </c>
      <c r="CR36" s="49" t="str">
        <f>IF(semestre2!AD36="","",semestre2!AD36)</f>
        <v/>
      </c>
      <c r="CS36" s="49" t="str">
        <f>IF(semestre2!AE36="","",semestre2!AE36)</f>
        <v/>
      </c>
      <c r="CT36" s="49" t="str">
        <f>IF(semestre2!AF36="","",semestre2!AF36)</f>
        <v/>
      </c>
      <c r="CU36" s="49" t="str">
        <f>IF(semestre2!AG36="","",semestre2!AG36)</f>
        <v/>
      </c>
      <c r="CV36" s="49" t="str">
        <f>IF(semestre2!AH36="","",semestre2!AH36)</f>
        <v/>
      </c>
      <c r="CW36" s="49" t="str">
        <f>IF(semestre2!AI36="","",semestre2!AI36)</f>
        <v/>
      </c>
      <c r="CX36" s="49" t="str">
        <f>IF(semestre2!AJ36="","",semestre2!AJ36)</f>
        <v/>
      </c>
      <c r="CY36" s="49" t="str">
        <f>IF(semestre2!AK36="","",semestre2!AK36)</f>
        <v/>
      </c>
      <c r="CZ36" s="49" t="str">
        <f>IF(semestre2!AL36="","",semestre2!AL36)</f>
        <v/>
      </c>
      <c r="DA36" s="49" t="str">
        <f>IF(semestre2!AM36="","",semestre2!AM36)</f>
        <v/>
      </c>
      <c r="DB36" s="49" t="str">
        <f>IF(semestre2!AN36="","",semestre2!AN36)</f>
        <v/>
      </c>
      <c r="DC36" s="49" t="str">
        <f>IF(semestre2!AO36="","",semestre2!AO36)</f>
        <v/>
      </c>
      <c r="DD36" s="49" t="str">
        <f>IF(semestre2!AP36="","",semestre2!AP36)</f>
        <v/>
      </c>
      <c r="DE36" s="49" t="str">
        <f>IF(semestre2!AQ36="","",semestre2!AQ36)</f>
        <v/>
      </c>
      <c r="DF36" s="49" t="str">
        <f>IF(semestre2!AR36="","",semestre2!AR36)</f>
        <v/>
      </c>
      <c r="DG36" s="49" t="str">
        <f>IF(semestre2!AS36="","",semestre2!AS36)</f>
        <v/>
      </c>
      <c r="DH36" s="49" t="str">
        <f>IF(semestre2!AT36="","",semestre2!AT36)</f>
        <v/>
      </c>
      <c r="DI36" s="49" t="str">
        <f>IF(semestre2!AU36="","",semestre2!AU36)</f>
        <v/>
      </c>
      <c r="DJ36" s="55" t="str">
        <f>IF(semestre1!BW36="","",semestre1!BW36)</f>
        <v/>
      </c>
      <c r="DK36" s="55" t="str">
        <f>IF(semestre2!AV36="","",semestre2!AV36)</f>
        <v/>
      </c>
    </row>
    <row r="37" spans="1:115">
      <c r="A37" t="str">
        <f>IF(semestre1!A37="","",semestre1!A37)</f>
        <v/>
      </c>
      <c r="B37" t="str">
        <f>IF(semestre1!B37="","",semestre1!B37)</f>
        <v/>
      </c>
      <c r="C37" t="str">
        <f>IF(semestre1!C37="","",semestre1!C37)</f>
        <v/>
      </c>
      <c r="D37" t="str">
        <f>IF(semestre1!D37="","",semestre1!D37)</f>
        <v/>
      </c>
      <c r="E37" t="str">
        <f>IF(semestre1!E37="","",semestre1!E37)</f>
        <v/>
      </c>
      <c r="F37" t="str">
        <f>IF(semestre1!F37="","",semestre1!F37)</f>
        <v/>
      </c>
      <c r="G37" t="str">
        <f>IF(semestre1!G37="","",semestre1!G37)</f>
        <v/>
      </c>
      <c r="H37" t="str">
        <f>IF(semestre1!H37="","",semestre1!H37)</f>
        <v/>
      </c>
      <c r="I37" t="str">
        <f>IF(semestre1!I37="","",semestre1!I37)</f>
        <v/>
      </c>
      <c r="J37" t="str">
        <f>IF(semestre1!J37="","",semestre1!J37)</f>
        <v/>
      </c>
      <c r="K37" t="str">
        <f>IF(semestre1!K37="","",semestre1!K37)</f>
        <v/>
      </c>
      <c r="L37" t="str">
        <f>IF(semestre1!L37="","",semestre1!L37)</f>
        <v/>
      </c>
      <c r="M37" t="str">
        <f>IF(semestre1!M37="","",semestre1!M37)</f>
        <v/>
      </c>
      <c r="N37" t="str">
        <f>IF(semestre1!N37="","",semestre1!N37)</f>
        <v/>
      </c>
      <c r="O37" t="str">
        <f>IF(semestre1!O37="","",semestre1!O37)</f>
        <v/>
      </c>
      <c r="P37" t="str">
        <f>IF(semestre1!P37="","",semestre1!P37)</f>
        <v/>
      </c>
      <c r="Q37" t="str">
        <f>IF(semestre1!Q37="","",semestre1!Q37)</f>
        <v/>
      </c>
      <c r="R37" t="str">
        <f>IF(semestre1!R37="","",semestre1!R37)</f>
        <v/>
      </c>
      <c r="S37" t="str">
        <f>IF(semestre1!S37="","",semestre1!S37)</f>
        <v/>
      </c>
      <c r="T37" t="str">
        <f>IF(semestre1!T37="","",semestre1!T37)</f>
        <v/>
      </c>
      <c r="U37" t="str">
        <f>IF(semestre1!U37="","",semestre1!U37)</f>
        <v/>
      </c>
      <c r="V37" t="str">
        <f>IF(semestre1!V37="","",semestre1!V37)</f>
        <v/>
      </c>
      <c r="W37" t="str">
        <f>IF(semestre1!W37="","",semestre1!W37)</f>
        <v/>
      </c>
      <c r="X37" t="str">
        <f>IF(semestre1!X37="","",semestre1!X37)</f>
        <v/>
      </c>
      <c r="Y37" t="str">
        <f>IF(semestre1!Y37="","",semestre1!Y37)</f>
        <v/>
      </c>
      <c r="Z37" t="str">
        <f>IF(semestre1!Z37="","",semestre1!Z37)</f>
        <v/>
      </c>
      <c r="AA37" t="str">
        <f>IF(semestre1!AA37="","",semestre1!AA37)</f>
        <v/>
      </c>
      <c r="AB37" t="str">
        <f>IF(semestre1!AB37="","",semestre1!AB37)</f>
        <v/>
      </c>
      <c r="AC37" t="str">
        <f>IF(semestre1!AC37="","",semestre1!AC37)</f>
        <v/>
      </c>
      <c r="AD37" t="str">
        <f>IF(semestre1!AD37="","",semestre1!AD37)</f>
        <v/>
      </c>
      <c r="AE37" t="str">
        <f>IF(semestre1!AE37="","",semestre1!AE37)</f>
        <v/>
      </c>
      <c r="AF37" t="str">
        <f>IF(semestre1!AF37="","",semestre1!AF37)</f>
        <v/>
      </c>
      <c r="AG37" t="str">
        <f>IF(semestre1!AG37="","",semestre1!AG37)</f>
        <v/>
      </c>
      <c r="AH37" t="str">
        <f>IF(semestre1!AH37="","",semestre1!AH37)</f>
        <v/>
      </c>
      <c r="AI37" t="str">
        <f>IF(semestre1!AI37="","",semestre1!AI37)</f>
        <v/>
      </c>
      <c r="AJ37" t="str">
        <f>IF(semestre1!AJ37="","",semestre1!AJ37)</f>
        <v/>
      </c>
      <c r="AK37" t="str">
        <f>IF(semestre1!AK37="","",semestre1!AK37)</f>
        <v/>
      </c>
      <c r="AL37" t="str">
        <f>IF(semestre1!AL37="","",semestre1!AL37)</f>
        <v/>
      </c>
      <c r="AM37" t="str">
        <f>IF(semestre1!AM37="","",semestre1!AM37)</f>
        <v/>
      </c>
      <c r="AN37" t="str">
        <f>IF(semestre1!AN37="","",semestre1!AN37)</f>
        <v/>
      </c>
      <c r="AO37" t="str">
        <f>IF(semestre1!AO37="","",semestre1!AO37)</f>
        <v/>
      </c>
      <c r="AP37" t="str">
        <f>IF(semestre1!AP37="","",semestre1!AP37)</f>
        <v/>
      </c>
      <c r="AQ37" t="str">
        <f>IF(semestre1!AQ37="","",semestre1!AQ37)</f>
        <v/>
      </c>
      <c r="AR37" t="str">
        <f>IF(semestre1!AR37="","",semestre1!AR37)</f>
        <v/>
      </c>
      <c r="AS37" t="str">
        <f>IF(semestre1!AS37="","",semestre1!AS37)</f>
        <v/>
      </c>
      <c r="AT37" t="str">
        <f>IF(semestre1!AT37="","",semestre1!AT37)</f>
        <v/>
      </c>
      <c r="AU37" t="str">
        <f>IF(semestre1!AU37="","",semestre1!AU37)</f>
        <v/>
      </c>
      <c r="AV37" t="str">
        <f>IF(semestre1!AV37="","",semestre1!AV37)</f>
        <v/>
      </c>
      <c r="AW37" t="str">
        <f>IF(semestre1!AW37="","",semestre1!AW37)</f>
        <v/>
      </c>
      <c r="AX37" t="str">
        <f>IF(semestre1!AX37="","",semestre1!AX37)</f>
        <v/>
      </c>
      <c r="AY37" t="str">
        <f>IF(semestre1!AY37="","",semestre1!AY37)</f>
        <v/>
      </c>
      <c r="AZ37" t="str">
        <f>IF(semestre1!AZ37="","",semestre1!AZ37)</f>
        <v/>
      </c>
      <c r="BA37" t="str">
        <f>IF(semestre1!BA37="","",semestre1!BA37)</f>
        <v/>
      </c>
      <c r="BB37" t="str">
        <f>IF(semestre1!BB37="","",semestre1!BB37)</f>
        <v/>
      </c>
      <c r="BC37" t="str">
        <f>IF(semestre1!BC37="","",semestre1!BC37)</f>
        <v/>
      </c>
      <c r="BD37" t="str">
        <f>IF(semestre1!BD37="","",semestre1!BD37)</f>
        <v/>
      </c>
      <c r="BE37" t="str">
        <f>IF(semestre1!BE37="","",semestre1!BE37)</f>
        <v/>
      </c>
      <c r="BF37" t="str">
        <f>IF(semestre1!BF37="","",semestre1!BF37)</f>
        <v/>
      </c>
      <c r="BG37" t="str">
        <f>IF(semestre1!BG37="","",semestre1!BG37)</f>
        <v/>
      </c>
      <c r="BH37" t="str">
        <f>IF(semestre1!BH37="","",semestre1!BH37)</f>
        <v/>
      </c>
      <c r="BI37" t="str">
        <f>IF(semestre1!BI37="","",semestre1!BI37)</f>
        <v/>
      </c>
      <c r="BJ37" t="str">
        <f>IF(semestre1!BJ37="","",semestre1!BJ37)</f>
        <v/>
      </c>
      <c r="BK37" t="str">
        <f>IF(semestre1!BK37="","",semestre1!BK37)</f>
        <v/>
      </c>
      <c r="BL37" t="str">
        <f>IF(semestre1!BL37="","",semestre1!BL37)</f>
        <v/>
      </c>
      <c r="BM37" t="str">
        <f>IF(semestre1!BM37="","",semestre1!BM37)</f>
        <v/>
      </c>
      <c r="BN37" t="str">
        <f>IF(semestre1!BN37="","",semestre1!BN37)</f>
        <v/>
      </c>
      <c r="BO37" t="str">
        <f>IF(semestre1!BO37="","",semestre1!BO37)</f>
        <v/>
      </c>
      <c r="BP37" t="str">
        <f>IF(semestre1!BP37="","",semestre1!BP37)</f>
        <v/>
      </c>
      <c r="BQ37" t="str">
        <f>IF(semestre1!BQ37="","",semestre1!BQ37)</f>
        <v/>
      </c>
      <c r="BR37" t="str">
        <f>IF(semestre1!BR37="","",semestre1!BR37)</f>
        <v/>
      </c>
      <c r="BS37" t="str">
        <f>IF(semestre1!BS37="","",semestre1!BS37)</f>
        <v/>
      </c>
      <c r="BT37" t="str">
        <f>IF(semestre1!BT37="","",semestre1!BT37)</f>
        <v/>
      </c>
      <c r="BU37" t="str">
        <f>IF(semestre1!BU37="","",semestre1!BU37)</f>
        <v/>
      </c>
      <c r="BV37" t="str">
        <f>IF(semestre1!BV37="","",semestre1!BV37)</f>
        <v/>
      </c>
      <c r="BW37" s="49" t="str">
        <f>IF(semestre2!I37="","",semestre2!I37)</f>
        <v/>
      </c>
      <c r="BX37" s="49" t="str">
        <f>IF(semestre2!J37="","",semestre2!J37)</f>
        <v/>
      </c>
      <c r="BY37" s="49" t="str">
        <f>IF(semestre2!K37="","",semestre2!K37)</f>
        <v/>
      </c>
      <c r="BZ37" s="49" t="str">
        <f>IF(semestre2!L37="","",semestre2!L37)</f>
        <v/>
      </c>
      <c r="CA37" s="49" t="str">
        <f>IF(semestre2!M37="","",semestre2!M37)</f>
        <v/>
      </c>
      <c r="CB37" s="49" t="str">
        <f>IF(semestre2!N37="","",semestre2!N37)</f>
        <v/>
      </c>
      <c r="CC37" s="49" t="str">
        <f>IF(semestre2!O37="","",semestre2!O37)</f>
        <v/>
      </c>
      <c r="CD37" s="49" t="str">
        <f>IF(semestre2!P37="","",semestre2!P37)</f>
        <v/>
      </c>
      <c r="CE37" s="49" t="str">
        <f>IF(semestre2!Q37="","",semestre2!Q37)</f>
        <v/>
      </c>
      <c r="CF37" s="49" t="str">
        <f>IF(semestre2!R37="","",semestre2!R37)</f>
        <v/>
      </c>
      <c r="CG37" s="49" t="str">
        <f>IF(semestre2!S37="","",semestre2!S37)</f>
        <v/>
      </c>
      <c r="CH37" s="49" t="str">
        <f>IF(semestre2!T37="","",semestre2!T37)</f>
        <v/>
      </c>
      <c r="CI37" s="49" t="str">
        <f>IF(semestre2!U37="","",semestre2!U37)</f>
        <v/>
      </c>
      <c r="CJ37" s="49" t="str">
        <f>IF(semestre2!V37="","",semestre2!V37)</f>
        <v/>
      </c>
      <c r="CK37" s="49" t="str">
        <f>IF(semestre2!W37="","",semestre2!W37)</f>
        <v/>
      </c>
      <c r="CL37" s="49" t="str">
        <f>IF(semestre2!X37="","",semestre2!X37)</f>
        <v/>
      </c>
      <c r="CM37" s="49" t="str">
        <f>IF(semestre2!Y37="","",semestre2!Y37)</f>
        <v/>
      </c>
      <c r="CN37" s="49" t="str">
        <f>IF(semestre2!Z37="","",semestre2!Z37)</f>
        <v/>
      </c>
      <c r="CO37" s="49" t="str">
        <f>IF(semestre2!AA37="","",semestre2!AA37)</f>
        <v/>
      </c>
      <c r="CP37" s="49" t="str">
        <f>IF(semestre2!AB37="","",semestre2!AB37)</f>
        <v/>
      </c>
      <c r="CQ37" s="49" t="str">
        <f>IF(semestre2!AC37="","",semestre2!AC37)</f>
        <v/>
      </c>
      <c r="CR37" s="49" t="str">
        <f>IF(semestre2!AD37="","",semestre2!AD37)</f>
        <v/>
      </c>
      <c r="CS37" s="49" t="str">
        <f>IF(semestre2!AE37="","",semestre2!AE37)</f>
        <v/>
      </c>
      <c r="CT37" s="49" t="str">
        <f>IF(semestre2!AF37="","",semestre2!AF37)</f>
        <v/>
      </c>
      <c r="CU37" s="49" t="str">
        <f>IF(semestre2!AG37="","",semestre2!AG37)</f>
        <v/>
      </c>
      <c r="CV37" s="49" t="str">
        <f>IF(semestre2!AH37="","",semestre2!AH37)</f>
        <v/>
      </c>
      <c r="CW37" s="49" t="str">
        <f>IF(semestre2!AI37="","",semestre2!AI37)</f>
        <v/>
      </c>
      <c r="CX37" s="49" t="str">
        <f>IF(semestre2!AJ37="","",semestre2!AJ37)</f>
        <v/>
      </c>
      <c r="CY37" s="49" t="str">
        <f>IF(semestre2!AK37="","",semestre2!AK37)</f>
        <v/>
      </c>
      <c r="CZ37" s="49" t="str">
        <f>IF(semestre2!AL37="","",semestre2!AL37)</f>
        <v/>
      </c>
      <c r="DA37" s="49" t="str">
        <f>IF(semestre2!AM37="","",semestre2!AM37)</f>
        <v/>
      </c>
      <c r="DB37" s="49" t="str">
        <f>IF(semestre2!AN37="","",semestre2!AN37)</f>
        <v/>
      </c>
      <c r="DC37" s="49" t="str">
        <f>IF(semestre2!AO37="","",semestre2!AO37)</f>
        <v/>
      </c>
      <c r="DD37" s="49" t="str">
        <f>IF(semestre2!AP37="","",semestre2!AP37)</f>
        <v/>
      </c>
      <c r="DE37" s="49" t="str">
        <f>IF(semestre2!AQ37="","",semestre2!AQ37)</f>
        <v/>
      </c>
      <c r="DF37" s="49" t="str">
        <f>IF(semestre2!AR37="","",semestre2!AR37)</f>
        <v/>
      </c>
      <c r="DG37" s="49" t="str">
        <f>IF(semestre2!AS37="","",semestre2!AS37)</f>
        <v/>
      </c>
      <c r="DH37" s="49" t="str">
        <f>IF(semestre2!AT37="","",semestre2!AT37)</f>
        <v/>
      </c>
      <c r="DI37" s="49" t="str">
        <f>IF(semestre2!AU37="","",semestre2!AU37)</f>
        <v/>
      </c>
      <c r="DJ37" s="55" t="str">
        <f>IF(semestre1!BW37="","",semestre1!BW37)</f>
        <v/>
      </c>
      <c r="DK37" s="55" t="str">
        <f>IF(semestre2!AV37="","",semestre2!AV37)</f>
        <v/>
      </c>
    </row>
    <row r="38" spans="1:115">
      <c r="A38" t="str">
        <f>IF(semestre1!A38="","",semestre1!A38)</f>
        <v/>
      </c>
      <c r="B38" t="str">
        <f>IF(semestre1!B38="","",semestre1!B38)</f>
        <v/>
      </c>
      <c r="C38" t="str">
        <f>IF(semestre1!C38="","",semestre1!C38)</f>
        <v/>
      </c>
      <c r="D38" t="str">
        <f>IF(semestre1!D38="","",semestre1!D38)</f>
        <v/>
      </c>
      <c r="E38" t="str">
        <f>IF(semestre1!E38="","",semestre1!E38)</f>
        <v/>
      </c>
      <c r="F38" t="str">
        <f>IF(semestre1!F38="","",semestre1!F38)</f>
        <v/>
      </c>
      <c r="G38" t="str">
        <f>IF(semestre1!G38="","",semestre1!G38)</f>
        <v/>
      </c>
      <c r="H38" t="str">
        <f>IF(semestre1!H38="","",semestre1!H38)</f>
        <v/>
      </c>
      <c r="I38" t="str">
        <f>IF(semestre1!I38="","",semestre1!I38)</f>
        <v/>
      </c>
      <c r="J38" t="str">
        <f>IF(semestre1!J38="","",semestre1!J38)</f>
        <v/>
      </c>
      <c r="K38" t="str">
        <f>IF(semestre1!K38="","",semestre1!K38)</f>
        <v/>
      </c>
      <c r="L38" t="str">
        <f>IF(semestre1!L38="","",semestre1!L38)</f>
        <v/>
      </c>
      <c r="M38" t="str">
        <f>IF(semestre1!M38="","",semestre1!M38)</f>
        <v/>
      </c>
      <c r="N38" t="str">
        <f>IF(semestre1!N38="","",semestre1!N38)</f>
        <v/>
      </c>
      <c r="O38" t="str">
        <f>IF(semestre1!O38="","",semestre1!O38)</f>
        <v/>
      </c>
      <c r="P38" t="str">
        <f>IF(semestre1!P38="","",semestre1!P38)</f>
        <v/>
      </c>
      <c r="Q38" t="str">
        <f>IF(semestre1!Q38="","",semestre1!Q38)</f>
        <v/>
      </c>
      <c r="R38" t="str">
        <f>IF(semestre1!R38="","",semestre1!R38)</f>
        <v/>
      </c>
      <c r="S38" t="str">
        <f>IF(semestre1!S38="","",semestre1!S38)</f>
        <v/>
      </c>
      <c r="T38" t="str">
        <f>IF(semestre1!T38="","",semestre1!T38)</f>
        <v/>
      </c>
      <c r="U38" t="str">
        <f>IF(semestre1!U38="","",semestre1!U38)</f>
        <v/>
      </c>
      <c r="V38" t="str">
        <f>IF(semestre1!V38="","",semestre1!V38)</f>
        <v/>
      </c>
      <c r="W38" t="str">
        <f>IF(semestre1!W38="","",semestre1!W38)</f>
        <v/>
      </c>
      <c r="X38" t="str">
        <f>IF(semestre1!X38="","",semestre1!X38)</f>
        <v/>
      </c>
      <c r="Y38" t="str">
        <f>IF(semestre1!Y38="","",semestre1!Y38)</f>
        <v/>
      </c>
      <c r="Z38" t="str">
        <f>IF(semestre1!Z38="","",semestre1!Z38)</f>
        <v/>
      </c>
      <c r="AA38" t="str">
        <f>IF(semestre1!AA38="","",semestre1!AA38)</f>
        <v/>
      </c>
      <c r="AB38" t="str">
        <f>IF(semestre1!AB38="","",semestre1!AB38)</f>
        <v/>
      </c>
      <c r="AC38" t="str">
        <f>IF(semestre1!AC38="","",semestre1!AC38)</f>
        <v/>
      </c>
      <c r="AD38" t="str">
        <f>IF(semestre1!AD38="","",semestre1!AD38)</f>
        <v/>
      </c>
      <c r="AE38" t="str">
        <f>IF(semestre1!AE38="","",semestre1!AE38)</f>
        <v/>
      </c>
      <c r="AF38" t="str">
        <f>IF(semestre1!AF38="","",semestre1!AF38)</f>
        <v/>
      </c>
      <c r="AG38" t="str">
        <f>IF(semestre1!AG38="","",semestre1!AG38)</f>
        <v/>
      </c>
      <c r="AH38" t="str">
        <f>IF(semestre1!AH38="","",semestre1!AH38)</f>
        <v/>
      </c>
      <c r="AI38" t="str">
        <f>IF(semestre1!AI38="","",semestre1!AI38)</f>
        <v/>
      </c>
      <c r="AJ38" t="str">
        <f>IF(semestre1!AJ38="","",semestre1!AJ38)</f>
        <v/>
      </c>
      <c r="AK38" t="str">
        <f>IF(semestre1!AK38="","",semestre1!AK38)</f>
        <v/>
      </c>
      <c r="AL38" t="str">
        <f>IF(semestre1!AL38="","",semestre1!AL38)</f>
        <v/>
      </c>
      <c r="AM38" t="str">
        <f>IF(semestre1!AM38="","",semestre1!AM38)</f>
        <v/>
      </c>
      <c r="AN38" t="str">
        <f>IF(semestre1!AN38="","",semestre1!AN38)</f>
        <v/>
      </c>
      <c r="AO38" t="str">
        <f>IF(semestre1!AO38="","",semestre1!AO38)</f>
        <v/>
      </c>
      <c r="AP38" t="str">
        <f>IF(semestre1!AP38="","",semestre1!AP38)</f>
        <v/>
      </c>
      <c r="AQ38" t="str">
        <f>IF(semestre1!AQ38="","",semestre1!AQ38)</f>
        <v/>
      </c>
      <c r="AR38" t="str">
        <f>IF(semestre1!AR38="","",semestre1!AR38)</f>
        <v/>
      </c>
      <c r="AS38" t="str">
        <f>IF(semestre1!AS38="","",semestre1!AS38)</f>
        <v/>
      </c>
      <c r="AT38" t="str">
        <f>IF(semestre1!AT38="","",semestre1!AT38)</f>
        <v/>
      </c>
      <c r="AU38" t="str">
        <f>IF(semestre1!AU38="","",semestre1!AU38)</f>
        <v/>
      </c>
      <c r="AV38" t="str">
        <f>IF(semestre1!AV38="","",semestre1!AV38)</f>
        <v/>
      </c>
      <c r="AW38" t="str">
        <f>IF(semestre1!AW38="","",semestre1!AW38)</f>
        <v/>
      </c>
      <c r="AX38" t="str">
        <f>IF(semestre1!AX38="","",semestre1!AX38)</f>
        <v/>
      </c>
      <c r="AY38" t="str">
        <f>IF(semestre1!AY38="","",semestre1!AY38)</f>
        <v/>
      </c>
      <c r="AZ38" t="str">
        <f>IF(semestre1!AZ38="","",semestre1!AZ38)</f>
        <v/>
      </c>
      <c r="BA38" t="str">
        <f>IF(semestre1!BA38="","",semestre1!BA38)</f>
        <v/>
      </c>
      <c r="BB38" t="str">
        <f>IF(semestre1!BB38="","",semestre1!BB38)</f>
        <v/>
      </c>
      <c r="BC38" t="str">
        <f>IF(semestre1!BC38="","",semestre1!BC38)</f>
        <v/>
      </c>
      <c r="BD38" t="str">
        <f>IF(semestre1!BD38="","",semestre1!BD38)</f>
        <v/>
      </c>
      <c r="BE38" t="str">
        <f>IF(semestre1!BE38="","",semestre1!BE38)</f>
        <v/>
      </c>
      <c r="BF38" t="str">
        <f>IF(semestre1!BF38="","",semestre1!BF38)</f>
        <v/>
      </c>
      <c r="BG38" t="str">
        <f>IF(semestre1!BG38="","",semestre1!BG38)</f>
        <v/>
      </c>
      <c r="BH38" t="str">
        <f>IF(semestre1!BH38="","",semestre1!BH38)</f>
        <v/>
      </c>
      <c r="BI38" t="str">
        <f>IF(semestre1!BI38="","",semestre1!BI38)</f>
        <v/>
      </c>
      <c r="BJ38" t="str">
        <f>IF(semestre1!BJ38="","",semestre1!BJ38)</f>
        <v/>
      </c>
      <c r="BK38" t="str">
        <f>IF(semestre1!BK38="","",semestre1!BK38)</f>
        <v/>
      </c>
      <c r="BL38" t="str">
        <f>IF(semestre1!BL38="","",semestre1!BL38)</f>
        <v/>
      </c>
      <c r="BM38" t="str">
        <f>IF(semestre1!BM38="","",semestre1!BM38)</f>
        <v/>
      </c>
      <c r="BN38" t="str">
        <f>IF(semestre1!BN38="","",semestre1!BN38)</f>
        <v/>
      </c>
      <c r="BO38" t="str">
        <f>IF(semestre1!BO38="","",semestre1!BO38)</f>
        <v/>
      </c>
      <c r="BP38" t="str">
        <f>IF(semestre1!BP38="","",semestre1!BP38)</f>
        <v/>
      </c>
      <c r="BQ38" t="str">
        <f>IF(semestre1!BQ38="","",semestre1!BQ38)</f>
        <v/>
      </c>
      <c r="BR38" t="str">
        <f>IF(semestre1!BR38="","",semestre1!BR38)</f>
        <v/>
      </c>
      <c r="BS38" t="str">
        <f>IF(semestre1!BS38="","",semestre1!BS38)</f>
        <v/>
      </c>
      <c r="BT38" t="str">
        <f>IF(semestre1!BT38="","",semestre1!BT38)</f>
        <v/>
      </c>
      <c r="BU38" t="str">
        <f>IF(semestre1!BU38="","",semestre1!BU38)</f>
        <v/>
      </c>
      <c r="BV38" t="str">
        <f>IF(semestre1!BV38="","",semestre1!BV38)</f>
        <v/>
      </c>
      <c r="BW38" s="49" t="str">
        <f>IF(semestre2!I38="","",semestre2!I38)</f>
        <v/>
      </c>
      <c r="BX38" s="49" t="str">
        <f>IF(semestre2!J38="","",semestre2!J38)</f>
        <v/>
      </c>
      <c r="BY38" s="49" t="str">
        <f>IF(semestre2!K38="","",semestre2!K38)</f>
        <v/>
      </c>
      <c r="BZ38" s="49" t="str">
        <f>IF(semestre2!L38="","",semestre2!L38)</f>
        <v/>
      </c>
      <c r="CA38" s="49" t="str">
        <f>IF(semestre2!M38="","",semestre2!M38)</f>
        <v/>
      </c>
      <c r="CB38" s="49" t="str">
        <f>IF(semestre2!N38="","",semestre2!N38)</f>
        <v/>
      </c>
      <c r="CC38" s="49" t="str">
        <f>IF(semestre2!O38="","",semestre2!O38)</f>
        <v/>
      </c>
      <c r="CD38" s="49" t="str">
        <f>IF(semestre2!P38="","",semestre2!P38)</f>
        <v/>
      </c>
      <c r="CE38" s="49" t="str">
        <f>IF(semestre2!Q38="","",semestre2!Q38)</f>
        <v/>
      </c>
      <c r="CF38" s="49" t="str">
        <f>IF(semestre2!R38="","",semestre2!R38)</f>
        <v/>
      </c>
      <c r="CG38" s="49" t="str">
        <f>IF(semestre2!S38="","",semestre2!S38)</f>
        <v/>
      </c>
      <c r="CH38" s="49" t="str">
        <f>IF(semestre2!T38="","",semestre2!T38)</f>
        <v/>
      </c>
      <c r="CI38" s="49" t="str">
        <f>IF(semestre2!U38="","",semestre2!U38)</f>
        <v/>
      </c>
      <c r="CJ38" s="49" t="str">
        <f>IF(semestre2!V38="","",semestre2!V38)</f>
        <v/>
      </c>
      <c r="CK38" s="49" t="str">
        <f>IF(semestre2!W38="","",semestre2!W38)</f>
        <v/>
      </c>
      <c r="CL38" s="49" t="str">
        <f>IF(semestre2!X38="","",semestre2!X38)</f>
        <v/>
      </c>
      <c r="CM38" s="49" t="str">
        <f>IF(semestre2!Y38="","",semestre2!Y38)</f>
        <v/>
      </c>
      <c r="CN38" s="49" t="str">
        <f>IF(semestre2!Z38="","",semestre2!Z38)</f>
        <v/>
      </c>
      <c r="CO38" s="49" t="str">
        <f>IF(semestre2!AA38="","",semestre2!AA38)</f>
        <v/>
      </c>
      <c r="CP38" s="49" t="str">
        <f>IF(semestre2!AB38="","",semestre2!AB38)</f>
        <v/>
      </c>
      <c r="CQ38" s="49" t="str">
        <f>IF(semestre2!AC38="","",semestre2!AC38)</f>
        <v/>
      </c>
      <c r="CR38" s="49" t="str">
        <f>IF(semestre2!AD38="","",semestre2!AD38)</f>
        <v/>
      </c>
      <c r="CS38" s="49" t="str">
        <f>IF(semestre2!AE38="","",semestre2!AE38)</f>
        <v/>
      </c>
      <c r="CT38" s="49" t="str">
        <f>IF(semestre2!AF38="","",semestre2!AF38)</f>
        <v/>
      </c>
      <c r="CU38" s="49" t="str">
        <f>IF(semestre2!AG38="","",semestre2!AG38)</f>
        <v/>
      </c>
      <c r="CV38" s="49" t="str">
        <f>IF(semestre2!AH38="","",semestre2!AH38)</f>
        <v/>
      </c>
      <c r="CW38" s="49" t="str">
        <f>IF(semestre2!AI38="","",semestre2!AI38)</f>
        <v/>
      </c>
      <c r="CX38" s="49" t="str">
        <f>IF(semestre2!AJ38="","",semestre2!AJ38)</f>
        <v/>
      </c>
      <c r="CY38" s="49" t="str">
        <f>IF(semestre2!AK38="","",semestre2!AK38)</f>
        <v/>
      </c>
      <c r="CZ38" s="49" t="str">
        <f>IF(semestre2!AL38="","",semestre2!AL38)</f>
        <v/>
      </c>
      <c r="DA38" s="49" t="str">
        <f>IF(semestre2!AM38="","",semestre2!AM38)</f>
        <v/>
      </c>
      <c r="DB38" s="49" t="str">
        <f>IF(semestre2!AN38="","",semestre2!AN38)</f>
        <v/>
      </c>
      <c r="DC38" s="49" t="str">
        <f>IF(semestre2!AO38="","",semestre2!AO38)</f>
        <v/>
      </c>
      <c r="DD38" s="49" t="str">
        <f>IF(semestre2!AP38="","",semestre2!AP38)</f>
        <v/>
      </c>
      <c r="DE38" s="49" t="str">
        <f>IF(semestre2!AQ38="","",semestre2!AQ38)</f>
        <v/>
      </c>
      <c r="DF38" s="49" t="str">
        <f>IF(semestre2!AR38="","",semestre2!AR38)</f>
        <v/>
      </c>
      <c r="DG38" s="49" t="str">
        <f>IF(semestre2!AS38="","",semestre2!AS38)</f>
        <v/>
      </c>
      <c r="DH38" s="49" t="str">
        <f>IF(semestre2!AT38="","",semestre2!AT38)</f>
        <v/>
      </c>
      <c r="DI38" s="49" t="str">
        <f>IF(semestre2!AU38="","",semestre2!AU38)</f>
        <v/>
      </c>
      <c r="DJ38" s="55" t="str">
        <f>IF(semestre1!BW38="","",semestre1!BW38)</f>
        <v/>
      </c>
      <c r="DK38" s="55" t="str">
        <f>IF(semestre2!AV38="","",semestre2!AV38)</f>
        <v/>
      </c>
    </row>
    <row r="39" spans="1:115">
      <c r="A39" t="str">
        <f>IF(semestre1!A39="","",semestre1!A39)</f>
        <v/>
      </c>
      <c r="B39" t="str">
        <f>IF(semestre1!B39="","",semestre1!B39)</f>
        <v/>
      </c>
      <c r="C39" t="str">
        <f>IF(semestre1!C39="","",semestre1!C39)</f>
        <v/>
      </c>
      <c r="D39" t="str">
        <f>IF(semestre1!D39="","",semestre1!D39)</f>
        <v/>
      </c>
      <c r="E39" t="str">
        <f>IF(semestre1!E39="","",semestre1!E39)</f>
        <v/>
      </c>
      <c r="F39" t="str">
        <f>IF(semestre1!F39="","",semestre1!F39)</f>
        <v/>
      </c>
      <c r="G39" t="str">
        <f>IF(semestre1!G39="","",semestre1!G39)</f>
        <v/>
      </c>
      <c r="H39" t="str">
        <f>IF(semestre1!H39="","",semestre1!H39)</f>
        <v/>
      </c>
      <c r="I39" t="str">
        <f>IF(semestre1!I39="","",semestre1!I39)</f>
        <v/>
      </c>
      <c r="J39" t="str">
        <f>IF(semestre1!J39="","",semestre1!J39)</f>
        <v/>
      </c>
      <c r="K39" t="str">
        <f>IF(semestre1!K39="","",semestre1!K39)</f>
        <v/>
      </c>
      <c r="L39" t="str">
        <f>IF(semestre1!L39="","",semestre1!L39)</f>
        <v/>
      </c>
      <c r="M39" t="str">
        <f>IF(semestre1!M39="","",semestre1!M39)</f>
        <v/>
      </c>
      <c r="N39" t="str">
        <f>IF(semestre1!N39="","",semestre1!N39)</f>
        <v/>
      </c>
      <c r="O39" t="str">
        <f>IF(semestre1!O39="","",semestre1!O39)</f>
        <v/>
      </c>
      <c r="P39" t="str">
        <f>IF(semestre1!P39="","",semestre1!P39)</f>
        <v/>
      </c>
      <c r="Q39" t="str">
        <f>IF(semestre1!Q39="","",semestre1!Q39)</f>
        <v/>
      </c>
      <c r="R39" t="str">
        <f>IF(semestre1!R39="","",semestre1!R39)</f>
        <v/>
      </c>
      <c r="S39" t="str">
        <f>IF(semestre1!S39="","",semestre1!S39)</f>
        <v/>
      </c>
      <c r="T39" t="str">
        <f>IF(semestre1!T39="","",semestre1!T39)</f>
        <v/>
      </c>
      <c r="U39" t="str">
        <f>IF(semestre1!U39="","",semestre1!U39)</f>
        <v/>
      </c>
      <c r="V39" t="str">
        <f>IF(semestre1!V39="","",semestre1!V39)</f>
        <v/>
      </c>
      <c r="W39" t="str">
        <f>IF(semestre1!W39="","",semestre1!W39)</f>
        <v/>
      </c>
      <c r="X39" t="str">
        <f>IF(semestre1!X39="","",semestre1!X39)</f>
        <v/>
      </c>
      <c r="Y39" t="str">
        <f>IF(semestre1!Y39="","",semestre1!Y39)</f>
        <v/>
      </c>
      <c r="Z39" t="str">
        <f>IF(semestre1!Z39="","",semestre1!Z39)</f>
        <v/>
      </c>
      <c r="AA39" t="str">
        <f>IF(semestre1!AA39="","",semestre1!AA39)</f>
        <v/>
      </c>
      <c r="AB39" t="str">
        <f>IF(semestre1!AB39="","",semestre1!AB39)</f>
        <v/>
      </c>
      <c r="AC39" t="str">
        <f>IF(semestre1!AC39="","",semestre1!AC39)</f>
        <v/>
      </c>
      <c r="AD39" t="str">
        <f>IF(semestre1!AD39="","",semestre1!AD39)</f>
        <v/>
      </c>
      <c r="AE39" t="str">
        <f>IF(semestre1!AE39="","",semestre1!AE39)</f>
        <v/>
      </c>
      <c r="AF39" t="str">
        <f>IF(semestre1!AF39="","",semestre1!AF39)</f>
        <v/>
      </c>
      <c r="AG39" t="str">
        <f>IF(semestre1!AG39="","",semestre1!AG39)</f>
        <v/>
      </c>
      <c r="AH39" t="str">
        <f>IF(semestre1!AH39="","",semestre1!AH39)</f>
        <v/>
      </c>
      <c r="AI39" t="str">
        <f>IF(semestre1!AI39="","",semestre1!AI39)</f>
        <v/>
      </c>
      <c r="AJ39" t="str">
        <f>IF(semestre1!AJ39="","",semestre1!AJ39)</f>
        <v/>
      </c>
      <c r="AK39" t="str">
        <f>IF(semestre1!AK39="","",semestre1!AK39)</f>
        <v/>
      </c>
      <c r="AL39" t="str">
        <f>IF(semestre1!AL39="","",semestre1!AL39)</f>
        <v/>
      </c>
      <c r="AM39" t="str">
        <f>IF(semestre1!AM39="","",semestre1!AM39)</f>
        <v/>
      </c>
      <c r="AN39" t="str">
        <f>IF(semestre1!AN39="","",semestre1!AN39)</f>
        <v/>
      </c>
      <c r="AO39" t="str">
        <f>IF(semestre1!AO39="","",semestre1!AO39)</f>
        <v/>
      </c>
      <c r="AP39" t="str">
        <f>IF(semestre1!AP39="","",semestre1!AP39)</f>
        <v/>
      </c>
      <c r="AQ39" t="str">
        <f>IF(semestre1!AQ39="","",semestre1!AQ39)</f>
        <v/>
      </c>
      <c r="AR39" t="str">
        <f>IF(semestre1!AR39="","",semestre1!AR39)</f>
        <v/>
      </c>
      <c r="AS39" t="str">
        <f>IF(semestre1!AS39="","",semestre1!AS39)</f>
        <v/>
      </c>
      <c r="AT39" t="str">
        <f>IF(semestre1!AT39="","",semestre1!AT39)</f>
        <v/>
      </c>
      <c r="AU39" t="str">
        <f>IF(semestre1!AU39="","",semestre1!AU39)</f>
        <v/>
      </c>
      <c r="AV39" t="str">
        <f>IF(semestre1!AV39="","",semestre1!AV39)</f>
        <v/>
      </c>
      <c r="AW39" t="str">
        <f>IF(semestre1!AW39="","",semestre1!AW39)</f>
        <v/>
      </c>
      <c r="AX39" t="str">
        <f>IF(semestre1!AX39="","",semestre1!AX39)</f>
        <v/>
      </c>
      <c r="AY39" t="str">
        <f>IF(semestre1!AY39="","",semestre1!AY39)</f>
        <v/>
      </c>
      <c r="AZ39" t="str">
        <f>IF(semestre1!AZ39="","",semestre1!AZ39)</f>
        <v/>
      </c>
      <c r="BA39" t="str">
        <f>IF(semestre1!BA39="","",semestre1!BA39)</f>
        <v/>
      </c>
      <c r="BB39" t="str">
        <f>IF(semestre1!BB39="","",semestre1!BB39)</f>
        <v/>
      </c>
      <c r="BC39" t="str">
        <f>IF(semestre1!BC39="","",semestre1!BC39)</f>
        <v/>
      </c>
      <c r="BD39" t="str">
        <f>IF(semestre1!BD39="","",semestre1!BD39)</f>
        <v/>
      </c>
      <c r="BE39" t="str">
        <f>IF(semestre1!BE39="","",semestre1!BE39)</f>
        <v/>
      </c>
      <c r="BF39" t="str">
        <f>IF(semestre1!BF39="","",semestre1!BF39)</f>
        <v/>
      </c>
      <c r="BG39" t="str">
        <f>IF(semestre1!BG39="","",semestre1!BG39)</f>
        <v/>
      </c>
      <c r="BH39" t="str">
        <f>IF(semestre1!BH39="","",semestre1!BH39)</f>
        <v/>
      </c>
      <c r="BI39" t="str">
        <f>IF(semestre1!BI39="","",semestre1!BI39)</f>
        <v/>
      </c>
      <c r="BJ39" t="str">
        <f>IF(semestre1!BJ39="","",semestre1!BJ39)</f>
        <v/>
      </c>
      <c r="BK39" t="str">
        <f>IF(semestre1!BK39="","",semestre1!BK39)</f>
        <v/>
      </c>
      <c r="BL39" t="str">
        <f>IF(semestre1!BL39="","",semestre1!BL39)</f>
        <v/>
      </c>
      <c r="BM39" t="str">
        <f>IF(semestre1!BM39="","",semestre1!BM39)</f>
        <v/>
      </c>
      <c r="BN39" t="str">
        <f>IF(semestre1!BN39="","",semestre1!BN39)</f>
        <v/>
      </c>
      <c r="BO39" t="str">
        <f>IF(semestre1!BO39="","",semestre1!BO39)</f>
        <v/>
      </c>
      <c r="BP39" t="str">
        <f>IF(semestre1!BP39="","",semestre1!BP39)</f>
        <v/>
      </c>
      <c r="BQ39" t="str">
        <f>IF(semestre1!BQ39="","",semestre1!BQ39)</f>
        <v/>
      </c>
      <c r="BR39" t="str">
        <f>IF(semestre1!BR39="","",semestre1!BR39)</f>
        <v/>
      </c>
      <c r="BS39" t="str">
        <f>IF(semestre1!BS39="","",semestre1!BS39)</f>
        <v/>
      </c>
      <c r="BT39" t="str">
        <f>IF(semestre1!BT39="","",semestre1!BT39)</f>
        <v/>
      </c>
      <c r="BU39" t="str">
        <f>IF(semestre1!BU39="","",semestre1!BU39)</f>
        <v/>
      </c>
      <c r="BV39" t="str">
        <f>IF(semestre1!BV39="","",semestre1!BV39)</f>
        <v/>
      </c>
      <c r="BW39" s="49" t="str">
        <f>IF(semestre2!I39="","",semestre2!I39)</f>
        <v/>
      </c>
      <c r="BX39" s="49" t="str">
        <f>IF(semestre2!J39="","",semestre2!J39)</f>
        <v/>
      </c>
      <c r="BY39" s="49" t="str">
        <f>IF(semestre2!K39="","",semestre2!K39)</f>
        <v/>
      </c>
      <c r="BZ39" s="49" t="str">
        <f>IF(semestre2!L39="","",semestre2!L39)</f>
        <v/>
      </c>
      <c r="CA39" s="49" t="str">
        <f>IF(semestre2!M39="","",semestre2!M39)</f>
        <v/>
      </c>
      <c r="CB39" s="49" t="str">
        <f>IF(semestre2!N39="","",semestre2!N39)</f>
        <v/>
      </c>
      <c r="CC39" s="49" t="str">
        <f>IF(semestre2!O39="","",semestre2!O39)</f>
        <v/>
      </c>
      <c r="CD39" s="49" t="str">
        <f>IF(semestre2!P39="","",semestre2!P39)</f>
        <v/>
      </c>
      <c r="CE39" s="49" t="str">
        <f>IF(semestre2!Q39="","",semestre2!Q39)</f>
        <v/>
      </c>
      <c r="CF39" s="49" t="str">
        <f>IF(semestre2!R39="","",semestre2!R39)</f>
        <v/>
      </c>
      <c r="CG39" s="49" t="str">
        <f>IF(semestre2!S39="","",semestre2!S39)</f>
        <v/>
      </c>
      <c r="CH39" s="49" t="str">
        <f>IF(semestre2!T39="","",semestre2!T39)</f>
        <v/>
      </c>
      <c r="CI39" s="49" t="str">
        <f>IF(semestre2!U39="","",semestre2!U39)</f>
        <v/>
      </c>
      <c r="CJ39" s="49" t="str">
        <f>IF(semestre2!V39="","",semestre2!V39)</f>
        <v/>
      </c>
      <c r="CK39" s="49" t="str">
        <f>IF(semestre2!W39="","",semestre2!W39)</f>
        <v/>
      </c>
      <c r="CL39" s="49" t="str">
        <f>IF(semestre2!X39="","",semestre2!X39)</f>
        <v/>
      </c>
      <c r="CM39" s="49" t="str">
        <f>IF(semestre2!Y39="","",semestre2!Y39)</f>
        <v/>
      </c>
      <c r="CN39" s="49" t="str">
        <f>IF(semestre2!Z39="","",semestre2!Z39)</f>
        <v/>
      </c>
      <c r="CO39" s="49" t="str">
        <f>IF(semestre2!AA39="","",semestre2!AA39)</f>
        <v/>
      </c>
      <c r="CP39" s="49" t="str">
        <f>IF(semestre2!AB39="","",semestre2!AB39)</f>
        <v/>
      </c>
      <c r="CQ39" s="49" t="str">
        <f>IF(semestre2!AC39="","",semestre2!AC39)</f>
        <v/>
      </c>
      <c r="CR39" s="49" t="str">
        <f>IF(semestre2!AD39="","",semestre2!AD39)</f>
        <v/>
      </c>
      <c r="CS39" s="49" t="str">
        <f>IF(semestre2!AE39="","",semestre2!AE39)</f>
        <v/>
      </c>
      <c r="CT39" s="49" t="str">
        <f>IF(semestre2!AF39="","",semestre2!AF39)</f>
        <v/>
      </c>
      <c r="CU39" s="49" t="str">
        <f>IF(semestre2!AG39="","",semestre2!AG39)</f>
        <v/>
      </c>
      <c r="CV39" s="49" t="str">
        <f>IF(semestre2!AH39="","",semestre2!AH39)</f>
        <v/>
      </c>
      <c r="CW39" s="49" t="str">
        <f>IF(semestre2!AI39="","",semestre2!AI39)</f>
        <v/>
      </c>
      <c r="CX39" s="49" t="str">
        <f>IF(semestre2!AJ39="","",semestre2!AJ39)</f>
        <v/>
      </c>
      <c r="CY39" s="49" t="str">
        <f>IF(semestre2!AK39="","",semestre2!AK39)</f>
        <v/>
      </c>
      <c r="CZ39" s="49" t="str">
        <f>IF(semestre2!AL39="","",semestre2!AL39)</f>
        <v/>
      </c>
      <c r="DA39" s="49" t="str">
        <f>IF(semestre2!AM39="","",semestre2!AM39)</f>
        <v/>
      </c>
      <c r="DB39" s="49" t="str">
        <f>IF(semestre2!AN39="","",semestre2!AN39)</f>
        <v/>
      </c>
      <c r="DC39" s="49" t="str">
        <f>IF(semestre2!AO39="","",semestre2!AO39)</f>
        <v/>
      </c>
      <c r="DD39" s="49" t="str">
        <f>IF(semestre2!AP39="","",semestre2!AP39)</f>
        <v/>
      </c>
      <c r="DE39" s="49" t="str">
        <f>IF(semestre2!AQ39="","",semestre2!AQ39)</f>
        <v/>
      </c>
      <c r="DF39" s="49" t="str">
        <f>IF(semestre2!AR39="","",semestre2!AR39)</f>
        <v/>
      </c>
      <c r="DG39" s="49" t="str">
        <f>IF(semestre2!AS39="","",semestre2!AS39)</f>
        <v/>
      </c>
      <c r="DH39" s="49" t="str">
        <f>IF(semestre2!AT39="","",semestre2!AT39)</f>
        <v/>
      </c>
      <c r="DI39" s="49" t="str">
        <f>IF(semestre2!AU39="","",semestre2!AU39)</f>
        <v/>
      </c>
      <c r="DJ39" s="55" t="str">
        <f>IF(semestre1!BW39="","",semestre1!BW39)</f>
        <v/>
      </c>
      <c r="DK39" s="55" t="str">
        <f>IF(semestre2!AV39="","",semestre2!AV39)</f>
        <v/>
      </c>
    </row>
    <row r="40" spans="1:115">
      <c r="A40" t="str">
        <f>IF(semestre1!A40="","",semestre1!A40)</f>
        <v/>
      </c>
      <c r="B40" t="str">
        <f>IF(semestre1!B40="","",semestre1!B40)</f>
        <v/>
      </c>
      <c r="C40" t="str">
        <f>IF(semestre1!C40="","",semestre1!C40)</f>
        <v/>
      </c>
      <c r="D40" t="str">
        <f>IF(semestre1!D40="","",semestre1!D40)</f>
        <v/>
      </c>
      <c r="E40" t="str">
        <f>IF(semestre1!E40="","",semestre1!E40)</f>
        <v/>
      </c>
      <c r="F40" t="str">
        <f>IF(semestre1!F40="","",semestre1!F40)</f>
        <v/>
      </c>
      <c r="G40" t="str">
        <f>IF(semestre1!G40="","",semestre1!G40)</f>
        <v/>
      </c>
      <c r="H40" t="str">
        <f>IF(semestre1!H40="","",semestre1!H40)</f>
        <v/>
      </c>
      <c r="I40" t="str">
        <f>IF(semestre1!I40="","",semestre1!I40)</f>
        <v/>
      </c>
      <c r="J40" t="str">
        <f>IF(semestre1!J40="","",semestre1!J40)</f>
        <v/>
      </c>
      <c r="K40" t="str">
        <f>IF(semestre1!K40="","",semestre1!K40)</f>
        <v/>
      </c>
      <c r="L40" t="str">
        <f>IF(semestre1!L40="","",semestre1!L40)</f>
        <v/>
      </c>
      <c r="M40" t="str">
        <f>IF(semestre1!M40="","",semestre1!M40)</f>
        <v/>
      </c>
      <c r="N40" t="str">
        <f>IF(semestre1!N40="","",semestre1!N40)</f>
        <v/>
      </c>
      <c r="O40" t="str">
        <f>IF(semestre1!O40="","",semestre1!O40)</f>
        <v/>
      </c>
      <c r="P40" t="str">
        <f>IF(semestre1!P40="","",semestre1!P40)</f>
        <v/>
      </c>
      <c r="Q40" t="str">
        <f>IF(semestre1!Q40="","",semestre1!Q40)</f>
        <v/>
      </c>
      <c r="R40" t="str">
        <f>IF(semestre1!R40="","",semestre1!R40)</f>
        <v/>
      </c>
      <c r="S40" t="str">
        <f>IF(semestre1!S40="","",semestre1!S40)</f>
        <v/>
      </c>
      <c r="T40" t="str">
        <f>IF(semestre1!T40="","",semestre1!T40)</f>
        <v/>
      </c>
      <c r="U40" t="str">
        <f>IF(semestre1!U40="","",semestre1!U40)</f>
        <v/>
      </c>
      <c r="V40" t="str">
        <f>IF(semestre1!V40="","",semestre1!V40)</f>
        <v/>
      </c>
      <c r="W40" t="str">
        <f>IF(semestre1!W40="","",semestre1!W40)</f>
        <v/>
      </c>
      <c r="X40" t="str">
        <f>IF(semestre1!X40="","",semestre1!X40)</f>
        <v/>
      </c>
      <c r="Y40" t="str">
        <f>IF(semestre1!Y40="","",semestre1!Y40)</f>
        <v/>
      </c>
      <c r="Z40" t="str">
        <f>IF(semestre1!Z40="","",semestre1!Z40)</f>
        <v/>
      </c>
      <c r="AA40" t="str">
        <f>IF(semestre1!AA40="","",semestre1!AA40)</f>
        <v/>
      </c>
      <c r="AB40" t="str">
        <f>IF(semestre1!AB40="","",semestre1!AB40)</f>
        <v/>
      </c>
      <c r="AC40" t="str">
        <f>IF(semestre1!AC40="","",semestre1!AC40)</f>
        <v/>
      </c>
      <c r="AD40" t="str">
        <f>IF(semestre1!AD40="","",semestre1!AD40)</f>
        <v/>
      </c>
      <c r="AE40" t="str">
        <f>IF(semestre1!AE40="","",semestre1!AE40)</f>
        <v/>
      </c>
      <c r="AF40" t="str">
        <f>IF(semestre1!AF40="","",semestre1!AF40)</f>
        <v/>
      </c>
      <c r="AG40" t="str">
        <f>IF(semestre1!AG40="","",semestre1!AG40)</f>
        <v/>
      </c>
      <c r="AH40" t="str">
        <f>IF(semestre1!AH40="","",semestre1!AH40)</f>
        <v/>
      </c>
      <c r="AI40" t="str">
        <f>IF(semestre1!AI40="","",semestre1!AI40)</f>
        <v/>
      </c>
      <c r="AJ40" t="str">
        <f>IF(semestre1!AJ40="","",semestre1!AJ40)</f>
        <v/>
      </c>
      <c r="AK40" t="str">
        <f>IF(semestre1!AK40="","",semestre1!AK40)</f>
        <v/>
      </c>
      <c r="AL40" t="str">
        <f>IF(semestre1!AL40="","",semestre1!AL40)</f>
        <v/>
      </c>
      <c r="AM40" t="str">
        <f>IF(semestre1!AM40="","",semestre1!AM40)</f>
        <v/>
      </c>
      <c r="AN40" t="str">
        <f>IF(semestre1!AN40="","",semestre1!AN40)</f>
        <v/>
      </c>
      <c r="AO40" t="str">
        <f>IF(semestre1!AO40="","",semestre1!AO40)</f>
        <v/>
      </c>
      <c r="AP40" t="str">
        <f>IF(semestre1!AP40="","",semestre1!AP40)</f>
        <v/>
      </c>
      <c r="AQ40" t="str">
        <f>IF(semestre1!AQ40="","",semestre1!AQ40)</f>
        <v/>
      </c>
      <c r="AR40" t="str">
        <f>IF(semestre1!AR40="","",semestre1!AR40)</f>
        <v/>
      </c>
      <c r="AS40" t="str">
        <f>IF(semestre1!AS40="","",semestre1!AS40)</f>
        <v/>
      </c>
      <c r="AT40" t="str">
        <f>IF(semestre1!AT40="","",semestre1!AT40)</f>
        <v/>
      </c>
      <c r="AU40" t="str">
        <f>IF(semestre1!AU40="","",semestre1!AU40)</f>
        <v/>
      </c>
      <c r="AV40" t="str">
        <f>IF(semestre1!AV40="","",semestre1!AV40)</f>
        <v/>
      </c>
      <c r="AW40" t="str">
        <f>IF(semestre1!AW40="","",semestre1!AW40)</f>
        <v/>
      </c>
      <c r="AX40" t="str">
        <f>IF(semestre1!AX40="","",semestre1!AX40)</f>
        <v/>
      </c>
      <c r="AY40" t="str">
        <f>IF(semestre1!AY40="","",semestre1!AY40)</f>
        <v/>
      </c>
      <c r="AZ40" t="str">
        <f>IF(semestre1!AZ40="","",semestre1!AZ40)</f>
        <v/>
      </c>
      <c r="BA40" t="str">
        <f>IF(semestre1!BA40="","",semestre1!BA40)</f>
        <v/>
      </c>
      <c r="BB40" t="str">
        <f>IF(semestre1!BB40="","",semestre1!BB40)</f>
        <v/>
      </c>
      <c r="BC40" t="str">
        <f>IF(semestre1!BC40="","",semestre1!BC40)</f>
        <v/>
      </c>
      <c r="BD40" t="str">
        <f>IF(semestre1!BD40="","",semestre1!BD40)</f>
        <v/>
      </c>
      <c r="BE40" t="str">
        <f>IF(semestre1!BE40="","",semestre1!BE40)</f>
        <v/>
      </c>
      <c r="BF40" t="str">
        <f>IF(semestre1!BF40="","",semestre1!BF40)</f>
        <v/>
      </c>
      <c r="BG40" t="str">
        <f>IF(semestre1!BG40="","",semestre1!BG40)</f>
        <v/>
      </c>
      <c r="BH40" t="str">
        <f>IF(semestre1!BH40="","",semestre1!BH40)</f>
        <v/>
      </c>
      <c r="BI40" t="str">
        <f>IF(semestre1!BI40="","",semestre1!BI40)</f>
        <v/>
      </c>
      <c r="BJ40" t="str">
        <f>IF(semestre1!BJ40="","",semestre1!BJ40)</f>
        <v/>
      </c>
      <c r="BK40" t="str">
        <f>IF(semestre1!BK40="","",semestre1!BK40)</f>
        <v/>
      </c>
      <c r="BL40" t="str">
        <f>IF(semestre1!BL40="","",semestre1!BL40)</f>
        <v/>
      </c>
      <c r="BM40" t="str">
        <f>IF(semestre1!BM40="","",semestre1!BM40)</f>
        <v/>
      </c>
      <c r="BN40" t="str">
        <f>IF(semestre1!BN40="","",semestre1!BN40)</f>
        <v/>
      </c>
      <c r="BO40" t="str">
        <f>IF(semestre1!BO40="","",semestre1!BO40)</f>
        <v/>
      </c>
      <c r="BP40" t="str">
        <f>IF(semestre1!BP40="","",semestre1!BP40)</f>
        <v/>
      </c>
      <c r="BQ40" t="str">
        <f>IF(semestre1!BQ40="","",semestre1!BQ40)</f>
        <v/>
      </c>
      <c r="BR40" t="str">
        <f>IF(semestre1!BR40="","",semestre1!BR40)</f>
        <v/>
      </c>
      <c r="BS40" t="str">
        <f>IF(semestre1!BS40="","",semestre1!BS40)</f>
        <v/>
      </c>
      <c r="BT40" t="str">
        <f>IF(semestre1!BT40="","",semestre1!BT40)</f>
        <v/>
      </c>
      <c r="BU40" t="str">
        <f>IF(semestre1!BU40="","",semestre1!BU40)</f>
        <v/>
      </c>
      <c r="BV40" t="str">
        <f>IF(semestre1!BV40="","",semestre1!BV40)</f>
        <v/>
      </c>
      <c r="BW40" s="49" t="str">
        <f>IF(semestre2!I40="","",semestre2!I40)</f>
        <v/>
      </c>
      <c r="BX40" s="49" t="str">
        <f>IF(semestre2!J40="","",semestre2!J40)</f>
        <v/>
      </c>
      <c r="BY40" s="49" t="str">
        <f>IF(semestre2!K40="","",semestre2!K40)</f>
        <v/>
      </c>
      <c r="BZ40" s="49" t="str">
        <f>IF(semestre2!L40="","",semestre2!L40)</f>
        <v/>
      </c>
      <c r="CA40" s="49" t="str">
        <f>IF(semestre2!M40="","",semestre2!M40)</f>
        <v/>
      </c>
      <c r="CB40" s="49" t="str">
        <f>IF(semestre2!N40="","",semestre2!N40)</f>
        <v/>
      </c>
      <c r="CC40" s="49" t="str">
        <f>IF(semestre2!O40="","",semestre2!O40)</f>
        <v/>
      </c>
      <c r="CD40" s="49" t="str">
        <f>IF(semestre2!P40="","",semestre2!P40)</f>
        <v/>
      </c>
      <c r="CE40" s="49" t="str">
        <f>IF(semestre2!Q40="","",semestre2!Q40)</f>
        <v/>
      </c>
      <c r="CF40" s="49" t="str">
        <f>IF(semestre2!R40="","",semestre2!R40)</f>
        <v/>
      </c>
      <c r="CG40" s="49" t="str">
        <f>IF(semestre2!S40="","",semestre2!S40)</f>
        <v/>
      </c>
      <c r="CH40" s="49" t="str">
        <f>IF(semestre2!T40="","",semestre2!T40)</f>
        <v/>
      </c>
      <c r="CI40" s="49" t="str">
        <f>IF(semestre2!U40="","",semestre2!U40)</f>
        <v/>
      </c>
      <c r="CJ40" s="49" t="str">
        <f>IF(semestre2!V40="","",semestre2!V40)</f>
        <v/>
      </c>
      <c r="CK40" s="49" t="str">
        <f>IF(semestre2!W40="","",semestre2!W40)</f>
        <v/>
      </c>
      <c r="CL40" s="49" t="str">
        <f>IF(semestre2!X40="","",semestre2!X40)</f>
        <v/>
      </c>
      <c r="CM40" s="49" t="str">
        <f>IF(semestre2!Y40="","",semestre2!Y40)</f>
        <v/>
      </c>
      <c r="CN40" s="49" t="str">
        <f>IF(semestre2!Z40="","",semestre2!Z40)</f>
        <v/>
      </c>
      <c r="CO40" s="49" t="str">
        <f>IF(semestre2!AA40="","",semestre2!AA40)</f>
        <v/>
      </c>
      <c r="CP40" s="49" t="str">
        <f>IF(semestre2!AB40="","",semestre2!AB40)</f>
        <v/>
      </c>
      <c r="CQ40" s="49" t="str">
        <f>IF(semestre2!AC40="","",semestre2!AC40)</f>
        <v/>
      </c>
      <c r="CR40" s="49" t="str">
        <f>IF(semestre2!AD40="","",semestre2!AD40)</f>
        <v/>
      </c>
      <c r="CS40" s="49" t="str">
        <f>IF(semestre2!AE40="","",semestre2!AE40)</f>
        <v/>
      </c>
      <c r="CT40" s="49" t="str">
        <f>IF(semestre2!AF40="","",semestre2!AF40)</f>
        <v/>
      </c>
      <c r="CU40" s="49" t="str">
        <f>IF(semestre2!AG40="","",semestre2!AG40)</f>
        <v/>
      </c>
      <c r="CV40" s="49" t="str">
        <f>IF(semestre2!AH40="","",semestre2!AH40)</f>
        <v/>
      </c>
      <c r="CW40" s="49" t="str">
        <f>IF(semestre2!AI40="","",semestre2!AI40)</f>
        <v/>
      </c>
      <c r="CX40" s="49" t="str">
        <f>IF(semestre2!AJ40="","",semestre2!AJ40)</f>
        <v/>
      </c>
      <c r="CY40" s="49" t="str">
        <f>IF(semestre2!AK40="","",semestre2!AK40)</f>
        <v/>
      </c>
      <c r="CZ40" s="49" t="str">
        <f>IF(semestre2!AL40="","",semestre2!AL40)</f>
        <v/>
      </c>
      <c r="DA40" s="49" t="str">
        <f>IF(semestre2!AM40="","",semestre2!AM40)</f>
        <v/>
      </c>
      <c r="DB40" s="49" t="str">
        <f>IF(semestre2!AN40="","",semestre2!AN40)</f>
        <v/>
      </c>
      <c r="DC40" s="49" t="str">
        <f>IF(semestre2!AO40="","",semestre2!AO40)</f>
        <v/>
      </c>
      <c r="DD40" s="49" t="str">
        <f>IF(semestre2!AP40="","",semestre2!AP40)</f>
        <v/>
      </c>
      <c r="DE40" s="49" t="str">
        <f>IF(semestre2!AQ40="","",semestre2!AQ40)</f>
        <v/>
      </c>
      <c r="DF40" s="49" t="str">
        <f>IF(semestre2!AR40="","",semestre2!AR40)</f>
        <v/>
      </c>
      <c r="DG40" s="49" t="str">
        <f>IF(semestre2!AS40="","",semestre2!AS40)</f>
        <v/>
      </c>
      <c r="DH40" s="49" t="str">
        <f>IF(semestre2!AT40="","",semestre2!AT40)</f>
        <v/>
      </c>
      <c r="DI40" s="49" t="str">
        <f>IF(semestre2!AU40="","",semestre2!AU40)</f>
        <v/>
      </c>
      <c r="DJ40" s="55" t="str">
        <f>IF(semestre1!BW40="","",semestre1!BW40)</f>
        <v/>
      </c>
      <c r="DK40" s="55" t="str">
        <f>IF(semestre2!AV40="","",semestre2!AV40)</f>
        <v/>
      </c>
    </row>
    <row r="41" spans="1:115">
      <c r="A41" t="str">
        <f>IF(semestre1!A41="","",semestre1!A41)</f>
        <v/>
      </c>
      <c r="B41" t="str">
        <f>IF(semestre1!B41="","",semestre1!B41)</f>
        <v/>
      </c>
      <c r="C41" t="str">
        <f>IF(semestre1!C41="","",semestre1!C41)</f>
        <v/>
      </c>
      <c r="D41" t="str">
        <f>IF(semestre1!D41="","",semestre1!D41)</f>
        <v/>
      </c>
      <c r="E41" t="str">
        <f>IF(semestre1!E41="","",semestre1!E41)</f>
        <v/>
      </c>
      <c r="F41" t="str">
        <f>IF(semestre1!F41="","",semestre1!F41)</f>
        <v/>
      </c>
      <c r="G41" t="str">
        <f>IF(semestre1!G41="","",semestre1!G41)</f>
        <v/>
      </c>
      <c r="H41" t="str">
        <f>IF(semestre1!H41="","",semestre1!H41)</f>
        <v/>
      </c>
      <c r="I41" t="str">
        <f>IF(semestre1!I41="","",semestre1!I41)</f>
        <v/>
      </c>
      <c r="J41" t="str">
        <f>IF(semestre1!J41="","",semestre1!J41)</f>
        <v/>
      </c>
      <c r="K41" t="str">
        <f>IF(semestre1!K41="","",semestre1!K41)</f>
        <v/>
      </c>
      <c r="L41" t="str">
        <f>IF(semestre1!L41="","",semestre1!L41)</f>
        <v/>
      </c>
      <c r="M41" t="str">
        <f>IF(semestre1!M41="","",semestre1!M41)</f>
        <v/>
      </c>
      <c r="N41" t="str">
        <f>IF(semestre1!N41="","",semestre1!N41)</f>
        <v/>
      </c>
      <c r="O41" t="str">
        <f>IF(semestre1!O41="","",semestre1!O41)</f>
        <v/>
      </c>
      <c r="P41" t="str">
        <f>IF(semestre1!P41="","",semestre1!P41)</f>
        <v/>
      </c>
      <c r="Q41" t="str">
        <f>IF(semestre1!Q41="","",semestre1!Q41)</f>
        <v/>
      </c>
      <c r="R41" t="str">
        <f>IF(semestre1!R41="","",semestre1!R41)</f>
        <v/>
      </c>
      <c r="S41" t="str">
        <f>IF(semestre1!S41="","",semestre1!S41)</f>
        <v/>
      </c>
      <c r="T41" t="str">
        <f>IF(semestre1!T41="","",semestre1!T41)</f>
        <v/>
      </c>
      <c r="U41" t="str">
        <f>IF(semestre1!U41="","",semestre1!U41)</f>
        <v/>
      </c>
      <c r="V41" t="str">
        <f>IF(semestre1!V41="","",semestre1!V41)</f>
        <v/>
      </c>
      <c r="W41" t="str">
        <f>IF(semestre1!W41="","",semestre1!W41)</f>
        <v/>
      </c>
      <c r="X41" t="str">
        <f>IF(semestre1!X41="","",semestre1!X41)</f>
        <v/>
      </c>
      <c r="Y41" t="str">
        <f>IF(semestre1!Y41="","",semestre1!Y41)</f>
        <v/>
      </c>
      <c r="Z41" t="str">
        <f>IF(semestre1!Z41="","",semestre1!Z41)</f>
        <v/>
      </c>
      <c r="AA41" t="str">
        <f>IF(semestre1!AA41="","",semestre1!AA41)</f>
        <v/>
      </c>
      <c r="AB41" t="str">
        <f>IF(semestre1!AB41="","",semestre1!AB41)</f>
        <v/>
      </c>
      <c r="AC41" t="str">
        <f>IF(semestre1!AC41="","",semestre1!AC41)</f>
        <v/>
      </c>
      <c r="AD41" t="str">
        <f>IF(semestre1!AD41="","",semestre1!AD41)</f>
        <v/>
      </c>
      <c r="AE41" t="str">
        <f>IF(semestre1!AE41="","",semestre1!AE41)</f>
        <v/>
      </c>
      <c r="AF41" t="str">
        <f>IF(semestre1!AF41="","",semestre1!AF41)</f>
        <v/>
      </c>
      <c r="AG41" t="str">
        <f>IF(semestre1!AG41="","",semestre1!AG41)</f>
        <v/>
      </c>
      <c r="AH41" t="str">
        <f>IF(semestre1!AH41="","",semestre1!AH41)</f>
        <v/>
      </c>
      <c r="AI41" t="str">
        <f>IF(semestre1!AI41="","",semestre1!AI41)</f>
        <v/>
      </c>
      <c r="AJ41" t="str">
        <f>IF(semestre1!AJ41="","",semestre1!AJ41)</f>
        <v/>
      </c>
      <c r="AK41" t="str">
        <f>IF(semestre1!AK41="","",semestre1!AK41)</f>
        <v/>
      </c>
      <c r="AL41" t="str">
        <f>IF(semestre1!AL41="","",semestre1!AL41)</f>
        <v/>
      </c>
      <c r="AM41" t="str">
        <f>IF(semestre1!AM41="","",semestre1!AM41)</f>
        <v/>
      </c>
      <c r="AN41" t="str">
        <f>IF(semestre1!AN41="","",semestre1!AN41)</f>
        <v/>
      </c>
      <c r="AO41" t="str">
        <f>IF(semestre1!AO41="","",semestre1!AO41)</f>
        <v/>
      </c>
      <c r="AP41" t="str">
        <f>IF(semestre1!AP41="","",semestre1!AP41)</f>
        <v/>
      </c>
      <c r="AQ41" t="str">
        <f>IF(semestre1!AQ41="","",semestre1!AQ41)</f>
        <v/>
      </c>
      <c r="AR41" t="str">
        <f>IF(semestre1!AR41="","",semestre1!AR41)</f>
        <v/>
      </c>
      <c r="AS41" t="str">
        <f>IF(semestre1!AS41="","",semestre1!AS41)</f>
        <v/>
      </c>
      <c r="AT41" t="str">
        <f>IF(semestre1!AT41="","",semestre1!AT41)</f>
        <v/>
      </c>
      <c r="AU41" t="str">
        <f>IF(semestre1!AU41="","",semestre1!AU41)</f>
        <v/>
      </c>
      <c r="AV41" t="str">
        <f>IF(semestre1!AV41="","",semestre1!AV41)</f>
        <v/>
      </c>
      <c r="AW41" t="str">
        <f>IF(semestre1!AW41="","",semestre1!AW41)</f>
        <v/>
      </c>
      <c r="AX41" t="str">
        <f>IF(semestre1!AX41="","",semestre1!AX41)</f>
        <v/>
      </c>
      <c r="AY41" t="str">
        <f>IF(semestre1!AY41="","",semestre1!AY41)</f>
        <v/>
      </c>
      <c r="AZ41" t="str">
        <f>IF(semestre1!AZ41="","",semestre1!AZ41)</f>
        <v/>
      </c>
      <c r="BA41" t="str">
        <f>IF(semestre1!BA41="","",semestre1!BA41)</f>
        <v/>
      </c>
      <c r="BB41" t="str">
        <f>IF(semestre1!BB41="","",semestre1!BB41)</f>
        <v/>
      </c>
      <c r="BC41" t="str">
        <f>IF(semestre1!BC41="","",semestre1!BC41)</f>
        <v/>
      </c>
      <c r="BD41" t="str">
        <f>IF(semestre1!BD41="","",semestre1!BD41)</f>
        <v/>
      </c>
      <c r="BE41" t="str">
        <f>IF(semestre1!BE41="","",semestre1!BE41)</f>
        <v/>
      </c>
      <c r="BF41" t="str">
        <f>IF(semestre1!BF41="","",semestre1!BF41)</f>
        <v/>
      </c>
      <c r="BG41" t="str">
        <f>IF(semestre1!BG41="","",semestre1!BG41)</f>
        <v/>
      </c>
      <c r="BH41" t="str">
        <f>IF(semestre1!BH41="","",semestre1!BH41)</f>
        <v/>
      </c>
      <c r="BI41" t="str">
        <f>IF(semestre1!BI41="","",semestre1!BI41)</f>
        <v/>
      </c>
      <c r="BJ41" t="str">
        <f>IF(semestre1!BJ41="","",semestre1!BJ41)</f>
        <v/>
      </c>
      <c r="BK41" t="str">
        <f>IF(semestre1!BK41="","",semestre1!BK41)</f>
        <v/>
      </c>
      <c r="BL41" t="str">
        <f>IF(semestre1!BL41="","",semestre1!BL41)</f>
        <v/>
      </c>
      <c r="BM41" t="str">
        <f>IF(semestre1!BM41="","",semestre1!BM41)</f>
        <v/>
      </c>
      <c r="BN41" t="str">
        <f>IF(semestre1!BN41="","",semestre1!BN41)</f>
        <v/>
      </c>
      <c r="BO41" t="str">
        <f>IF(semestre1!BO41="","",semestre1!BO41)</f>
        <v/>
      </c>
      <c r="BP41" t="str">
        <f>IF(semestre1!BP41="","",semestre1!BP41)</f>
        <v/>
      </c>
      <c r="BQ41" t="str">
        <f>IF(semestre1!BQ41="","",semestre1!BQ41)</f>
        <v/>
      </c>
      <c r="BR41" t="str">
        <f>IF(semestre1!BR41="","",semestre1!BR41)</f>
        <v/>
      </c>
      <c r="BS41" t="str">
        <f>IF(semestre1!BS41="","",semestre1!BS41)</f>
        <v/>
      </c>
      <c r="BT41" t="str">
        <f>IF(semestre1!BT41="","",semestre1!BT41)</f>
        <v/>
      </c>
      <c r="BU41" t="str">
        <f>IF(semestre1!BU41="","",semestre1!BU41)</f>
        <v/>
      </c>
      <c r="BV41" t="str">
        <f>IF(semestre1!BV41="","",semestre1!BV41)</f>
        <v/>
      </c>
      <c r="BW41" s="49" t="str">
        <f>IF(semestre2!I41="","",semestre2!I41)</f>
        <v/>
      </c>
      <c r="BX41" s="49" t="str">
        <f>IF(semestre2!J41="","",semestre2!J41)</f>
        <v/>
      </c>
      <c r="BY41" s="49" t="str">
        <f>IF(semestre2!K41="","",semestre2!K41)</f>
        <v/>
      </c>
      <c r="BZ41" s="49" t="str">
        <f>IF(semestre2!L41="","",semestre2!L41)</f>
        <v/>
      </c>
      <c r="CA41" s="49" t="str">
        <f>IF(semestre2!M41="","",semestre2!M41)</f>
        <v/>
      </c>
      <c r="CB41" s="49" t="str">
        <f>IF(semestre2!N41="","",semestre2!N41)</f>
        <v/>
      </c>
      <c r="CC41" s="49" t="str">
        <f>IF(semestre2!O41="","",semestre2!O41)</f>
        <v/>
      </c>
      <c r="CD41" s="49" t="str">
        <f>IF(semestre2!P41="","",semestre2!P41)</f>
        <v/>
      </c>
      <c r="CE41" s="49" t="str">
        <f>IF(semestre2!Q41="","",semestre2!Q41)</f>
        <v/>
      </c>
      <c r="CF41" s="49" t="str">
        <f>IF(semestre2!R41="","",semestre2!R41)</f>
        <v/>
      </c>
      <c r="CG41" s="49" t="str">
        <f>IF(semestre2!S41="","",semestre2!S41)</f>
        <v/>
      </c>
      <c r="CH41" s="49" t="str">
        <f>IF(semestre2!T41="","",semestre2!T41)</f>
        <v/>
      </c>
      <c r="CI41" s="49" t="str">
        <f>IF(semestre2!U41="","",semestre2!U41)</f>
        <v/>
      </c>
      <c r="CJ41" s="49" t="str">
        <f>IF(semestre2!V41="","",semestre2!V41)</f>
        <v/>
      </c>
      <c r="CK41" s="49" t="str">
        <f>IF(semestre2!W41="","",semestre2!W41)</f>
        <v/>
      </c>
      <c r="CL41" s="49" t="str">
        <f>IF(semestre2!X41="","",semestre2!X41)</f>
        <v/>
      </c>
      <c r="CM41" s="49" t="str">
        <f>IF(semestre2!Y41="","",semestre2!Y41)</f>
        <v/>
      </c>
      <c r="CN41" s="49" t="str">
        <f>IF(semestre2!Z41="","",semestre2!Z41)</f>
        <v/>
      </c>
      <c r="CO41" s="49" t="str">
        <f>IF(semestre2!AA41="","",semestre2!AA41)</f>
        <v/>
      </c>
      <c r="CP41" s="49" t="str">
        <f>IF(semestre2!AB41="","",semestre2!AB41)</f>
        <v/>
      </c>
      <c r="CQ41" s="49" t="str">
        <f>IF(semestre2!AC41="","",semestre2!AC41)</f>
        <v/>
      </c>
      <c r="CR41" s="49" t="str">
        <f>IF(semestre2!AD41="","",semestre2!AD41)</f>
        <v/>
      </c>
      <c r="CS41" s="49" t="str">
        <f>IF(semestre2!AE41="","",semestre2!AE41)</f>
        <v/>
      </c>
      <c r="CT41" s="49" t="str">
        <f>IF(semestre2!AF41="","",semestre2!AF41)</f>
        <v/>
      </c>
      <c r="CU41" s="49" t="str">
        <f>IF(semestre2!AG41="","",semestre2!AG41)</f>
        <v/>
      </c>
      <c r="CV41" s="49" t="str">
        <f>IF(semestre2!AH41="","",semestre2!AH41)</f>
        <v/>
      </c>
      <c r="CW41" s="49" t="str">
        <f>IF(semestre2!AI41="","",semestre2!AI41)</f>
        <v/>
      </c>
      <c r="CX41" s="49" t="str">
        <f>IF(semestre2!AJ41="","",semestre2!AJ41)</f>
        <v/>
      </c>
      <c r="CY41" s="49" t="str">
        <f>IF(semestre2!AK41="","",semestre2!AK41)</f>
        <v/>
      </c>
      <c r="CZ41" s="49" t="str">
        <f>IF(semestre2!AL41="","",semestre2!AL41)</f>
        <v/>
      </c>
      <c r="DA41" s="49" t="str">
        <f>IF(semestre2!AM41="","",semestre2!AM41)</f>
        <v/>
      </c>
      <c r="DB41" s="49" t="str">
        <f>IF(semestre2!AN41="","",semestre2!AN41)</f>
        <v/>
      </c>
      <c r="DC41" s="49" t="str">
        <f>IF(semestre2!AO41="","",semestre2!AO41)</f>
        <v/>
      </c>
      <c r="DD41" s="49" t="str">
        <f>IF(semestre2!AP41="","",semestre2!AP41)</f>
        <v/>
      </c>
      <c r="DE41" s="49" t="str">
        <f>IF(semestre2!AQ41="","",semestre2!AQ41)</f>
        <v/>
      </c>
      <c r="DF41" s="49" t="str">
        <f>IF(semestre2!AR41="","",semestre2!AR41)</f>
        <v/>
      </c>
      <c r="DG41" s="49" t="str">
        <f>IF(semestre2!AS41="","",semestre2!AS41)</f>
        <v/>
      </c>
      <c r="DH41" s="49" t="str">
        <f>IF(semestre2!AT41="","",semestre2!AT41)</f>
        <v/>
      </c>
      <c r="DI41" s="49" t="str">
        <f>IF(semestre2!AU41="","",semestre2!AU41)</f>
        <v/>
      </c>
      <c r="DJ41" s="55" t="str">
        <f>IF(semestre1!BW41="","",semestre1!BW41)</f>
        <v/>
      </c>
      <c r="DK41" s="55" t="str">
        <f>IF(semestre2!AV41="","",semestre2!AV41)</f>
        <v/>
      </c>
    </row>
    <row r="42" spans="1:115">
      <c r="A42" t="str">
        <f>IF(semestre1!A42="","",semestre1!A42)</f>
        <v/>
      </c>
      <c r="B42" t="str">
        <f>IF(semestre1!B42="","",semestre1!B42)</f>
        <v/>
      </c>
      <c r="C42" t="str">
        <f>IF(semestre1!C42="","",semestre1!C42)</f>
        <v/>
      </c>
      <c r="D42" t="str">
        <f>IF(semestre1!D42="","",semestre1!D42)</f>
        <v/>
      </c>
      <c r="E42" t="str">
        <f>IF(semestre1!E42="","",semestre1!E42)</f>
        <v/>
      </c>
      <c r="F42" t="str">
        <f>IF(semestre1!F42="","",semestre1!F42)</f>
        <v/>
      </c>
      <c r="G42" t="str">
        <f>IF(semestre1!G42="","",semestre1!G42)</f>
        <v/>
      </c>
      <c r="H42" t="str">
        <f>IF(semestre1!H42="","",semestre1!H42)</f>
        <v/>
      </c>
      <c r="I42" t="str">
        <f>IF(semestre1!I42="","",semestre1!I42)</f>
        <v/>
      </c>
      <c r="J42" t="str">
        <f>IF(semestre1!J42="","",semestre1!J42)</f>
        <v/>
      </c>
      <c r="K42" t="str">
        <f>IF(semestre1!K42="","",semestre1!K42)</f>
        <v/>
      </c>
      <c r="L42" t="str">
        <f>IF(semestre1!L42="","",semestre1!L42)</f>
        <v/>
      </c>
      <c r="M42" t="str">
        <f>IF(semestre1!M42="","",semestre1!M42)</f>
        <v/>
      </c>
      <c r="N42" t="str">
        <f>IF(semestre1!N42="","",semestre1!N42)</f>
        <v/>
      </c>
      <c r="O42" t="str">
        <f>IF(semestre1!O42="","",semestre1!O42)</f>
        <v/>
      </c>
      <c r="P42" t="str">
        <f>IF(semestre1!P42="","",semestre1!P42)</f>
        <v/>
      </c>
      <c r="Q42" t="str">
        <f>IF(semestre1!Q42="","",semestre1!Q42)</f>
        <v/>
      </c>
      <c r="R42" t="str">
        <f>IF(semestre1!R42="","",semestre1!R42)</f>
        <v/>
      </c>
      <c r="S42" t="str">
        <f>IF(semestre1!S42="","",semestre1!S42)</f>
        <v/>
      </c>
      <c r="T42" t="str">
        <f>IF(semestre1!T42="","",semestre1!T42)</f>
        <v/>
      </c>
      <c r="U42" t="str">
        <f>IF(semestre1!U42="","",semestre1!U42)</f>
        <v/>
      </c>
      <c r="V42" t="str">
        <f>IF(semestre1!V42="","",semestre1!V42)</f>
        <v/>
      </c>
      <c r="W42" t="str">
        <f>IF(semestre1!W42="","",semestre1!W42)</f>
        <v/>
      </c>
      <c r="X42" t="str">
        <f>IF(semestre1!X42="","",semestre1!X42)</f>
        <v/>
      </c>
      <c r="Y42" t="str">
        <f>IF(semestre1!Y42="","",semestre1!Y42)</f>
        <v/>
      </c>
      <c r="Z42" t="str">
        <f>IF(semestre1!Z42="","",semestre1!Z42)</f>
        <v/>
      </c>
      <c r="AA42" t="str">
        <f>IF(semestre1!AA42="","",semestre1!AA42)</f>
        <v/>
      </c>
      <c r="AB42" t="str">
        <f>IF(semestre1!AB42="","",semestre1!AB42)</f>
        <v/>
      </c>
      <c r="AC42" t="str">
        <f>IF(semestre1!AC42="","",semestre1!AC42)</f>
        <v/>
      </c>
      <c r="AD42" t="str">
        <f>IF(semestre1!AD42="","",semestre1!AD42)</f>
        <v/>
      </c>
      <c r="AE42" t="str">
        <f>IF(semestre1!AE42="","",semestre1!AE42)</f>
        <v/>
      </c>
      <c r="AF42" t="str">
        <f>IF(semestre1!AF42="","",semestre1!AF42)</f>
        <v/>
      </c>
      <c r="AG42" t="str">
        <f>IF(semestre1!AG42="","",semestre1!AG42)</f>
        <v/>
      </c>
      <c r="AH42" t="str">
        <f>IF(semestre1!AH42="","",semestre1!AH42)</f>
        <v/>
      </c>
      <c r="AI42" t="str">
        <f>IF(semestre1!AI42="","",semestre1!AI42)</f>
        <v/>
      </c>
      <c r="AJ42" t="str">
        <f>IF(semestre1!AJ42="","",semestre1!AJ42)</f>
        <v/>
      </c>
      <c r="AK42" t="str">
        <f>IF(semestre1!AK42="","",semestre1!AK42)</f>
        <v/>
      </c>
      <c r="AL42" t="str">
        <f>IF(semestre1!AL42="","",semestre1!AL42)</f>
        <v/>
      </c>
      <c r="AM42" t="str">
        <f>IF(semestre1!AM42="","",semestre1!AM42)</f>
        <v/>
      </c>
      <c r="AN42" t="str">
        <f>IF(semestre1!AN42="","",semestre1!AN42)</f>
        <v/>
      </c>
      <c r="AO42" t="str">
        <f>IF(semestre1!AO42="","",semestre1!AO42)</f>
        <v/>
      </c>
      <c r="AP42" t="str">
        <f>IF(semestre1!AP42="","",semestre1!AP42)</f>
        <v/>
      </c>
      <c r="AQ42" t="str">
        <f>IF(semestre1!AQ42="","",semestre1!AQ42)</f>
        <v/>
      </c>
      <c r="AR42" t="str">
        <f>IF(semestre1!AR42="","",semestre1!AR42)</f>
        <v/>
      </c>
      <c r="AS42" t="str">
        <f>IF(semestre1!AS42="","",semestre1!AS42)</f>
        <v/>
      </c>
      <c r="AT42" t="str">
        <f>IF(semestre1!AT42="","",semestre1!AT42)</f>
        <v/>
      </c>
      <c r="AU42" t="str">
        <f>IF(semestre1!AU42="","",semestre1!AU42)</f>
        <v/>
      </c>
      <c r="AV42" t="str">
        <f>IF(semestre1!AV42="","",semestre1!AV42)</f>
        <v/>
      </c>
      <c r="AW42" t="str">
        <f>IF(semestre1!AW42="","",semestre1!AW42)</f>
        <v/>
      </c>
      <c r="AX42" t="str">
        <f>IF(semestre1!AX42="","",semestre1!AX42)</f>
        <v/>
      </c>
      <c r="AY42" t="str">
        <f>IF(semestre1!AY42="","",semestre1!AY42)</f>
        <v/>
      </c>
      <c r="AZ42" t="str">
        <f>IF(semestre1!AZ42="","",semestre1!AZ42)</f>
        <v/>
      </c>
      <c r="BA42" t="str">
        <f>IF(semestre1!BA42="","",semestre1!BA42)</f>
        <v/>
      </c>
      <c r="BB42" t="str">
        <f>IF(semestre1!BB42="","",semestre1!BB42)</f>
        <v/>
      </c>
      <c r="BC42" t="str">
        <f>IF(semestre1!BC42="","",semestre1!BC42)</f>
        <v/>
      </c>
      <c r="BD42" t="str">
        <f>IF(semestre1!BD42="","",semestre1!BD42)</f>
        <v/>
      </c>
      <c r="BE42" t="str">
        <f>IF(semestre1!BE42="","",semestre1!BE42)</f>
        <v/>
      </c>
      <c r="BF42" t="str">
        <f>IF(semestre1!BF42="","",semestre1!BF42)</f>
        <v/>
      </c>
      <c r="BG42" t="str">
        <f>IF(semestre1!BG42="","",semestre1!BG42)</f>
        <v/>
      </c>
      <c r="BH42" t="str">
        <f>IF(semestre1!BH42="","",semestre1!BH42)</f>
        <v/>
      </c>
      <c r="BI42" t="str">
        <f>IF(semestre1!BI42="","",semestre1!BI42)</f>
        <v/>
      </c>
      <c r="BJ42" t="str">
        <f>IF(semestre1!BJ42="","",semestre1!BJ42)</f>
        <v/>
      </c>
      <c r="BK42" t="str">
        <f>IF(semestre1!BK42="","",semestre1!BK42)</f>
        <v/>
      </c>
      <c r="BL42" t="str">
        <f>IF(semestre1!BL42="","",semestre1!BL42)</f>
        <v/>
      </c>
      <c r="BM42" t="str">
        <f>IF(semestre1!BM42="","",semestre1!BM42)</f>
        <v/>
      </c>
      <c r="BN42" t="str">
        <f>IF(semestre1!BN42="","",semestre1!BN42)</f>
        <v/>
      </c>
      <c r="BO42" t="str">
        <f>IF(semestre1!BO42="","",semestre1!BO42)</f>
        <v/>
      </c>
      <c r="BP42" t="str">
        <f>IF(semestre1!BP42="","",semestre1!BP42)</f>
        <v/>
      </c>
      <c r="BQ42" t="str">
        <f>IF(semestre1!BQ42="","",semestre1!BQ42)</f>
        <v/>
      </c>
      <c r="BR42" t="str">
        <f>IF(semestre1!BR42="","",semestre1!BR42)</f>
        <v/>
      </c>
      <c r="BS42" t="str">
        <f>IF(semestre1!BS42="","",semestre1!BS42)</f>
        <v/>
      </c>
      <c r="BT42" t="str">
        <f>IF(semestre1!BT42="","",semestre1!BT42)</f>
        <v/>
      </c>
      <c r="BU42" t="str">
        <f>IF(semestre1!BU42="","",semestre1!BU42)</f>
        <v/>
      </c>
      <c r="BV42" t="str">
        <f>IF(semestre1!BV42="","",semestre1!BV42)</f>
        <v/>
      </c>
      <c r="BW42" s="49" t="str">
        <f>IF(semestre2!I42="","",semestre2!I42)</f>
        <v/>
      </c>
      <c r="BX42" s="49" t="str">
        <f>IF(semestre2!J42="","",semestre2!J42)</f>
        <v/>
      </c>
      <c r="BY42" s="49" t="str">
        <f>IF(semestre2!K42="","",semestre2!K42)</f>
        <v/>
      </c>
      <c r="BZ42" s="49" t="str">
        <f>IF(semestre2!L42="","",semestre2!L42)</f>
        <v/>
      </c>
      <c r="CA42" s="49" t="str">
        <f>IF(semestre2!M42="","",semestre2!M42)</f>
        <v/>
      </c>
      <c r="CB42" s="49" t="str">
        <f>IF(semestre2!N42="","",semestre2!N42)</f>
        <v/>
      </c>
      <c r="CC42" s="49" t="str">
        <f>IF(semestre2!O42="","",semestre2!O42)</f>
        <v/>
      </c>
      <c r="CD42" s="49" t="str">
        <f>IF(semestre2!P42="","",semestre2!P42)</f>
        <v/>
      </c>
      <c r="CE42" s="49" t="str">
        <f>IF(semestre2!Q42="","",semestre2!Q42)</f>
        <v/>
      </c>
      <c r="CF42" s="49" t="str">
        <f>IF(semestre2!R42="","",semestre2!R42)</f>
        <v/>
      </c>
      <c r="CG42" s="49" t="str">
        <f>IF(semestre2!S42="","",semestre2!S42)</f>
        <v/>
      </c>
      <c r="CH42" s="49" t="str">
        <f>IF(semestre2!T42="","",semestre2!T42)</f>
        <v/>
      </c>
      <c r="CI42" s="49" t="str">
        <f>IF(semestre2!U42="","",semestre2!U42)</f>
        <v/>
      </c>
      <c r="CJ42" s="49" t="str">
        <f>IF(semestre2!V42="","",semestre2!V42)</f>
        <v/>
      </c>
      <c r="CK42" s="49" t="str">
        <f>IF(semestre2!W42="","",semestre2!W42)</f>
        <v/>
      </c>
      <c r="CL42" s="49" t="str">
        <f>IF(semestre2!X42="","",semestre2!X42)</f>
        <v/>
      </c>
      <c r="CM42" s="49" t="str">
        <f>IF(semestre2!Y42="","",semestre2!Y42)</f>
        <v/>
      </c>
      <c r="CN42" s="49" t="str">
        <f>IF(semestre2!Z42="","",semestre2!Z42)</f>
        <v/>
      </c>
      <c r="CO42" s="49" t="str">
        <f>IF(semestre2!AA42="","",semestre2!AA42)</f>
        <v/>
      </c>
      <c r="CP42" s="49" t="str">
        <f>IF(semestre2!AB42="","",semestre2!AB42)</f>
        <v/>
      </c>
      <c r="CQ42" s="49" t="str">
        <f>IF(semestre2!AC42="","",semestre2!AC42)</f>
        <v/>
      </c>
      <c r="CR42" s="49" t="str">
        <f>IF(semestre2!AD42="","",semestre2!AD42)</f>
        <v/>
      </c>
      <c r="CS42" s="49" t="str">
        <f>IF(semestre2!AE42="","",semestre2!AE42)</f>
        <v/>
      </c>
      <c r="CT42" s="49" t="str">
        <f>IF(semestre2!AF42="","",semestre2!AF42)</f>
        <v/>
      </c>
      <c r="CU42" s="49" t="str">
        <f>IF(semestre2!AG42="","",semestre2!AG42)</f>
        <v/>
      </c>
      <c r="CV42" s="49" t="str">
        <f>IF(semestre2!AH42="","",semestre2!AH42)</f>
        <v/>
      </c>
      <c r="CW42" s="49" t="str">
        <f>IF(semestre2!AI42="","",semestre2!AI42)</f>
        <v/>
      </c>
      <c r="CX42" s="49" t="str">
        <f>IF(semestre2!AJ42="","",semestre2!AJ42)</f>
        <v/>
      </c>
      <c r="CY42" s="49" t="str">
        <f>IF(semestre2!AK42="","",semestre2!AK42)</f>
        <v/>
      </c>
      <c r="CZ42" s="49" t="str">
        <f>IF(semestre2!AL42="","",semestre2!AL42)</f>
        <v/>
      </c>
      <c r="DA42" s="49" t="str">
        <f>IF(semestre2!AM42="","",semestre2!AM42)</f>
        <v/>
      </c>
      <c r="DB42" s="49" t="str">
        <f>IF(semestre2!AN42="","",semestre2!AN42)</f>
        <v/>
      </c>
      <c r="DC42" s="49" t="str">
        <f>IF(semestre2!AO42="","",semestre2!AO42)</f>
        <v/>
      </c>
      <c r="DD42" s="49" t="str">
        <f>IF(semestre2!AP42="","",semestre2!AP42)</f>
        <v/>
      </c>
      <c r="DE42" s="49" t="str">
        <f>IF(semestre2!AQ42="","",semestre2!AQ42)</f>
        <v/>
      </c>
      <c r="DF42" s="49" t="str">
        <f>IF(semestre2!AR42="","",semestre2!AR42)</f>
        <v/>
      </c>
      <c r="DG42" s="49" t="str">
        <f>IF(semestre2!AS42="","",semestre2!AS42)</f>
        <v/>
      </c>
      <c r="DH42" s="49" t="str">
        <f>IF(semestre2!AT42="","",semestre2!AT42)</f>
        <v/>
      </c>
      <c r="DI42" s="49" t="str">
        <f>IF(semestre2!AU42="","",semestre2!AU42)</f>
        <v/>
      </c>
      <c r="DJ42" s="55" t="str">
        <f>IF(semestre1!BW42="","",semestre1!BW42)</f>
        <v/>
      </c>
      <c r="DK42" s="55" t="str">
        <f>IF(semestre2!AV42="","",semestre2!AV42)</f>
        <v/>
      </c>
    </row>
    <row r="43" spans="1:115">
      <c r="A43" t="str">
        <f>IF(semestre1!A43="","",semestre1!A43)</f>
        <v/>
      </c>
      <c r="B43" t="str">
        <f>IF(semestre1!B43="","",semestre1!B43)</f>
        <v/>
      </c>
      <c r="C43" t="str">
        <f>IF(semestre1!C43="","",semestre1!C43)</f>
        <v/>
      </c>
      <c r="D43" t="str">
        <f>IF(semestre1!D43="","",semestre1!D43)</f>
        <v/>
      </c>
      <c r="E43" t="str">
        <f>IF(semestre1!E43="","",semestre1!E43)</f>
        <v/>
      </c>
      <c r="F43" t="str">
        <f>IF(semestre1!F43="","",semestre1!F43)</f>
        <v/>
      </c>
      <c r="G43" t="str">
        <f>IF(semestre1!G43="","",semestre1!G43)</f>
        <v/>
      </c>
      <c r="H43" t="str">
        <f>IF(semestre1!H43="","",semestre1!H43)</f>
        <v/>
      </c>
      <c r="I43" t="str">
        <f>IF(semestre1!I43="","",semestre1!I43)</f>
        <v/>
      </c>
      <c r="J43" t="str">
        <f>IF(semestre1!J43="","",semestre1!J43)</f>
        <v/>
      </c>
      <c r="K43" t="str">
        <f>IF(semestre1!K43="","",semestre1!K43)</f>
        <v/>
      </c>
      <c r="L43" t="str">
        <f>IF(semestre1!L43="","",semestre1!L43)</f>
        <v/>
      </c>
      <c r="M43" t="str">
        <f>IF(semestre1!M43="","",semestre1!M43)</f>
        <v/>
      </c>
      <c r="N43" t="str">
        <f>IF(semestre1!N43="","",semestre1!N43)</f>
        <v/>
      </c>
      <c r="O43" t="str">
        <f>IF(semestre1!O43="","",semestre1!O43)</f>
        <v/>
      </c>
      <c r="P43" t="str">
        <f>IF(semestre1!P43="","",semestre1!P43)</f>
        <v/>
      </c>
      <c r="Q43" t="str">
        <f>IF(semestre1!Q43="","",semestre1!Q43)</f>
        <v/>
      </c>
      <c r="R43" t="str">
        <f>IF(semestre1!R43="","",semestre1!R43)</f>
        <v/>
      </c>
      <c r="S43" t="str">
        <f>IF(semestre1!S43="","",semestre1!S43)</f>
        <v/>
      </c>
      <c r="T43" t="str">
        <f>IF(semestre1!T43="","",semestre1!T43)</f>
        <v/>
      </c>
      <c r="U43" t="str">
        <f>IF(semestre1!U43="","",semestre1!U43)</f>
        <v/>
      </c>
      <c r="V43" t="str">
        <f>IF(semestre1!V43="","",semestre1!V43)</f>
        <v/>
      </c>
      <c r="W43" t="str">
        <f>IF(semestre1!W43="","",semestre1!W43)</f>
        <v/>
      </c>
      <c r="X43" t="str">
        <f>IF(semestre1!X43="","",semestre1!X43)</f>
        <v/>
      </c>
      <c r="Y43" t="str">
        <f>IF(semestre1!Y43="","",semestre1!Y43)</f>
        <v/>
      </c>
      <c r="Z43" t="str">
        <f>IF(semestre1!Z43="","",semestre1!Z43)</f>
        <v/>
      </c>
      <c r="AA43" t="str">
        <f>IF(semestre1!AA43="","",semestre1!AA43)</f>
        <v/>
      </c>
      <c r="AB43" t="str">
        <f>IF(semestre1!AB43="","",semestre1!AB43)</f>
        <v/>
      </c>
      <c r="AC43" t="str">
        <f>IF(semestre1!AC43="","",semestre1!AC43)</f>
        <v/>
      </c>
      <c r="AD43" t="str">
        <f>IF(semestre1!AD43="","",semestre1!AD43)</f>
        <v/>
      </c>
      <c r="AE43" t="str">
        <f>IF(semestre1!AE43="","",semestre1!AE43)</f>
        <v/>
      </c>
      <c r="AF43" t="str">
        <f>IF(semestre1!AF43="","",semestre1!AF43)</f>
        <v/>
      </c>
      <c r="AG43" t="str">
        <f>IF(semestre1!AG43="","",semestre1!AG43)</f>
        <v/>
      </c>
      <c r="AH43" t="str">
        <f>IF(semestre1!AH43="","",semestre1!AH43)</f>
        <v/>
      </c>
      <c r="AI43" t="str">
        <f>IF(semestre1!AI43="","",semestre1!AI43)</f>
        <v/>
      </c>
      <c r="AJ43" t="str">
        <f>IF(semestre1!AJ43="","",semestre1!AJ43)</f>
        <v/>
      </c>
      <c r="AK43" t="str">
        <f>IF(semestre1!AK43="","",semestre1!AK43)</f>
        <v/>
      </c>
      <c r="AL43" t="str">
        <f>IF(semestre1!AL43="","",semestre1!AL43)</f>
        <v/>
      </c>
      <c r="AM43" t="str">
        <f>IF(semestre1!AM43="","",semestre1!AM43)</f>
        <v/>
      </c>
      <c r="AN43" t="str">
        <f>IF(semestre1!AN43="","",semestre1!AN43)</f>
        <v/>
      </c>
      <c r="AO43" t="str">
        <f>IF(semestre1!AO43="","",semestre1!AO43)</f>
        <v/>
      </c>
      <c r="AP43" t="str">
        <f>IF(semestre1!AP43="","",semestre1!AP43)</f>
        <v/>
      </c>
      <c r="AQ43" t="str">
        <f>IF(semestre1!AQ43="","",semestre1!AQ43)</f>
        <v/>
      </c>
      <c r="AR43" t="str">
        <f>IF(semestre1!AR43="","",semestre1!AR43)</f>
        <v/>
      </c>
      <c r="AS43" t="str">
        <f>IF(semestre1!AS43="","",semestre1!AS43)</f>
        <v/>
      </c>
      <c r="AT43" t="str">
        <f>IF(semestre1!AT43="","",semestre1!AT43)</f>
        <v/>
      </c>
      <c r="AU43" t="str">
        <f>IF(semestre1!AU43="","",semestre1!AU43)</f>
        <v/>
      </c>
      <c r="AV43" t="str">
        <f>IF(semestre1!AV43="","",semestre1!AV43)</f>
        <v/>
      </c>
      <c r="AW43" t="str">
        <f>IF(semestre1!AW43="","",semestre1!AW43)</f>
        <v/>
      </c>
      <c r="AX43" t="str">
        <f>IF(semestre1!AX43="","",semestre1!AX43)</f>
        <v/>
      </c>
      <c r="AY43" t="str">
        <f>IF(semestre1!AY43="","",semestre1!AY43)</f>
        <v/>
      </c>
      <c r="AZ43" t="str">
        <f>IF(semestre1!AZ43="","",semestre1!AZ43)</f>
        <v/>
      </c>
      <c r="BA43" t="str">
        <f>IF(semestre1!BA43="","",semestre1!BA43)</f>
        <v/>
      </c>
      <c r="BB43" t="str">
        <f>IF(semestre1!BB43="","",semestre1!BB43)</f>
        <v/>
      </c>
      <c r="BC43" t="str">
        <f>IF(semestre1!BC43="","",semestre1!BC43)</f>
        <v/>
      </c>
      <c r="BD43" t="str">
        <f>IF(semestre1!BD43="","",semestre1!BD43)</f>
        <v/>
      </c>
      <c r="BE43" t="str">
        <f>IF(semestre1!BE43="","",semestre1!BE43)</f>
        <v/>
      </c>
      <c r="BF43" t="str">
        <f>IF(semestre1!BF43="","",semestre1!BF43)</f>
        <v/>
      </c>
      <c r="BG43" t="str">
        <f>IF(semestre1!BG43="","",semestre1!BG43)</f>
        <v/>
      </c>
      <c r="BH43" t="str">
        <f>IF(semestre1!BH43="","",semestre1!BH43)</f>
        <v/>
      </c>
      <c r="BI43" t="str">
        <f>IF(semestre1!BI43="","",semestre1!BI43)</f>
        <v/>
      </c>
      <c r="BJ43" t="str">
        <f>IF(semestre1!BJ43="","",semestre1!BJ43)</f>
        <v/>
      </c>
      <c r="BK43" t="str">
        <f>IF(semestre1!BK43="","",semestre1!BK43)</f>
        <v/>
      </c>
      <c r="BL43" t="str">
        <f>IF(semestre1!BL43="","",semestre1!BL43)</f>
        <v/>
      </c>
      <c r="BM43" t="str">
        <f>IF(semestre1!BM43="","",semestre1!BM43)</f>
        <v/>
      </c>
      <c r="BN43" t="str">
        <f>IF(semestre1!BN43="","",semestre1!BN43)</f>
        <v/>
      </c>
      <c r="BO43" t="str">
        <f>IF(semestre1!BO43="","",semestre1!BO43)</f>
        <v/>
      </c>
      <c r="BP43" t="str">
        <f>IF(semestre1!BP43="","",semestre1!BP43)</f>
        <v/>
      </c>
      <c r="BQ43" t="str">
        <f>IF(semestre1!BQ43="","",semestre1!BQ43)</f>
        <v/>
      </c>
      <c r="BR43" t="str">
        <f>IF(semestre1!BR43="","",semestre1!BR43)</f>
        <v/>
      </c>
      <c r="BS43" t="str">
        <f>IF(semestre1!BS43="","",semestre1!BS43)</f>
        <v/>
      </c>
      <c r="BT43" t="str">
        <f>IF(semestre1!BT43="","",semestre1!BT43)</f>
        <v/>
      </c>
      <c r="BU43" t="str">
        <f>IF(semestre1!BU43="","",semestre1!BU43)</f>
        <v/>
      </c>
      <c r="BV43" t="str">
        <f>IF(semestre1!BV43="","",semestre1!BV43)</f>
        <v/>
      </c>
      <c r="BW43" s="49" t="str">
        <f>IF(semestre2!I43="","",semestre2!I43)</f>
        <v/>
      </c>
      <c r="BX43" s="49" t="str">
        <f>IF(semestre2!J43="","",semestre2!J43)</f>
        <v/>
      </c>
      <c r="BY43" s="49" t="str">
        <f>IF(semestre2!K43="","",semestre2!K43)</f>
        <v/>
      </c>
      <c r="BZ43" s="49" t="str">
        <f>IF(semestre2!L43="","",semestre2!L43)</f>
        <v/>
      </c>
      <c r="CA43" s="49" t="str">
        <f>IF(semestre2!M43="","",semestre2!M43)</f>
        <v/>
      </c>
      <c r="CB43" s="49" t="str">
        <f>IF(semestre2!N43="","",semestre2!N43)</f>
        <v/>
      </c>
      <c r="CC43" s="49" t="str">
        <f>IF(semestre2!O43="","",semestre2!O43)</f>
        <v/>
      </c>
      <c r="CD43" s="49" t="str">
        <f>IF(semestre2!P43="","",semestre2!P43)</f>
        <v/>
      </c>
      <c r="CE43" s="49" t="str">
        <f>IF(semestre2!Q43="","",semestre2!Q43)</f>
        <v/>
      </c>
      <c r="CF43" s="49" t="str">
        <f>IF(semestre2!R43="","",semestre2!R43)</f>
        <v/>
      </c>
      <c r="CG43" s="49" t="str">
        <f>IF(semestre2!S43="","",semestre2!S43)</f>
        <v/>
      </c>
      <c r="CH43" s="49" t="str">
        <f>IF(semestre2!T43="","",semestre2!T43)</f>
        <v/>
      </c>
      <c r="CI43" s="49" t="str">
        <f>IF(semestre2!U43="","",semestre2!U43)</f>
        <v/>
      </c>
      <c r="CJ43" s="49" t="str">
        <f>IF(semestre2!V43="","",semestre2!V43)</f>
        <v/>
      </c>
      <c r="CK43" s="49" t="str">
        <f>IF(semestre2!W43="","",semestre2!W43)</f>
        <v/>
      </c>
      <c r="CL43" s="49" t="str">
        <f>IF(semestre2!X43="","",semestre2!X43)</f>
        <v/>
      </c>
      <c r="CM43" s="49" t="str">
        <f>IF(semestre2!Y43="","",semestre2!Y43)</f>
        <v/>
      </c>
      <c r="CN43" s="49" t="str">
        <f>IF(semestre2!Z43="","",semestre2!Z43)</f>
        <v/>
      </c>
      <c r="CO43" s="49" t="str">
        <f>IF(semestre2!AA43="","",semestre2!AA43)</f>
        <v/>
      </c>
      <c r="CP43" s="49" t="str">
        <f>IF(semestre2!AB43="","",semestre2!AB43)</f>
        <v/>
      </c>
      <c r="CQ43" s="49" t="str">
        <f>IF(semestre2!AC43="","",semestre2!AC43)</f>
        <v/>
      </c>
      <c r="CR43" s="49" t="str">
        <f>IF(semestre2!AD43="","",semestre2!AD43)</f>
        <v/>
      </c>
      <c r="CS43" s="49" t="str">
        <f>IF(semestre2!AE43="","",semestre2!AE43)</f>
        <v/>
      </c>
      <c r="CT43" s="49" t="str">
        <f>IF(semestre2!AF43="","",semestre2!AF43)</f>
        <v/>
      </c>
      <c r="CU43" s="49" t="str">
        <f>IF(semestre2!AG43="","",semestre2!AG43)</f>
        <v/>
      </c>
      <c r="CV43" s="49" t="str">
        <f>IF(semestre2!AH43="","",semestre2!AH43)</f>
        <v/>
      </c>
      <c r="CW43" s="49" t="str">
        <f>IF(semestre2!AI43="","",semestre2!AI43)</f>
        <v/>
      </c>
      <c r="CX43" s="49" t="str">
        <f>IF(semestre2!AJ43="","",semestre2!AJ43)</f>
        <v/>
      </c>
      <c r="CY43" s="49" t="str">
        <f>IF(semestre2!AK43="","",semestre2!AK43)</f>
        <v/>
      </c>
      <c r="CZ43" s="49" t="str">
        <f>IF(semestre2!AL43="","",semestre2!AL43)</f>
        <v/>
      </c>
      <c r="DA43" s="49" t="str">
        <f>IF(semestre2!AM43="","",semestre2!AM43)</f>
        <v/>
      </c>
      <c r="DB43" s="49" t="str">
        <f>IF(semestre2!AN43="","",semestre2!AN43)</f>
        <v/>
      </c>
      <c r="DC43" s="49" t="str">
        <f>IF(semestre2!AO43="","",semestre2!AO43)</f>
        <v/>
      </c>
      <c r="DD43" s="49" t="str">
        <f>IF(semestre2!AP43="","",semestre2!AP43)</f>
        <v/>
      </c>
      <c r="DE43" s="49" t="str">
        <f>IF(semestre2!AQ43="","",semestre2!AQ43)</f>
        <v/>
      </c>
      <c r="DF43" s="49" t="str">
        <f>IF(semestre2!AR43="","",semestre2!AR43)</f>
        <v/>
      </c>
      <c r="DG43" s="49" t="str">
        <f>IF(semestre2!AS43="","",semestre2!AS43)</f>
        <v/>
      </c>
      <c r="DH43" s="49" t="str">
        <f>IF(semestre2!AT43="","",semestre2!AT43)</f>
        <v/>
      </c>
      <c r="DI43" s="49" t="str">
        <f>IF(semestre2!AU43="","",semestre2!AU43)</f>
        <v/>
      </c>
      <c r="DJ43" s="55" t="str">
        <f>IF(semestre1!BW43="","",semestre1!BW43)</f>
        <v/>
      </c>
      <c r="DK43" s="55" t="str">
        <f>IF(semestre2!AV43="","",semestre2!AV43)</f>
        <v/>
      </c>
    </row>
    <row r="44" spans="1:115">
      <c r="A44" t="str">
        <f>IF(semestre1!A44="","",semestre1!A44)</f>
        <v/>
      </c>
      <c r="B44" t="str">
        <f>IF(semestre1!B44="","",semestre1!B44)</f>
        <v/>
      </c>
      <c r="C44" t="str">
        <f>IF(semestre1!C44="","",semestre1!C44)</f>
        <v/>
      </c>
      <c r="D44" t="str">
        <f>IF(semestre1!D44="","",semestre1!D44)</f>
        <v/>
      </c>
      <c r="E44" t="str">
        <f>IF(semestre1!E44="","",semestre1!E44)</f>
        <v/>
      </c>
      <c r="F44" t="str">
        <f>IF(semestre1!F44="","",semestre1!F44)</f>
        <v/>
      </c>
      <c r="G44" t="str">
        <f>IF(semestre1!G44="","",semestre1!G44)</f>
        <v/>
      </c>
      <c r="H44" t="str">
        <f>IF(semestre1!H44="","",semestre1!H44)</f>
        <v/>
      </c>
      <c r="I44" t="str">
        <f>IF(semestre1!I44="","",semestre1!I44)</f>
        <v/>
      </c>
      <c r="J44" t="str">
        <f>IF(semestre1!J44="","",semestre1!J44)</f>
        <v/>
      </c>
      <c r="K44" t="str">
        <f>IF(semestre1!K44="","",semestre1!K44)</f>
        <v/>
      </c>
      <c r="L44" t="str">
        <f>IF(semestre1!L44="","",semestre1!L44)</f>
        <v/>
      </c>
      <c r="M44" t="str">
        <f>IF(semestre1!M44="","",semestre1!M44)</f>
        <v/>
      </c>
      <c r="N44" t="str">
        <f>IF(semestre1!N44="","",semestre1!N44)</f>
        <v/>
      </c>
      <c r="O44" t="str">
        <f>IF(semestre1!O44="","",semestre1!O44)</f>
        <v/>
      </c>
      <c r="P44" t="str">
        <f>IF(semestre1!P44="","",semestre1!P44)</f>
        <v/>
      </c>
      <c r="Q44" t="str">
        <f>IF(semestre1!Q44="","",semestre1!Q44)</f>
        <v/>
      </c>
      <c r="R44" t="str">
        <f>IF(semestre1!R44="","",semestre1!R44)</f>
        <v/>
      </c>
      <c r="S44" t="str">
        <f>IF(semestre1!S44="","",semestre1!S44)</f>
        <v/>
      </c>
      <c r="T44" t="str">
        <f>IF(semestre1!T44="","",semestre1!T44)</f>
        <v/>
      </c>
      <c r="U44" t="str">
        <f>IF(semestre1!U44="","",semestre1!U44)</f>
        <v/>
      </c>
      <c r="V44" t="str">
        <f>IF(semestre1!V44="","",semestre1!V44)</f>
        <v/>
      </c>
      <c r="W44" t="str">
        <f>IF(semestre1!W44="","",semestre1!W44)</f>
        <v/>
      </c>
      <c r="X44" t="str">
        <f>IF(semestre1!X44="","",semestre1!X44)</f>
        <v/>
      </c>
      <c r="Y44" t="str">
        <f>IF(semestre1!Y44="","",semestre1!Y44)</f>
        <v/>
      </c>
      <c r="Z44" t="str">
        <f>IF(semestre1!Z44="","",semestre1!Z44)</f>
        <v/>
      </c>
      <c r="AA44" t="str">
        <f>IF(semestre1!AA44="","",semestre1!AA44)</f>
        <v/>
      </c>
      <c r="AB44" t="str">
        <f>IF(semestre1!AB44="","",semestre1!AB44)</f>
        <v/>
      </c>
      <c r="AC44" t="str">
        <f>IF(semestre1!AC44="","",semestre1!AC44)</f>
        <v/>
      </c>
      <c r="AD44" t="str">
        <f>IF(semestre1!AD44="","",semestre1!AD44)</f>
        <v/>
      </c>
      <c r="AE44" t="str">
        <f>IF(semestre1!AE44="","",semestre1!AE44)</f>
        <v/>
      </c>
      <c r="AF44" t="str">
        <f>IF(semestre1!AF44="","",semestre1!AF44)</f>
        <v/>
      </c>
      <c r="AG44" t="str">
        <f>IF(semestre1!AG44="","",semestre1!AG44)</f>
        <v/>
      </c>
      <c r="AH44" t="str">
        <f>IF(semestre1!AH44="","",semestre1!AH44)</f>
        <v/>
      </c>
      <c r="AI44" t="str">
        <f>IF(semestre1!AI44="","",semestre1!AI44)</f>
        <v/>
      </c>
      <c r="AJ44" t="str">
        <f>IF(semestre1!AJ44="","",semestre1!AJ44)</f>
        <v/>
      </c>
      <c r="AK44" t="str">
        <f>IF(semestre1!AK44="","",semestre1!AK44)</f>
        <v/>
      </c>
      <c r="AL44" t="str">
        <f>IF(semestre1!AL44="","",semestre1!AL44)</f>
        <v/>
      </c>
      <c r="AM44" t="str">
        <f>IF(semestre1!AM44="","",semestre1!AM44)</f>
        <v/>
      </c>
      <c r="AN44" t="str">
        <f>IF(semestre1!AN44="","",semestre1!AN44)</f>
        <v/>
      </c>
      <c r="AO44" t="str">
        <f>IF(semestre1!AO44="","",semestre1!AO44)</f>
        <v/>
      </c>
      <c r="AP44" t="str">
        <f>IF(semestre1!AP44="","",semestre1!AP44)</f>
        <v/>
      </c>
      <c r="AQ44" t="str">
        <f>IF(semestre1!AQ44="","",semestre1!AQ44)</f>
        <v/>
      </c>
      <c r="AR44" t="str">
        <f>IF(semestre1!AR44="","",semestre1!AR44)</f>
        <v/>
      </c>
      <c r="AS44" t="str">
        <f>IF(semestre1!AS44="","",semestre1!AS44)</f>
        <v/>
      </c>
      <c r="AT44" t="str">
        <f>IF(semestre1!AT44="","",semestre1!AT44)</f>
        <v/>
      </c>
      <c r="AU44" t="str">
        <f>IF(semestre1!AU44="","",semestre1!AU44)</f>
        <v/>
      </c>
      <c r="AV44" t="str">
        <f>IF(semestre1!AV44="","",semestre1!AV44)</f>
        <v/>
      </c>
      <c r="AW44" t="str">
        <f>IF(semestre1!AW44="","",semestre1!AW44)</f>
        <v/>
      </c>
      <c r="AX44" t="str">
        <f>IF(semestre1!AX44="","",semestre1!AX44)</f>
        <v/>
      </c>
      <c r="AY44" t="str">
        <f>IF(semestre1!AY44="","",semestre1!AY44)</f>
        <v/>
      </c>
      <c r="AZ44" t="str">
        <f>IF(semestre1!AZ44="","",semestre1!AZ44)</f>
        <v/>
      </c>
      <c r="BA44" t="str">
        <f>IF(semestre1!BA44="","",semestre1!BA44)</f>
        <v/>
      </c>
      <c r="BB44" t="str">
        <f>IF(semestre1!BB44="","",semestre1!BB44)</f>
        <v/>
      </c>
      <c r="BC44" t="str">
        <f>IF(semestre1!BC44="","",semestre1!BC44)</f>
        <v/>
      </c>
      <c r="BD44" t="str">
        <f>IF(semestre1!BD44="","",semestre1!BD44)</f>
        <v/>
      </c>
      <c r="BE44" t="str">
        <f>IF(semestre1!BE44="","",semestre1!BE44)</f>
        <v/>
      </c>
      <c r="BF44" t="str">
        <f>IF(semestre1!BF44="","",semestre1!BF44)</f>
        <v/>
      </c>
      <c r="BG44" t="str">
        <f>IF(semestre1!BG44="","",semestre1!BG44)</f>
        <v/>
      </c>
      <c r="BH44" t="str">
        <f>IF(semestre1!BH44="","",semestre1!BH44)</f>
        <v/>
      </c>
      <c r="BI44" t="str">
        <f>IF(semestre1!BI44="","",semestre1!BI44)</f>
        <v/>
      </c>
      <c r="BJ44" t="str">
        <f>IF(semestre1!BJ44="","",semestre1!BJ44)</f>
        <v/>
      </c>
      <c r="BK44" t="str">
        <f>IF(semestre1!BK44="","",semestre1!BK44)</f>
        <v/>
      </c>
      <c r="BL44" t="str">
        <f>IF(semestre1!BL44="","",semestre1!BL44)</f>
        <v/>
      </c>
      <c r="BM44" t="str">
        <f>IF(semestre1!BM44="","",semestre1!BM44)</f>
        <v/>
      </c>
      <c r="BN44" t="str">
        <f>IF(semestre1!BN44="","",semestre1!BN44)</f>
        <v/>
      </c>
      <c r="BO44" t="str">
        <f>IF(semestre1!BO44="","",semestre1!BO44)</f>
        <v/>
      </c>
      <c r="BP44" t="str">
        <f>IF(semestre1!BP44="","",semestre1!BP44)</f>
        <v/>
      </c>
      <c r="BQ44" t="str">
        <f>IF(semestre1!BQ44="","",semestre1!BQ44)</f>
        <v/>
      </c>
      <c r="BR44" t="str">
        <f>IF(semestre1!BR44="","",semestre1!BR44)</f>
        <v/>
      </c>
      <c r="BS44" t="str">
        <f>IF(semestre1!BS44="","",semestre1!BS44)</f>
        <v/>
      </c>
      <c r="BT44" t="str">
        <f>IF(semestre1!BT44="","",semestre1!BT44)</f>
        <v/>
      </c>
      <c r="BU44" t="str">
        <f>IF(semestre1!BU44="","",semestre1!BU44)</f>
        <v/>
      </c>
      <c r="BV44" t="str">
        <f>IF(semestre1!BV44="","",semestre1!BV44)</f>
        <v/>
      </c>
      <c r="BW44" s="49" t="str">
        <f>IF(semestre2!I44="","",semestre2!I44)</f>
        <v/>
      </c>
      <c r="BX44" s="49" t="str">
        <f>IF(semestre2!J44="","",semestre2!J44)</f>
        <v/>
      </c>
      <c r="BY44" s="49" t="str">
        <f>IF(semestre2!K44="","",semestre2!K44)</f>
        <v/>
      </c>
      <c r="BZ44" s="49" t="str">
        <f>IF(semestre2!L44="","",semestre2!L44)</f>
        <v/>
      </c>
      <c r="CA44" s="49" t="str">
        <f>IF(semestre2!M44="","",semestre2!M44)</f>
        <v/>
      </c>
      <c r="CB44" s="49" t="str">
        <f>IF(semestre2!N44="","",semestre2!N44)</f>
        <v/>
      </c>
      <c r="CC44" s="49" t="str">
        <f>IF(semestre2!O44="","",semestre2!O44)</f>
        <v/>
      </c>
      <c r="CD44" s="49" t="str">
        <f>IF(semestre2!P44="","",semestre2!P44)</f>
        <v/>
      </c>
      <c r="CE44" s="49" t="str">
        <f>IF(semestre2!Q44="","",semestre2!Q44)</f>
        <v/>
      </c>
      <c r="CF44" s="49" t="str">
        <f>IF(semestre2!R44="","",semestre2!R44)</f>
        <v/>
      </c>
      <c r="CG44" s="49" t="str">
        <f>IF(semestre2!S44="","",semestre2!S44)</f>
        <v/>
      </c>
      <c r="CH44" s="49" t="str">
        <f>IF(semestre2!T44="","",semestre2!T44)</f>
        <v/>
      </c>
      <c r="CI44" s="49" t="str">
        <f>IF(semestre2!U44="","",semestre2!U44)</f>
        <v/>
      </c>
      <c r="CJ44" s="49" t="str">
        <f>IF(semestre2!V44="","",semestre2!V44)</f>
        <v/>
      </c>
      <c r="CK44" s="49" t="str">
        <f>IF(semestre2!W44="","",semestre2!W44)</f>
        <v/>
      </c>
      <c r="CL44" s="49" t="str">
        <f>IF(semestre2!X44="","",semestre2!X44)</f>
        <v/>
      </c>
      <c r="CM44" s="49" t="str">
        <f>IF(semestre2!Y44="","",semestre2!Y44)</f>
        <v/>
      </c>
      <c r="CN44" s="49" t="str">
        <f>IF(semestre2!Z44="","",semestre2!Z44)</f>
        <v/>
      </c>
      <c r="CO44" s="49" t="str">
        <f>IF(semestre2!AA44="","",semestre2!AA44)</f>
        <v/>
      </c>
      <c r="CP44" s="49" t="str">
        <f>IF(semestre2!AB44="","",semestre2!AB44)</f>
        <v/>
      </c>
      <c r="CQ44" s="49" t="str">
        <f>IF(semestre2!AC44="","",semestre2!AC44)</f>
        <v/>
      </c>
      <c r="CR44" s="49" t="str">
        <f>IF(semestre2!AD44="","",semestre2!AD44)</f>
        <v/>
      </c>
      <c r="CS44" s="49" t="str">
        <f>IF(semestre2!AE44="","",semestre2!AE44)</f>
        <v/>
      </c>
      <c r="CT44" s="49" t="str">
        <f>IF(semestre2!AF44="","",semestre2!AF44)</f>
        <v/>
      </c>
      <c r="CU44" s="49" t="str">
        <f>IF(semestre2!AG44="","",semestre2!AG44)</f>
        <v/>
      </c>
      <c r="CV44" s="49" t="str">
        <f>IF(semestre2!AH44="","",semestre2!AH44)</f>
        <v/>
      </c>
      <c r="CW44" s="49" t="str">
        <f>IF(semestre2!AI44="","",semestre2!AI44)</f>
        <v/>
      </c>
      <c r="CX44" s="49" t="str">
        <f>IF(semestre2!AJ44="","",semestre2!AJ44)</f>
        <v/>
      </c>
      <c r="CY44" s="49" t="str">
        <f>IF(semestre2!AK44="","",semestre2!AK44)</f>
        <v/>
      </c>
      <c r="CZ44" s="49" t="str">
        <f>IF(semestre2!AL44="","",semestre2!AL44)</f>
        <v/>
      </c>
      <c r="DA44" s="49" t="str">
        <f>IF(semestre2!AM44="","",semestre2!AM44)</f>
        <v/>
      </c>
      <c r="DB44" s="49" t="str">
        <f>IF(semestre2!AN44="","",semestre2!AN44)</f>
        <v/>
      </c>
      <c r="DC44" s="49" t="str">
        <f>IF(semestre2!AO44="","",semestre2!AO44)</f>
        <v/>
      </c>
      <c r="DD44" s="49" t="str">
        <f>IF(semestre2!AP44="","",semestre2!AP44)</f>
        <v/>
      </c>
      <c r="DE44" s="49" t="str">
        <f>IF(semestre2!AQ44="","",semestre2!AQ44)</f>
        <v/>
      </c>
      <c r="DF44" s="49" t="str">
        <f>IF(semestre2!AR44="","",semestre2!AR44)</f>
        <v/>
      </c>
      <c r="DG44" s="49" t="str">
        <f>IF(semestre2!AS44="","",semestre2!AS44)</f>
        <v/>
      </c>
      <c r="DH44" s="49" t="str">
        <f>IF(semestre2!AT44="","",semestre2!AT44)</f>
        <v/>
      </c>
      <c r="DI44" s="49" t="str">
        <f>IF(semestre2!AU44="","",semestre2!AU44)</f>
        <v/>
      </c>
      <c r="DJ44" s="55" t="str">
        <f>IF(semestre1!BW44="","",semestre1!BW44)</f>
        <v/>
      </c>
      <c r="DK44" s="55" t="str">
        <f>IF(semestre2!AV44="","",semestre2!AV44)</f>
        <v/>
      </c>
    </row>
    <row r="45" spans="1:115">
      <c r="A45" t="str">
        <f>IF(semestre1!A45="","",semestre1!A45)</f>
        <v/>
      </c>
      <c r="B45" t="str">
        <f>IF(semestre1!B45="","",semestre1!B45)</f>
        <v/>
      </c>
      <c r="C45" t="str">
        <f>IF(semestre1!C45="","",semestre1!C45)</f>
        <v/>
      </c>
      <c r="D45" t="str">
        <f>IF(semestre1!D45="","",semestre1!D45)</f>
        <v/>
      </c>
      <c r="E45" t="str">
        <f>IF(semestre1!E45="","",semestre1!E45)</f>
        <v/>
      </c>
      <c r="F45" t="str">
        <f>IF(semestre1!F45="","",semestre1!F45)</f>
        <v/>
      </c>
      <c r="G45" t="str">
        <f>IF(semestre1!G45="","",semestre1!G45)</f>
        <v/>
      </c>
      <c r="H45" t="str">
        <f>IF(semestre1!H45="","",semestre1!H45)</f>
        <v/>
      </c>
      <c r="I45" t="str">
        <f>IF(semestre1!I45="","",semestre1!I45)</f>
        <v/>
      </c>
      <c r="J45" t="str">
        <f>IF(semestre1!J45="","",semestre1!J45)</f>
        <v/>
      </c>
      <c r="K45" t="str">
        <f>IF(semestre1!K45="","",semestre1!K45)</f>
        <v/>
      </c>
      <c r="L45" t="str">
        <f>IF(semestre1!L45="","",semestre1!L45)</f>
        <v/>
      </c>
      <c r="M45" t="str">
        <f>IF(semestre1!M45="","",semestre1!M45)</f>
        <v/>
      </c>
      <c r="N45" t="str">
        <f>IF(semestre1!N45="","",semestre1!N45)</f>
        <v/>
      </c>
      <c r="O45" t="str">
        <f>IF(semestre1!O45="","",semestre1!O45)</f>
        <v/>
      </c>
      <c r="P45" t="str">
        <f>IF(semestre1!P45="","",semestre1!P45)</f>
        <v/>
      </c>
      <c r="Q45" t="str">
        <f>IF(semestre1!Q45="","",semestre1!Q45)</f>
        <v/>
      </c>
      <c r="R45" t="str">
        <f>IF(semestre1!R45="","",semestre1!R45)</f>
        <v/>
      </c>
      <c r="S45" t="str">
        <f>IF(semestre1!S45="","",semestre1!S45)</f>
        <v/>
      </c>
      <c r="T45" t="str">
        <f>IF(semestre1!T45="","",semestre1!T45)</f>
        <v/>
      </c>
      <c r="U45" t="str">
        <f>IF(semestre1!U45="","",semestre1!U45)</f>
        <v/>
      </c>
      <c r="V45" t="str">
        <f>IF(semestre1!V45="","",semestre1!V45)</f>
        <v/>
      </c>
      <c r="W45" t="str">
        <f>IF(semestre1!W45="","",semestre1!W45)</f>
        <v/>
      </c>
      <c r="X45" t="str">
        <f>IF(semestre1!X45="","",semestre1!X45)</f>
        <v/>
      </c>
      <c r="Y45" t="str">
        <f>IF(semestre1!Y45="","",semestre1!Y45)</f>
        <v/>
      </c>
      <c r="Z45" t="str">
        <f>IF(semestre1!Z45="","",semestre1!Z45)</f>
        <v/>
      </c>
      <c r="AA45" t="str">
        <f>IF(semestre1!AA45="","",semestre1!AA45)</f>
        <v/>
      </c>
      <c r="AB45" t="str">
        <f>IF(semestre1!AB45="","",semestre1!AB45)</f>
        <v/>
      </c>
      <c r="AC45" t="str">
        <f>IF(semestre1!AC45="","",semestre1!AC45)</f>
        <v/>
      </c>
      <c r="AD45" t="str">
        <f>IF(semestre1!AD45="","",semestre1!AD45)</f>
        <v/>
      </c>
      <c r="AE45" t="str">
        <f>IF(semestre1!AE45="","",semestre1!AE45)</f>
        <v/>
      </c>
      <c r="AF45" t="str">
        <f>IF(semestre1!AF45="","",semestre1!AF45)</f>
        <v/>
      </c>
      <c r="AG45" t="str">
        <f>IF(semestre1!AG45="","",semestre1!AG45)</f>
        <v/>
      </c>
      <c r="AH45" t="str">
        <f>IF(semestre1!AH45="","",semestre1!AH45)</f>
        <v/>
      </c>
      <c r="AI45" t="str">
        <f>IF(semestre1!AI45="","",semestre1!AI45)</f>
        <v/>
      </c>
      <c r="AJ45" t="str">
        <f>IF(semestre1!AJ45="","",semestre1!AJ45)</f>
        <v/>
      </c>
      <c r="AK45" t="str">
        <f>IF(semestre1!AK45="","",semestre1!AK45)</f>
        <v/>
      </c>
      <c r="AL45" t="str">
        <f>IF(semestre1!AL45="","",semestre1!AL45)</f>
        <v/>
      </c>
      <c r="AM45" t="str">
        <f>IF(semestre1!AM45="","",semestre1!AM45)</f>
        <v/>
      </c>
      <c r="AN45" t="str">
        <f>IF(semestre1!AN45="","",semestre1!AN45)</f>
        <v/>
      </c>
      <c r="AO45" t="str">
        <f>IF(semestre1!AO45="","",semestre1!AO45)</f>
        <v/>
      </c>
      <c r="AP45" t="str">
        <f>IF(semestre1!AP45="","",semestre1!AP45)</f>
        <v/>
      </c>
      <c r="AQ45" t="str">
        <f>IF(semestre1!AQ45="","",semestre1!AQ45)</f>
        <v/>
      </c>
      <c r="AR45" t="str">
        <f>IF(semestre1!AR45="","",semestre1!AR45)</f>
        <v/>
      </c>
      <c r="AS45" t="str">
        <f>IF(semestre1!AS45="","",semestre1!AS45)</f>
        <v/>
      </c>
      <c r="AT45" t="str">
        <f>IF(semestre1!AT45="","",semestre1!AT45)</f>
        <v/>
      </c>
      <c r="AU45" t="str">
        <f>IF(semestre1!AU45="","",semestre1!AU45)</f>
        <v/>
      </c>
      <c r="AV45" t="str">
        <f>IF(semestre1!AV45="","",semestre1!AV45)</f>
        <v/>
      </c>
      <c r="AW45" t="str">
        <f>IF(semestre1!AW45="","",semestre1!AW45)</f>
        <v/>
      </c>
      <c r="AX45" t="str">
        <f>IF(semestre1!AX45="","",semestre1!AX45)</f>
        <v/>
      </c>
      <c r="AY45" t="str">
        <f>IF(semestre1!AY45="","",semestre1!AY45)</f>
        <v/>
      </c>
      <c r="AZ45" t="str">
        <f>IF(semestre1!AZ45="","",semestre1!AZ45)</f>
        <v/>
      </c>
      <c r="BA45" t="str">
        <f>IF(semestre1!BA45="","",semestre1!BA45)</f>
        <v/>
      </c>
      <c r="BB45" t="str">
        <f>IF(semestre1!BB45="","",semestre1!BB45)</f>
        <v/>
      </c>
      <c r="BC45" t="str">
        <f>IF(semestre1!BC45="","",semestre1!BC45)</f>
        <v/>
      </c>
      <c r="BD45" t="str">
        <f>IF(semestre1!BD45="","",semestre1!BD45)</f>
        <v/>
      </c>
      <c r="BE45" t="str">
        <f>IF(semestre1!BE45="","",semestre1!BE45)</f>
        <v/>
      </c>
      <c r="BF45" t="str">
        <f>IF(semestre1!BF45="","",semestre1!BF45)</f>
        <v/>
      </c>
      <c r="BG45" t="str">
        <f>IF(semestre1!BG45="","",semestre1!BG45)</f>
        <v/>
      </c>
      <c r="BH45" t="str">
        <f>IF(semestre1!BH45="","",semestre1!BH45)</f>
        <v/>
      </c>
      <c r="BI45" t="str">
        <f>IF(semestre1!BI45="","",semestre1!BI45)</f>
        <v/>
      </c>
      <c r="BJ45" t="str">
        <f>IF(semestre1!BJ45="","",semestre1!BJ45)</f>
        <v/>
      </c>
      <c r="BK45" t="str">
        <f>IF(semestre1!BK45="","",semestre1!BK45)</f>
        <v/>
      </c>
      <c r="BL45" t="str">
        <f>IF(semestre1!BL45="","",semestre1!BL45)</f>
        <v/>
      </c>
      <c r="BM45" t="str">
        <f>IF(semestre1!BM45="","",semestre1!BM45)</f>
        <v/>
      </c>
      <c r="BN45" t="str">
        <f>IF(semestre1!BN45="","",semestre1!BN45)</f>
        <v/>
      </c>
      <c r="BO45" t="str">
        <f>IF(semestre1!BO45="","",semestre1!BO45)</f>
        <v/>
      </c>
      <c r="BP45" t="str">
        <f>IF(semestre1!BP45="","",semestre1!BP45)</f>
        <v/>
      </c>
      <c r="BQ45" t="str">
        <f>IF(semestre1!BQ45="","",semestre1!BQ45)</f>
        <v/>
      </c>
      <c r="BR45" t="str">
        <f>IF(semestre1!BR45="","",semestre1!BR45)</f>
        <v/>
      </c>
      <c r="BS45" t="str">
        <f>IF(semestre1!BS45="","",semestre1!BS45)</f>
        <v/>
      </c>
      <c r="BT45" t="str">
        <f>IF(semestre1!BT45="","",semestre1!BT45)</f>
        <v/>
      </c>
      <c r="BU45" t="str">
        <f>IF(semestre1!BU45="","",semestre1!BU45)</f>
        <v/>
      </c>
      <c r="BV45" t="str">
        <f>IF(semestre1!BV45="","",semestre1!BV45)</f>
        <v/>
      </c>
      <c r="BW45" s="49" t="str">
        <f>IF(semestre2!I45="","",semestre2!I45)</f>
        <v/>
      </c>
      <c r="BX45" s="49" t="str">
        <f>IF(semestre2!J45="","",semestre2!J45)</f>
        <v/>
      </c>
      <c r="BY45" s="49" t="str">
        <f>IF(semestre2!K45="","",semestre2!K45)</f>
        <v/>
      </c>
      <c r="BZ45" s="49" t="str">
        <f>IF(semestre2!L45="","",semestre2!L45)</f>
        <v/>
      </c>
      <c r="CA45" s="49" t="str">
        <f>IF(semestre2!M45="","",semestre2!M45)</f>
        <v/>
      </c>
      <c r="CB45" s="49" t="str">
        <f>IF(semestre2!N45="","",semestre2!N45)</f>
        <v/>
      </c>
      <c r="CC45" s="49" t="str">
        <f>IF(semestre2!O45="","",semestre2!O45)</f>
        <v/>
      </c>
      <c r="CD45" s="49" t="str">
        <f>IF(semestre2!P45="","",semestre2!P45)</f>
        <v/>
      </c>
      <c r="CE45" s="49" t="str">
        <f>IF(semestre2!Q45="","",semestre2!Q45)</f>
        <v/>
      </c>
      <c r="CF45" s="49" t="str">
        <f>IF(semestre2!R45="","",semestre2!R45)</f>
        <v/>
      </c>
      <c r="CG45" s="49" t="str">
        <f>IF(semestre2!S45="","",semestre2!S45)</f>
        <v/>
      </c>
      <c r="CH45" s="49" t="str">
        <f>IF(semestre2!T45="","",semestre2!T45)</f>
        <v/>
      </c>
      <c r="CI45" s="49" t="str">
        <f>IF(semestre2!U45="","",semestre2!U45)</f>
        <v/>
      </c>
      <c r="CJ45" s="49" t="str">
        <f>IF(semestre2!V45="","",semestre2!V45)</f>
        <v/>
      </c>
      <c r="CK45" s="49" t="str">
        <f>IF(semestre2!W45="","",semestre2!W45)</f>
        <v/>
      </c>
      <c r="CL45" s="49" t="str">
        <f>IF(semestre2!X45="","",semestre2!X45)</f>
        <v/>
      </c>
      <c r="CM45" s="49" t="str">
        <f>IF(semestre2!Y45="","",semestre2!Y45)</f>
        <v/>
      </c>
      <c r="CN45" s="49" t="str">
        <f>IF(semestre2!Z45="","",semestre2!Z45)</f>
        <v/>
      </c>
      <c r="CO45" s="49" t="str">
        <f>IF(semestre2!AA45="","",semestre2!AA45)</f>
        <v/>
      </c>
      <c r="CP45" s="49" t="str">
        <f>IF(semestre2!AB45="","",semestre2!AB45)</f>
        <v/>
      </c>
      <c r="CQ45" s="49" t="str">
        <f>IF(semestre2!AC45="","",semestre2!AC45)</f>
        <v/>
      </c>
      <c r="CR45" s="49" t="str">
        <f>IF(semestre2!AD45="","",semestre2!AD45)</f>
        <v/>
      </c>
      <c r="CS45" s="49" t="str">
        <f>IF(semestre2!AE45="","",semestre2!AE45)</f>
        <v/>
      </c>
      <c r="CT45" s="49" t="str">
        <f>IF(semestre2!AF45="","",semestre2!AF45)</f>
        <v/>
      </c>
      <c r="CU45" s="49" t="str">
        <f>IF(semestre2!AG45="","",semestre2!AG45)</f>
        <v/>
      </c>
      <c r="CV45" s="49" t="str">
        <f>IF(semestre2!AH45="","",semestre2!AH45)</f>
        <v/>
      </c>
      <c r="CW45" s="49" t="str">
        <f>IF(semestre2!AI45="","",semestre2!AI45)</f>
        <v/>
      </c>
      <c r="CX45" s="49" t="str">
        <f>IF(semestre2!AJ45="","",semestre2!AJ45)</f>
        <v/>
      </c>
      <c r="CY45" s="49" t="str">
        <f>IF(semestre2!AK45="","",semestre2!AK45)</f>
        <v/>
      </c>
      <c r="CZ45" s="49" t="str">
        <f>IF(semestre2!AL45="","",semestre2!AL45)</f>
        <v/>
      </c>
      <c r="DA45" s="49" t="str">
        <f>IF(semestre2!AM45="","",semestre2!AM45)</f>
        <v/>
      </c>
      <c r="DB45" s="49" t="str">
        <f>IF(semestre2!AN45="","",semestre2!AN45)</f>
        <v/>
      </c>
      <c r="DC45" s="49" t="str">
        <f>IF(semestre2!AO45="","",semestre2!AO45)</f>
        <v/>
      </c>
      <c r="DD45" s="49" t="str">
        <f>IF(semestre2!AP45="","",semestre2!AP45)</f>
        <v/>
      </c>
      <c r="DE45" s="49" t="str">
        <f>IF(semestre2!AQ45="","",semestre2!AQ45)</f>
        <v/>
      </c>
      <c r="DF45" s="49" t="str">
        <f>IF(semestre2!AR45="","",semestre2!AR45)</f>
        <v/>
      </c>
      <c r="DG45" s="49" t="str">
        <f>IF(semestre2!AS45="","",semestre2!AS45)</f>
        <v/>
      </c>
      <c r="DH45" s="49" t="str">
        <f>IF(semestre2!AT45="","",semestre2!AT45)</f>
        <v/>
      </c>
      <c r="DI45" s="49" t="str">
        <f>IF(semestre2!AU45="","",semestre2!AU45)</f>
        <v/>
      </c>
      <c r="DJ45" s="55" t="str">
        <f>IF(semestre1!BW45="","",semestre1!BW45)</f>
        <v/>
      </c>
      <c r="DK45" s="55" t="str">
        <f>IF(semestre2!AV45="","",semestre2!AV45)</f>
        <v/>
      </c>
    </row>
    <row r="46" spans="1:115">
      <c r="A46" t="str">
        <f>IF(semestre1!A46="","",semestre1!A46)</f>
        <v/>
      </c>
      <c r="B46" t="str">
        <f>IF(semestre1!B46="","",semestre1!B46)</f>
        <v/>
      </c>
      <c r="C46" t="str">
        <f>IF(semestre1!C46="","",semestre1!C46)</f>
        <v/>
      </c>
      <c r="D46" t="str">
        <f>IF(semestre1!D46="","",semestre1!D46)</f>
        <v/>
      </c>
      <c r="E46" t="str">
        <f>IF(semestre1!E46="","",semestre1!E46)</f>
        <v/>
      </c>
      <c r="F46" t="str">
        <f>IF(semestre1!F46="","",semestre1!F46)</f>
        <v/>
      </c>
      <c r="G46" t="str">
        <f>IF(semestre1!G46="","",semestre1!G46)</f>
        <v/>
      </c>
      <c r="H46" t="str">
        <f>IF(semestre1!H46="","",semestre1!H46)</f>
        <v/>
      </c>
      <c r="I46" t="str">
        <f>IF(semestre1!I46="","",semestre1!I46)</f>
        <v/>
      </c>
      <c r="J46" t="str">
        <f>IF(semestre1!J46="","",semestre1!J46)</f>
        <v/>
      </c>
      <c r="K46" t="str">
        <f>IF(semestre1!K46="","",semestre1!K46)</f>
        <v/>
      </c>
      <c r="L46" t="str">
        <f>IF(semestre1!L46="","",semestre1!L46)</f>
        <v/>
      </c>
      <c r="M46" t="str">
        <f>IF(semestre1!M46="","",semestre1!M46)</f>
        <v/>
      </c>
      <c r="N46" t="str">
        <f>IF(semestre1!N46="","",semestre1!N46)</f>
        <v/>
      </c>
      <c r="O46" t="str">
        <f>IF(semestre1!O46="","",semestre1!O46)</f>
        <v/>
      </c>
      <c r="P46" t="str">
        <f>IF(semestre1!P46="","",semestre1!P46)</f>
        <v/>
      </c>
      <c r="Q46" t="str">
        <f>IF(semestre1!Q46="","",semestre1!Q46)</f>
        <v/>
      </c>
      <c r="R46" t="str">
        <f>IF(semestre1!R46="","",semestre1!R46)</f>
        <v/>
      </c>
      <c r="S46" t="str">
        <f>IF(semestre1!S46="","",semestre1!S46)</f>
        <v/>
      </c>
      <c r="T46" t="str">
        <f>IF(semestre1!T46="","",semestre1!T46)</f>
        <v/>
      </c>
      <c r="U46" t="str">
        <f>IF(semestre1!U46="","",semestre1!U46)</f>
        <v/>
      </c>
      <c r="V46" t="str">
        <f>IF(semestre1!V46="","",semestre1!V46)</f>
        <v/>
      </c>
      <c r="W46" t="str">
        <f>IF(semestre1!W46="","",semestre1!W46)</f>
        <v/>
      </c>
      <c r="X46" t="str">
        <f>IF(semestre1!X46="","",semestre1!X46)</f>
        <v/>
      </c>
      <c r="Y46" t="str">
        <f>IF(semestre1!Y46="","",semestre1!Y46)</f>
        <v/>
      </c>
      <c r="Z46" t="str">
        <f>IF(semestre1!Z46="","",semestre1!Z46)</f>
        <v/>
      </c>
      <c r="AA46" t="str">
        <f>IF(semestre1!AA46="","",semestre1!AA46)</f>
        <v/>
      </c>
      <c r="AB46" t="str">
        <f>IF(semestre1!AB46="","",semestre1!AB46)</f>
        <v/>
      </c>
      <c r="AC46" t="str">
        <f>IF(semestre1!AC46="","",semestre1!AC46)</f>
        <v/>
      </c>
      <c r="AD46" t="str">
        <f>IF(semestre1!AD46="","",semestre1!AD46)</f>
        <v/>
      </c>
      <c r="AE46" t="str">
        <f>IF(semestre1!AE46="","",semestre1!AE46)</f>
        <v/>
      </c>
      <c r="AF46" t="str">
        <f>IF(semestre1!AF46="","",semestre1!AF46)</f>
        <v/>
      </c>
      <c r="AG46" t="str">
        <f>IF(semestre1!AG46="","",semestre1!AG46)</f>
        <v/>
      </c>
      <c r="AH46" t="str">
        <f>IF(semestre1!AH46="","",semestre1!AH46)</f>
        <v/>
      </c>
      <c r="AI46" t="str">
        <f>IF(semestre1!AI46="","",semestre1!AI46)</f>
        <v/>
      </c>
      <c r="AJ46" t="str">
        <f>IF(semestre1!AJ46="","",semestre1!AJ46)</f>
        <v/>
      </c>
      <c r="AK46" t="str">
        <f>IF(semestre1!AK46="","",semestre1!AK46)</f>
        <v/>
      </c>
      <c r="AL46" t="str">
        <f>IF(semestre1!AL46="","",semestre1!AL46)</f>
        <v/>
      </c>
      <c r="AM46" t="str">
        <f>IF(semestre1!AM46="","",semestre1!AM46)</f>
        <v/>
      </c>
      <c r="AN46" t="str">
        <f>IF(semestre1!AN46="","",semestre1!AN46)</f>
        <v/>
      </c>
      <c r="AO46" t="str">
        <f>IF(semestre1!AO46="","",semestre1!AO46)</f>
        <v/>
      </c>
      <c r="AP46" t="str">
        <f>IF(semestre1!AP46="","",semestre1!AP46)</f>
        <v/>
      </c>
      <c r="AQ46" t="str">
        <f>IF(semestre1!AQ46="","",semestre1!AQ46)</f>
        <v/>
      </c>
      <c r="AR46" t="str">
        <f>IF(semestre1!AR46="","",semestre1!AR46)</f>
        <v/>
      </c>
      <c r="AS46" t="str">
        <f>IF(semestre1!AS46="","",semestre1!AS46)</f>
        <v/>
      </c>
      <c r="AT46" t="str">
        <f>IF(semestre1!AT46="","",semestre1!AT46)</f>
        <v/>
      </c>
      <c r="AU46" t="str">
        <f>IF(semestre1!AU46="","",semestre1!AU46)</f>
        <v/>
      </c>
      <c r="AV46" t="str">
        <f>IF(semestre1!AV46="","",semestre1!AV46)</f>
        <v/>
      </c>
      <c r="AW46" t="str">
        <f>IF(semestre1!AW46="","",semestre1!AW46)</f>
        <v/>
      </c>
      <c r="AX46" t="str">
        <f>IF(semestre1!AX46="","",semestre1!AX46)</f>
        <v/>
      </c>
      <c r="AY46" t="str">
        <f>IF(semestre1!AY46="","",semestre1!AY46)</f>
        <v/>
      </c>
      <c r="AZ46" t="str">
        <f>IF(semestre1!AZ46="","",semestre1!AZ46)</f>
        <v/>
      </c>
      <c r="BA46" t="str">
        <f>IF(semestre1!BA46="","",semestre1!BA46)</f>
        <v/>
      </c>
      <c r="BB46" t="str">
        <f>IF(semestre1!BB46="","",semestre1!BB46)</f>
        <v/>
      </c>
      <c r="BC46" t="str">
        <f>IF(semestre1!BC46="","",semestre1!BC46)</f>
        <v/>
      </c>
      <c r="BD46" t="str">
        <f>IF(semestre1!BD46="","",semestre1!BD46)</f>
        <v/>
      </c>
      <c r="BE46" t="str">
        <f>IF(semestre1!BE46="","",semestre1!BE46)</f>
        <v/>
      </c>
      <c r="BF46" t="str">
        <f>IF(semestre1!BF46="","",semestre1!BF46)</f>
        <v/>
      </c>
      <c r="BG46" t="str">
        <f>IF(semestre1!BG46="","",semestre1!BG46)</f>
        <v/>
      </c>
      <c r="BH46" t="str">
        <f>IF(semestre1!BH46="","",semestre1!BH46)</f>
        <v/>
      </c>
      <c r="BI46" t="str">
        <f>IF(semestre1!BI46="","",semestre1!BI46)</f>
        <v/>
      </c>
      <c r="BJ46" t="str">
        <f>IF(semestre1!BJ46="","",semestre1!BJ46)</f>
        <v/>
      </c>
      <c r="BK46" t="str">
        <f>IF(semestre1!BK46="","",semestre1!BK46)</f>
        <v/>
      </c>
      <c r="BL46" t="str">
        <f>IF(semestre1!BL46="","",semestre1!BL46)</f>
        <v/>
      </c>
      <c r="BM46" t="str">
        <f>IF(semestre1!BM46="","",semestre1!BM46)</f>
        <v/>
      </c>
      <c r="BN46" t="str">
        <f>IF(semestre1!BN46="","",semestre1!BN46)</f>
        <v/>
      </c>
      <c r="BO46" t="str">
        <f>IF(semestre1!BO46="","",semestre1!BO46)</f>
        <v/>
      </c>
      <c r="BP46" t="str">
        <f>IF(semestre1!BP46="","",semestre1!BP46)</f>
        <v/>
      </c>
      <c r="BQ46" t="str">
        <f>IF(semestre1!BQ46="","",semestre1!BQ46)</f>
        <v/>
      </c>
      <c r="BR46" t="str">
        <f>IF(semestre1!BR46="","",semestre1!BR46)</f>
        <v/>
      </c>
      <c r="BS46" t="str">
        <f>IF(semestre1!BS46="","",semestre1!BS46)</f>
        <v/>
      </c>
      <c r="BT46" t="str">
        <f>IF(semestre1!BT46="","",semestre1!BT46)</f>
        <v/>
      </c>
      <c r="BU46" t="str">
        <f>IF(semestre1!BU46="","",semestre1!BU46)</f>
        <v/>
      </c>
      <c r="BV46" t="str">
        <f>IF(semestre1!BV46="","",semestre1!BV46)</f>
        <v/>
      </c>
      <c r="BW46" s="49" t="str">
        <f>IF(semestre2!I46="","",semestre2!I46)</f>
        <v/>
      </c>
      <c r="BX46" s="49" t="str">
        <f>IF(semestre2!J46="","",semestre2!J46)</f>
        <v/>
      </c>
      <c r="BY46" s="49" t="str">
        <f>IF(semestre2!K46="","",semestre2!K46)</f>
        <v/>
      </c>
      <c r="BZ46" s="49" t="str">
        <f>IF(semestre2!L46="","",semestre2!L46)</f>
        <v/>
      </c>
      <c r="CA46" s="49" t="str">
        <f>IF(semestre2!M46="","",semestre2!M46)</f>
        <v/>
      </c>
      <c r="CB46" s="49" t="str">
        <f>IF(semestre2!N46="","",semestre2!N46)</f>
        <v/>
      </c>
      <c r="CC46" s="49" t="str">
        <f>IF(semestre2!O46="","",semestre2!O46)</f>
        <v/>
      </c>
      <c r="CD46" s="49" t="str">
        <f>IF(semestre2!P46="","",semestre2!P46)</f>
        <v/>
      </c>
      <c r="CE46" s="49" t="str">
        <f>IF(semestre2!Q46="","",semestre2!Q46)</f>
        <v/>
      </c>
      <c r="CF46" s="49" t="str">
        <f>IF(semestre2!R46="","",semestre2!R46)</f>
        <v/>
      </c>
      <c r="CG46" s="49" t="str">
        <f>IF(semestre2!S46="","",semestre2!S46)</f>
        <v/>
      </c>
      <c r="CH46" s="49" t="str">
        <f>IF(semestre2!T46="","",semestre2!T46)</f>
        <v/>
      </c>
      <c r="CI46" s="49" t="str">
        <f>IF(semestre2!U46="","",semestre2!U46)</f>
        <v/>
      </c>
      <c r="CJ46" s="49" t="str">
        <f>IF(semestre2!V46="","",semestre2!V46)</f>
        <v/>
      </c>
      <c r="CK46" s="49" t="str">
        <f>IF(semestre2!W46="","",semestre2!W46)</f>
        <v/>
      </c>
      <c r="CL46" s="49" t="str">
        <f>IF(semestre2!X46="","",semestre2!X46)</f>
        <v/>
      </c>
      <c r="CM46" s="49" t="str">
        <f>IF(semestre2!Y46="","",semestre2!Y46)</f>
        <v/>
      </c>
      <c r="CN46" s="49" t="str">
        <f>IF(semestre2!Z46="","",semestre2!Z46)</f>
        <v/>
      </c>
      <c r="CO46" s="49" t="str">
        <f>IF(semestre2!AA46="","",semestre2!AA46)</f>
        <v/>
      </c>
      <c r="CP46" s="49" t="str">
        <f>IF(semestre2!AB46="","",semestre2!AB46)</f>
        <v/>
      </c>
      <c r="CQ46" s="49" t="str">
        <f>IF(semestre2!AC46="","",semestre2!AC46)</f>
        <v/>
      </c>
      <c r="CR46" s="49" t="str">
        <f>IF(semestre2!AD46="","",semestre2!AD46)</f>
        <v/>
      </c>
      <c r="CS46" s="49" t="str">
        <f>IF(semestre2!AE46="","",semestre2!AE46)</f>
        <v/>
      </c>
      <c r="CT46" s="49" t="str">
        <f>IF(semestre2!AF46="","",semestre2!AF46)</f>
        <v/>
      </c>
      <c r="CU46" s="49" t="str">
        <f>IF(semestre2!AG46="","",semestre2!AG46)</f>
        <v/>
      </c>
      <c r="CV46" s="49" t="str">
        <f>IF(semestre2!AH46="","",semestre2!AH46)</f>
        <v/>
      </c>
      <c r="CW46" s="49" t="str">
        <f>IF(semestre2!AI46="","",semestre2!AI46)</f>
        <v/>
      </c>
      <c r="CX46" s="49" t="str">
        <f>IF(semestre2!AJ46="","",semestre2!AJ46)</f>
        <v/>
      </c>
      <c r="CY46" s="49" t="str">
        <f>IF(semestre2!AK46="","",semestre2!AK46)</f>
        <v/>
      </c>
      <c r="CZ46" s="49" t="str">
        <f>IF(semestre2!AL46="","",semestre2!AL46)</f>
        <v/>
      </c>
      <c r="DA46" s="49" t="str">
        <f>IF(semestre2!AM46="","",semestre2!AM46)</f>
        <v/>
      </c>
      <c r="DB46" s="49" t="str">
        <f>IF(semestre2!AN46="","",semestre2!AN46)</f>
        <v/>
      </c>
      <c r="DC46" s="49" t="str">
        <f>IF(semestre2!AO46="","",semestre2!AO46)</f>
        <v/>
      </c>
      <c r="DD46" s="49" t="str">
        <f>IF(semestre2!AP46="","",semestre2!AP46)</f>
        <v/>
      </c>
      <c r="DE46" s="49" t="str">
        <f>IF(semestre2!AQ46="","",semestre2!AQ46)</f>
        <v/>
      </c>
      <c r="DF46" s="49" t="str">
        <f>IF(semestre2!AR46="","",semestre2!AR46)</f>
        <v/>
      </c>
      <c r="DG46" s="49" t="str">
        <f>IF(semestre2!AS46="","",semestre2!AS46)</f>
        <v/>
      </c>
      <c r="DH46" s="49" t="str">
        <f>IF(semestre2!AT46="","",semestre2!AT46)</f>
        <v/>
      </c>
      <c r="DI46" s="49" t="str">
        <f>IF(semestre2!AU46="","",semestre2!AU46)</f>
        <v/>
      </c>
      <c r="DJ46" s="55" t="str">
        <f>IF(semestre1!BW46="","",semestre1!BW46)</f>
        <v/>
      </c>
      <c r="DK46" s="55" t="str">
        <f>IF(semestre2!AV46="","",semestre2!AV46)</f>
        <v/>
      </c>
    </row>
    <row r="47" spans="1:115">
      <c r="A47" t="str">
        <f>IF(semestre1!A47="","",semestre1!A47)</f>
        <v/>
      </c>
      <c r="B47" t="str">
        <f>IF(semestre1!B47="","",semestre1!B47)</f>
        <v/>
      </c>
      <c r="C47" t="str">
        <f>IF(semestre1!C47="","",semestre1!C47)</f>
        <v/>
      </c>
      <c r="D47" t="str">
        <f>IF(semestre1!D47="","",semestre1!D47)</f>
        <v/>
      </c>
      <c r="E47" t="str">
        <f>IF(semestre1!E47="","",semestre1!E47)</f>
        <v/>
      </c>
      <c r="F47" t="str">
        <f>IF(semestre1!F47="","",semestre1!F47)</f>
        <v/>
      </c>
      <c r="G47" t="str">
        <f>IF(semestre1!G47="","",semestre1!G47)</f>
        <v/>
      </c>
      <c r="H47" t="str">
        <f>IF(semestre1!H47="","",semestre1!H47)</f>
        <v/>
      </c>
      <c r="I47" t="str">
        <f>IF(semestre1!I47="","",semestre1!I47)</f>
        <v/>
      </c>
      <c r="J47" t="str">
        <f>IF(semestre1!J47="","",semestre1!J47)</f>
        <v/>
      </c>
      <c r="K47" t="str">
        <f>IF(semestre1!K47="","",semestre1!K47)</f>
        <v/>
      </c>
      <c r="L47" t="str">
        <f>IF(semestre1!L47="","",semestre1!L47)</f>
        <v/>
      </c>
      <c r="M47" t="str">
        <f>IF(semestre1!M47="","",semestre1!M47)</f>
        <v/>
      </c>
      <c r="N47" t="str">
        <f>IF(semestre1!N47="","",semestre1!N47)</f>
        <v/>
      </c>
      <c r="O47" t="str">
        <f>IF(semestre1!O47="","",semestre1!O47)</f>
        <v/>
      </c>
      <c r="P47" t="str">
        <f>IF(semestre1!P47="","",semestre1!P47)</f>
        <v/>
      </c>
      <c r="Q47" t="str">
        <f>IF(semestre1!Q47="","",semestre1!Q47)</f>
        <v/>
      </c>
      <c r="R47" t="str">
        <f>IF(semestre1!R47="","",semestre1!R47)</f>
        <v/>
      </c>
      <c r="S47" t="str">
        <f>IF(semestre1!S47="","",semestre1!S47)</f>
        <v/>
      </c>
      <c r="T47" t="str">
        <f>IF(semestre1!T47="","",semestre1!T47)</f>
        <v/>
      </c>
      <c r="U47" t="str">
        <f>IF(semestre1!U47="","",semestre1!U47)</f>
        <v/>
      </c>
      <c r="V47" t="str">
        <f>IF(semestre1!V47="","",semestre1!V47)</f>
        <v/>
      </c>
      <c r="W47" t="str">
        <f>IF(semestre1!W47="","",semestre1!W47)</f>
        <v/>
      </c>
      <c r="X47" t="str">
        <f>IF(semestre1!X47="","",semestre1!X47)</f>
        <v/>
      </c>
      <c r="Y47" t="str">
        <f>IF(semestre1!Y47="","",semestre1!Y47)</f>
        <v/>
      </c>
      <c r="Z47" t="str">
        <f>IF(semestre1!Z47="","",semestre1!Z47)</f>
        <v/>
      </c>
      <c r="AA47" t="str">
        <f>IF(semestre1!AA47="","",semestre1!AA47)</f>
        <v/>
      </c>
      <c r="AB47" t="str">
        <f>IF(semestre1!AB47="","",semestre1!AB47)</f>
        <v/>
      </c>
      <c r="AC47" t="str">
        <f>IF(semestre1!AC47="","",semestre1!AC47)</f>
        <v/>
      </c>
      <c r="AD47" t="str">
        <f>IF(semestre1!AD47="","",semestre1!AD47)</f>
        <v/>
      </c>
      <c r="AE47" t="str">
        <f>IF(semestre1!AE47="","",semestre1!AE47)</f>
        <v/>
      </c>
      <c r="AF47" t="str">
        <f>IF(semestre1!AF47="","",semestre1!AF47)</f>
        <v/>
      </c>
      <c r="AG47" t="str">
        <f>IF(semestre1!AG47="","",semestre1!AG47)</f>
        <v/>
      </c>
      <c r="AH47" t="str">
        <f>IF(semestre1!AH47="","",semestre1!AH47)</f>
        <v/>
      </c>
      <c r="AI47" t="str">
        <f>IF(semestre1!AI47="","",semestre1!AI47)</f>
        <v/>
      </c>
      <c r="AJ47" t="str">
        <f>IF(semestre1!AJ47="","",semestre1!AJ47)</f>
        <v/>
      </c>
      <c r="AK47" t="str">
        <f>IF(semestre1!AK47="","",semestre1!AK47)</f>
        <v/>
      </c>
      <c r="AL47" t="str">
        <f>IF(semestre1!AL47="","",semestre1!AL47)</f>
        <v/>
      </c>
      <c r="AM47" t="str">
        <f>IF(semestre1!AM47="","",semestre1!AM47)</f>
        <v/>
      </c>
      <c r="AN47" t="str">
        <f>IF(semestre1!AN47="","",semestre1!AN47)</f>
        <v/>
      </c>
      <c r="AO47" t="str">
        <f>IF(semestre1!AO47="","",semestre1!AO47)</f>
        <v/>
      </c>
      <c r="AP47" t="str">
        <f>IF(semestre1!AP47="","",semestre1!AP47)</f>
        <v/>
      </c>
      <c r="AQ47" t="str">
        <f>IF(semestre1!AQ47="","",semestre1!AQ47)</f>
        <v/>
      </c>
      <c r="AR47" t="str">
        <f>IF(semestre1!AR47="","",semestre1!AR47)</f>
        <v/>
      </c>
      <c r="AS47" t="str">
        <f>IF(semestre1!AS47="","",semestre1!AS47)</f>
        <v/>
      </c>
      <c r="AT47" t="str">
        <f>IF(semestre1!AT47="","",semestre1!AT47)</f>
        <v/>
      </c>
      <c r="AU47" t="str">
        <f>IF(semestre1!AU47="","",semestre1!AU47)</f>
        <v/>
      </c>
      <c r="AV47" t="str">
        <f>IF(semestre1!AV47="","",semestre1!AV47)</f>
        <v/>
      </c>
      <c r="AW47" t="str">
        <f>IF(semestre1!AW47="","",semestre1!AW47)</f>
        <v/>
      </c>
      <c r="AX47" t="str">
        <f>IF(semestre1!AX47="","",semestre1!AX47)</f>
        <v/>
      </c>
      <c r="AY47" t="str">
        <f>IF(semestre1!AY47="","",semestre1!AY47)</f>
        <v/>
      </c>
      <c r="AZ47" t="str">
        <f>IF(semestre1!AZ47="","",semestre1!AZ47)</f>
        <v/>
      </c>
      <c r="BA47" t="str">
        <f>IF(semestre1!BA47="","",semestre1!BA47)</f>
        <v/>
      </c>
      <c r="BB47" t="str">
        <f>IF(semestre1!BB47="","",semestre1!BB47)</f>
        <v/>
      </c>
      <c r="BC47" t="str">
        <f>IF(semestre1!BC47="","",semestre1!BC47)</f>
        <v/>
      </c>
      <c r="BD47" t="str">
        <f>IF(semestre1!BD47="","",semestre1!BD47)</f>
        <v/>
      </c>
      <c r="BE47" t="str">
        <f>IF(semestre1!BE47="","",semestre1!BE47)</f>
        <v/>
      </c>
      <c r="BF47" t="str">
        <f>IF(semestre1!BF47="","",semestre1!BF47)</f>
        <v/>
      </c>
      <c r="BG47" t="str">
        <f>IF(semestre1!BG47="","",semestre1!BG47)</f>
        <v/>
      </c>
      <c r="BH47" t="str">
        <f>IF(semestre1!BH47="","",semestre1!BH47)</f>
        <v/>
      </c>
      <c r="BI47" t="str">
        <f>IF(semestre1!BI47="","",semestre1!BI47)</f>
        <v/>
      </c>
      <c r="BJ47" t="str">
        <f>IF(semestre1!BJ47="","",semestre1!BJ47)</f>
        <v/>
      </c>
      <c r="BK47" t="str">
        <f>IF(semestre1!BK47="","",semestre1!BK47)</f>
        <v/>
      </c>
      <c r="BL47" t="str">
        <f>IF(semestre1!BL47="","",semestre1!BL47)</f>
        <v/>
      </c>
      <c r="BM47" t="str">
        <f>IF(semestre1!BM47="","",semestre1!BM47)</f>
        <v/>
      </c>
      <c r="BN47" t="str">
        <f>IF(semestre1!BN47="","",semestre1!BN47)</f>
        <v/>
      </c>
      <c r="BO47" t="str">
        <f>IF(semestre1!BO47="","",semestre1!BO47)</f>
        <v/>
      </c>
      <c r="BP47" t="str">
        <f>IF(semestre1!BP47="","",semestre1!BP47)</f>
        <v/>
      </c>
      <c r="BQ47" t="str">
        <f>IF(semestre1!BQ47="","",semestre1!BQ47)</f>
        <v/>
      </c>
      <c r="BR47" t="str">
        <f>IF(semestre1!BR47="","",semestre1!BR47)</f>
        <v/>
      </c>
      <c r="BS47" t="str">
        <f>IF(semestre1!BS47="","",semestre1!BS47)</f>
        <v/>
      </c>
      <c r="BT47" t="str">
        <f>IF(semestre1!BT47="","",semestre1!BT47)</f>
        <v/>
      </c>
      <c r="BU47" t="str">
        <f>IF(semestre1!BU47="","",semestre1!BU47)</f>
        <v/>
      </c>
      <c r="BV47" t="str">
        <f>IF(semestre1!BV47="","",semestre1!BV47)</f>
        <v/>
      </c>
      <c r="BW47" s="49" t="str">
        <f>IF(semestre2!I47="","",semestre2!I47)</f>
        <v/>
      </c>
      <c r="BX47" s="49" t="str">
        <f>IF(semestre2!J47="","",semestre2!J47)</f>
        <v/>
      </c>
      <c r="BY47" s="49" t="str">
        <f>IF(semestre2!K47="","",semestre2!K47)</f>
        <v/>
      </c>
      <c r="BZ47" s="49" t="str">
        <f>IF(semestre2!L47="","",semestre2!L47)</f>
        <v/>
      </c>
      <c r="CA47" s="49" t="str">
        <f>IF(semestre2!M47="","",semestre2!M47)</f>
        <v/>
      </c>
      <c r="CB47" s="49" t="str">
        <f>IF(semestre2!N47="","",semestre2!N47)</f>
        <v/>
      </c>
      <c r="CC47" s="49" t="str">
        <f>IF(semestre2!O47="","",semestre2!O47)</f>
        <v/>
      </c>
      <c r="CD47" s="49" t="str">
        <f>IF(semestre2!P47="","",semestre2!P47)</f>
        <v/>
      </c>
      <c r="CE47" s="49" t="str">
        <f>IF(semestre2!Q47="","",semestre2!Q47)</f>
        <v/>
      </c>
      <c r="CF47" s="49" t="str">
        <f>IF(semestre2!R47="","",semestre2!R47)</f>
        <v/>
      </c>
      <c r="CG47" s="49" t="str">
        <f>IF(semestre2!S47="","",semestre2!S47)</f>
        <v/>
      </c>
      <c r="CH47" s="49" t="str">
        <f>IF(semestre2!T47="","",semestre2!T47)</f>
        <v/>
      </c>
      <c r="CI47" s="49" t="str">
        <f>IF(semestre2!U47="","",semestre2!U47)</f>
        <v/>
      </c>
      <c r="CJ47" s="49" t="str">
        <f>IF(semestre2!V47="","",semestre2!V47)</f>
        <v/>
      </c>
      <c r="CK47" s="49" t="str">
        <f>IF(semestre2!W47="","",semestre2!W47)</f>
        <v/>
      </c>
      <c r="CL47" s="49" t="str">
        <f>IF(semestre2!X47="","",semestre2!X47)</f>
        <v/>
      </c>
      <c r="CM47" s="49" t="str">
        <f>IF(semestre2!Y47="","",semestre2!Y47)</f>
        <v/>
      </c>
      <c r="CN47" s="49" t="str">
        <f>IF(semestre2!Z47="","",semestre2!Z47)</f>
        <v/>
      </c>
      <c r="CO47" s="49" t="str">
        <f>IF(semestre2!AA47="","",semestre2!AA47)</f>
        <v/>
      </c>
      <c r="CP47" s="49" t="str">
        <f>IF(semestre2!AB47="","",semestre2!AB47)</f>
        <v/>
      </c>
      <c r="CQ47" s="49" t="str">
        <f>IF(semestre2!AC47="","",semestre2!AC47)</f>
        <v/>
      </c>
      <c r="CR47" s="49" t="str">
        <f>IF(semestre2!AD47="","",semestre2!AD47)</f>
        <v/>
      </c>
      <c r="CS47" s="49" t="str">
        <f>IF(semestre2!AE47="","",semestre2!AE47)</f>
        <v/>
      </c>
      <c r="CT47" s="49" t="str">
        <f>IF(semestre2!AF47="","",semestre2!AF47)</f>
        <v/>
      </c>
      <c r="CU47" s="49" t="str">
        <f>IF(semestre2!AG47="","",semestre2!AG47)</f>
        <v/>
      </c>
      <c r="CV47" s="49" t="str">
        <f>IF(semestre2!AH47="","",semestre2!AH47)</f>
        <v/>
      </c>
      <c r="CW47" s="49" t="str">
        <f>IF(semestre2!AI47="","",semestre2!AI47)</f>
        <v/>
      </c>
      <c r="CX47" s="49" t="str">
        <f>IF(semestre2!AJ47="","",semestre2!AJ47)</f>
        <v/>
      </c>
      <c r="CY47" s="49" t="str">
        <f>IF(semestre2!AK47="","",semestre2!AK47)</f>
        <v/>
      </c>
      <c r="CZ47" s="49" t="str">
        <f>IF(semestre2!AL47="","",semestre2!AL47)</f>
        <v/>
      </c>
      <c r="DA47" s="49" t="str">
        <f>IF(semestre2!AM47="","",semestre2!AM47)</f>
        <v/>
      </c>
      <c r="DB47" s="49" t="str">
        <f>IF(semestre2!AN47="","",semestre2!AN47)</f>
        <v/>
      </c>
      <c r="DC47" s="49" t="str">
        <f>IF(semestre2!AO47="","",semestre2!AO47)</f>
        <v/>
      </c>
      <c r="DD47" s="49" t="str">
        <f>IF(semestre2!AP47="","",semestre2!AP47)</f>
        <v/>
      </c>
      <c r="DE47" s="49" t="str">
        <f>IF(semestre2!AQ47="","",semestre2!AQ47)</f>
        <v/>
      </c>
      <c r="DF47" s="49" t="str">
        <f>IF(semestre2!AR47="","",semestre2!AR47)</f>
        <v/>
      </c>
      <c r="DG47" s="49" t="str">
        <f>IF(semestre2!AS47="","",semestre2!AS47)</f>
        <v/>
      </c>
      <c r="DH47" s="49" t="str">
        <f>IF(semestre2!AT47="","",semestre2!AT47)</f>
        <v/>
      </c>
      <c r="DI47" s="49" t="str">
        <f>IF(semestre2!AU47="","",semestre2!AU47)</f>
        <v/>
      </c>
      <c r="DJ47" s="55" t="str">
        <f>IF(semestre1!BW47="","",semestre1!BW47)</f>
        <v/>
      </c>
      <c r="DK47" s="55" t="str">
        <f>IF(semestre2!AV47="","",semestre2!AV47)</f>
        <v/>
      </c>
    </row>
    <row r="48" spans="1:115">
      <c r="A48" t="str">
        <f>IF(semestre1!A48="","",semestre1!A48)</f>
        <v/>
      </c>
      <c r="B48" t="str">
        <f>IF(semestre1!B48="","",semestre1!B48)</f>
        <v/>
      </c>
      <c r="C48" t="str">
        <f>IF(semestre1!C48="","",semestre1!C48)</f>
        <v/>
      </c>
      <c r="D48" t="str">
        <f>IF(semestre1!D48="","",semestre1!D48)</f>
        <v/>
      </c>
      <c r="E48" t="str">
        <f>IF(semestre1!E48="","",semestre1!E48)</f>
        <v/>
      </c>
      <c r="F48" t="str">
        <f>IF(semestre1!F48="","",semestre1!F48)</f>
        <v/>
      </c>
      <c r="G48" t="str">
        <f>IF(semestre1!G48="","",semestre1!G48)</f>
        <v/>
      </c>
      <c r="H48" t="str">
        <f>IF(semestre1!H48="","",semestre1!H48)</f>
        <v/>
      </c>
      <c r="I48" t="str">
        <f>IF(semestre1!I48="","",semestre1!I48)</f>
        <v/>
      </c>
      <c r="J48" t="str">
        <f>IF(semestre1!J48="","",semestre1!J48)</f>
        <v/>
      </c>
      <c r="K48" t="str">
        <f>IF(semestre1!K48="","",semestre1!K48)</f>
        <v/>
      </c>
      <c r="L48" t="str">
        <f>IF(semestre1!L48="","",semestre1!L48)</f>
        <v/>
      </c>
      <c r="M48" t="str">
        <f>IF(semestre1!M48="","",semestre1!M48)</f>
        <v/>
      </c>
      <c r="N48" t="str">
        <f>IF(semestre1!N48="","",semestre1!N48)</f>
        <v/>
      </c>
      <c r="O48" t="str">
        <f>IF(semestre1!O48="","",semestre1!O48)</f>
        <v/>
      </c>
      <c r="P48" t="str">
        <f>IF(semestre1!P48="","",semestre1!P48)</f>
        <v/>
      </c>
      <c r="Q48" t="str">
        <f>IF(semestre1!Q48="","",semestre1!Q48)</f>
        <v/>
      </c>
      <c r="R48" t="str">
        <f>IF(semestre1!R48="","",semestre1!R48)</f>
        <v/>
      </c>
      <c r="S48" t="str">
        <f>IF(semestre1!S48="","",semestre1!S48)</f>
        <v/>
      </c>
      <c r="T48" t="str">
        <f>IF(semestre1!T48="","",semestre1!T48)</f>
        <v/>
      </c>
      <c r="U48" t="str">
        <f>IF(semestre1!U48="","",semestre1!U48)</f>
        <v/>
      </c>
      <c r="V48" t="str">
        <f>IF(semestre1!V48="","",semestre1!V48)</f>
        <v/>
      </c>
      <c r="W48" t="str">
        <f>IF(semestre1!W48="","",semestre1!W48)</f>
        <v/>
      </c>
      <c r="X48" t="str">
        <f>IF(semestre1!X48="","",semestre1!X48)</f>
        <v/>
      </c>
      <c r="Y48" t="str">
        <f>IF(semestre1!Y48="","",semestre1!Y48)</f>
        <v/>
      </c>
      <c r="Z48" t="str">
        <f>IF(semestre1!Z48="","",semestre1!Z48)</f>
        <v/>
      </c>
      <c r="AA48" t="str">
        <f>IF(semestre1!AA48="","",semestre1!AA48)</f>
        <v/>
      </c>
      <c r="AB48" t="str">
        <f>IF(semestre1!AB48="","",semestre1!AB48)</f>
        <v/>
      </c>
      <c r="AC48" t="str">
        <f>IF(semestre1!AC48="","",semestre1!AC48)</f>
        <v/>
      </c>
      <c r="AD48" t="str">
        <f>IF(semestre1!AD48="","",semestre1!AD48)</f>
        <v/>
      </c>
      <c r="AE48" t="str">
        <f>IF(semestre1!AE48="","",semestre1!AE48)</f>
        <v/>
      </c>
      <c r="AF48" t="str">
        <f>IF(semestre1!AF48="","",semestre1!AF48)</f>
        <v/>
      </c>
      <c r="AG48" t="str">
        <f>IF(semestre1!AG48="","",semestre1!AG48)</f>
        <v/>
      </c>
      <c r="AH48" t="str">
        <f>IF(semestre1!AH48="","",semestre1!AH48)</f>
        <v/>
      </c>
      <c r="AI48" t="str">
        <f>IF(semestre1!AI48="","",semestre1!AI48)</f>
        <v/>
      </c>
      <c r="AJ48" t="str">
        <f>IF(semestre1!AJ48="","",semestre1!AJ48)</f>
        <v/>
      </c>
      <c r="AK48" t="str">
        <f>IF(semestre1!AK48="","",semestre1!AK48)</f>
        <v/>
      </c>
      <c r="AL48" t="str">
        <f>IF(semestre1!AL48="","",semestre1!AL48)</f>
        <v/>
      </c>
      <c r="AM48" t="str">
        <f>IF(semestre1!AM48="","",semestre1!AM48)</f>
        <v/>
      </c>
      <c r="AN48" t="str">
        <f>IF(semestre1!AN48="","",semestre1!AN48)</f>
        <v/>
      </c>
      <c r="AO48" t="str">
        <f>IF(semestre1!AO48="","",semestre1!AO48)</f>
        <v/>
      </c>
      <c r="AP48" t="str">
        <f>IF(semestre1!AP48="","",semestre1!AP48)</f>
        <v/>
      </c>
      <c r="AQ48" t="str">
        <f>IF(semestre1!AQ48="","",semestre1!AQ48)</f>
        <v/>
      </c>
      <c r="AR48" t="str">
        <f>IF(semestre1!AR48="","",semestre1!AR48)</f>
        <v/>
      </c>
      <c r="AS48" t="str">
        <f>IF(semestre1!AS48="","",semestre1!AS48)</f>
        <v/>
      </c>
      <c r="AT48" t="str">
        <f>IF(semestre1!AT48="","",semestre1!AT48)</f>
        <v/>
      </c>
      <c r="AU48" t="str">
        <f>IF(semestre1!AU48="","",semestre1!AU48)</f>
        <v/>
      </c>
      <c r="AV48" t="str">
        <f>IF(semestre1!AV48="","",semestre1!AV48)</f>
        <v/>
      </c>
      <c r="AW48" t="str">
        <f>IF(semestre1!AW48="","",semestre1!AW48)</f>
        <v/>
      </c>
      <c r="AX48" t="str">
        <f>IF(semestre1!AX48="","",semestre1!AX48)</f>
        <v/>
      </c>
      <c r="AY48" t="str">
        <f>IF(semestre1!AY48="","",semestre1!AY48)</f>
        <v/>
      </c>
      <c r="AZ48" t="str">
        <f>IF(semestre1!AZ48="","",semestre1!AZ48)</f>
        <v/>
      </c>
      <c r="BA48" t="str">
        <f>IF(semestre1!BA48="","",semestre1!BA48)</f>
        <v/>
      </c>
      <c r="BB48" t="str">
        <f>IF(semestre1!BB48="","",semestre1!BB48)</f>
        <v/>
      </c>
      <c r="BC48" t="str">
        <f>IF(semestre1!BC48="","",semestre1!BC48)</f>
        <v/>
      </c>
      <c r="BD48" t="str">
        <f>IF(semestre1!BD48="","",semestre1!BD48)</f>
        <v/>
      </c>
      <c r="BE48" t="str">
        <f>IF(semestre1!BE48="","",semestre1!BE48)</f>
        <v/>
      </c>
      <c r="BF48" t="str">
        <f>IF(semestre1!BF48="","",semestre1!BF48)</f>
        <v/>
      </c>
      <c r="BG48" t="str">
        <f>IF(semestre1!BG48="","",semestre1!BG48)</f>
        <v/>
      </c>
      <c r="BH48" t="str">
        <f>IF(semestre1!BH48="","",semestre1!BH48)</f>
        <v/>
      </c>
      <c r="BI48" t="str">
        <f>IF(semestre1!BI48="","",semestre1!BI48)</f>
        <v/>
      </c>
      <c r="BJ48" t="str">
        <f>IF(semestre1!BJ48="","",semestre1!BJ48)</f>
        <v/>
      </c>
      <c r="BK48" t="str">
        <f>IF(semestre1!BK48="","",semestre1!BK48)</f>
        <v/>
      </c>
      <c r="BL48" t="str">
        <f>IF(semestre1!BL48="","",semestre1!BL48)</f>
        <v/>
      </c>
      <c r="BM48" t="str">
        <f>IF(semestre1!BM48="","",semestre1!BM48)</f>
        <v/>
      </c>
      <c r="BN48" t="str">
        <f>IF(semestre1!BN48="","",semestre1!BN48)</f>
        <v/>
      </c>
      <c r="BO48" t="str">
        <f>IF(semestre1!BO48="","",semestre1!BO48)</f>
        <v/>
      </c>
      <c r="BP48" t="str">
        <f>IF(semestre1!BP48="","",semestre1!BP48)</f>
        <v/>
      </c>
      <c r="BQ48" t="str">
        <f>IF(semestre1!BQ48="","",semestre1!BQ48)</f>
        <v/>
      </c>
      <c r="BR48" t="str">
        <f>IF(semestre1!BR48="","",semestre1!BR48)</f>
        <v/>
      </c>
      <c r="BS48" t="str">
        <f>IF(semestre1!BS48="","",semestre1!BS48)</f>
        <v/>
      </c>
      <c r="BT48" t="str">
        <f>IF(semestre1!BT48="","",semestre1!BT48)</f>
        <v/>
      </c>
      <c r="BU48" t="str">
        <f>IF(semestre1!BU48="","",semestre1!BU48)</f>
        <v/>
      </c>
      <c r="BV48" t="str">
        <f>IF(semestre1!BV48="","",semestre1!BV48)</f>
        <v/>
      </c>
      <c r="BW48" s="49" t="str">
        <f>IF(semestre2!I48="","",semestre2!I48)</f>
        <v/>
      </c>
      <c r="BX48" s="49" t="str">
        <f>IF(semestre2!J48="","",semestre2!J48)</f>
        <v/>
      </c>
      <c r="BY48" s="49" t="str">
        <f>IF(semestre2!K48="","",semestre2!K48)</f>
        <v/>
      </c>
      <c r="BZ48" s="49" t="str">
        <f>IF(semestre2!L48="","",semestre2!L48)</f>
        <v/>
      </c>
      <c r="CA48" s="49" t="str">
        <f>IF(semestre2!M48="","",semestre2!M48)</f>
        <v/>
      </c>
      <c r="CB48" s="49" t="str">
        <f>IF(semestre2!N48="","",semestre2!N48)</f>
        <v/>
      </c>
      <c r="CC48" s="49" t="str">
        <f>IF(semestre2!O48="","",semestre2!O48)</f>
        <v/>
      </c>
      <c r="CD48" s="49" t="str">
        <f>IF(semestre2!P48="","",semestre2!P48)</f>
        <v/>
      </c>
      <c r="CE48" s="49" t="str">
        <f>IF(semestre2!Q48="","",semestre2!Q48)</f>
        <v/>
      </c>
      <c r="CF48" s="49" t="str">
        <f>IF(semestre2!R48="","",semestre2!R48)</f>
        <v/>
      </c>
      <c r="CG48" s="49" t="str">
        <f>IF(semestre2!S48="","",semestre2!S48)</f>
        <v/>
      </c>
      <c r="CH48" s="49" t="str">
        <f>IF(semestre2!T48="","",semestre2!T48)</f>
        <v/>
      </c>
      <c r="CI48" s="49" t="str">
        <f>IF(semestre2!U48="","",semestre2!U48)</f>
        <v/>
      </c>
      <c r="CJ48" s="49" t="str">
        <f>IF(semestre2!V48="","",semestre2!V48)</f>
        <v/>
      </c>
      <c r="CK48" s="49" t="str">
        <f>IF(semestre2!W48="","",semestre2!W48)</f>
        <v/>
      </c>
      <c r="CL48" s="49" t="str">
        <f>IF(semestre2!X48="","",semestre2!X48)</f>
        <v/>
      </c>
      <c r="CM48" s="49" t="str">
        <f>IF(semestre2!Y48="","",semestre2!Y48)</f>
        <v/>
      </c>
      <c r="CN48" s="49" t="str">
        <f>IF(semestre2!Z48="","",semestre2!Z48)</f>
        <v/>
      </c>
      <c r="CO48" s="49" t="str">
        <f>IF(semestre2!AA48="","",semestre2!AA48)</f>
        <v/>
      </c>
      <c r="CP48" s="49" t="str">
        <f>IF(semestre2!AB48="","",semestre2!AB48)</f>
        <v/>
      </c>
      <c r="CQ48" s="49" t="str">
        <f>IF(semestre2!AC48="","",semestre2!AC48)</f>
        <v/>
      </c>
      <c r="CR48" s="49" t="str">
        <f>IF(semestre2!AD48="","",semestre2!AD48)</f>
        <v/>
      </c>
      <c r="CS48" s="49" t="str">
        <f>IF(semestre2!AE48="","",semestre2!AE48)</f>
        <v/>
      </c>
      <c r="CT48" s="49" t="str">
        <f>IF(semestre2!AF48="","",semestre2!AF48)</f>
        <v/>
      </c>
      <c r="CU48" s="49" t="str">
        <f>IF(semestre2!AG48="","",semestre2!AG48)</f>
        <v/>
      </c>
      <c r="CV48" s="49" t="str">
        <f>IF(semestre2!AH48="","",semestre2!AH48)</f>
        <v/>
      </c>
      <c r="CW48" s="49" t="str">
        <f>IF(semestre2!AI48="","",semestre2!AI48)</f>
        <v/>
      </c>
      <c r="CX48" s="49" t="str">
        <f>IF(semestre2!AJ48="","",semestre2!AJ48)</f>
        <v/>
      </c>
      <c r="CY48" s="49" t="str">
        <f>IF(semestre2!AK48="","",semestre2!AK48)</f>
        <v/>
      </c>
      <c r="CZ48" s="49" t="str">
        <f>IF(semestre2!AL48="","",semestre2!AL48)</f>
        <v/>
      </c>
      <c r="DA48" s="49" t="str">
        <f>IF(semestre2!AM48="","",semestre2!AM48)</f>
        <v/>
      </c>
      <c r="DB48" s="49" t="str">
        <f>IF(semestre2!AN48="","",semestre2!AN48)</f>
        <v/>
      </c>
      <c r="DC48" s="49" t="str">
        <f>IF(semestre2!AO48="","",semestre2!AO48)</f>
        <v/>
      </c>
      <c r="DD48" s="49" t="str">
        <f>IF(semestre2!AP48="","",semestre2!AP48)</f>
        <v/>
      </c>
      <c r="DE48" s="49" t="str">
        <f>IF(semestre2!AQ48="","",semestre2!AQ48)</f>
        <v/>
      </c>
      <c r="DF48" s="49" t="str">
        <f>IF(semestre2!AR48="","",semestre2!AR48)</f>
        <v/>
      </c>
      <c r="DG48" s="49" t="str">
        <f>IF(semestre2!AS48="","",semestre2!AS48)</f>
        <v/>
      </c>
      <c r="DH48" s="49" t="str">
        <f>IF(semestre2!AT48="","",semestre2!AT48)</f>
        <v/>
      </c>
      <c r="DI48" s="49" t="str">
        <f>IF(semestre2!AU48="","",semestre2!AU48)</f>
        <v/>
      </c>
      <c r="DJ48" s="55" t="str">
        <f>IF(semestre1!BW48="","",semestre1!BW48)</f>
        <v/>
      </c>
      <c r="DK48" s="55" t="str">
        <f>IF(semestre2!AV48="","",semestre2!AV48)</f>
        <v/>
      </c>
    </row>
    <row r="49" spans="1:115">
      <c r="A49" t="str">
        <f>IF(semestre1!A49="","",semestre1!A49)</f>
        <v/>
      </c>
      <c r="B49" t="str">
        <f>IF(semestre1!B49="","",semestre1!B49)</f>
        <v/>
      </c>
      <c r="C49" t="str">
        <f>IF(semestre1!C49="","",semestre1!C49)</f>
        <v/>
      </c>
      <c r="D49" t="str">
        <f>IF(semestre1!D49="","",semestre1!D49)</f>
        <v/>
      </c>
      <c r="E49" t="str">
        <f>IF(semestre1!E49="","",semestre1!E49)</f>
        <v/>
      </c>
      <c r="F49" t="str">
        <f>IF(semestre1!F49="","",semestre1!F49)</f>
        <v/>
      </c>
      <c r="G49" t="str">
        <f>IF(semestre1!G49="","",semestre1!G49)</f>
        <v/>
      </c>
      <c r="H49" t="str">
        <f>IF(semestre1!H49="","",semestre1!H49)</f>
        <v/>
      </c>
      <c r="I49" t="str">
        <f>IF(semestre1!I49="","",semestre1!I49)</f>
        <v/>
      </c>
      <c r="J49" t="str">
        <f>IF(semestre1!J49="","",semestre1!J49)</f>
        <v/>
      </c>
      <c r="K49" t="str">
        <f>IF(semestre1!K49="","",semestre1!K49)</f>
        <v/>
      </c>
      <c r="L49" t="str">
        <f>IF(semestre1!L49="","",semestre1!L49)</f>
        <v/>
      </c>
      <c r="M49" t="str">
        <f>IF(semestre1!M49="","",semestre1!M49)</f>
        <v/>
      </c>
      <c r="N49" t="str">
        <f>IF(semestre1!N49="","",semestre1!N49)</f>
        <v/>
      </c>
      <c r="O49" t="str">
        <f>IF(semestre1!O49="","",semestre1!O49)</f>
        <v/>
      </c>
      <c r="P49" t="str">
        <f>IF(semestre1!P49="","",semestre1!P49)</f>
        <v/>
      </c>
      <c r="Q49" t="str">
        <f>IF(semestre1!Q49="","",semestre1!Q49)</f>
        <v/>
      </c>
      <c r="R49" t="str">
        <f>IF(semestre1!R49="","",semestre1!R49)</f>
        <v/>
      </c>
      <c r="S49" t="str">
        <f>IF(semestre1!S49="","",semestre1!S49)</f>
        <v/>
      </c>
      <c r="T49" t="str">
        <f>IF(semestre1!T49="","",semestre1!T49)</f>
        <v/>
      </c>
      <c r="U49" t="str">
        <f>IF(semestre1!U49="","",semestre1!U49)</f>
        <v/>
      </c>
      <c r="V49" t="str">
        <f>IF(semestre1!V49="","",semestre1!V49)</f>
        <v/>
      </c>
      <c r="W49" t="str">
        <f>IF(semestre1!W49="","",semestre1!W49)</f>
        <v/>
      </c>
      <c r="X49" t="str">
        <f>IF(semestre1!X49="","",semestre1!X49)</f>
        <v/>
      </c>
      <c r="Y49" t="str">
        <f>IF(semestre1!Y49="","",semestre1!Y49)</f>
        <v/>
      </c>
      <c r="Z49" t="str">
        <f>IF(semestre1!Z49="","",semestre1!Z49)</f>
        <v/>
      </c>
      <c r="AA49" t="str">
        <f>IF(semestre1!AA49="","",semestre1!AA49)</f>
        <v/>
      </c>
      <c r="AB49" t="str">
        <f>IF(semestre1!AB49="","",semestre1!AB49)</f>
        <v/>
      </c>
      <c r="AC49" t="str">
        <f>IF(semestre1!AC49="","",semestre1!AC49)</f>
        <v/>
      </c>
      <c r="AD49" t="str">
        <f>IF(semestre1!AD49="","",semestre1!AD49)</f>
        <v/>
      </c>
      <c r="AE49" t="str">
        <f>IF(semestre1!AE49="","",semestre1!AE49)</f>
        <v/>
      </c>
      <c r="AF49" t="str">
        <f>IF(semestre1!AF49="","",semestre1!AF49)</f>
        <v/>
      </c>
      <c r="AG49" t="str">
        <f>IF(semestre1!AG49="","",semestre1!AG49)</f>
        <v/>
      </c>
      <c r="AH49" t="str">
        <f>IF(semestre1!AH49="","",semestre1!AH49)</f>
        <v/>
      </c>
      <c r="AI49" t="str">
        <f>IF(semestre1!AI49="","",semestre1!AI49)</f>
        <v/>
      </c>
      <c r="AJ49" t="str">
        <f>IF(semestre1!AJ49="","",semestre1!AJ49)</f>
        <v/>
      </c>
      <c r="AK49" t="str">
        <f>IF(semestre1!AK49="","",semestre1!AK49)</f>
        <v/>
      </c>
      <c r="AL49" t="str">
        <f>IF(semestre1!AL49="","",semestre1!AL49)</f>
        <v/>
      </c>
      <c r="AM49" t="str">
        <f>IF(semestre1!AM49="","",semestre1!AM49)</f>
        <v/>
      </c>
      <c r="AN49" t="str">
        <f>IF(semestre1!AN49="","",semestre1!AN49)</f>
        <v/>
      </c>
      <c r="AO49" t="str">
        <f>IF(semestre1!AO49="","",semestre1!AO49)</f>
        <v/>
      </c>
      <c r="AP49" t="str">
        <f>IF(semestre1!AP49="","",semestre1!AP49)</f>
        <v/>
      </c>
      <c r="AQ49" t="str">
        <f>IF(semestre1!AQ49="","",semestre1!AQ49)</f>
        <v/>
      </c>
      <c r="AR49" t="str">
        <f>IF(semestre1!AR49="","",semestre1!AR49)</f>
        <v/>
      </c>
      <c r="AS49" t="str">
        <f>IF(semestre1!AS49="","",semestre1!AS49)</f>
        <v/>
      </c>
      <c r="AT49" t="str">
        <f>IF(semestre1!AT49="","",semestre1!AT49)</f>
        <v/>
      </c>
      <c r="AU49" t="str">
        <f>IF(semestre1!AU49="","",semestre1!AU49)</f>
        <v/>
      </c>
      <c r="AV49" t="str">
        <f>IF(semestre1!AV49="","",semestre1!AV49)</f>
        <v/>
      </c>
      <c r="AW49" t="str">
        <f>IF(semestre1!AW49="","",semestre1!AW49)</f>
        <v/>
      </c>
      <c r="AX49" t="str">
        <f>IF(semestre1!AX49="","",semestre1!AX49)</f>
        <v/>
      </c>
      <c r="AY49" t="str">
        <f>IF(semestre1!AY49="","",semestre1!AY49)</f>
        <v/>
      </c>
      <c r="AZ49" t="str">
        <f>IF(semestre1!AZ49="","",semestre1!AZ49)</f>
        <v/>
      </c>
      <c r="BA49" t="str">
        <f>IF(semestre1!BA49="","",semestre1!BA49)</f>
        <v/>
      </c>
      <c r="BB49" t="str">
        <f>IF(semestre1!BB49="","",semestre1!BB49)</f>
        <v/>
      </c>
      <c r="BC49" t="str">
        <f>IF(semestre1!BC49="","",semestre1!BC49)</f>
        <v/>
      </c>
      <c r="BD49" t="str">
        <f>IF(semestre1!BD49="","",semestre1!BD49)</f>
        <v/>
      </c>
      <c r="BE49" t="str">
        <f>IF(semestre1!BE49="","",semestre1!BE49)</f>
        <v/>
      </c>
      <c r="BF49" t="str">
        <f>IF(semestre1!BF49="","",semestre1!BF49)</f>
        <v/>
      </c>
      <c r="BG49" t="str">
        <f>IF(semestre1!BG49="","",semestre1!BG49)</f>
        <v/>
      </c>
      <c r="BH49" t="str">
        <f>IF(semestre1!BH49="","",semestre1!BH49)</f>
        <v/>
      </c>
      <c r="BI49" t="str">
        <f>IF(semestre1!BI49="","",semestre1!BI49)</f>
        <v/>
      </c>
      <c r="BJ49" t="str">
        <f>IF(semestre1!BJ49="","",semestre1!BJ49)</f>
        <v/>
      </c>
      <c r="BK49" t="str">
        <f>IF(semestre1!BK49="","",semestre1!BK49)</f>
        <v/>
      </c>
      <c r="BL49" t="str">
        <f>IF(semestre1!BL49="","",semestre1!BL49)</f>
        <v/>
      </c>
      <c r="BM49" t="str">
        <f>IF(semestre1!BM49="","",semestre1!BM49)</f>
        <v/>
      </c>
      <c r="BN49" t="str">
        <f>IF(semestre1!BN49="","",semestre1!BN49)</f>
        <v/>
      </c>
      <c r="BO49" t="str">
        <f>IF(semestre1!BO49="","",semestre1!BO49)</f>
        <v/>
      </c>
      <c r="BP49" t="str">
        <f>IF(semestre1!BP49="","",semestre1!BP49)</f>
        <v/>
      </c>
      <c r="BQ49" t="str">
        <f>IF(semestre1!BQ49="","",semestre1!BQ49)</f>
        <v/>
      </c>
      <c r="BR49" t="str">
        <f>IF(semestre1!BR49="","",semestre1!BR49)</f>
        <v/>
      </c>
      <c r="BS49" t="str">
        <f>IF(semestre1!BS49="","",semestre1!BS49)</f>
        <v/>
      </c>
      <c r="BT49" t="str">
        <f>IF(semestre1!BT49="","",semestre1!BT49)</f>
        <v/>
      </c>
      <c r="BU49" t="str">
        <f>IF(semestre1!BU49="","",semestre1!BU49)</f>
        <v/>
      </c>
      <c r="BV49" t="str">
        <f>IF(semestre1!BV49="","",semestre1!BV49)</f>
        <v/>
      </c>
      <c r="BW49" s="49" t="str">
        <f>IF(semestre2!I49="","",semestre2!I49)</f>
        <v/>
      </c>
      <c r="BX49" s="49" t="str">
        <f>IF(semestre2!J49="","",semestre2!J49)</f>
        <v/>
      </c>
      <c r="BY49" s="49" t="str">
        <f>IF(semestre2!K49="","",semestre2!K49)</f>
        <v/>
      </c>
      <c r="BZ49" s="49" t="str">
        <f>IF(semestre2!L49="","",semestre2!L49)</f>
        <v/>
      </c>
      <c r="CA49" s="49" t="str">
        <f>IF(semestre2!M49="","",semestre2!M49)</f>
        <v/>
      </c>
      <c r="CB49" s="49" t="str">
        <f>IF(semestre2!N49="","",semestre2!N49)</f>
        <v/>
      </c>
      <c r="CC49" s="49" t="str">
        <f>IF(semestre2!O49="","",semestre2!O49)</f>
        <v/>
      </c>
      <c r="CD49" s="49" t="str">
        <f>IF(semestre2!P49="","",semestre2!P49)</f>
        <v/>
      </c>
      <c r="CE49" s="49" t="str">
        <f>IF(semestre2!Q49="","",semestre2!Q49)</f>
        <v/>
      </c>
      <c r="CF49" s="49" t="str">
        <f>IF(semestre2!R49="","",semestre2!R49)</f>
        <v/>
      </c>
      <c r="CG49" s="49" t="str">
        <f>IF(semestre2!S49="","",semestre2!S49)</f>
        <v/>
      </c>
      <c r="CH49" s="49" t="str">
        <f>IF(semestre2!T49="","",semestre2!T49)</f>
        <v/>
      </c>
      <c r="CI49" s="49" t="str">
        <f>IF(semestre2!U49="","",semestre2!U49)</f>
        <v/>
      </c>
      <c r="CJ49" s="49" t="str">
        <f>IF(semestre2!V49="","",semestre2!V49)</f>
        <v/>
      </c>
      <c r="CK49" s="49" t="str">
        <f>IF(semestre2!W49="","",semestre2!W49)</f>
        <v/>
      </c>
      <c r="CL49" s="49" t="str">
        <f>IF(semestre2!X49="","",semestre2!X49)</f>
        <v/>
      </c>
      <c r="CM49" s="49" t="str">
        <f>IF(semestre2!Y49="","",semestre2!Y49)</f>
        <v/>
      </c>
      <c r="CN49" s="49" t="str">
        <f>IF(semestre2!Z49="","",semestre2!Z49)</f>
        <v/>
      </c>
      <c r="CO49" s="49" t="str">
        <f>IF(semestre2!AA49="","",semestre2!AA49)</f>
        <v/>
      </c>
      <c r="CP49" s="49" t="str">
        <f>IF(semestre2!AB49="","",semestre2!AB49)</f>
        <v/>
      </c>
      <c r="CQ49" s="49" t="str">
        <f>IF(semestre2!AC49="","",semestre2!AC49)</f>
        <v/>
      </c>
      <c r="CR49" s="49" t="str">
        <f>IF(semestre2!AD49="","",semestre2!AD49)</f>
        <v/>
      </c>
      <c r="CS49" s="49" t="str">
        <f>IF(semestre2!AE49="","",semestre2!AE49)</f>
        <v/>
      </c>
      <c r="CT49" s="49" t="str">
        <f>IF(semestre2!AF49="","",semestre2!AF49)</f>
        <v/>
      </c>
      <c r="CU49" s="49" t="str">
        <f>IF(semestre2!AG49="","",semestre2!AG49)</f>
        <v/>
      </c>
      <c r="CV49" s="49" t="str">
        <f>IF(semestre2!AH49="","",semestre2!AH49)</f>
        <v/>
      </c>
      <c r="CW49" s="49" t="str">
        <f>IF(semestre2!AI49="","",semestre2!AI49)</f>
        <v/>
      </c>
      <c r="CX49" s="49" t="str">
        <f>IF(semestre2!AJ49="","",semestre2!AJ49)</f>
        <v/>
      </c>
      <c r="CY49" s="49" t="str">
        <f>IF(semestre2!AK49="","",semestre2!AK49)</f>
        <v/>
      </c>
      <c r="CZ49" s="49" t="str">
        <f>IF(semestre2!AL49="","",semestre2!AL49)</f>
        <v/>
      </c>
      <c r="DA49" s="49" t="str">
        <f>IF(semestre2!AM49="","",semestre2!AM49)</f>
        <v/>
      </c>
      <c r="DB49" s="49" t="str">
        <f>IF(semestre2!AN49="","",semestre2!AN49)</f>
        <v/>
      </c>
      <c r="DC49" s="49" t="str">
        <f>IF(semestre2!AO49="","",semestre2!AO49)</f>
        <v/>
      </c>
      <c r="DD49" s="49" t="str">
        <f>IF(semestre2!AP49="","",semestre2!AP49)</f>
        <v/>
      </c>
      <c r="DE49" s="49" t="str">
        <f>IF(semestre2!AQ49="","",semestre2!AQ49)</f>
        <v/>
      </c>
      <c r="DF49" s="49" t="str">
        <f>IF(semestre2!AR49="","",semestre2!AR49)</f>
        <v/>
      </c>
      <c r="DG49" s="49" t="str">
        <f>IF(semestre2!AS49="","",semestre2!AS49)</f>
        <v/>
      </c>
      <c r="DH49" s="49" t="str">
        <f>IF(semestre2!AT49="","",semestre2!AT49)</f>
        <v/>
      </c>
      <c r="DI49" s="49" t="str">
        <f>IF(semestre2!AU49="","",semestre2!AU49)</f>
        <v/>
      </c>
      <c r="DJ49" s="55" t="str">
        <f>IF(semestre1!BW49="","",semestre1!BW49)</f>
        <v/>
      </c>
      <c r="DK49" s="55" t="str">
        <f>IF(semestre2!AV49="","",semestre2!AV49)</f>
        <v/>
      </c>
    </row>
    <row r="50" spans="1:115">
      <c r="A50" t="str">
        <f>IF(semestre1!A50="","",semestre1!A50)</f>
        <v/>
      </c>
      <c r="B50" t="str">
        <f>IF(semestre1!B50="","",semestre1!B50)</f>
        <v/>
      </c>
      <c r="C50" t="str">
        <f>IF(semestre1!C50="","",semestre1!C50)</f>
        <v/>
      </c>
      <c r="D50" t="str">
        <f>IF(semestre1!D50="","",semestre1!D50)</f>
        <v/>
      </c>
      <c r="E50" t="str">
        <f>IF(semestre1!E50="","",semestre1!E50)</f>
        <v/>
      </c>
      <c r="F50" t="str">
        <f>IF(semestre1!F50="","",semestre1!F50)</f>
        <v/>
      </c>
      <c r="G50" t="str">
        <f>IF(semestre1!G50="","",semestre1!G50)</f>
        <v/>
      </c>
      <c r="H50" t="str">
        <f>IF(semestre1!H50="","",semestre1!H50)</f>
        <v/>
      </c>
      <c r="I50" t="str">
        <f>IF(semestre1!I50="","",semestre1!I50)</f>
        <v/>
      </c>
      <c r="J50" t="str">
        <f>IF(semestre1!J50="","",semestre1!J50)</f>
        <v/>
      </c>
      <c r="K50" t="str">
        <f>IF(semestre1!K50="","",semestre1!K50)</f>
        <v/>
      </c>
      <c r="L50" t="str">
        <f>IF(semestre1!L50="","",semestre1!L50)</f>
        <v/>
      </c>
      <c r="M50" t="str">
        <f>IF(semestre1!M50="","",semestre1!M50)</f>
        <v/>
      </c>
      <c r="N50" t="str">
        <f>IF(semestre1!N50="","",semestre1!N50)</f>
        <v/>
      </c>
      <c r="O50" t="str">
        <f>IF(semestre1!O50="","",semestre1!O50)</f>
        <v/>
      </c>
      <c r="P50" t="str">
        <f>IF(semestre1!P50="","",semestre1!P50)</f>
        <v/>
      </c>
      <c r="Q50" t="str">
        <f>IF(semestre1!Q50="","",semestre1!Q50)</f>
        <v/>
      </c>
      <c r="R50" t="str">
        <f>IF(semestre1!R50="","",semestre1!R50)</f>
        <v/>
      </c>
      <c r="S50" t="str">
        <f>IF(semestre1!S50="","",semestre1!S50)</f>
        <v/>
      </c>
      <c r="T50" t="str">
        <f>IF(semestre1!T50="","",semestre1!T50)</f>
        <v/>
      </c>
      <c r="U50" t="str">
        <f>IF(semestre1!U50="","",semestre1!U50)</f>
        <v/>
      </c>
      <c r="V50" t="str">
        <f>IF(semestre1!V50="","",semestre1!V50)</f>
        <v/>
      </c>
      <c r="W50" t="str">
        <f>IF(semestre1!W50="","",semestre1!W50)</f>
        <v/>
      </c>
      <c r="X50" t="str">
        <f>IF(semestre1!X50="","",semestre1!X50)</f>
        <v/>
      </c>
      <c r="Y50" t="str">
        <f>IF(semestre1!Y50="","",semestre1!Y50)</f>
        <v/>
      </c>
      <c r="Z50" t="str">
        <f>IF(semestre1!Z50="","",semestre1!Z50)</f>
        <v/>
      </c>
      <c r="AA50" t="str">
        <f>IF(semestre1!AA50="","",semestre1!AA50)</f>
        <v/>
      </c>
      <c r="AB50" t="str">
        <f>IF(semestre1!AB50="","",semestre1!AB50)</f>
        <v/>
      </c>
      <c r="AC50" t="str">
        <f>IF(semestre1!AC50="","",semestre1!AC50)</f>
        <v/>
      </c>
      <c r="AD50" t="str">
        <f>IF(semestre1!AD50="","",semestre1!AD50)</f>
        <v/>
      </c>
      <c r="AE50" t="str">
        <f>IF(semestre1!AE50="","",semestre1!AE50)</f>
        <v/>
      </c>
      <c r="AF50" t="str">
        <f>IF(semestre1!AF50="","",semestre1!AF50)</f>
        <v/>
      </c>
      <c r="AG50" t="str">
        <f>IF(semestre1!AG50="","",semestre1!AG50)</f>
        <v/>
      </c>
      <c r="AH50" t="str">
        <f>IF(semestre1!AH50="","",semestre1!AH50)</f>
        <v/>
      </c>
      <c r="AI50" t="str">
        <f>IF(semestre1!AI50="","",semestre1!AI50)</f>
        <v/>
      </c>
      <c r="AJ50" t="str">
        <f>IF(semestre1!AJ50="","",semestre1!AJ50)</f>
        <v/>
      </c>
      <c r="AK50" t="str">
        <f>IF(semestre1!AK50="","",semestre1!AK50)</f>
        <v/>
      </c>
      <c r="AL50" t="str">
        <f>IF(semestre1!AL50="","",semestre1!AL50)</f>
        <v/>
      </c>
      <c r="AM50" t="str">
        <f>IF(semestre1!AM50="","",semestre1!AM50)</f>
        <v/>
      </c>
      <c r="AN50" t="str">
        <f>IF(semestre1!AN50="","",semestre1!AN50)</f>
        <v/>
      </c>
      <c r="AO50" t="str">
        <f>IF(semestre1!AO50="","",semestre1!AO50)</f>
        <v/>
      </c>
      <c r="AP50" t="str">
        <f>IF(semestre1!AP50="","",semestre1!AP50)</f>
        <v/>
      </c>
      <c r="AQ50" t="str">
        <f>IF(semestre1!AQ50="","",semestre1!AQ50)</f>
        <v/>
      </c>
      <c r="AR50" t="str">
        <f>IF(semestre1!AR50="","",semestre1!AR50)</f>
        <v/>
      </c>
      <c r="AS50" t="str">
        <f>IF(semestre1!AS50="","",semestre1!AS50)</f>
        <v/>
      </c>
      <c r="AT50" t="str">
        <f>IF(semestre1!AT50="","",semestre1!AT50)</f>
        <v/>
      </c>
      <c r="AU50" t="str">
        <f>IF(semestre1!AU50="","",semestre1!AU50)</f>
        <v/>
      </c>
      <c r="AV50" t="str">
        <f>IF(semestre1!AV50="","",semestre1!AV50)</f>
        <v/>
      </c>
      <c r="AW50" t="str">
        <f>IF(semestre1!AW50="","",semestre1!AW50)</f>
        <v/>
      </c>
      <c r="AX50" t="str">
        <f>IF(semestre1!AX50="","",semestre1!AX50)</f>
        <v/>
      </c>
      <c r="AY50" t="str">
        <f>IF(semestre1!AY50="","",semestre1!AY50)</f>
        <v/>
      </c>
      <c r="AZ50" t="str">
        <f>IF(semestre1!AZ50="","",semestre1!AZ50)</f>
        <v/>
      </c>
      <c r="BA50" t="str">
        <f>IF(semestre1!BA50="","",semestre1!BA50)</f>
        <v/>
      </c>
      <c r="BB50" t="str">
        <f>IF(semestre1!BB50="","",semestre1!BB50)</f>
        <v/>
      </c>
      <c r="BC50" t="str">
        <f>IF(semestre1!BC50="","",semestre1!BC50)</f>
        <v/>
      </c>
      <c r="BD50" t="str">
        <f>IF(semestre1!BD50="","",semestre1!BD50)</f>
        <v/>
      </c>
      <c r="BE50" t="str">
        <f>IF(semestre1!BE50="","",semestre1!BE50)</f>
        <v/>
      </c>
      <c r="BF50" t="str">
        <f>IF(semestre1!BF50="","",semestre1!BF50)</f>
        <v/>
      </c>
      <c r="BG50" t="str">
        <f>IF(semestre1!BG50="","",semestre1!BG50)</f>
        <v/>
      </c>
      <c r="BH50" t="str">
        <f>IF(semestre1!BH50="","",semestre1!BH50)</f>
        <v/>
      </c>
      <c r="BI50" t="str">
        <f>IF(semestre1!BI50="","",semestre1!BI50)</f>
        <v/>
      </c>
      <c r="BJ50" t="str">
        <f>IF(semestre1!BJ50="","",semestre1!BJ50)</f>
        <v/>
      </c>
      <c r="BK50" t="str">
        <f>IF(semestre1!BK50="","",semestre1!BK50)</f>
        <v/>
      </c>
      <c r="BL50" t="str">
        <f>IF(semestre1!BL50="","",semestre1!BL50)</f>
        <v/>
      </c>
      <c r="BM50" t="str">
        <f>IF(semestre1!BM50="","",semestre1!BM50)</f>
        <v/>
      </c>
      <c r="BN50" t="str">
        <f>IF(semestre1!BN50="","",semestre1!BN50)</f>
        <v/>
      </c>
      <c r="BO50" t="str">
        <f>IF(semestre1!BO50="","",semestre1!BO50)</f>
        <v/>
      </c>
      <c r="BP50" t="str">
        <f>IF(semestre1!BP50="","",semestre1!BP50)</f>
        <v/>
      </c>
      <c r="BQ50" t="str">
        <f>IF(semestre1!BQ50="","",semestre1!BQ50)</f>
        <v/>
      </c>
      <c r="BR50" t="str">
        <f>IF(semestre1!BR50="","",semestre1!BR50)</f>
        <v/>
      </c>
      <c r="BS50" t="str">
        <f>IF(semestre1!BS50="","",semestre1!BS50)</f>
        <v/>
      </c>
      <c r="BT50" t="str">
        <f>IF(semestre1!BT50="","",semestre1!BT50)</f>
        <v/>
      </c>
      <c r="BU50" t="str">
        <f>IF(semestre1!BU50="","",semestre1!BU50)</f>
        <v/>
      </c>
      <c r="BV50" t="str">
        <f>IF(semestre1!BV50="","",semestre1!BV50)</f>
        <v/>
      </c>
      <c r="BW50" s="49" t="str">
        <f>IF(semestre2!I50="","",semestre2!I50)</f>
        <v/>
      </c>
      <c r="BX50" s="49" t="str">
        <f>IF(semestre2!J50="","",semestre2!J50)</f>
        <v/>
      </c>
      <c r="BY50" s="49" t="str">
        <f>IF(semestre2!K50="","",semestre2!K50)</f>
        <v/>
      </c>
      <c r="BZ50" s="49" t="str">
        <f>IF(semestre2!L50="","",semestre2!L50)</f>
        <v/>
      </c>
      <c r="CA50" s="49" t="str">
        <f>IF(semestre2!M50="","",semestre2!M50)</f>
        <v/>
      </c>
      <c r="CB50" s="49" t="str">
        <f>IF(semestre2!N50="","",semestre2!N50)</f>
        <v/>
      </c>
      <c r="CC50" s="49" t="str">
        <f>IF(semestre2!O50="","",semestre2!O50)</f>
        <v/>
      </c>
      <c r="CD50" s="49" t="str">
        <f>IF(semestre2!P50="","",semestre2!P50)</f>
        <v/>
      </c>
      <c r="CE50" s="49" t="str">
        <f>IF(semestre2!Q50="","",semestre2!Q50)</f>
        <v/>
      </c>
      <c r="CF50" s="49" t="str">
        <f>IF(semestre2!R50="","",semestre2!R50)</f>
        <v/>
      </c>
      <c r="CG50" s="49" t="str">
        <f>IF(semestre2!S50="","",semestre2!S50)</f>
        <v/>
      </c>
      <c r="CH50" s="49" t="str">
        <f>IF(semestre2!T50="","",semestre2!T50)</f>
        <v/>
      </c>
      <c r="CI50" s="49" t="str">
        <f>IF(semestre2!U50="","",semestre2!U50)</f>
        <v/>
      </c>
      <c r="CJ50" s="49" t="str">
        <f>IF(semestre2!V50="","",semestre2!V50)</f>
        <v/>
      </c>
      <c r="CK50" s="49" t="str">
        <f>IF(semestre2!W50="","",semestre2!W50)</f>
        <v/>
      </c>
      <c r="CL50" s="49" t="str">
        <f>IF(semestre2!X50="","",semestre2!X50)</f>
        <v/>
      </c>
      <c r="CM50" s="49" t="str">
        <f>IF(semestre2!Y50="","",semestre2!Y50)</f>
        <v/>
      </c>
      <c r="CN50" s="49" t="str">
        <f>IF(semestre2!Z50="","",semestre2!Z50)</f>
        <v/>
      </c>
      <c r="CO50" s="49" t="str">
        <f>IF(semestre2!AA50="","",semestre2!AA50)</f>
        <v/>
      </c>
      <c r="CP50" s="49" t="str">
        <f>IF(semestre2!AB50="","",semestre2!AB50)</f>
        <v/>
      </c>
      <c r="CQ50" s="49" t="str">
        <f>IF(semestre2!AC50="","",semestre2!AC50)</f>
        <v/>
      </c>
      <c r="CR50" s="49" t="str">
        <f>IF(semestre2!AD50="","",semestre2!AD50)</f>
        <v/>
      </c>
      <c r="CS50" s="49" t="str">
        <f>IF(semestre2!AE50="","",semestre2!AE50)</f>
        <v/>
      </c>
      <c r="CT50" s="49" t="str">
        <f>IF(semestre2!AF50="","",semestre2!AF50)</f>
        <v/>
      </c>
      <c r="CU50" s="49" t="str">
        <f>IF(semestre2!AG50="","",semestre2!AG50)</f>
        <v/>
      </c>
      <c r="CV50" s="49" t="str">
        <f>IF(semestre2!AH50="","",semestre2!AH50)</f>
        <v/>
      </c>
      <c r="CW50" s="49" t="str">
        <f>IF(semestre2!AI50="","",semestre2!AI50)</f>
        <v/>
      </c>
      <c r="CX50" s="49" t="str">
        <f>IF(semestre2!AJ50="","",semestre2!AJ50)</f>
        <v/>
      </c>
      <c r="CY50" s="49" t="str">
        <f>IF(semestre2!AK50="","",semestre2!AK50)</f>
        <v/>
      </c>
      <c r="CZ50" s="49" t="str">
        <f>IF(semestre2!AL50="","",semestre2!AL50)</f>
        <v/>
      </c>
      <c r="DA50" s="49" t="str">
        <f>IF(semestre2!AM50="","",semestre2!AM50)</f>
        <v/>
      </c>
      <c r="DB50" s="49" t="str">
        <f>IF(semestre2!AN50="","",semestre2!AN50)</f>
        <v/>
      </c>
      <c r="DC50" s="49" t="str">
        <f>IF(semestre2!AO50="","",semestre2!AO50)</f>
        <v/>
      </c>
      <c r="DD50" s="49" t="str">
        <f>IF(semestre2!AP50="","",semestre2!AP50)</f>
        <v/>
      </c>
      <c r="DE50" s="49" t="str">
        <f>IF(semestre2!AQ50="","",semestre2!AQ50)</f>
        <v/>
      </c>
      <c r="DF50" s="49" t="str">
        <f>IF(semestre2!AR50="","",semestre2!AR50)</f>
        <v/>
      </c>
      <c r="DG50" s="49" t="str">
        <f>IF(semestre2!AS50="","",semestre2!AS50)</f>
        <v/>
      </c>
      <c r="DH50" s="49" t="str">
        <f>IF(semestre2!AT50="","",semestre2!AT50)</f>
        <v/>
      </c>
      <c r="DI50" s="49" t="str">
        <f>IF(semestre2!AU50="","",semestre2!AU50)</f>
        <v/>
      </c>
      <c r="DJ50" s="55" t="str">
        <f>IF(semestre1!BW50="","",semestre1!BW50)</f>
        <v/>
      </c>
      <c r="DK50" s="55" t="str">
        <f>IF(semestre2!AV50="","",semestre2!AV50)</f>
        <v/>
      </c>
    </row>
    <row r="51" spans="1:115">
      <c r="A51" t="str">
        <f>IF(semestre1!A51="","",semestre1!A51)</f>
        <v/>
      </c>
      <c r="B51" t="str">
        <f>IF(semestre1!B51="","",semestre1!B51)</f>
        <v/>
      </c>
      <c r="C51" t="str">
        <f>IF(semestre1!C51="","",semestre1!C51)</f>
        <v/>
      </c>
      <c r="D51" t="str">
        <f>IF(semestre1!D51="","",semestre1!D51)</f>
        <v/>
      </c>
      <c r="E51" t="str">
        <f>IF(semestre1!E51="","",semestre1!E51)</f>
        <v/>
      </c>
      <c r="F51" t="str">
        <f>IF(semestre1!F51="","",semestre1!F51)</f>
        <v/>
      </c>
      <c r="G51" t="str">
        <f>IF(semestre1!G51="","",semestre1!G51)</f>
        <v/>
      </c>
      <c r="H51" t="str">
        <f>IF(semestre1!H51="","",semestre1!H51)</f>
        <v/>
      </c>
      <c r="I51" t="str">
        <f>IF(semestre1!I51="","",semestre1!I51)</f>
        <v/>
      </c>
      <c r="J51" t="str">
        <f>IF(semestre1!J51="","",semestre1!J51)</f>
        <v/>
      </c>
      <c r="K51" t="str">
        <f>IF(semestre1!K51="","",semestre1!K51)</f>
        <v/>
      </c>
      <c r="L51" t="str">
        <f>IF(semestre1!L51="","",semestre1!L51)</f>
        <v/>
      </c>
      <c r="M51" t="str">
        <f>IF(semestre1!M51="","",semestre1!M51)</f>
        <v/>
      </c>
      <c r="N51" t="str">
        <f>IF(semestre1!N51="","",semestre1!N51)</f>
        <v/>
      </c>
      <c r="O51" t="str">
        <f>IF(semestre1!O51="","",semestre1!O51)</f>
        <v/>
      </c>
      <c r="P51" t="str">
        <f>IF(semestre1!P51="","",semestre1!P51)</f>
        <v/>
      </c>
      <c r="Q51" t="str">
        <f>IF(semestre1!Q51="","",semestre1!Q51)</f>
        <v/>
      </c>
      <c r="R51" t="str">
        <f>IF(semestre1!R51="","",semestre1!R51)</f>
        <v/>
      </c>
      <c r="S51" t="str">
        <f>IF(semestre1!S51="","",semestre1!S51)</f>
        <v/>
      </c>
      <c r="T51" t="str">
        <f>IF(semestre1!T51="","",semestre1!T51)</f>
        <v/>
      </c>
      <c r="U51" t="str">
        <f>IF(semestre1!U51="","",semestre1!U51)</f>
        <v/>
      </c>
      <c r="V51" t="str">
        <f>IF(semestre1!V51="","",semestre1!V51)</f>
        <v/>
      </c>
      <c r="W51" t="str">
        <f>IF(semestre1!W51="","",semestre1!W51)</f>
        <v/>
      </c>
      <c r="X51" t="str">
        <f>IF(semestre1!X51="","",semestre1!X51)</f>
        <v/>
      </c>
      <c r="Y51" t="str">
        <f>IF(semestre1!Y51="","",semestre1!Y51)</f>
        <v/>
      </c>
      <c r="Z51" t="str">
        <f>IF(semestre1!Z51="","",semestre1!Z51)</f>
        <v/>
      </c>
      <c r="AA51" t="str">
        <f>IF(semestre1!AA51="","",semestre1!AA51)</f>
        <v/>
      </c>
      <c r="AB51" t="str">
        <f>IF(semestre1!AB51="","",semestre1!AB51)</f>
        <v/>
      </c>
      <c r="AC51" t="str">
        <f>IF(semestre1!AC51="","",semestre1!AC51)</f>
        <v/>
      </c>
      <c r="AD51" t="str">
        <f>IF(semestre1!AD51="","",semestre1!AD51)</f>
        <v/>
      </c>
      <c r="AE51" t="str">
        <f>IF(semestre1!AE51="","",semestre1!AE51)</f>
        <v/>
      </c>
      <c r="AF51" t="str">
        <f>IF(semestre1!AF51="","",semestre1!AF51)</f>
        <v/>
      </c>
      <c r="AG51" t="str">
        <f>IF(semestre1!AG51="","",semestre1!AG51)</f>
        <v/>
      </c>
      <c r="AH51" t="str">
        <f>IF(semestre1!AH51="","",semestre1!AH51)</f>
        <v/>
      </c>
      <c r="AI51" t="str">
        <f>IF(semestre1!AI51="","",semestre1!AI51)</f>
        <v/>
      </c>
      <c r="AJ51" t="str">
        <f>IF(semestre1!AJ51="","",semestre1!AJ51)</f>
        <v/>
      </c>
      <c r="AK51" t="str">
        <f>IF(semestre1!AK51="","",semestre1!AK51)</f>
        <v/>
      </c>
      <c r="AL51" t="str">
        <f>IF(semestre1!AL51="","",semestre1!AL51)</f>
        <v/>
      </c>
      <c r="AM51" t="str">
        <f>IF(semestre1!AM51="","",semestre1!AM51)</f>
        <v/>
      </c>
      <c r="AN51" t="str">
        <f>IF(semestre1!AN51="","",semestre1!AN51)</f>
        <v/>
      </c>
      <c r="AO51" t="str">
        <f>IF(semestre1!AO51="","",semestre1!AO51)</f>
        <v/>
      </c>
      <c r="AP51" t="str">
        <f>IF(semestre1!AP51="","",semestre1!AP51)</f>
        <v/>
      </c>
      <c r="AQ51" t="str">
        <f>IF(semestre1!AQ51="","",semestre1!AQ51)</f>
        <v/>
      </c>
      <c r="AR51" t="str">
        <f>IF(semestre1!AR51="","",semestre1!AR51)</f>
        <v/>
      </c>
      <c r="AS51" t="str">
        <f>IF(semestre1!AS51="","",semestre1!AS51)</f>
        <v/>
      </c>
      <c r="AT51" t="str">
        <f>IF(semestre1!AT51="","",semestre1!AT51)</f>
        <v/>
      </c>
      <c r="AU51" t="str">
        <f>IF(semestre1!AU51="","",semestre1!AU51)</f>
        <v/>
      </c>
      <c r="AV51" t="str">
        <f>IF(semestre1!AV51="","",semestre1!AV51)</f>
        <v/>
      </c>
      <c r="AW51" t="str">
        <f>IF(semestre1!AW51="","",semestre1!AW51)</f>
        <v/>
      </c>
      <c r="AX51" t="str">
        <f>IF(semestre1!AX51="","",semestre1!AX51)</f>
        <v/>
      </c>
      <c r="AY51" t="str">
        <f>IF(semestre1!AY51="","",semestre1!AY51)</f>
        <v/>
      </c>
      <c r="AZ51" t="str">
        <f>IF(semestre1!AZ51="","",semestre1!AZ51)</f>
        <v/>
      </c>
      <c r="BA51" t="str">
        <f>IF(semestre1!BA51="","",semestre1!BA51)</f>
        <v/>
      </c>
      <c r="BB51" t="str">
        <f>IF(semestre1!BB51="","",semestre1!BB51)</f>
        <v/>
      </c>
      <c r="BC51" t="str">
        <f>IF(semestre1!BC51="","",semestre1!BC51)</f>
        <v/>
      </c>
      <c r="BD51" t="str">
        <f>IF(semestre1!BD51="","",semestre1!BD51)</f>
        <v/>
      </c>
      <c r="BE51" t="str">
        <f>IF(semestre1!BE51="","",semestre1!BE51)</f>
        <v/>
      </c>
      <c r="BF51" t="str">
        <f>IF(semestre1!BF51="","",semestre1!BF51)</f>
        <v/>
      </c>
      <c r="BG51" t="str">
        <f>IF(semestre1!BG51="","",semestre1!BG51)</f>
        <v/>
      </c>
      <c r="BH51" t="str">
        <f>IF(semestre1!BH51="","",semestre1!BH51)</f>
        <v/>
      </c>
      <c r="BI51" t="str">
        <f>IF(semestre1!BI51="","",semestre1!BI51)</f>
        <v/>
      </c>
      <c r="BJ51" t="str">
        <f>IF(semestre1!BJ51="","",semestre1!BJ51)</f>
        <v/>
      </c>
      <c r="BK51" t="str">
        <f>IF(semestre1!BK51="","",semestre1!BK51)</f>
        <v/>
      </c>
      <c r="BL51" t="str">
        <f>IF(semestre1!BL51="","",semestre1!BL51)</f>
        <v/>
      </c>
      <c r="BM51" t="str">
        <f>IF(semestre1!BM51="","",semestre1!BM51)</f>
        <v/>
      </c>
      <c r="BN51" t="str">
        <f>IF(semestre1!BN51="","",semestre1!BN51)</f>
        <v/>
      </c>
      <c r="BO51" t="str">
        <f>IF(semestre1!BO51="","",semestre1!BO51)</f>
        <v/>
      </c>
      <c r="BP51" t="str">
        <f>IF(semestre1!BP51="","",semestre1!BP51)</f>
        <v/>
      </c>
      <c r="BQ51" t="str">
        <f>IF(semestre1!BQ51="","",semestre1!BQ51)</f>
        <v/>
      </c>
      <c r="BR51" t="str">
        <f>IF(semestre1!BR51="","",semestre1!BR51)</f>
        <v/>
      </c>
      <c r="BS51" t="str">
        <f>IF(semestre1!BS51="","",semestre1!BS51)</f>
        <v/>
      </c>
      <c r="BT51" t="str">
        <f>IF(semestre1!BT51="","",semestre1!BT51)</f>
        <v/>
      </c>
      <c r="BU51" t="str">
        <f>IF(semestre1!BU51="","",semestre1!BU51)</f>
        <v/>
      </c>
      <c r="BV51" t="str">
        <f>IF(semestre1!BV51="","",semestre1!BV51)</f>
        <v/>
      </c>
      <c r="BW51" s="49" t="str">
        <f>IF(semestre2!I51="","",semestre2!I51)</f>
        <v/>
      </c>
      <c r="BX51" s="49" t="str">
        <f>IF(semestre2!J51="","",semestre2!J51)</f>
        <v/>
      </c>
      <c r="BY51" s="49" t="str">
        <f>IF(semestre2!K51="","",semestre2!K51)</f>
        <v/>
      </c>
      <c r="BZ51" s="49" t="str">
        <f>IF(semestre2!L51="","",semestre2!L51)</f>
        <v/>
      </c>
      <c r="CA51" s="49" t="str">
        <f>IF(semestre2!M51="","",semestre2!M51)</f>
        <v/>
      </c>
      <c r="CB51" s="49" t="str">
        <f>IF(semestre2!N51="","",semestre2!N51)</f>
        <v/>
      </c>
      <c r="CC51" s="49" t="str">
        <f>IF(semestre2!O51="","",semestre2!O51)</f>
        <v/>
      </c>
      <c r="CD51" s="49" t="str">
        <f>IF(semestre2!P51="","",semestre2!P51)</f>
        <v/>
      </c>
      <c r="CE51" s="49" t="str">
        <f>IF(semestre2!Q51="","",semestre2!Q51)</f>
        <v/>
      </c>
      <c r="CF51" s="49" t="str">
        <f>IF(semestre2!R51="","",semestre2!R51)</f>
        <v/>
      </c>
      <c r="CG51" s="49" t="str">
        <f>IF(semestre2!S51="","",semestre2!S51)</f>
        <v/>
      </c>
      <c r="CH51" s="49" t="str">
        <f>IF(semestre2!T51="","",semestre2!T51)</f>
        <v/>
      </c>
      <c r="CI51" s="49" t="str">
        <f>IF(semestre2!U51="","",semestre2!U51)</f>
        <v/>
      </c>
      <c r="CJ51" s="49" t="str">
        <f>IF(semestre2!V51="","",semestre2!V51)</f>
        <v/>
      </c>
      <c r="CK51" s="49" t="str">
        <f>IF(semestre2!W51="","",semestre2!W51)</f>
        <v/>
      </c>
      <c r="CL51" s="49" t="str">
        <f>IF(semestre2!X51="","",semestre2!X51)</f>
        <v/>
      </c>
      <c r="CM51" s="49" t="str">
        <f>IF(semestre2!Y51="","",semestre2!Y51)</f>
        <v/>
      </c>
      <c r="CN51" s="49" t="str">
        <f>IF(semestre2!Z51="","",semestre2!Z51)</f>
        <v/>
      </c>
      <c r="CO51" s="49" t="str">
        <f>IF(semestre2!AA51="","",semestre2!AA51)</f>
        <v/>
      </c>
      <c r="CP51" s="49" t="str">
        <f>IF(semestre2!AB51="","",semestre2!AB51)</f>
        <v/>
      </c>
      <c r="CQ51" s="49" t="str">
        <f>IF(semestre2!AC51="","",semestre2!AC51)</f>
        <v/>
      </c>
      <c r="CR51" s="49" t="str">
        <f>IF(semestre2!AD51="","",semestre2!AD51)</f>
        <v/>
      </c>
      <c r="CS51" s="49" t="str">
        <f>IF(semestre2!AE51="","",semestre2!AE51)</f>
        <v/>
      </c>
      <c r="CT51" s="49" t="str">
        <f>IF(semestre2!AF51="","",semestre2!AF51)</f>
        <v/>
      </c>
      <c r="CU51" s="49" t="str">
        <f>IF(semestre2!AG51="","",semestre2!AG51)</f>
        <v/>
      </c>
      <c r="CV51" s="49" t="str">
        <f>IF(semestre2!AH51="","",semestre2!AH51)</f>
        <v/>
      </c>
      <c r="CW51" s="49" t="str">
        <f>IF(semestre2!AI51="","",semestre2!AI51)</f>
        <v/>
      </c>
      <c r="CX51" s="49" t="str">
        <f>IF(semestre2!AJ51="","",semestre2!AJ51)</f>
        <v/>
      </c>
      <c r="CY51" s="49" t="str">
        <f>IF(semestre2!AK51="","",semestre2!AK51)</f>
        <v/>
      </c>
      <c r="CZ51" s="49" t="str">
        <f>IF(semestre2!AL51="","",semestre2!AL51)</f>
        <v/>
      </c>
      <c r="DA51" s="49" t="str">
        <f>IF(semestre2!AM51="","",semestre2!AM51)</f>
        <v/>
      </c>
      <c r="DB51" s="49" t="str">
        <f>IF(semestre2!AN51="","",semestre2!AN51)</f>
        <v/>
      </c>
      <c r="DC51" s="49" t="str">
        <f>IF(semestre2!AO51="","",semestre2!AO51)</f>
        <v/>
      </c>
      <c r="DD51" s="49" t="str">
        <f>IF(semestre2!AP51="","",semestre2!AP51)</f>
        <v/>
      </c>
      <c r="DE51" s="49" t="str">
        <f>IF(semestre2!AQ51="","",semestre2!AQ51)</f>
        <v/>
      </c>
      <c r="DF51" s="49" t="str">
        <f>IF(semestre2!AR51="","",semestre2!AR51)</f>
        <v/>
      </c>
      <c r="DG51" s="49" t="str">
        <f>IF(semestre2!AS51="","",semestre2!AS51)</f>
        <v/>
      </c>
      <c r="DH51" s="49" t="str">
        <f>IF(semestre2!AT51="","",semestre2!AT51)</f>
        <v/>
      </c>
      <c r="DI51" s="49" t="str">
        <f>IF(semestre2!AU51="","",semestre2!AU51)</f>
        <v/>
      </c>
      <c r="DJ51" s="55" t="str">
        <f>IF(semestre1!BW51="","",semestre1!BW51)</f>
        <v/>
      </c>
      <c r="DK51" s="55" t="str">
        <f>IF(semestre2!AV51="","",semestre2!AV51)</f>
        <v/>
      </c>
    </row>
    <row r="52" spans="1:115">
      <c r="A52" t="str">
        <f>IF(semestre1!A52="","",semestre1!A52)</f>
        <v/>
      </c>
      <c r="B52" t="str">
        <f>IF(semestre1!B52="","",semestre1!B52)</f>
        <v/>
      </c>
      <c r="C52" t="str">
        <f>IF(semestre1!C52="","",semestre1!C52)</f>
        <v/>
      </c>
      <c r="D52" t="str">
        <f>IF(semestre1!D52="","",semestre1!D52)</f>
        <v/>
      </c>
      <c r="E52" t="str">
        <f>IF(semestre1!E52="","",semestre1!E52)</f>
        <v/>
      </c>
      <c r="F52" t="str">
        <f>IF(semestre1!F52="","",semestre1!F52)</f>
        <v/>
      </c>
      <c r="G52" t="str">
        <f>IF(semestre1!G52="","",semestre1!G52)</f>
        <v/>
      </c>
      <c r="H52" t="str">
        <f>IF(semestre1!H52="","",semestre1!H52)</f>
        <v/>
      </c>
      <c r="I52" t="str">
        <f>IF(semestre1!I52="","",semestre1!I52)</f>
        <v/>
      </c>
      <c r="J52" t="str">
        <f>IF(semestre1!J52="","",semestre1!J52)</f>
        <v/>
      </c>
      <c r="K52" t="str">
        <f>IF(semestre1!K52="","",semestre1!K52)</f>
        <v/>
      </c>
      <c r="L52" t="str">
        <f>IF(semestre1!L52="","",semestre1!L52)</f>
        <v/>
      </c>
      <c r="M52" t="str">
        <f>IF(semestre1!M52="","",semestre1!M52)</f>
        <v/>
      </c>
      <c r="N52" t="str">
        <f>IF(semestre1!N52="","",semestre1!N52)</f>
        <v/>
      </c>
      <c r="O52" t="str">
        <f>IF(semestre1!O52="","",semestre1!O52)</f>
        <v/>
      </c>
      <c r="P52" t="str">
        <f>IF(semestre1!P52="","",semestre1!P52)</f>
        <v/>
      </c>
      <c r="Q52" t="str">
        <f>IF(semestre1!Q52="","",semestre1!Q52)</f>
        <v/>
      </c>
      <c r="R52" t="str">
        <f>IF(semestre1!R52="","",semestre1!R52)</f>
        <v/>
      </c>
      <c r="S52" t="str">
        <f>IF(semestre1!S52="","",semestre1!S52)</f>
        <v/>
      </c>
      <c r="T52" t="str">
        <f>IF(semestre1!T52="","",semestre1!T52)</f>
        <v/>
      </c>
      <c r="U52" t="str">
        <f>IF(semestre1!U52="","",semestre1!U52)</f>
        <v/>
      </c>
      <c r="V52" t="str">
        <f>IF(semestre1!V52="","",semestre1!V52)</f>
        <v/>
      </c>
      <c r="W52" t="str">
        <f>IF(semestre1!W52="","",semestre1!W52)</f>
        <v/>
      </c>
      <c r="X52" t="str">
        <f>IF(semestre1!X52="","",semestre1!X52)</f>
        <v/>
      </c>
      <c r="Y52" t="str">
        <f>IF(semestre1!Y52="","",semestre1!Y52)</f>
        <v/>
      </c>
      <c r="Z52" t="str">
        <f>IF(semestre1!Z52="","",semestre1!Z52)</f>
        <v/>
      </c>
      <c r="AA52" t="str">
        <f>IF(semestre1!AA52="","",semestre1!AA52)</f>
        <v/>
      </c>
      <c r="AB52" t="str">
        <f>IF(semestre1!AB52="","",semestre1!AB52)</f>
        <v/>
      </c>
      <c r="AC52" t="str">
        <f>IF(semestre1!AC52="","",semestre1!AC52)</f>
        <v/>
      </c>
      <c r="AD52" t="str">
        <f>IF(semestre1!AD52="","",semestre1!AD52)</f>
        <v/>
      </c>
      <c r="AE52" t="str">
        <f>IF(semestre1!AE52="","",semestre1!AE52)</f>
        <v/>
      </c>
      <c r="AF52" t="str">
        <f>IF(semestre1!AF52="","",semestre1!AF52)</f>
        <v/>
      </c>
      <c r="AG52" t="str">
        <f>IF(semestre1!AG52="","",semestre1!AG52)</f>
        <v/>
      </c>
      <c r="AH52" t="str">
        <f>IF(semestre1!AH52="","",semestre1!AH52)</f>
        <v/>
      </c>
      <c r="AI52" t="str">
        <f>IF(semestre1!AI52="","",semestre1!AI52)</f>
        <v/>
      </c>
      <c r="AJ52" t="str">
        <f>IF(semestre1!AJ52="","",semestre1!AJ52)</f>
        <v/>
      </c>
      <c r="AK52" t="str">
        <f>IF(semestre1!AK52="","",semestre1!AK52)</f>
        <v/>
      </c>
      <c r="AL52" t="str">
        <f>IF(semestre1!AL52="","",semestre1!AL52)</f>
        <v/>
      </c>
      <c r="AM52" t="str">
        <f>IF(semestre1!AM52="","",semestre1!AM52)</f>
        <v/>
      </c>
      <c r="AN52" t="str">
        <f>IF(semestre1!AN52="","",semestre1!AN52)</f>
        <v/>
      </c>
      <c r="AO52" t="str">
        <f>IF(semestre1!AO52="","",semestre1!AO52)</f>
        <v/>
      </c>
      <c r="AP52" t="str">
        <f>IF(semestre1!AP52="","",semestre1!AP52)</f>
        <v/>
      </c>
      <c r="AQ52" t="str">
        <f>IF(semestre1!AQ52="","",semestre1!AQ52)</f>
        <v/>
      </c>
      <c r="AR52" t="str">
        <f>IF(semestre1!AR52="","",semestre1!AR52)</f>
        <v/>
      </c>
      <c r="AS52" t="str">
        <f>IF(semestre1!AS52="","",semestre1!AS52)</f>
        <v/>
      </c>
      <c r="AT52" t="str">
        <f>IF(semestre1!AT52="","",semestre1!AT52)</f>
        <v/>
      </c>
      <c r="AU52" t="str">
        <f>IF(semestre1!AU52="","",semestre1!AU52)</f>
        <v/>
      </c>
      <c r="AV52" t="str">
        <f>IF(semestre1!AV52="","",semestre1!AV52)</f>
        <v/>
      </c>
      <c r="AW52" t="str">
        <f>IF(semestre1!AW52="","",semestre1!AW52)</f>
        <v/>
      </c>
      <c r="AX52" t="str">
        <f>IF(semestre1!AX52="","",semestre1!AX52)</f>
        <v/>
      </c>
      <c r="AY52" t="str">
        <f>IF(semestre1!AY52="","",semestre1!AY52)</f>
        <v/>
      </c>
      <c r="AZ52" t="str">
        <f>IF(semestre1!AZ52="","",semestre1!AZ52)</f>
        <v/>
      </c>
      <c r="BA52" t="str">
        <f>IF(semestre1!BA52="","",semestre1!BA52)</f>
        <v/>
      </c>
      <c r="BB52" t="str">
        <f>IF(semestre1!BB52="","",semestre1!BB52)</f>
        <v/>
      </c>
      <c r="BC52" t="str">
        <f>IF(semestre1!BC52="","",semestre1!BC52)</f>
        <v/>
      </c>
      <c r="BD52" t="str">
        <f>IF(semestre1!BD52="","",semestre1!BD52)</f>
        <v/>
      </c>
      <c r="BE52" t="str">
        <f>IF(semestre1!BE52="","",semestre1!BE52)</f>
        <v/>
      </c>
      <c r="BF52" t="str">
        <f>IF(semestre1!BF52="","",semestre1!BF52)</f>
        <v/>
      </c>
      <c r="BG52" t="str">
        <f>IF(semestre1!BG52="","",semestre1!BG52)</f>
        <v/>
      </c>
      <c r="BH52" t="str">
        <f>IF(semestre1!BH52="","",semestre1!BH52)</f>
        <v/>
      </c>
      <c r="BI52" t="str">
        <f>IF(semestre1!BI52="","",semestre1!BI52)</f>
        <v/>
      </c>
      <c r="BJ52" t="str">
        <f>IF(semestre1!BJ52="","",semestre1!BJ52)</f>
        <v/>
      </c>
      <c r="BK52" t="str">
        <f>IF(semestre1!BK52="","",semestre1!BK52)</f>
        <v/>
      </c>
      <c r="BL52" t="str">
        <f>IF(semestre1!BL52="","",semestre1!BL52)</f>
        <v/>
      </c>
      <c r="BM52" t="str">
        <f>IF(semestre1!BM52="","",semestre1!BM52)</f>
        <v/>
      </c>
      <c r="BN52" t="str">
        <f>IF(semestre1!BN52="","",semestre1!BN52)</f>
        <v/>
      </c>
      <c r="BO52" t="str">
        <f>IF(semestre1!BO52="","",semestre1!BO52)</f>
        <v/>
      </c>
      <c r="BP52" t="str">
        <f>IF(semestre1!BP52="","",semestre1!BP52)</f>
        <v/>
      </c>
      <c r="BQ52" t="str">
        <f>IF(semestre1!BQ52="","",semestre1!BQ52)</f>
        <v/>
      </c>
      <c r="BR52" t="str">
        <f>IF(semestre1!BR52="","",semestre1!BR52)</f>
        <v/>
      </c>
      <c r="BS52" t="str">
        <f>IF(semestre1!BS52="","",semestre1!BS52)</f>
        <v/>
      </c>
      <c r="BT52" t="str">
        <f>IF(semestre1!BT52="","",semestre1!BT52)</f>
        <v/>
      </c>
      <c r="BU52" t="str">
        <f>IF(semestre1!BU52="","",semestre1!BU52)</f>
        <v/>
      </c>
      <c r="BV52" t="str">
        <f>IF(semestre1!BV52="","",semestre1!BV52)</f>
        <v/>
      </c>
      <c r="BW52" s="49" t="str">
        <f>IF(semestre2!I52="","",semestre2!I52)</f>
        <v/>
      </c>
      <c r="BX52" s="49" t="str">
        <f>IF(semestre2!J52="","",semestre2!J52)</f>
        <v/>
      </c>
      <c r="BY52" s="49" t="str">
        <f>IF(semestre2!K52="","",semestre2!K52)</f>
        <v/>
      </c>
      <c r="BZ52" s="49" t="str">
        <f>IF(semestre2!L52="","",semestre2!L52)</f>
        <v/>
      </c>
      <c r="CA52" s="49" t="str">
        <f>IF(semestre2!M52="","",semestre2!M52)</f>
        <v/>
      </c>
      <c r="CB52" s="49" t="str">
        <f>IF(semestre2!N52="","",semestre2!N52)</f>
        <v/>
      </c>
      <c r="CC52" s="49" t="str">
        <f>IF(semestre2!O52="","",semestre2!O52)</f>
        <v/>
      </c>
      <c r="CD52" s="49" t="str">
        <f>IF(semestre2!P52="","",semestre2!P52)</f>
        <v/>
      </c>
      <c r="CE52" s="49" t="str">
        <f>IF(semestre2!Q52="","",semestre2!Q52)</f>
        <v/>
      </c>
      <c r="CF52" s="49" t="str">
        <f>IF(semestre2!R52="","",semestre2!R52)</f>
        <v/>
      </c>
      <c r="CG52" s="49" t="str">
        <f>IF(semestre2!S52="","",semestre2!S52)</f>
        <v/>
      </c>
      <c r="CH52" s="49" t="str">
        <f>IF(semestre2!T52="","",semestre2!T52)</f>
        <v/>
      </c>
      <c r="CI52" s="49" t="str">
        <f>IF(semestre2!U52="","",semestre2!U52)</f>
        <v/>
      </c>
      <c r="CJ52" s="49" t="str">
        <f>IF(semestre2!V52="","",semestre2!V52)</f>
        <v/>
      </c>
      <c r="CK52" s="49" t="str">
        <f>IF(semestre2!W52="","",semestre2!W52)</f>
        <v/>
      </c>
      <c r="CL52" s="49" t="str">
        <f>IF(semestre2!X52="","",semestre2!X52)</f>
        <v/>
      </c>
      <c r="CM52" s="49" t="str">
        <f>IF(semestre2!Y52="","",semestre2!Y52)</f>
        <v/>
      </c>
      <c r="CN52" s="49" t="str">
        <f>IF(semestre2!Z52="","",semestre2!Z52)</f>
        <v/>
      </c>
      <c r="CO52" s="49" t="str">
        <f>IF(semestre2!AA52="","",semestre2!AA52)</f>
        <v/>
      </c>
      <c r="CP52" s="49" t="str">
        <f>IF(semestre2!AB52="","",semestre2!AB52)</f>
        <v/>
      </c>
      <c r="CQ52" s="49" t="str">
        <f>IF(semestre2!AC52="","",semestre2!AC52)</f>
        <v/>
      </c>
      <c r="CR52" s="49" t="str">
        <f>IF(semestre2!AD52="","",semestre2!AD52)</f>
        <v/>
      </c>
      <c r="CS52" s="49" t="str">
        <f>IF(semestre2!AE52="","",semestre2!AE52)</f>
        <v/>
      </c>
      <c r="CT52" s="49" t="str">
        <f>IF(semestre2!AF52="","",semestre2!AF52)</f>
        <v/>
      </c>
      <c r="CU52" s="49" t="str">
        <f>IF(semestre2!AG52="","",semestre2!AG52)</f>
        <v/>
      </c>
      <c r="CV52" s="49" t="str">
        <f>IF(semestre2!AH52="","",semestre2!AH52)</f>
        <v/>
      </c>
      <c r="CW52" s="49" t="str">
        <f>IF(semestre2!AI52="","",semestre2!AI52)</f>
        <v/>
      </c>
      <c r="CX52" s="49" t="str">
        <f>IF(semestre2!AJ52="","",semestre2!AJ52)</f>
        <v/>
      </c>
      <c r="CY52" s="49" t="str">
        <f>IF(semestre2!AK52="","",semestre2!AK52)</f>
        <v/>
      </c>
      <c r="CZ52" s="49" t="str">
        <f>IF(semestre2!AL52="","",semestre2!AL52)</f>
        <v/>
      </c>
      <c r="DA52" s="49" t="str">
        <f>IF(semestre2!AM52="","",semestre2!AM52)</f>
        <v/>
      </c>
      <c r="DB52" s="49" t="str">
        <f>IF(semestre2!AN52="","",semestre2!AN52)</f>
        <v/>
      </c>
      <c r="DC52" s="49" t="str">
        <f>IF(semestre2!AO52="","",semestre2!AO52)</f>
        <v/>
      </c>
      <c r="DD52" s="49" t="str">
        <f>IF(semestre2!AP52="","",semestre2!AP52)</f>
        <v/>
      </c>
      <c r="DE52" s="49" t="str">
        <f>IF(semestre2!AQ52="","",semestre2!AQ52)</f>
        <v/>
      </c>
      <c r="DF52" s="49" t="str">
        <f>IF(semestre2!AR52="","",semestre2!AR52)</f>
        <v/>
      </c>
      <c r="DG52" s="49" t="str">
        <f>IF(semestre2!AS52="","",semestre2!AS52)</f>
        <v/>
      </c>
      <c r="DH52" s="49" t="str">
        <f>IF(semestre2!AT52="","",semestre2!AT52)</f>
        <v/>
      </c>
      <c r="DI52" s="49" t="str">
        <f>IF(semestre2!AU52="","",semestre2!AU52)</f>
        <v/>
      </c>
      <c r="DJ52" s="55" t="str">
        <f>IF(semestre1!BW52="","",semestre1!BW52)</f>
        <v/>
      </c>
      <c r="DK52" s="55" t="str">
        <f>IF(semestre2!AV52="","",semestre2!AV52)</f>
        <v/>
      </c>
    </row>
    <row r="53" spans="1:115">
      <c r="A53" t="str">
        <f>IF(semestre1!A53="","",semestre1!A53)</f>
        <v/>
      </c>
      <c r="B53" t="str">
        <f>IF(semestre1!B53="","",semestre1!B53)</f>
        <v/>
      </c>
      <c r="C53" t="str">
        <f>IF(semestre1!C53="","",semestre1!C53)</f>
        <v/>
      </c>
      <c r="D53" t="str">
        <f>IF(semestre1!D53="","",semestre1!D53)</f>
        <v/>
      </c>
      <c r="E53" t="str">
        <f>IF(semestre1!E53="","",semestre1!E53)</f>
        <v/>
      </c>
      <c r="F53" t="str">
        <f>IF(semestre1!F53="","",semestre1!F53)</f>
        <v/>
      </c>
      <c r="G53" t="str">
        <f>IF(semestre1!G53="","",semestre1!G53)</f>
        <v/>
      </c>
      <c r="H53" t="str">
        <f>IF(semestre1!H53="","",semestre1!H53)</f>
        <v/>
      </c>
      <c r="I53" t="str">
        <f>IF(semestre1!I53="","",semestre1!I53)</f>
        <v/>
      </c>
      <c r="J53" t="str">
        <f>IF(semestre1!J53="","",semestre1!J53)</f>
        <v/>
      </c>
      <c r="K53" t="str">
        <f>IF(semestre1!K53="","",semestre1!K53)</f>
        <v/>
      </c>
      <c r="L53" t="str">
        <f>IF(semestre1!L53="","",semestre1!L53)</f>
        <v/>
      </c>
      <c r="M53" t="str">
        <f>IF(semestre1!M53="","",semestre1!M53)</f>
        <v/>
      </c>
      <c r="N53" t="str">
        <f>IF(semestre1!N53="","",semestre1!N53)</f>
        <v/>
      </c>
      <c r="O53" t="str">
        <f>IF(semestre1!O53="","",semestre1!O53)</f>
        <v/>
      </c>
      <c r="P53" t="str">
        <f>IF(semestre1!P53="","",semestre1!P53)</f>
        <v/>
      </c>
      <c r="Q53" t="str">
        <f>IF(semestre1!Q53="","",semestre1!Q53)</f>
        <v/>
      </c>
      <c r="R53" t="str">
        <f>IF(semestre1!R53="","",semestre1!R53)</f>
        <v/>
      </c>
      <c r="S53" t="str">
        <f>IF(semestre1!S53="","",semestre1!S53)</f>
        <v/>
      </c>
      <c r="T53" t="str">
        <f>IF(semestre1!T53="","",semestre1!T53)</f>
        <v/>
      </c>
      <c r="U53" t="str">
        <f>IF(semestre1!U53="","",semestre1!U53)</f>
        <v/>
      </c>
      <c r="V53" t="str">
        <f>IF(semestre1!V53="","",semestre1!V53)</f>
        <v/>
      </c>
      <c r="W53" t="str">
        <f>IF(semestre1!W53="","",semestre1!W53)</f>
        <v/>
      </c>
      <c r="X53" t="str">
        <f>IF(semestre1!X53="","",semestre1!X53)</f>
        <v/>
      </c>
      <c r="Y53" t="str">
        <f>IF(semestre1!Y53="","",semestre1!Y53)</f>
        <v/>
      </c>
      <c r="Z53" t="str">
        <f>IF(semestre1!Z53="","",semestre1!Z53)</f>
        <v/>
      </c>
      <c r="AA53" t="str">
        <f>IF(semestre1!AA53="","",semestre1!AA53)</f>
        <v/>
      </c>
      <c r="AB53" t="str">
        <f>IF(semestre1!AB53="","",semestre1!AB53)</f>
        <v/>
      </c>
      <c r="AC53" t="str">
        <f>IF(semestre1!AC53="","",semestre1!AC53)</f>
        <v/>
      </c>
      <c r="AD53" t="str">
        <f>IF(semestre1!AD53="","",semestre1!AD53)</f>
        <v/>
      </c>
      <c r="AE53" t="str">
        <f>IF(semestre1!AE53="","",semestre1!AE53)</f>
        <v/>
      </c>
      <c r="AF53" t="str">
        <f>IF(semestre1!AF53="","",semestre1!AF53)</f>
        <v/>
      </c>
      <c r="AG53" t="str">
        <f>IF(semestre1!AG53="","",semestre1!AG53)</f>
        <v/>
      </c>
      <c r="AH53" t="str">
        <f>IF(semestre1!AH53="","",semestre1!AH53)</f>
        <v/>
      </c>
      <c r="AI53" t="str">
        <f>IF(semestre1!AI53="","",semestre1!AI53)</f>
        <v/>
      </c>
      <c r="AJ53" t="str">
        <f>IF(semestre1!AJ53="","",semestre1!AJ53)</f>
        <v/>
      </c>
      <c r="AK53" t="str">
        <f>IF(semestre1!AK53="","",semestre1!AK53)</f>
        <v/>
      </c>
      <c r="AL53" t="str">
        <f>IF(semestre1!AL53="","",semestre1!AL53)</f>
        <v/>
      </c>
      <c r="AM53" t="str">
        <f>IF(semestre1!AM53="","",semestre1!AM53)</f>
        <v/>
      </c>
      <c r="AN53" t="str">
        <f>IF(semestre1!AN53="","",semestre1!AN53)</f>
        <v/>
      </c>
      <c r="AO53" t="str">
        <f>IF(semestre1!AO53="","",semestre1!AO53)</f>
        <v/>
      </c>
      <c r="AP53" t="str">
        <f>IF(semestre1!AP53="","",semestre1!AP53)</f>
        <v/>
      </c>
      <c r="AQ53" t="str">
        <f>IF(semestre1!AQ53="","",semestre1!AQ53)</f>
        <v/>
      </c>
      <c r="AR53" t="str">
        <f>IF(semestre1!AR53="","",semestre1!AR53)</f>
        <v/>
      </c>
      <c r="AS53" t="str">
        <f>IF(semestre1!AS53="","",semestre1!AS53)</f>
        <v/>
      </c>
      <c r="AT53" t="str">
        <f>IF(semestre1!AT53="","",semestre1!AT53)</f>
        <v/>
      </c>
      <c r="AU53" t="str">
        <f>IF(semestre1!AU53="","",semestre1!AU53)</f>
        <v/>
      </c>
      <c r="AV53" t="str">
        <f>IF(semestre1!AV53="","",semestre1!AV53)</f>
        <v/>
      </c>
      <c r="AW53" t="str">
        <f>IF(semestre1!AW53="","",semestre1!AW53)</f>
        <v/>
      </c>
      <c r="AX53" t="str">
        <f>IF(semestre1!AX53="","",semestre1!AX53)</f>
        <v/>
      </c>
      <c r="AY53" t="str">
        <f>IF(semestre1!AY53="","",semestre1!AY53)</f>
        <v/>
      </c>
      <c r="AZ53" t="str">
        <f>IF(semestre1!AZ53="","",semestre1!AZ53)</f>
        <v/>
      </c>
      <c r="BA53" t="str">
        <f>IF(semestre1!BA53="","",semestre1!BA53)</f>
        <v/>
      </c>
      <c r="BB53" t="str">
        <f>IF(semestre1!BB53="","",semestre1!BB53)</f>
        <v/>
      </c>
      <c r="BC53" t="str">
        <f>IF(semestre1!BC53="","",semestre1!BC53)</f>
        <v/>
      </c>
      <c r="BD53" t="str">
        <f>IF(semestre1!BD53="","",semestre1!BD53)</f>
        <v/>
      </c>
      <c r="BE53" t="str">
        <f>IF(semestre1!BE53="","",semestre1!BE53)</f>
        <v/>
      </c>
      <c r="BF53" t="str">
        <f>IF(semestre1!BF53="","",semestre1!BF53)</f>
        <v/>
      </c>
      <c r="BG53" t="str">
        <f>IF(semestre1!BG53="","",semestre1!BG53)</f>
        <v/>
      </c>
      <c r="BH53" t="str">
        <f>IF(semestre1!BH53="","",semestre1!BH53)</f>
        <v/>
      </c>
      <c r="BI53" t="str">
        <f>IF(semestre1!BI53="","",semestre1!BI53)</f>
        <v/>
      </c>
      <c r="BJ53" t="str">
        <f>IF(semestre1!BJ53="","",semestre1!BJ53)</f>
        <v/>
      </c>
      <c r="BK53" t="str">
        <f>IF(semestre1!BK53="","",semestre1!BK53)</f>
        <v/>
      </c>
      <c r="BL53" t="str">
        <f>IF(semestre1!BL53="","",semestre1!BL53)</f>
        <v/>
      </c>
      <c r="BM53" t="str">
        <f>IF(semestre1!BM53="","",semestre1!BM53)</f>
        <v/>
      </c>
      <c r="BN53" t="str">
        <f>IF(semestre1!BN53="","",semestre1!BN53)</f>
        <v/>
      </c>
      <c r="BO53" t="str">
        <f>IF(semestre1!BO53="","",semestre1!BO53)</f>
        <v/>
      </c>
      <c r="BP53" t="str">
        <f>IF(semestre1!BP53="","",semestre1!BP53)</f>
        <v/>
      </c>
      <c r="BQ53" t="str">
        <f>IF(semestre1!BQ53="","",semestre1!BQ53)</f>
        <v/>
      </c>
      <c r="BR53" t="str">
        <f>IF(semestre1!BR53="","",semestre1!BR53)</f>
        <v/>
      </c>
      <c r="BS53" t="str">
        <f>IF(semestre1!BS53="","",semestre1!BS53)</f>
        <v/>
      </c>
      <c r="BT53" t="str">
        <f>IF(semestre1!BT53="","",semestre1!BT53)</f>
        <v/>
      </c>
      <c r="BU53" t="str">
        <f>IF(semestre1!BU53="","",semestre1!BU53)</f>
        <v/>
      </c>
      <c r="BV53" t="str">
        <f>IF(semestre1!BV53="","",semestre1!BV53)</f>
        <v/>
      </c>
      <c r="BW53" s="49" t="str">
        <f>IF(semestre2!I53="","",semestre2!I53)</f>
        <v/>
      </c>
      <c r="BX53" s="49" t="str">
        <f>IF(semestre2!J53="","",semestre2!J53)</f>
        <v/>
      </c>
      <c r="BY53" s="49" t="str">
        <f>IF(semestre2!K53="","",semestre2!K53)</f>
        <v/>
      </c>
      <c r="BZ53" s="49" t="str">
        <f>IF(semestre2!L53="","",semestre2!L53)</f>
        <v/>
      </c>
      <c r="CA53" s="49" t="str">
        <f>IF(semestre2!M53="","",semestre2!M53)</f>
        <v/>
      </c>
      <c r="CB53" s="49" t="str">
        <f>IF(semestre2!N53="","",semestre2!N53)</f>
        <v/>
      </c>
      <c r="CC53" s="49" t="str">
        <f>IF(semestre2!O53="","",semestre2!O53)</f>
        <v/>
      </c>
      <c r="CD53" s="49" t="str">
        <f>IF(semestre2!P53="","",semestre2!P53)</f>
        <v/>
      </c>
      <c r="CE53" s="49" t="str">
        <f>IF(semestre2!Q53="","",semestre2!Q53)</f>
        <v/>
      </c>
      <c r="CF53" s="49" t="str">
        <f>IF(semestre2!R53="","",semestre2!R53)</f>
        <v/>
      </c>
      <c r="CG53" s="49" t="str">
        <f>IF(semestre2!S53="","",semestre2!S53)</f>
        <v/>
      </c>
      <c r="CH53" s="49" t="str">
        <f>IF(semestre2!T53="","",semestre2!T53)</f>
        <v/>
      </c>
      <c r="CI53" s="49" t="str">
        <f>IF(semestre2!U53="","",semestre2!U53)</f>
        <v/>
      </c>
      <c r="CJ53" s="49" t="str">
        <f>IF(semestre2!V53="","",semestre2!V53)</f>
        <v/>
      </c>
      <c r="CK53" s="49" t="str">
        <f>IF(semestre2!W53="","",semestre2!W53)</f>
        <v/>
      </c>
      <c r="CL53" s="49" t="str">
        <f>IF(semestre2!X53="","",semestre2!X53)</f>
        <v/>
      </c>
      <c r="CM53" s="49" t="str">
        <f>IF(semestre2!Y53="","",semestre2!Y53)</f>
        <v/>
      </c>
      <c r="CN53" s="49" t="str">
        <f>IF(semestre2!Z53="","",semestre2!Z53)</f>
        <v/>
      </c>
      <c r="CO53" s="49" t="str">
        <f>IF(semestre2!AA53="","",semestre2!AA53)</f>
        <v/>
      </c>
      <c r="CP53" s="49" t="str">
        <f>IF(semestre2!AB53="","",semestre2!AB53)</f>
        <v/>
      </c>
      <c r="CQ53" s="49" t="str">
        <f>IF(semestre2!AC53="","",semestre2!AC53)</f>
        <v/>
      </c>
      <c r="CR53" s="49" t="str">
        <f>IF(semestre2!AD53="","",semestre2!AD53)</f>
        <v/>
      </c>
      <c r="CS53" s="49" t="str">
        <f>IF(semestre2!AE53="","",semestre2!AE53)</f>
        <v/>
      </c>
      <c r="CT53" s="49" t="str">
        <f>IF(semestre2!AF53="","",semestre2!AF53)</f>
        <v/>
      </c>
      <c r="CU53" s="49" t="str">
        <f>IF(semestre2!AG53="","",semestre2!AG53)</f>
        <v/>
      </c>
      <c r="CV53" s="49" t="str">
        <f>IF(semestre2!AH53="","",semestre2!AH53)</f>
        <v/>
      </c>
      <c r="CW53" s="49" t="str">
        <f>IF(semestre2!AI53="","",semestre2!AI53)</f>
        <v/>
      </c>
      <c r="CX53" s="49" t="str">
        <f>IF(semestre2!AJ53="","",semestre2!AJ53)</f>
        <v/>
      </c>
      <c r="CY53" s="49" t="str">
        <f>IF(semestre2!AK53="","",semestre2!AK53)</f>
        <v/>
      </c>
      <c r="CZ53" s="49" t="str">
        <f>IF(semestre2!AL53="","",semestre2!AL53)</f>
        <v/>
      </c>
      <c r="DA53" s="49" t="str">
        <f>IF(semestre2!AM53="","",semestre2!AM53)</f>
        <v/>
      </c>
      <c r="DB53" s="49" t="str">
        <f>IF(semestre2!AN53="","",semestre2!AN53)</f>
        <v/>
      </c>
      <c r="DC53" s="49" t="str">
        <f>IF(semestre2!AO53="","",semestre2!AO53)</f>
        <v/>
      </c>
      <c r="DD53" s="49" t="str">
        <f>IF(semestre2!AP53="","",semestre2!AP53)</f>
        <v/>
      </c>
      <c r="DE53" s="49" t="str">
        <f>IF(semestre2!AQ53="","",semestre2!AQ53)</f>
        <v/>
      </c>
      <c r="DF53" s="49" t="str">
        <f>IF(semestre2!AR53="","",semestre2!AR53)</f>
        <v/>
      </c>
      <c r="DG53" s="49" t="str">
        <f>IF(semestre2!AS53="","",semestre2!AS53)</f>
        <v/>
      </c>
      <c r="DH53" s="49" t="str">
        <f>IF(semestre2!AT53="","",semestre2!AT53)</f>
        <v/>
      </c>
      <c r="DI53" s="49" t="str">
        <f>IF(semestre2!AU53="","",semestre2!AU53)</f>
        <v/>
      </c>
      <c r="DJ53" s="55" t="str">
        <f>IF(semestre1!BW53="","",semestre1!BW53)</f>
        <v/>
      </c>
      <c r="DK53" s="55" t="str">
        <f>IF(semestre2!AV53="","",semestre2!AV53)</f>
        <v/>
      </c>
    </row>
    <row r="54" spans="1:115">
      <c r="A54" t="str">
        <f>IF(semestre1!A54="","",semestre1!A54)</f>
        <v/>
      </c>
      <c r="B54" t="str">
        <f>IF(semestre1!B54="","",semestre1!B54)</f>
        <v/>
      </c>
      <c r="C54" t="str">
        <f>IF(semestre1!C54="","",semestre1!C54)</f>
        <v/>
      </c>
      <c r="D54" t="str">
        <f>IF(semestre1!D54="","",semestre1!D54)</f>
        <v/>
      </c>
      <c r="E54" t="str">
        <f>IF(semestre1!E54="","",semestre1!E54)</f>
        <v/>
      </c>
      <c r="F54" t="str">
        <f>IF(semestre1!F54="","",semestre1!F54)</f>
        <v/>
      </c>
      <c r="G54" t="str">
        <f>IF(semestre1!G54="","",semestre1!G54)</f>
        <v/>
      </c>
      <c r="H54" t="str">
        <f>IF(semestre1!H54="","",semestre1!H54)</f>
        <v/>
      </c>
      <c r="I54" t="str">
        <f>IF(semestre1!I54="","",semestre1!I54)</f>
        <v/>
      </c>
      <c r="J54" t="str">
        <f>IF(semestre1!J54="","",semestre1!J54)</f>
        <v/>
      </c>
      <c r="K54" t="str">
        <f>IF(semestre1!K54="","",semestre1!K54)</f>
        <v/>
      </c>
      <c r="L54" t="str">
        <f>IF(semestre1!L54="","",semestre1!L54)</f>
        <v/>
      </c>
      <c r="M54" t="str">
        <f>IF(semestre1!M54="","",semestre1!M54)</f>
        <v/>
      </c>
      <c r="N54" t="str">
        <f>IF(semestre1!N54="","",semestre1!N54)</f>
        <v/>
      </c>
      <c r="O54" t="str">
        <f>IF(semestre1!O54="","",semestre1!O54)</f>
        <v/>
      </c>
      <c r="P54" t="str">
        <f>IF(semestre1!P54="","",semestre1!P54)</f>
        <v/>
      </c>
      <c r="Q54" t="str">
        <f>IF(semestre1!Q54="","",semestre1!Q54)</f>
        <v/>
      </c>
      <c r="R54" t="str">
        <f>IF(semestre1!R54="","",semestre1!R54)</f>
        <v/>
      </c>
      <c r="S54" t="str">
        <f>IF(semestre1!S54="","",semestre1!S54)</f>
        <v/>
      </c>
      <c r="T54" t="str">
        <f>IF(semestre1!T54="","",semestre1!T54)</f>
        <v/>
      </c>
      <c r="U54" t="str">
        <f>IF(semestre1!U54="","",semestre1!U54)</f>
        <v/>
      </c>
      <c r="V54" t="str">
        <f>IF(semestre1!V54="","",semestre1!V54)</f>
        <v/>
      </c>
      <c r="W54" t="str">
        <f>IF(semestre1!W54="","",semestre1!W54)</f>
        <v/>
      </c>
      <c r="X54" t="str">
        <f>IF(semestre1!X54="","",semestre1!X54)</f>
        <v/>
      </c>
      <c r="Y54" t="str">
        <f>IF(semestre1!Y54="","",semestre1!Y54)</f>
        <v/>
      </c>
      <c r="Z54" t="str">
        <f>IF(semestre1!Z54="","",semestre1!Z54)</f>
        <v/>
      </c>
      <c r="AA54" t="str">
        <f>IF(semestre1!AA54="","",semestre1!AA54)</f>
        <v/>
      </c>
      <c r="AB54" t="str">
        <f>IF(semestre1!AB54="","",semestre1!AB54)</f>
        <v/>
      </c>
      <c r="AC54" t="str">
        <f>IF(semestre1!AC54="","",semestre1!AC54)</f>
        <v/>
      </c>
      <c r="AD54" t="str">
        <f>IF(semestre1!AD54="","",semestre1!AD54)</f>
        <v/>
      </c>
      <c r="AE54" t="str">
        <f>IF(semestre1!AE54="","",semestre1!AE54)</f>
        <v/>
      </c>
      <c r="AF54" t="str">
        <f>IF(semestre1!AF54="","",semestre1!AF54)</f>
        <v/>
      </c>
      <c r="AG54" t="str">
        <f>IF(semestre1!AG54="","",semestre1!AG54)</f>
        <v/>
      </c>
      <c r="AH54" t="str">
        <f>IF(semestre1!AH54="","",semestre1!AH54)</f>
        <v/>
      </c>
      <c r="AI54" t="str">
        <f>IF(semestre1!AI54="","",semestre1!AI54)</f>
        <v/>
      </c>
      <c r="AJ54" t="str">
        <f>IF(semestre1!AJ54="","",semestre1!AJ54)</f>
        <v/>
      </c>
      <c r="AK54" t="str">
        <f>IF(semestre1!AK54="","",semestre1!AK54)</f>
        <v/>
      </c>
      <c r="AL54" t="str">
        <f>IF(semestre1!AL54="","",semestre1!AL54)</f>
        <v/>
      </c>
      <c r="AM54" t="str">
        <f>IF(semestre1!AM54="","",semestre1!AM54)</f>
        <v/>
      </c>
      <c r="AN54" t="str">
        <f>IF(semestre1!AN54="","",semestre1!AN54)</f>
        <v/>
      </c>
      <c r="AO54" t="str">
        <f>IF(semestre1!AO54="","",semestre1!AO54)</f>
        <v/>
      </c>
      <c r="AP54" t="str">
        <f>IF(semestre1!AP54="","",semestre1!AP54)</f>
        <v/>
      </c>
      <c r="AQ54" t="str">
        <f>IF(semestre1!AQ54="","",semestre1!AQ54)</f>
        <v/>
      </c>
      <c r="AR54" t="str">
        <f>IF(semestre1!AR54="","",semestre1!AR54)</f>
        <v/>
      </c>
      <c r="AS54" t="str">
        <f>IF(semestre1!AS54="","",semestre1!AS54)</f>
        <v/>
      </c>
      <c r="AT54" t="str">
        <f>IF(semestre1!AT54="","",semestre1!AT54)</f>
        <v/>
      </c>
      <c r="AU54" t="str">
        <f>IF(semestre1!AU54="","",semestre1!AU54)</f>
        <v/>
      </c>
      <c r="AV54" t="str">
        <f>IF(semestre1!AV54="","",semestre1!AV54)</f>
        <v/>
      </c>
      <c r="AW54" t="str">
        <f>IF(semestre1!AW54="","",semestre1!AW54)</f>
        <v/>
      </c>
      <c r="AX54" t="str">
        <f>IF(semestre1!AX54="","",semestre1!AX54)</f>
        <v/>
      </c>
      <c r="AY54" t="str">
        <f>IF(semestre1!AY54="","",semestre1!AY54)</f>
        <v/>
      </c>
      <c r="AZ54" t="str">
        <f>IF(semestre1!AZ54="","",semestre1!AZ54)</f>
        <v/>
      </c>
      <c r="BA54" t="str">
        <f>IF(semestre1!BA54="","",semestre1!BA54)</f>
        <v/>
      </c>
      <c r="BB54" t="str">
        <f>IF(semestre1!BB54="","",semestre1!BB54)</f>
        <v/>
      </c>
      <c r="BC54" t="str">
        <f>IF(semestre1!BC54="","",semestre1!BC54)</f>
        <v/>
      </c>
      <c r="BD54" t="str">
        <f>IF(semestre1!BD54="","",semestre1!BD54)</f>
        <v/>
      </c>
      <c r="BE54" t="str">
        <f>IF(semestre1!BE54="","",semestre1!BE54)</f>
        <v/>
      </c>
      <c r="BF54" t="str">
        <f>IF(semestre1!BF54="","",semestre1!BF54)</f>
        <v/>
      </c>
      <c r="BG54" t="str">
        <f>IF(semestre1!BG54="","",semestre1!BG54)</f>
        <v/>
      </c>
      <c r="BH54" t="str">
        <f>IF(semestre1!BH54="","",semestre1!BH54)</f>
        <v/>
      </c>
      <c r="BI54" t="str">
        <f>IF(semestre1!BI54="","",semestre1!BI54)</f>
        <v/>
      </c>
      <c r="BJ54" t="str">
        <f>IF(semestre1!BJ54="","",semestre1!BJ54)</f>
        <v/>
      </c>
      <c r="BK54" t="str">
        <f>IF(semestre1!BK54="","",semestre1!BK54)</f>
        <v/>
      </c>
      <c r="BL54" t="str">
        <f>IF(semestre1!BL54="","",semestre1!BL54)</f>
        <v/>
      </c>
      <c r="BM54" t="str">
        <f>IF(semestre1!BM54="","",semestre1!BM54)</f>
        <v/>
      </c>
      <c r="BN54" t="str">
        <f>IF(semestre1!BN54="","",semestre1!BN54)</f>
        <v/>
      </c>
      <c r="BO54" t="str">
        <f>IF(semestre1!BO54="","",semestre1!BO54)</f>
        <v/>
      </c>
      <c r="BP54" t="str">
        <f>IF(semestre1!BP54="","",semestre1!BP54)</f>
        <v/>
      </c>
      <c r="BQ54" t="str">
        <f>IF(semestre1!BQ54="","",semestre1!BQ54)</f>
        <v/>
      </c>
      <c r="BR54" t="str">
        <f>IF(semestre1!BR54="","",semestre1!BR54)</f>
        <v/>
      </c>
      <c r="BS54" t="str">
        <f>IF(semestre1!BS54="","",semestre1!BS54)</f>
        <v/>
      </c>
      <c r="BT54" t="str">
        <f>IF(semestre1!BT54="","",semestre1!BT54)</f>
        <v/>
      </c>
      <c r="BU54" t="str">
        <f>IF(semestre1!BU54="","",semestre1!BU54)</f>
        <v/>
      </c>
      <c r="BV54" t="str">
        <f>IF(semestre1!BV54="","",semestre1!BV54)</f>
        <v/>
      </c>
      <c r="BW54" s="49" t="str">
        <f>IF(semestre2!I54="","",semestre2!I54)</f>
        <v/>
      </c>
      <c r="BX54" s="49" t="str">
        <f>IF(semestre2!J54="","",semestre2!J54)</f>
        <v/>
      </c>
      <c r="BY54" s="49" t="str">
        <f>IF(semestre2!K54="","",semestre2!K54)</f>
        <v/>
      </c>
      <c r="BZ54" s="49" t="str">
        <f>IF(semestre2!L54="","",semestre2!L54)</f>
        <v/>
      </c>
      <c r="CA54" s="49" t="str">
        <f>IF(semestre2!M54="","",semestre2!M54)</f>
        <v/>
      </c>
      <c r="CB54" s="49" t="str">
        <f>IF(semestre2!N54="","",semestre2!N54)</f>
        <v/>
      </c>
      <c r="CC54" s="49" t="str">
        <f>IF(semestre2!O54="","",semestre2!O54)</f>
        <v/>
      </c>
      <c r="CD54" s="49" t="str">
        <f>IF(semestre2!P54="","",semestre2!P54)</f>
        <v/>
      </c>
      <c r="CE54" s="49" t="str">
        <f>IF(semestre2!Q54="","",semestre2!Q54)</f>
        <v/>
      </c>
      <c r="CF54" s="49" t="str">
        <f>IF(semestre2!R54="","",semestre2!R54)</f>
        <v/>
      </c>
      <c r="CG54" s="49" t="str">
        <f>IF(semestre2!S54="","",semestre2!S54)</f>
        <v/>
      </c>
      <c r="CH54" s="49" t="str">
        <f>IF(semestre2!T54="","",semestre2!T54)</f>
        <v/>
      </c>
      <c r="CI54" s="49" t="str">
        <f>IF(semestre2!U54="","",semestre2!U54)</f>
        <v/>
      </c>
      <c r="CJ54" s="49" t="str">
        <f>IF(semestre2!V54="","",semestre2!V54)</f>
        <v/>
      </c>
      <c r="CK54" s="49" t="str">
        <f>IF(semestre2!W54="","",semestre2!W54)</f>
        <v/>
      </c>
      <c r="CL54" s="49" t="str">
        <f>IF(semestre2!X54="","",semestre2!X54)</f>
        <v/>
      </c>
      <c r="CM54" s="49" t="str">
        <f>IF(semestre2!Y54="","",semestre2!Y54)</f>
        <v/>
      </c>
      <c r="CN54" s="49" t="str">
        <f>IF(semestre2!Z54="","",semestre2!Z54)</f>
        <v/>
      </c>
      <c r="CO54" s="49" t="str">
        <f>IF(semestre2!AA54="","",semestre2!AA54)</f>
        <v/>
      </c>
      <c r="CP54" s="49" t="str">
        <f>IF(semestre2!AB54="","",semestre2!AB54)</f>
        <v/>
      </c>
      <c r="CQ54" s="49" t="str">
        <f>IF(semestre2!AC54="","",semestre2!AC54)</f>
        <v/>
      </c>
      <c r="CR54" s="49" t="str">
        <f>IF(semestre2!AD54="","",semestre2!AD54)</f>
        <v/>
      </c>
      <c r="CS54" s="49" t="str">
        <f>IF(semestre2!AE54="","",semestre2!AE54)</f>
        <v/>
      </c>
      <c r="CT54" s="49" t="str">
        <f>IF(semestre2!AF54="","",semestre2!AF54)</f>
        <v/>
      </c>
      <c r="CU54" s="49" t="str">
        <f>IF(semestre2!AG54="","",semestre2!AG54)</f>
        <v/>
      </c>
      <c r="CV54" s="49" t="str">
        <f>IF(semestre2!AH54="","",semestre2!AH54)</f>
        <v/>
      </c>
      <c r="CW54" s="49" t="str">
        <f>IF(semestre2!AI54="","",semestre2!AI54)</f>
        <v/>
      </c>
      <c r="CX54" s="49" t="str">
        <f>IF(semestre2!AJ54="","",semestre2!AJ54)</f>
        <v/>
      </c>
      <c r="CY54" s="49" t="str">
        <f>IF(semestre2!AK54="","",semestre2!AK54)</f>
        <v/>
      </c>
      <c r="CZ54" s="49" t="str">
        <f>IF(semestre2!AL54="","",semestre2!AL54)</f>
        <v/>
      </c>
      <c r="DA54" s="49" t="str">
        <f>IF(semestre2!AM54="","",semestre2!AM54)</f>
        <v/>
      </c>
      <c r="DB54" s="49" t="str">
        <f>IF(semestre2!AN54="","",semestre2!AN54)</f>
        <v/>
      </c>
      <c r="DC54" s="49" t="str">
        <f>IF(semestre2!AO54="","",semestre2!AO54)</f>
        <v/>
      </c>
      <c r="DD54" s="49" t="str">
        <f>IF(semestre2!AP54="","",semestre2!AP54)</f>
        <v/>
      </c>
      <c r="DE54" s="49" t="str">
        <f>IF(semestre2!AQ54="","",semestre2!AQ54)</f>
        <v/>
      </c>
      <c r="DF54" s="49" t="str">
        <f>IF(semestre2!AR54="","",semestre2!AR54)</f>
        <v/>
      </c>
      <c r="DG54" s="49" t="str">
        <f>IF(semestre2!AS54="","",semestre2!AS54)</f>
        <v/>
      </c>
      <c r="DH54" s="49" t="str">
        <f>IF(semestre2!AT54="","",semestre2!AT54)</f>
        <v/>
      </c>
      <c r="DI54" s="49" t="str">
        <f>IF(semestre2!AU54="","",semestre2!AU54)</f>
        <v/>
      </c>
      <c r="DJ54" s="55" t="str">
        <f>IF(semestre1!BW54="","",semestre1!BW54)</f>
        <v/>
      </c>
      <c r="DK54" s="55" t="str">
        <f>IF(semestre2!AV54="","",semestre2!AV54)</f>
        <v/>
      </c>
    </row>
    <row r="55" spans="1:115">
      <c r="A55" t="str">
        <f>IF(semestre1!A55="","",semestre1!A55)</f>
        <v/>
      </c>
      <c r="B55" t="str">
        <f>IF(semestre1!B55="","",semestre1!B55)</f>
        <v/>
      </c>
      <c r="C55" t="str">
        <f>IF(semestre1!C55="","",semestre1!C55)</f>
        <v/>
      </c>
      <c r="D55" t="str">
        <f>IF(semestre1!D55="","",semestre1!D55)</f>
        <v/>
      </c>
      <c r="E55" t="str">
        <f>IF(semestre1!E55="","",semestre1!E55)</f>
        <v/>
      </c>
      <c r="F55" t="str">
        <f>IF(semestre1!F55="","",semestre1!F55)</f>
        <v/>
      </c>
      <c r="G55" t="str">
        <f>IF(semestre1!G55="","",semestre1!G55)</f>
        <v/>
      </c>
      <c r="H55" t="str">
        <f>IF(semestre1!H55="","",semestre1!H55)</f>
        <v/>
      </c>
      <c r="I55" t="str">
        <f>IF(semestre1!I55="","",semestre1!I55)</f>
        <v/>
      </c>
      <c r="J55" t="str">
        <f>IF(semestre1!J55="","",semestre1!J55)</f>
        <v/>
      </c>
      <c r="K55" t="str">
        <f>IF(semestre1!K55="","",semestre1!K55)</f>
        <v/>
      </c>
      <c r="L55" t="str">
        <f>IF(semestre1!L55="","",semestre1!L55)</f>
        <v/>
      </c>
      <c r="M55" t="str">
        <f>IF(semestre1!M55="","",semestre1!M55)</f>
        <v/>
      </c>
      <c r="N55" t="str">
        <f>IF(semestre1!N55="","",semestre1!N55)</f>
        <v/>
      </c>
      <c r="O55" t="str">
        <f>IF(semestre1!O55="","",semestre1!O55)</f>
        <v/>
      </c>
      <c r="P55" t="str">
        <f>IF(semestre1!P55="","",semestre1!P55)</f>
        <v/>
      </c>
      <c r="Q55" t="str">
        <f>IF(semestre1!Q55="","",semestre1!Q55)</f>
        <v/>
      </c>
      <c r="R55" t="str">
        <f>IF(semestre1!R55="","",semestre1!R55)</f>
        <v/>
      </c>
      <c r="S55" t="str">
        <f>IF(semestre1!S55="","",semestre1!S55)</f>
        <v/>
      </c>
      <c r="T55" t="str">
        <f>IF(semestre1!T55="","",semestre1!T55)</f>
        <v/>
      </c>
      <c r="U55" t="str">
        <f>IF(semestre1!U55="","",semestre1!U55)</f>
        <v/>
      </c>
      <c r="V55" t="str">
        <f>IF(semestre1!V55="","",semestre1!V55)</f>
        <v/>
      </c>
      <c r="W55" t="str">
        <f>IF(semestre1!W55="","",semestre1!W55)</f>
        <v/>
      </c>
      <c r="X55" t="str">
        <f>IF(semestre1!X55="","",semestre1!X55)</f>
        <v/>
      </c>
      <c r="Y55" t="str">
        <f>IF(semestre1!Y55="","",semestre1!Y55)</f>
        <v/>
      </c>
      <c r="Z55" t="str">
        <f>IF(semestre1!Z55="","",semestre1!Z55)</f>
        <v/>
      </c>
      <c r="AA55" t="str">
        <f>IF(semestre1!AA55="","",semestre1!AA55)</f>
        <v/>
      </c>
      <c r="AB55" t="str">
        <f>IF(semestre1!AB55="","",semestre1!AB55)</f>
        <v/>
      </c>
      <c r="AC55" t="str">
        <f>IF(semestre1!AC55="","",semestre1!AC55)</f>
        <v/>
      </c>
      <c r="AD55" t="str">
        <f>IF(semestre1!AD55="","",semestre1!AD55)</f>
        <v/>
      </c>
      <c r="AE55" t="str">
        <f>IF(semestre1!AE55="","",semestre1!AE55)</f>
        <v/>
      </c>
      <c r="AF55" t="str">
        <f>IF(semestre1!AF55="","",semestre1!AF55)</f>
        <v/>
      </c>
      <c r="AG55" t="str">
        <f>IF(semestre1!AG55="","",semestre1!AG55)</f>
        <v/>
      </c>
      <c r="AH55" t="str">
        <f>IF(semestre1!AH55="","",semestre1!AH55)</f>
        <v/>
      </c>
      <c r="AI55" t="str">
        <f>IF(semestre1!AI55="","",semestre1!AI55)</f>
        <v/>
      </c>
      <c r="AJ55" t="str">
        <f>IF(semestre1!AJ55="","",semestre1!AJ55)</f>
        <v/>
      </c>
      <c r="AK55" t="str">
        <f>IF(semestre1!AK55="","",semestre1!AK55)</f>
        <v/>
      </c>
      <c r="AL55" t="str">
        <f>IF(semestre1!AL55="","",semestre1!AL55)</f>
        <v/>
      </c>
      <c r="AM55" t="str">
        <f>IF(semestre1!AM55="","",semestre1!AM55)</f>
        <v/>
      </c>
      <c r="AN55" t="str">
        <f>IF(semestre1!AN55="","",semestre1!AN55)</f>
        <v/>
      </c>
      <c r="AO55" t="str">
        <f>IF(semestre1!AO55="","",semestre1!AO55)</f>
        <v/>
      </c>
      <c r="AP55" t="str">
        <f>IF(semestre1!AP55="","",semestre1!AP55)</f>
        <v/>
      </c>
      <c r="AQ55" t="str">
        <f>IF(semestre1!AQ55="","",semestre1!AQ55)</f>
        <v/>
      </c>
      <c r="AR55" t="str">
        <f>IF(semestre1!AR55="","",semestre1!AR55)</f>
        <v/>
      </c>
      <c r="AS55" t="str">
        <f>IF(semestre1!AS55="","",semestre1!AS55)</f>
        <v/>
      </c>
      <c r="AT55" t="str">
        <f>IF(semestre1!AT55="","",semestre1!AT55)</f>
        <v/>
      </c>
      <c r="AU55" t="str">
        <f>IF(semestre1!AU55="","",semestre1!AU55)</f>
        <v/>
      </c>
      <c r="AV55" t="str">
        <f>IF(semestre1!AV55="","",semestre1!AV55)</f>
        <v/>
      </c>
      <c r="AW55" t="str">
        <f>IF(semestre1!AW55="","",semestre1!AW55)</f>
        <v/>
      </c>
      <c r="AX55" t="str">
        <f>IF(semestre1!AX55="","",semestre1!AX55)</f>
        <v/>
      </c>
      <c r="AY55" t="str">
        <f>IF(semestre1!AY55="","",semestre1!AY55)</f>
        <v/>
      </c>
      <c r="AZ55" t="str">
        <f>IF(semestre1!AZ55="","",semestre1!AZ55)</f>
        <v/>
      </c>
      <c r="BA55" t="str">
        <f>IF(semestre1!BA55="","",semestre1!BA55)</f>
        <v/>
      </c>
      <c r="BB55" t="str">
        <f>IF(semestre1!BB55="","",semestre1!BB55)</f>
        <v/>
      </c>
      <c r="BC55" t="str">
        <f>IF(semestre1!BC55="","",semestre1!BC55)</f>
        <v/>
      </c>
      <c r="BD55" t="str">
        <f>IF(semestre1!BD55="","",semestre1!BD55)</f>
        <v/>
      </c>
      <c r="BE55" t="str">
        <f>IF(semestre1!BE55="","",semestre1!BE55)</f>
        <v/>
      </c>
      <c r="BF55" t="str">
        <f>IF(semestre1!BF55="","",semestre1!BF55)</f>
        <v/>
      </c>
      <c r="BG55" t="str">
        <f>IF(semestre1!BG55="","",semestre1!BG55)</f>
        <v/>
      </c>
      <c r="BH55" t="str">
        <f>IF(semestre1!BH55="","",semestre1!BH55)</f>
        <v/>
      </c>
      <c r="BI55" t="str">
        <f>IF(semestre1!BI55="","",semestre1!BI55)</f>
        <v/>
      </c>
      <c r="BJ55" t="str">
        <f>IF(semestre1!BJ55="","",semestre1!BJ55)</f>
        <v/>
      </c>
      <c r="BK55" t="str">
        <f>IF(semestre1!BK55="","",semestre1!BK55)</f>
        <v/>
      </c>
      <c r="BL55" t="str">
        <f>IF(semestre1!BL55="","",semestre1!BL55)</f>
        <v/>
      </c>
      <c r="BM55" t="str">
        <f>IF(semestre1!BM55="","",semestre1!BM55)</f>
        <v/>
      </c>
      <c r="BN55" t="str">
        <f>IF(semestre1!BN55="","",semestre1!BN55)</f>
        <v/>
      </c>
      <c r="BO55" t="str">
        <f>IF(semestre1!BO55="","",semestre1!BO55)</f>
        <v/>
      </c>
      <c r="BP55" t="str">
        <f>IF(semestre1!BP55="","",semestre1!BP55)</f>
        <v/>
      </c>
      <c r="BQ55" t="str">
        <f>IF(semestre1!BQ55="","",semestre1!BQ55)</f>
        <v/>
      </c>
      <c r="BR55" t="str">
        <f>IF(semestre1!BR55="","",semestre1!BR55)</f>
        <v/>
      </c>
      <c r="BS55" t="str">
        <f>IF(semestre1!BS55="","",semestre1!BS55)</f>
        <v/>
      </c>
      <c r="BT55" t="str">
        <f>IF(semestre1!BT55="","",semestre1!BT55)</f>
        <v/>
      </c>
      <c r="BU55" t="str">
        <f>IF(semestre1!BU55="","",semestre1!BU55)</f>
        <v/>
      </c>
      <c r="BV55" t="str">
        <f>IF(semestre1!BV55="","",semestre1!BV55)</f>
        <v/>
      </c>
      <c r="BW55" s="49" t="str">
        <f>IF(semestre2!I55="","",semestre2!I55)</f>
        <v/>
      </c>
      <c r="BX55" s="49" t="str">
        <f>IF(semestre2!J55="","",semestre2!J55)</f>
        <v/>
      </c>
      <c r="BY55" s="49" t="str">
        <f>IF(semestre2!K55="","",semestre2!K55)</f>
        <v/>
      </c>
      <c r="BZ55" s="49" t="str">
        <f>IF(semestre2!L55="","",semestre2!L55)</f>
        <v/>
      </c>
      <c r="CA55" s="49" t="str">
        <f>IF(semestre2!M55="","",semestre2!M55)</f>
        <v/>
      </c>
      <c r="CB55" s="49" t="str">
        <f>IF(semestre2!N55="","",semestre2!N55)</f>
        <v/>
      </c>
      <c r="CC55" s="49" t="str">
        <f>IF(semestre2!O55="","",semestre2!O55)</f>
        <v/>
      </c>
      <c r="CD55" s="49" t="str">
        <f>IF(semestre2!P55="","",semestre2!P55)</f>
        <v/>
      </c>
      <c r="CE55" s="49" t="str">
        <f>IF(semestre2!Q55="","",semestre2!Q55)</f>
        <v/>
      </c>
      <c r="CF55" s="49" t="str">
        <f>IF(semestre2!R55="","",semestre2!R55)</f>
        <v/>
      </c>
      <c r="CG55" s="49" t="str">
        <f>IF(semestre2!S55="","",semestre2!S55)</f>
        <v/>
      </c>
      <c r="CH55" s="49" t="str">
        <f>IF(semestre2!T55="","",semestre2!T55)</f>
        <v/>
      </c>
      <c r="CI55" s="49" t="str">
        <f>IF(semestre2!U55="","",semestre2!U55)</f>
        <v/>
      </c>
      <c r="CJ55" s="49" t="str">
        <f>IF(semestre2!V55="","",semestre2!V55)</f>
        <v/>
      </c>
      <c r="CK55" s="49" t="str">
        <f>IF(semestre2!W55="","",semestre2!W55)</f>
        <v/>
      </c>
      <c r="CL55" s="49" t="str">
        <f>IF(semestre2!X55="","",semestre2!X55)</f>
        <v/>
      </c>
      <c r="CM55" s="49" t="str">
        <f>IF(semestre2!Y55="","",semestre2!Y55)</f>
        <v/>
      </c>
      <c r="CN55" s="49" t="str">
        <f>IF(semestre2!Z55="","",semestre2!Z55)</f>
        <v/>
      </c>
      <c r="CO55" s="49" t="str">
        <f>IF(semestre2!AA55="","",semestre2!AA55)</f>
        <v/>
      </c>
      <c r="CP55" s="49" t="str">
        <f>IF(semestre2!AB55="","",semestre2!AB55)</f>
        <v/>
      </c>
      <c r="CQ55" s="49" t="str">
        <f>IF(semestre2!AC55="","",semestre2!AC55)</f>
        <v/>
      </c>
      <c r="CR55" s="49" t="str">
        <f>IF(semestre2!AD55="","",semestre2!AD55)</f>
        <v/>
      </c>
      <c r="CS55" s="49" t="str">
        <f>IF(semestre2!AE55="","",semestre2!AE55)</f>
        <v/>
      </c>
      <c r="CT55" s="49" t="str">
        <f>IF(semestre2!AF55="","",semestre2!AF55)</f>
        <v/>
      </c>
      <c r="CU55" s="49" t="str">
        <f>IF(semestre2!AG55="","",semestre2!AG55)</f>
        <v/>
      </c>
      <c r="CV55" s="49" t="str">
        <f>IF(semestre2!AH55="","",semestre2!AH55)</f>
        <v/>
      </c>
      <c r="CW55" s="49" t="str">
        <f>IF(semestre2!AI55="","",semestre2!AI55)</f>
        <v/>
      </c>
      <c r="CX55" s="49" t="str">
        <f>IF(semestre2!AJ55="","",semestre2!AJ55)</f>
        <v/>
      </c>
      <c r="CY55" s="49" t="str">
        <f>IF(semestre2!AK55="","",semestre2!AK55)</f>
        <v/>
      </c>
      <c r="CZ55" s="49" t="str">
        <f>IF(semestre2!AL55="","",semestre2!AL55)</f>
        <v/>
      </c>
      <c r="DA55" s="49" t="str">
        <f>IF(semestre2!AM55="","",semestre2!AM55)</f>
        <v/>
      </c>
      <c r="DB55" s="49" t="str">
        <f>IF(semestre2!AN55="","",semestre2!AN55)</f>
        <v/>
      </c>
      <c r="DC55" s="49" t="str">
        <f>IF(semestre2!AO55="","",semestre2!AO55)</f>
        <v/>
      </c>
      <c r="DD55" s="49" t="str">
        <f>IF(semestre2!AP55="","",semestre2!AP55)</f>
        <v/>
      </c>
      <c r="DE55" s="49" t="str">
        <f>IF(semestre2!AQ55="","",semestre2!AQ55)</f>
        <v/>
      </c>
      <c r="DF55" s="49" t="str">
        <f>IF(semestre2!AR55="","",semestre2!AR55)</f>
        <v/>
      </c>
      <c r="DG55" s="49" t="str">
        <f>IF(semestre2!AS55="","",semestre2!AS55)</f>
        <v/>
      </c>
      <c r="DH55" s="49" t="str">
        <f>IF(semestre2!AT55="","",semestre2!AT55)</f>
        <v/>
      </c>
      <c r="DI55" s="49" t="str">
        <f>IF(semestre2!AU55="","",semestre2!AU55)</f>
        <v/>
      </c>
      <c r="DJ55" s="55" t="str">
        <f>IF(semestre1!BW55="","",semestre1!BW55)</f>
        <v/>
      </c>
      <c r="DK55" s="55" t="str">
        <f>IF(semestre2!AV55="","",semestre2!AV55)</f>
        <v/>
      </c>
    </row>
    <row r="56" spans="1:115">
      <c r="A56" t="str">
        <f>IF(semestre1!A56="","",semestre1!A56)</f>
        <v/>
      </c>
      <c r="B56" t="str">
        <f>IF(semestre1!B56="","",semestre1!B56)</f>
        <v/>
      </c>
      <c r="C56" t="str">
        <f>IF(semestre1!C56="","",semestre1!C56)</f>
        <v/>
      </c>
      <c r="D56" t="str">
        <f>IF(semestre1!D56="","",semestre1!D56)</f>
        <v/>
      </c>
      <c r="E56" t="str">
        <f>IF(semestre1!E56="","",semestre1!E56)</f>
        <v/>
      </c>
      <c r="F56" t="str">
        <f>IF(semestre1!F56="","",semestre1!F56)</f>
        <v/>
      </c>
      <c r="G56" t="str">
        <f>IF(semestre1!G56="","",semestre1!G56)</f>
        <v/>
      </c>
      <c r="H56" t="str">
        <f>IF(semestre1!H56="","",semestre1!H56)</f>
        <v/>
      </c>
      <c r="I56" t="str">
        <f>IF(semestre1!I56="","",semestre1!I56)</f>
        <v/>
      </c>
      <c r="J56" t="str">
        <f>IF(semestre1!J56="","",semestre1!J56)</f>
        <v/>
      </c>
      <c r="K56" t="str">
        <f>IF(semestre1!K56="","",semestre1!K56)</f>
        <v/>
      </c>
      <c r="L56" t="str">
        <f>IF(semestre1!L56="","",semestre1!L56)</f>
        <v/>
      </c>
      <c r="M56" t="str">
        <f>IF(semestre1!M56="","",semestre1!M56)</f>
        <v/>
      </c>
      <c r="N56" t="str">
        <f>IF(semestre1!N56="","",semestre1!N56)</f>
        <v/>
      </c>
      <c r="O56" t="str">
        <f>IF(semestre1!O56="","",semestre1!O56)</f>
        <v/>
      </c>
      <c r="P56" t="str">
        <f>IF(semestre1!P56="","",semestre1!P56)</f>
        <v/>
      </c>
      <c r="Q56" t="str">
        <f>IF(semestre1!Q56="","",semestre1!Q56)</f>
        <v/>
      </c>
      <c r="R56" t="str">
        <f>IF(semestre1!R56="","",semestre1!R56)</f>
        <v/>
      </c>
      <c r="S56" t="str">
        <f>IF(semestre1!S56="","",semestre1!S56)</f>
        <v/>
      </c>
      <c r="T56" t="str">
        <f>IF(semestre1!T56="","",semestre1!T56)</f>
        <v/>
      </c>
      <c r="U56" t="str">
        <f>IF(semestre1!U56="","",semestre1!U56)</f>
        <v/>
      </c>
      <c r="V56" t="str">
        <f>IF(semestre1!V56="","",semestre1!V56)</f>
        <v/>
      </c>
      <c r="W56" t="str">
        <f>IF(semestre1!W56="","",semestre1!W56)</f>
        <v/>
      </c>
      <c r="X56" t="str">
        <f>IF(semestre1!X56="","",semestre1!X56)</f>
        <v/>
      </c>
      <c r="Y56" t="str">
        <f>IF(semestre1!Y56="","",semestre1!Y56)</f>
        <v/>
      </c>
      <c r="Z56" t="str">
        <f>IF(semestre1!Z56="","",semestre1!Z56)</f>
        <v/>
      </c>
      <c r="AA56" t="str">
        <f>IF(semestre1!AA56="","",semestre1!AA56)</f>
        <v/>
      </c>
      <c r="AB56" t="str">
        <f>IF(semestre1!AB56="","",semestre1!AB56)</f>
        <v/>
      </c>
      <c r="AC56" t="str">
        <f>IF(semestre1!AC56="","",semestre1!AC56)</f>
        <v/>
      </c>
      <c r="AD56" t="str">
        <f>IF(semestre1!AD56="","",semestre1!AD56)</f>
        <v/>
      </c>
      <c r="AE56" t="str">
        <f>IF(semestre1!AE56="","",semestre1!AE56)</f>
        <v/>
      </c>
      <c r="AF56" t="str">
        <f>IF(semestre1!AF56="","",semestre1!AF56)</f>
        <v/>
      </c>
      <c r="AG56" t="str">
        <f>IF(semestre1!AG56="","",semestre1!AG56)</f>
        <v/>
      </c>
      <c r="AH56" t="str">
        <f>IF(semestre1!AH56="","",semestre1!AH56)</f>
        <v/>
      </c>
      <c r="AI56" t="str">
        <f>IF(semestre1!AI56="","",semestre1!AI56)</f>
        <v/>
      </c>
      <c r="AJ56" t="str">
        <f>IF(semestre1!AJ56="","",semestre1!AJ56)</f>
        <v/>
      </c>
      <c r="AK56" t="str">
        <f>IF(semestre1!AK56="","",semestre1!AK56)</f>
        <v/>
      </c>
      <c r="AL56" t="str">
        <f>IF(semestre1!AL56="","",semestre1!AL56)</f>
        <v/>
      </c>
      <c r="AM56" t="str">
        <f>IF(semestre1!AM56="","",semestre1!AM56)</f>
        <v/>
      </c>
      <c r="AN56" t="str">
        <f>IF(semestre1!AN56="","",semestre1!AN56)</f>
        <v/>
      </c>
      <c r="AO56" t="str">
        <f>IF(semestre1!AO56="","",semestre1!AO56)</f>
        <v/>
      </c>
      <c r="AP56" t="str">
        <f>IF(semestre1!AP56="","",semestre1!AP56)</f>
        <v/>
      </c>
      <c r="AQ56" t="str">
        <f>IF(semestre1!AQ56="","",semestre1!AQ56)</f>
        <v/>
      </c>
      <c r="AR56" t="str">
        <f>IF(semestre1!AR56="","",semestre1!AR56)</f>
        <v/>
      </c>
      <c r="AS56" t="str">
        <f>IF(semestre1!AS56="","",semestre1!AS56)</f>
        <v/>
      </c>
      <c r="AT56" t="str">
        <f>IF(semestre1!AT56="","",semestre1!AT56)</f>
        <v/>
      </c>
      <c r="AU56" t="str">
        <f>IF(semestre1!AU56="","",semestre1!AU56)</f>
        <v/>
      </c>
      <c r="AV56" t="str">
        <f>IF(semestre1!AV56="","",semestre1!AV56)</f>
        <v/>
      </c>
      <c r="AW56" t="str">
        <f>IF(semestre1!AW56="","",semestre1!AW56)</f>
        <v/>
      </c>
      <c r="AX56" t="str">
        <f>IF(semestre1!AX56="","",semestre1!AX56)</f>
        <v/>
      </c>
      <c r="AY56" t="str">
        <f>IF(semestre1!AY56="","",semestre1!AY56)</f>
        <v/>
      </c>
      <c r="AZ56" t="str">
        <f>IF(semestre1!AZ56="","",semestre1!AZ56)</f>
        <v/>
      </c>
      <c r="BA56" t="str">
        <f>IF(semestre1!BA56="","",semestre1!BA56)</f>
        <v/>
      </c>
      <c r="BB56" t="str">
        <f>IF(semestre1!BB56="","",semestre1!BB56)</f>
        <v/>
      </c>
      <c r="BC56" t="str">
        <f>IF(semestre1!BC56="","",semestre1!BC56)</f>
        <v/>
      </c>
      <c r="BD56" t="str">
        <f>IF(semestre1!BD56="","",semestre1!BD56)</f>
        <v/>
      </c>
      <c r="BE56" t="str">
        <f>IF(semestre1!BE56="","",semestre1!BE56)</f>
        <v/>
      </c>
      <c r="BF56" t="str">
        <f>IF(semestre1!BF56="","",semestre1!BF56)</f>
        <v/>
      </c>
      <c r="BG56" t="str">
        <f>IF(semestre1!BG56="","",semestre1!BG56)</f>
        <v/>
      </c>
      <c r="BH56" t="str">
        <f>IF(semestre1!BH56="","",semestre1!BH56)</f>
        <v/>
      </c>
      <c r="BI56" t="str">
        <f>IF(semestre1!BI56="","",semestre1!BI56)</f>
        <v/>
      </c>
      <c r="BJ56" t="str">
        <f>IF(semestre1!BJ56="","",semestre1!BJ56)</f>
        <v/>
      </c>
      <c r="BK56" t="str">
        <f>IF(semestre1!BK56="","",semestre1!BK56)</f>
        <v/>
      </c>
      <c r="BL56" t="str">
        <f>IF(semestre1!BL56="","",semestre1!BL56)</f>
        <v/>
      </c>
      <c r="BM56" t="str">
        <f>IF(semestre1!BM56="","",semestre1!BM56)</f>
        <v/>
      </c>
      <c r="BN56" t="str">
        <f>IF(semestre1!BN56="","",semestre1!BN56)</f>
        <v/>
      </c>
      <c r="BO56" t="str">
        <f>IF(semestre1!BO56="","",semestre1!BO56)</f>
        <v/>
      </c>
      <c r="BP56" t="str">
        <f>IF(semestre1!BP56="","",semestre1!BP56)</f>
        <v/>
      </c>
      <c r="BQ56" t="str">
        <f>IF(semestre1!BQ56="","",semestre1!BQ56)</f>
        <v/>
      </c>
      <c r="BR56" t="str">
        <f>IF(semestre1!BR56="","",semestre1!BR56)</f>
        <v/>
      </c>
      <c r="BS56" t="str">
        <f>IF(semestre1!BS56="","",semestre1!BS56)</f>
        <v/>
      </c>
      <c r="BT56" t="str">
        <f>IF(semestre1!BT56="","",semestre1!BT56)</f>
        <v/>
      </c>
      <c r="BU56" t="str">
        <f>IF(semestre1!BU56="","",semestre1!BU56)</f>
        <v/>
      </c>
      <c r="BV56" t="str">
        <f>IF(semestre1!BV56="","",semestre1!BV56)</f>
        <v/>
      </c>
      <c r="BW56" s="49" t="str">
        <f>IF(semestre2!I56="","",semestre2!I56)</f>
        <v/>
      </c>
      <c r="BX56" s="49" t="str">
        <f>IF(semestre2!J56="","",semestre2!J56)</f>
        <v/>
      </c>
      <c r="BY56" s="49" t="str">
        <f>IF(semestre2!K56="","",semestre2!K56)</f>
        <v/>
      </c>
      <c r="BZ56" s="49" t="str">
        <f>IF(semestre2!L56="","",semestre2!L56)</f>
        <v/>
      </c>
      <c r="CA56" s="49" t="str">
        <f>IF(semestre2!M56="","",semestre2!M56)</f>
        <v/>
      </c>
      <c r="CB56" s="49" t="str">
        <f>IF(semestre2!N56="","",semestre2!N56)</f>
        <v/>
      </c>
      <c r="CC56" s="49" t="str">
        <f>IF(semestre2!O56="","",semestre2!O56)</f>
        <v/>
      </c>
      <c r="CD56" s="49" t="str">
        <f>IF(semestre2!P56="","",semestre2!P56)</f>
        <v/>
      </c>
      <c r="CE56" s="49" t="str">
        <f>IF(semestre2!Q56="","",semestre2!Q56)</f>
        <v/>
      </c>
      <c r="CF56" s="49" t="str">
        <f>IF(semestre2!R56="","",semestre2!R56)</f>
        <v/>
      </c>
      <c r="CG56" s="49" t="str">
        <f>IF(semestre2!S56="","",semestre2!S56)</f>
        <v/>
      </c>
      <c r="CH56" s="49" t="str">
        <f>IF(semestre2!T56="","",semestre2!T56)</f>
        <v/>
      </c>
      <c r="CI56" s="49" t="str">
        <f>IF(semestre2!U56="","",semestre2!U56)</f>
        <v/>
      </c>
      <c r="CJ56" s="49" t="str">
        <f>IF(semestre2!V56="","",semestre2!V56)</f>
        <v/>
      </c>
      <c r="CK56" s="49" t="str">
        <f>IF(semestre2!W56="","",semestre2!W56)</f>
        <v/>
      </c>
      <c r="CL56" s="49" t="str">
        <f>IF(semestre2!X56="","",semestre2!X56)</f>
        <v/>
      </c>
      <c r="CM56" s="49" t="str">
        <f>IF(semestre2!Y56="","",semestre2!Y56)</f>
        <v/>
      </c>
      <c r="CN56" s="49" t="str">
        <f>IF(semestre2!Z56="","",semestre2!Z56)</f>
        <v/>
      </c>
      <c r="CO56" s="49" t="str">
        <f>IF(semestre2!AA56="","",semestre2!AA56)</f>
        <v/>
      </c>
      <c r="CP56" s="49" t="str">
        <f>IF(semestre2!AB56="","",semestre2!AB56)</f>
        <v/>
      </c>
      <c r="CQ56" s="49" t="str">
        <f>IF(semestre2!AC56="","",semestre2!AC56)</f>
        <v/>
      </c>
      <c r="CR56" s="49" t="str">
        <f>IF(semestre2!AD56="","",semestre2!AD56)</f>
        <v/>
      </c>
      <c r="CS56" s="49" t="str">
        <f>IF(semestre2!AE56="","",semestre2!AE56)</f>
        <v/>
      </c>
      <c r="CT56" s="49" t="str">
        <f>IF(semestre2!AF56="","",semestre2!AF56)</f>
        <v/>
      </c>
      <c r="CU56" s="49" t="str">
        <f>IF(semestre2!AG56="","",semestre2!AG56)</f>
        <v/>
      </c>
      <c r="CV56" s="49" t="str">
        <f>IF(semestre2!AH56="","",semestre2!AH56)</f>
        <v/>
      </c>
      <c r="CW56" s="49" t="str">
        <f>IF(semestre2!AI56="","",semestre2!AI56)</f>
        <v/>
      </c>
      <c r="CX56" s="49" t="str">
        <f>IF(semestre2!AJ56="","",semestre2!AJ56)</f>
        <v/>
      </c>
      <c r="CY56" s="49" t="str">
        <f>IF(semestre2!AK56="","",semestre2!AK56)</f>
        <v/>
      </c>
      <c r="CZ56" s="49" t="str">
        <f>IF(semestre2!AL56="","",semestre2!AL56)</f>
        <v/>
      </c>
      <c r="DA56" s="49" t="str">
        <f>IF(semestre2!AM56="","",semestre2!AM56)</f>
        <v/>
      </c>
      <c r="DB56" s="49" t="str">
        <f>IF(semestre2!AN56="","",semestre2!AN56)</f>
        <v/>
      </c>
      <c r="DC56" s="49" t="str">
        <f>IF(semestre2!AO56="","",semestre2!AO56)</f>
        <v/>
      </c>
      <c r="DD56" s="49" t="str">
        <f>IF(semestre2!AP56="","",semestre2!AP56)</f>
        <v/>
      </c>
      <c r="DE56" s="49" t="str">
        <f>IF(semestre2!AQ56="","",semestre2!AQ56)</f>
        <v/>
      </c>
      <c r="DF56" s="49" t="str">
        <f>IF(semestre2!AR56="","",semestre2!AR56)</f>
        <v/>
      </c>
      <c r="DG56" s="49" t="str">
        <f>IF(semestre2!AS56="","",semestre2!AS56)</f>
        <v/>
      </c>
      <c r="DH56" s="49" t="str">
        <f>IF(semestre2!AT56="","",semestre2!AT56)</f>
        <v/>
      </c>
      <c r="DI56" s="49" t="str">
        <f>IF(semestre2!AU56="","",semestre2!AU56)</f>
        <v/>
      </c>
      <c r="DJ56" s="55" t="str">
        <f>IF(semestre1!BW56="","",semestre1!BW56)</f>
        <v/>
      </c>
      <c r="DK56" s="55" t="str">
        <f>IF(semestre2!AV56="","",semestre2!AV56)</f>
        <v/>
      </c>
    </row>
    <row r="57" spans="1:115">
      <c r="A57" t="str">
        <f>IF(semestre1!A57="","",semestre1!A57)</f>
        <v/>
      </c>
      <c r="B57" t="str">
        <f>IF(semestre1!B57="","",semestre1!B57)</f>
        <v/>
      </c>
      <c r="C57" t="str">
        <f>IF(semestre1!C57="","",semestre1!C57)</f>
        <v/>
      </c>
      <c r="D57" t="str">
        <f>IF(semestre1!D57="","",semestre1!D57)</f>
        <v/>
      </c>
      <c r="E57" t="str">
        <f>IF(semestre1!E57="","",semestre1!E57)</f>
        <v/>
      </c>
      <c r="F57" t="str">
        <f>IF(semestre1!F57="","",semestre1!F57)</f>
        <v/>
      </c>
      <c r="G57" t="str">
        <f>IF(semestre1!G57="","",semestre1!G57)</f>
        <v/>
      </c>
      <c r="H57" t="str">
        <f>IF(semestre1!H57="","",semestre1!H57)</f>
        <v/>
      </c>
      <c r="I57" t="str">
        <f>IF(semestre1!I57="","",semestre1!I57)</f>
        <v/>
      </c>
      <c r="J57" t="str">
        <f>IF(semestre1!J57="","",semestre1!J57)</f>
        <v/>
      </c>
      <c r="K57" t="str">
        <f>IF(semestre1!K57="","",semestre1!K57)</f>
        <v/>
      </c>
      <c r="L57" t="str">
        <f>IF(semestre1!L57="","",semestre1!L57)</f>
        <v/>
      </c>
      <c r="M57" t="str">
        <f>IF(semestre1!M57="","",semestre1!M57)</f>
        <v/>
      </c>
      <c r="N57" t="str">
        <f>IF(semestre1!N57="","",semestre1!N57)</f>
        <v/>
      </c>
      <c r="O57" t="str">
        <f>IF(semestre1!O57="","",semestre1!O57)</f>
        <v/>
      </c>
      <c r="P57" t="str">
        <f>IF(semestre1!P57="","",semestre1!P57)</f>
        <v/>
      </c>
      <c r="Q57" t="str">
        <f>IF(semestre1!Q57="","",semestre1!Q57)</f>
        <v/>
      </c>
      <c r="R57" t="str">
        <f>IF(semestre1!R57="","",semestre1!R57)</f>
        <v/>
      </c>
      <c r="S57" t="str">
        <f>IF(semestre1!S57="","",semestre1!S57)</f>
        <v/>
      </c>
      <c r="T57" t="str">
        <f>IF(semestre1!T57="","",semestre1!T57)</f>
        <v/>
      </c>
      <c r="U57" t="str">
        <f>IF(semestre1!U57="","",semestre1!U57)</f>
        <v/>
      </c>
      <c r="V57" t="str">
        <f>IF(semestre1!V57="","",semestre1!V57)</f>
        <v/>
      </c>
      <c r="W57" t="str">
        <f>IF(semestre1!W57="","",semestre1!W57)</f>
        <v/>
      </c>
      <c r="X57" t="str">
        <f>IF(semestre1!X57="","",semestre1!X57)</f>
        <v/>
      </c>
      <c r="Y57" t="str">
        <f>IF(semestre1!Y57="","",semestre1!Y57)</f>
        <v/>
      </c>
      <c r="Z57" t="str">
        <f>IF(semestre1!Z57="","",semestre1!Z57)</f>
        <v/>
      </c>
      <c r="AA57" t="str">
        <f>IF(semestre1!AA57="","",semestre1!AA57)</f>
        <v/>
      </c>
      <c r="AB57" t="str">
        <f>IF(semestre1!AB57="","",semestre1!AB57)</f>
        <v/>
      </c>
      <c r="AC57" t="str">
        <f>IF(semestre1!AC57="","",semestre1!AC57)</f>
        <v/>
      </c>
      <c r="AD57" t="str">
        <f>IF(semestre1!AD57="","",semestre1!AD57)</f>
        <v/>
      </c>
      <c r="AE57" t="str">
        <f>IF(semestre1!AE57="","",semestre1!AE57)</f>
        <v/>
      </c>
      <c r="AF57" t="str">
        <f>IF(semestre1!AF57="","",semestre1!AF57)</f>
        <v/>
      </c>
      <c r="AG57" t="str">
        <f>IF(semestre1!AG57="","",semestre1!AG57)</f>
        <v/>
      </c>
      <c r="AH57" t="str">
        <f>IF(semestre1!AH57="","",semestre1!AH57)</f>
        <v/>
      </c>
      <c r="AI57" t="str">
        <f>IF(semestre1!AI57="","",semestre1!AI57)</f>
        <v/>
      </c>
      <c r="AJ57" t="str">
        <f>IF(semestre1!AJ57="","",semestre1!AJ57)</f>
        <v/>
      </c>
      <c r="AK57" t="str">
        <f>IF(semestre1!AK57="","",semestre1!AK57)</f>
        <v/>
      </c>
      <c r="AL57" t="str">
        <f>IF(semestre1!AL57="","",semestre1!AL57)</f>
        <v/>
      </c>
      <c r="AM57" t="str">
        <f>IF(semestre1!AM57="","",semestre1!AM57)</f>
        <v/>
      </c>
      <c r="AN57" t="str">
        <f>IF(semestre1!AN57="","",semestre1!AN57)</f>
        <v/>
      </c>
      <c r="AO57" t="str">
        <f>IF(semestre1!AO57="","",semestre1!AO57)</f>
        <v/>
      </c>
      <c r="AP57" t="str">
        <f>IF(semestre1!AP57="","",semestre1!AP57)</f>
        <v/>
      </c>
      <c r="AQ57" t="str">
        <f>IF(semestre1!AQ57="","",semestre1!AQ57)</f>
        <v/>
      </c>
      <c r="AR57" t="str">
        <f>IF(semestre1!AR57="","",semestre1!AR57)</f>
        <v/>
      </c>
      <c r="AS57" t="str">
        <f>IF(semestre1!AS57="","",semestre1!AS57)</f>
        <v/>
      </c>
      <c r="AT57" t="str">
        <f>IF(semestre1!AT57="","",semestre1!AT57)</f>
        <v/>
      </c>
      <c r="AU57" t="str">
        <f>IF(semestre1!AU57="","",semestre1!AU57)</f>
        <v/>
      </c>
      <c r="AV57" t="str">
        <f>IF(semestre1!AV57="","",semestre1!AV57)</f>
        <v/>
      </c>
      <c r="AW57" t="str">
        <f>IF(semestre1!AW57="","",semestre1!AW57)</f>
        <v/>
      </c>
      <c r="AX57" t="str">
        <f>IF(semestre1!AX57="","",semestre1!AX57)</f>
        <v/>
      </c>
      <c r="AY57" t="str">
        <f>IF(semestre1!AY57="","",semestre1!AY57)</f>
        <v/>
      </c>
      <c r="AZ57" t="str">
        <f>IF(semestre1!AZ57="","",semestre1!AZ57)</f>
        <v/>
      </c>
      <c r="BA57" t="str">
        <f>IF(semestre1!BA57="","",semestre1!BA57)</f>
        <v/>
      </c>
      <c r="BB57" t="str">
        <f>IF(semestre1!BB57="","",semestre1!BB57)</f>
        <v/>
      </c>
      <c r="BC57" t="str">
        <f>IF(semestre1!BC57="","",semestre1!BC57)</f>
        <v/>
      </c>
      <c r="BD57" t="str">
        <f>IF(semestre1!BD57="","",semestre1!BD57)</f>
        <v/>
      </c>
      <c r="BE57" t="str">
        <f>IF(semestre1!BE57="","",semestre1!BE57)</f>
        <v/>
      </c>
      <c r="BF57" t="str">
        <f>IF(semestre1!BF57="","",semestre1!BF57)</f>
        <v/>
      </c>
      <c r="BG57" t="str">
        <f>IF(semestre1!BG57="","",semestre1!BG57)</f>
        <v/>
      </c>
      <c r="BH57" t="str">
        <f>IF(semestre1!BH57="","",semestre1!BH57)</f>
        <v/>
      </c>
      <c r="BI57" t="str">
        <f>IF(semestre1!BI57="","",semestre1!BI57)</f>
        <v/>
      </c>
      <c r="BJ57" t="str">
        <f>IF(semestre1!BJ57="","",semestre1!BJ57)</f>
        <v/>
      </c>
      <c r="BK57" t="str">
        <f>IF(semestre1!BK57="","",semestre1!BK57)</f>
        <v/>
      </c>
      <c r="BL57" t="str">
        <f>IF(semestre1!BL57="","",semestre1!BL57)</f>
        <v/>
      </c>
      <c r="BM57" t="str">
        <f>IF(semestre1!BM57="","",semestre1!BM57)</f>
        <v/>
      </c>
      <c r="BN57" t="str">
        <f>IF(semestre1!BN57="","",semestre1!BN57)</f>
        <v/>
      </c>
      <c r="BO57" t="str">
        <f>IF(semestre1!BO57="","",semestre1!BO57)</f>
        <v/>
      </c>
      <c r="BP57" t="str">
        <f>IF(semestre1!BP57="","",semestre1!BP57)</f>
        <v/>
      </c>
      <c r="BQ57" t="str">
        <f>IF(semestre1!BQ57="","",semestre1!BQ57)</f>
        <v/>
      </c>
      <c r="BR57" t="str">
        <f>IF(semestre1!BR57="","",semestre1!BR57)</f>
        <v/>
      </c>
      <c r="BS57" t="str">
        <f>IF(semestre1!BS57="","",semestre1!BS57)</f>
        <v/>
      </c>
      <c r="BT57" t="str">
        <f>IF(semestre1!BT57="","",semestre1!BT57)</f>
        <v/>
      </c>
      <c r="BU57" t="str">
        <f>IF(semestre1!BU57="","",semestre1!BU57)</f>
        <v/>
      </c>
      <c r="BV57" t="str">
        <f>IF(semestre1!BV57="","",semestre1!BV57)</f>
        <v/>
      </c>
      <c r="BW57" s="49" t="str">
        <f>IF(semestre2!I57="","",semestre2!I57)</f>
        <v/>
      </c>
      <c r="BX57" s="49" t="str">
        <f>IF(semestre2!J57="","",semestre2!J57)</f>
        <v/>
      </c>
      <c r="BY57" s="49" t="str">
        <f>IF(semestre2!K57="","",semestre2!K57)</f>
        <v/>
      </c>
      <c r="BZ57" s="49" t="str">
        <f>IF(semestre2!L57="","",semestre2!L57)</f>
        <v/>
      </c>
      <c r="CA57" s="49" t="str">
        <f>IF(semestre2!M57="","",semestre2!M57)</f>
        <v/>
      </c>
      <c r="CB57" s="49" t="str">
        <f>IF(semestre2!N57="","",semestre2!N57)</f>
        <v/>
      </c>
      <c r="CC57" s="49" t="str">
        <f>IF(semestre2!O57="","",semestre2!O57)</f>
        <v/>
      </c>
      <c r="CD57" s="49" t="str">
        <f>IF(semestre2!P57="","",semestre2!P57)</f>
        <v/>
      </c>
      <c r="CE57" s="49" t="str">
        <f>IF(semestre2!Q57="","",semestre2!Q57)</f>
        <v/>
      </c>
      <c r="CF57" s="49" t="str">
        <f>IF(semestre2!R57="","",semestre2!R57)</f>
        <v/>
      </c>
      <c r="CG57" s="49" t="str">
        <f>IF(semestre2!S57="","",semestre2!S57)</f>
        <v/>
      </c>
      <c r="CH57" s="49" t="str">
        <f>IF(semestre2!T57="","",semestre2!T57)</f>
        <v/>
      </c>
      <c r="CI57" s="49" t="str">
        <f>IF(semestre2!U57="","",semestre2!U57)</f>
        <v/>
      </c>
      <c r="CJ57" s="49" t="str">
        <f>IF(semestre2!V57="","",semestre2!V57)</f>
        <v/>
      </c>
      <c r="CK57" s="49" t="str">
        <f>IF(semestre2!W57="","",semestre2!W57)</f>
        <v/>
      </c>
      <c r="CL57" s="49" t="str">
        <f>IF(semestre2!X57="","",semestre2!X57)</f>
        <v/>
      </c>
      <c r="CM57" s="49" t="str">
        <f>IF(semestre2!Y57="","",semestre2!Y57)</f>
        <v/>
      </c>
      <c r="CN57" s="49" t="str">
        <f>IF(semestre2!Z57="","",semestre2!Z57)</f>
        <v/>
      </c>
      <c r="CO57" s="49" t="str">
        <f>IF(semestre2!AA57="","",semestre2!AA57)</f>
        <v/>
      </c>
      <c r="CP57" s="49" t="str">
        <f>IF(semestre2!AB57="","",semestre2!AB57)</f>
        <v/>
      </c>
      <c r="CQ57" s="49" t="str">
        <f>IF(semestre2!AC57="","",semestre2!AC57)</f>
        <v/>
      </c>
      <c r="CR57" s="49" t="str">
        <f>IF(semestre2!AD57="","",semestre2!AD57)</f>
        <v/>
      </c>
      <c r="CS57" s="49" t="str">
        <f>IF(semestre2!AE57="","",semestre2!AE57)</f>
        <v/>
      </c>
      <c r="CT57" s="49" t="str">
        <f>IF(semestre2!AF57="","",semestre2!AF57)</f>
        <v/>
      </c>
      <c r="CU57" s="49" t="str">
        <f>IF(semestre2!AG57="","",semestre2!AG57)</f>
        <v/>
      </c>
      <c r="CV57" s="49" t="str">
        <f>IF(semestre2!AH57="","",semestre2!AH57)</f>
        <v/>
      </c>
      <c r="CW57" s="49" t="str">
        <f>IF(semestre2!AI57="","",semestre2!AI57)</f>
        <v/>
      </c>
      <c r="CX57" s="49" t="str">
        <f>IF(semestre2!AJ57="","",semestre2!AJ57)</f>
        <v/>
      </c>
      <c r="CY57" s="49" t="str">
        <f>IF(semestre2!AK57="","",semestre2!AK57)</f>
        <v/>
      </c>
      <c r="CZ57" s="49" t="str">
        <f>IF(semestre2!AL57="","",semestre2!AL57)</f>
        <v/>
      </c>
      <c r="DA57" s="49" t="str">
        <f>IF(semestre2!AM57="","",semestre2!AM57)</f>
        <v/>
      </c>
      <c r="DB57" s="49" t="str">
        <f>IF(semestre2!AN57="","",semestre2!AN57)</f>
        <v/>
      </c>
      <c r="DC57" s="49" t="str">
        <f>IF(semestre2!AO57="","",semestre2!AO57)</f>
        <v/>
      </c>
      <c r="DD57" s="49" t="str">
        <f>IF(semestre2!AP57="","",semestre2!AP57)</f>
        <v/>
      </c>
      <c r="DE57" s="49" t="str">
        <f>IF(semestre2!AQ57="","",semestre2!AQ57)</f>
        <v/>
      </c>
      <c r="DF57" s="49" t="str">
        <f>IF(semestre2!AR57="","",semestre2!AR57)</f>
        <v/>
      </c>
      <c r="DG57" s="49" t="str">
        <f>IF(semestre2!AS57="","",semestre2!AS57)</f>
        <v/>
      </c>
      <c r="DH57" s="49" t="str">
        <f>IF(semestre2!AT57="","",semestre2!AT57)</f>
        <v/>
      </c>
      <c r="DI57" s="49" t="str">
        <f>IF(semestre2!AU57="","",semestre2!AU57)</f>
        <v/>
      </c>
      <c r="DJ57" s="55" t="str">
        <f>IF(semestre1!BW57="","",semestre1!BW57)</f>
        <v/>
      </c>
      <c r="DK57" s="55" t="str">
        <f>IF(semestre2!AV57="","",semestre2!AV57)</f>
        <v/>
      </c>
    </row>
    <row r="58" spans="1:115">
      <c r="A58" t="str">
        <f>IF(semestre1!A58="","",semestre1!A58)</f>
        <v/>
      </c>
      <c r="B58" t="str">
        <f>IF(semestre1!B58="","",semestre1!B58)</f>
        <v/>
      </c>
      <c r="C58" t="str">
        <f>IF(semestre1!C58="","",semestre1!C58)</f>
        <v/>
      </c>
      <c r="D58" t="str">
        <f>IF(semestre1!D58="","",semestre1!D58)</f>
        <v/>
      </c>
      <c r="E58" t="str">
        <f>IF(semestre1!E58="","",semestre1!E58)</f>
        <v/>
      </c>
      <c r="F58" t="str">
        <f>IF(semestre1!F58="","",semestre1!F58)</f>
        <v/>
      </c>
      <c r="G58" t="str">
        <f>IF(semestre1!G58="","",semestre1!G58)</f>
        <v/>
      </c>
      <c r="H58" t="str">
        <f>IF(semestre1!H58="","",semestre1!H58)</f>
        <v/>
      </c>
      <c r="I58" t="str">
        <f>IF(semestre1!I58="","",semestre1!I58)</f>
        <v/>
      </c>
      <c r="J58" t="str">
        <f>IF(semestre1!J58="","",semestre1!J58)</f>
        <v/>
      </c>
      <c r="K58" t="str">
        <f>IF(semestre1!K58="","",semestre1!K58)</f>
        <v/>
      </c>
      <c r="L58" t="str">
        <f>IF(semestre1!L58="","",semestre1!L58)</f>
        <v/>
      </c>
      <c r="M58" t="str">
        <f>IF(semestre1!M58="","",semestre1!M58)</f>
        <v/>
      </c>
      <c r="N58" t="str">
        <f>IF(semestre1!N58="","",semestre1!N58)</f>
        <v/>
      </c>
      <c r="O58" t="str">
        <f>IF(semestre1!O58="","",semestre1!O58)</f>
        <v/>
      </c>
      <c r="P58" t="str">
        <f>IF(semestre1!P58="","",semestre1!P58)</f>
        <v/>
      </c>
      <c r="Q58" t="str">
        <f>IF(semestre1!Q58="","",semestre1!Q58)</f>
        <v/>
      </c>
      <c r="R58" t="str">
        <f>IF(semestre1!R58="","",semestre1!R58)</f>
        <v/>
      </c>
      <c r="S58" t="str">
        <f>IF(semestre1!S58="","",semestre1!S58)</f>
        <v/>
      </c>
      <c r="T58" t="str">
        <f>IF(semestre1!T58="","",semestre1!T58)</f>
        <v/>
      </c>
      <c r="U58" t="str">
        <f>IF(semestre1!U58="","",semestre1!U58)</f>
        <v/>
      </c>
      <c r="V58" t="str">
        <f>IF(semestre1!V58="","",semestre1!V58)</f>
        <v/>
      </c>
      <c r="W58" t="str">
        <f>IF(semestre1!W58="","",semestre1!W58)</f>
        <v/>
      </c>
      <c r="X58" t="str">
        <f>IF(semestre1!X58="","",semestre1!X58)</f>
        <v/>
      </c>
      <c r="Y58" t="str">
        <f>IF(semestre1!Y58="","",semestre1!Y58)</f>
        <v/>
      </c>
      <c r="Z58" t="str">
        <f>IF(semestre1!Z58="","",semestre1!Z58)</f>
        <v/>
      </c>
      <c r="AA58" t="str">
        <f>IF(semestre1!AA58="","",semestre1!AA58)</f>
        <v/>
      </c>
      <c r="AB58" t="str">
        <f>IF(semestre1!AB58="","",semestre1!AB58)</f>
        <v/>
      </c>
      <c r="AC58" t="str">
        <f>IF(semestre1!AC58="","",semestre1!AC58)</f>
        <v/>
      </c>
      <c r="AD58" t="str">
        <f>IF(semestre1!AD58="","",semestre1!AD58)</f>
        <v/>
      </c>
      <c r="AE58" t="str">
        <f>IF(semestre1!AE58="","",semestre1!AE58)</f>
        <v/>
      </c>
      <c r="AF58" t="str">
        <f>IF(semestre1!AF58="","",semestre1!AF58)</f>
        <v/>
      </c>
      <c r="AG58" t="str">
        <f>IF(semestre1!AG58="","",semestre1!AG58)</f>
        <v/>
      </c>
      <c r="AH58" t="str">
        <f>IF(semestre1!AH58="","",semestre1!AH58)</f>
        <v/>
      </c>
      <c r="AI58" t="str">
        <f>IF(semestre1!AI58="","",semestre1!AI58)</f>
        <v/>
      </c>
      <c r="AJ58" t="str">
        <f>IF(semestre1!AJ58="","",semestre1!AJ58)</f>
        <v/>
      </c>
      <c r="AK58" t="str">
        <f>IF(semestre1!AK58="","",semestre1!AK58)</f>
        <v/>
      </c>
      <c r="AL58" t="str">
        <f>IF(semestre1!AL58="","",semestre1!AL58)</f>
        <v/>
      </c>
      <c r="AM58" t="str">
        <f>IF(semestre1!AM58="","",semestre1!AM58)</f>
        <v/>
      </c>
      <c r="AN58" t="str">
        <f>IF(semestre1!AN58="","",semestre1!AN58)</f>
        <v/>
      </c>
      <c r="AO58" t="str">
        <f>IF(semestre1!AO58="","",semestre1!AO58)</f>
        <v/>
      </c>
      <c r="AP58" t="str">
        <f>IF(semestre1!AP58="","",semestre1!AP58)</f>
        <v/>
      </c>
      <c r="AQ58" t="str">
        <f>IF(semestre1!AQ58="","",semestre1!AQ58)</f>
        <v/>
      </c>
      <c r="AR58" t="str">
        <f>IF(semestre1!AR58="","",semestre1!AR58)</f>
        <v/>
      </c>
      <c r="AS58" t="str">
        <f>IF(semestre1!AS58="","",semestre1!AS58)</f>
        <v/>
      </c>
      <c r="AT58" t="str">
        <f>IF(semestre1!AT58="","",semestre1!AT58)</f>
        <v/>
      </c>
      <c r="AU58" t="str">
        <f>IF(semestre1!AU58="","",semestre1!AU58)</f>
        <v/>
      </c>
      <c r="AV58" t="str">
        <f>IF(semestre1!AV58="","",semestre1!AV58)</f>
        <v/>
      </c>
      <c r="AW58" t="str">
        <f>IF(semestre1!AW58="","",semestre1!AW58)</f>
        <v/>
      </c>
      <c r="AX58" t="str">
        <f>IF(semestre1!AX58="","",semestre1!AX58)</f>
        <v/>
      </c>
      <c r="AY58" t="str">
        <f>IF(semestre1!AY58="","",semestre1!AY58)</f>
        <v/>
      </c>
      <c r="AZ58" t="str">
        <f>IF(semestre1!AZ58="","",semestre1!AZ58)</f>
        <v/>
      </c>
      <c r="BA58" t="str">
        <f>IF(semestre1!BA58="","",semestre1!BA58)</f>
        <v/>
      </c>
      <c r="BB58" t="str">
        <f>IF(semestre1!BB58="","",semestre1!BB58)</f>
        <v/>
      </c>
      <c r="BC58" t="str">
        <f>IF(semestre1!BC58="","",semestre1!BC58)</f>
        <v/>
      </c>
      <c r="BD58" t="str">
        <f>IF(semestre1!BD58="","",semestre1!BD58)</f>
        <v/>
      </c>
      <c r="BE58" t="str">
        <f>IF(semestre1!BE58="","",semestre1!BE58)</f>
        <v/>
      </c>
      <c r="BF58" t="str">
        <f>IF(semestre1!BF58="","",semestre1!BF58)</f>
        <v/>
      </c>
      <c r="BG58" t="str">
        <f>IF(semestre1!BG58="","",semestre1!BG58)</f>
        <v/>
      </c>
      <c r="BH58" t="str">
        <f>IF(semestre1!BH58="","",semestre1!BH58)</f>
        <v/>
      </c>
      <c r="BI58" t="str">
        <f>IF(semestre1!BI58="","",semestre1!BI58)</f>
        <v/>
      </c>
      <c r="BJ58" t="str">
        <f>IF(semestre1!BJ58="","",semestre1!BJ58)</f>
        <v/>
      </c>
      <c r="BK58" t="str">
        <f>IF(semestre1!BK58="","",semestre1!BK58)</f>
        <v/>
      </c>
      <c r="BL58" t="str">
        <f>IF(semestre1!BL58="","",semestre1!BL58)</f>
        <v/>
      </c>
      <c r="BM58" t="str">
        <f>IF(semestre1!BM58="","",semestre1!BM58)</f>
        <v/>
      </c>
      <c r="BN58" t="str">
        <f>IF(semestre1!BN58="","",semestre1!BN58)</f>
        <v/>
      </c>
      <c r="BO58" t="str">
        <f>IF(semestre1!BO58="","",semestre1!BO58)</f>
        <v/>
      </c>
      <c r="BP58" t="str">
        <f>IF(semestre1!BP58="","",semestre1!BP58)</f>
        <v/>
      </c>
      <c r="BQ58" t="str">
        <f>IF(semestre1!BQ58="","",semestre1!BQ58)</f>
        <v/>
      </c>
      <c r="BR58" t="str">
        <f>IF(semestre1!BR58="","",semestre1!BR58)</f>
        <v/>
      </c>
      <c r="BS58" t="str">
        <f>IF(semestre1!BS58="","",semestre1!BS58)</f>
        <v/>
      </c>
      <c r="BT58" t="str">
        <f>IF(semestre1!BT58="","",semestre1!BT58)</f>
        <v/>
      </c>
      <c r="BU58" t="str">
        <f>IF(semestre1!BU58="","",semestre1!BU58)</f>
        <v/>
      </c>
      <c r="BV58" t="str">
        <f>IF(semestre1!BV58="","",semestre1!BV58)</f>
        <v/>
      </c>
      <c r="BW58" s="49" t="str">
        <f>IF(semestre2!I58="","",semestre2!I58)</f>
        <v/>
      </c>
      <c r="BX58" s="49" t="str">
        <f>IF(semestre2!J58="","",semestre2!J58)</f>
        <v/>
      </c>
      <c r="BY58" s="49" t="str">
        <f>IF(semestre2!K58="","",semestre2!K58)</f>
        <v/>
      </c>
      <c r="BZ58" s="49" t="str">
        <f>IF(semestre2!L58="","",semestre2!L58)</f>
        <v/>
      </c>
      <c r="CA58" s="49" t="str">
        <f>IF(semestre2!M58="","",semestre2!M58)</f>
        <v/>
      </c>
      <c r="CB58" s="49" t="str">
        <f>IF(semestre2!N58="","",semestre2!N58)</f>
        <v/>
      </c>
      <c r="CC58" s="49" t="str">
        <f>IF(semestre2!O58="","",semestre2!O58)</f>
        <v/>
      </c>
      <c r="CD58" s="49" t="str">
        <f>IF(semestre2!P58="","",semestre2!P58)</f>
        <v/>
      </c>
      <c r="CE58" s="49" t="str">
        <f>IF(semestre2!Q58="","",semestre2!Q58)</f>
        <v/>
      </c>
      <c r="CF58" s="49" t="str">
        <f>IF(semestre2!R58="","",semestre2!R58)</f>
        <v/>
      </c>
      <c r="CG58" s="49" t="str">
        <f>IF(semestre2!S58="","",semestre2!S58)</f>
        <v/>
      </c>
      <c r="CH58" s="49" t="str">
        <f>IF(semestre2!T58="","",semestre2!T58)</f>
        <v/>
      </c>
      <c r="CI58" s="49" t="str">
        <f>IF(semestre2!U58="","",semestre2!U58)</f>
        <v/>
      </c>
      <c r="CJ58" s="49" t="str">
        <f>IF(semestre2!V58="","",semestre2!V58)</f>
        <v/>
      </c>
      <c r="CK58" s="49" t="str">
        <f>IF(semestre2!W58="","",semestre2!W58)</f>
        <v/>
      </c>
      <c r="CL58" s="49" t="str">
        <f>IF(semestre2!X58="","",semestre2!X58)</f>
        <v/>
      </c>
      <c r="CM58" s="49" t="str">
        <f>IF(semestre2!Y58="","",semestre2!Y58)</f>
        <v/>
      </c>
      <c r="CN58" s="49" t="str">
        <f>IF(semestre2!Z58="","",semestre2!Z58)</f>
        <v/>
      </c>
      <c r="CO58" s="49" t="str">
        <f>IF(semestre2!AA58="","",semestre2!AA58)</f>
        <v/>
      </c>
      <c r="CP58" s="49" t="str">
        <f>IF(semestre2!AB58="","",semestre2!AB58)</f>
        <v/>
      </c>
      <c r="CQ58" s="49" t="str">
        <f>IF(semestre2!AC58="","",semestre2!AC58)</f>
        <v/>
      </c>
      <c r="CR58" s="49" t="str">
        <f>IF(semestre2!AD58="","",semestre2!AD58)</f>
        <v/>
      </c>
      <c r="CS58" s="49" t="str">
        <f>IF(semestre2!AE58="","",semestre2!AE58)</f>
        <v/>
      </c>
      <c r="CT58" s="49" t="str">
        <f>IF(semestre2!AF58="","",semestre2!AF58)</f>
        <v/>
      </c>
      <c r="CU58" s="49" t="str">
        <f>IF(semestre2!AG58="","",semestre2!AG58)</f>
        <v/>
      </c>
      <c r="CV58" s="49" t="str">
        <f>IF(semestre2!AH58="","",semestre2!AH58)</f>
        <v/>
      </c>
      <c r="CW58" s="49" t="str">
        <f>IF(semestre2!AI58="","",semestre2!AI58)</f>
        <v/>
      </c>
      <c r="CX58" s="49" t="str">
        <f>IF(semestre2!AJ58="","",semestre2!AJ58)</f>
        <v/>
      </c>
      <c r="CY58" s="49" t="str">
        <f>IF(semestre2!AK58="","",semestre2!AK58)</f>
        <v/>
      </c>
      <c r="CZ58" s="49" t="str">
        <f>IF(semestre2!AL58="","",semestre2!AL58)</f>
        <v/>
      </c>
      <c r="DA58" s="49" t="str">
        <f>IF(semestre2!AM58="","",semestre2!AM58)</f>
        <v/>
      </c>
      <c r="DB58" s="49" t="str">
        <f>IF(semestre2!AN58="","",semestre2!AN58)</f>
        <v/>
      </c>
      <c r="DC58" s="49" t="str">
        <f>IF(semestre2!AO58="","",semestre2!AO58)</f>
        <v/>
      </c>
      <c r="DD58" s="49" t="str">
        <f>IF(semestre2!AP58="","",semestre2!AP58)</f>
        <v/>
      </c>
      <c r="DE58" s="49" t="str">
        <f>IF(semestre2!AQ58="","",semestre2!AQ58)</f>
        <v/>
      </c>
      <c r="DF58" s="49" t="str">
        <f>IF(semestre2!AR58="","",semestre2!AR58)</f>
        <v/>
      </c>
      <c r="DG58" s="49" t="str">
        <f>IF(semestre2!AS58="","",semestre2!AS58)</f>
        <v/>
      </c>
      <c r="DH58" s="49" t="str">
        <f>IF(semestre2!AT58="","",semestre2!AT58)</f>
        <v/>
      </c>
      <c r="DI58" s="49" t="str">
        <f>IF(semestre2!AU58="","",semestre2!AU58)</f>
        <v/>
      </c>
      <c r="DJ58" s="55" t="str">
        <f>IF(semestre1!BW58="","",semestre1!BW58)</f>
        <v/>
      </c>
      <c r="DK58" s="55" t="str">
        <f>IF(semestre2!AV58="","",semestre2!AV58)</f>
        <v/>
      </c>
    </row>
    <row r="59" spans="1:115">
      <c r="A59" t="str">
        <f>IF(semestre1!A59="","",semestre1!A59)</f>
        <v/>
      </c>
      <c r="B59" t="str">
        <f>IF(semestre1!B59="","",semestre1!B59)</f>
        <v/>
      </c>
      <c r="C59" t="str">
        <f>IF(semestre1!C59="","",semestre1!C59)</f>
        <v/>
      </c>
      <c r="D59" t="str">
        <f>IF(semestre1!D59="","",semestre1!D59)</f>
        <v/>
      </c>
      <c r="E59" t="str">
        <f>IF(semestre1!E59="","",semestre1!E59)</f>
        <v/>
      </c>
      <c r="F59" t="str">
        <f>IF(semestre1!F59="","",semestre1!F59)</f>
        <v/>
      </c>
      <c r="G59" t="str">
        <f>IF(semestre1!G59="","",semestre1!G59)</f>
        <v/>
      </c>
      <c r="H59" t="str">
        <f>IF(semestre1!H59="","",semestre1!H59)</f>
        <v/>
      </c>
      <c r="I59" t="str">
        <f>IF(semestre1!I59="","",semestre1!I59)</f>
        <v/>
      </c>
      <c r="J59" t="str">
        <f>IF(semestre1!J59="","",semestre1!J59)</f>
        <v/>
      </c>
      <c r="K59" t="str">
        <f>IF(semestre1!K59="","",semestre1!K59)</f>
        <v/>
      </c>
      <c r="L59" t="str">
        <f>IF(semestre1!L59="","",semestre1!L59)</f>
        <v/>
      </c>
      <c r="M59" t="str">
        <f>IF(semestre1!M59="","",semestre1!M59)</f>
        <v/>
      </c>
      <c r="N59" t="str">
        <f>IF(semestre1!N59="","",semestre1!N59)</f>
        <v/>
      </c>
      <c r="O59" t="str">
        <f>IF(semestre1!O59="","",semestre1!O59)</f>
        <v/>
      </c>
      <c r="P59" t="str">
        <f>IF(semestre1!P59="","",semestre1!P59)</f>
        <v/>
      </c>
      <c r="Q59" t="str">
        <f>IF(semestre1!Q59="","",semestre1!Q59)</f>
        <v/>
      </c>
      <c r="R59" t="str">
        <f>IF(semestre1!R59="","",semestre1!R59)</f>
        <v/>
      </c>
      <c r="S59" t="str">
        <f>IF(semestre1!S59="","",semestre1!S59)</f>
        <v/>
      </c>
      <c r="T59" t="str">
        <f>IF(semestre1!T59="","",semestre1!T59)</f>
        <v/>
      </c>
      <c r="U59" t="str">
        <f>IF(semestre1!U59="","",semestre1!U59)</f>
        <v/>
      </c>
      <c r="V59" t="str">
        <f>IF(semestre1!V59="","",semestre1!V59)</f>
        <v/>
      </c>
      <c r="W59" t="str">
        <f>IF(semestre1!W59="","",semestre1!W59)</f>
        <v/>
      </c>
      <c r="X59" t="str">
        <f>IF(semestre1!X59="","",semestre1!X59)</f>
        <v/>
      </c>
      <c r="Y59" t="str">
        <f>IF(semestre1!Y59="","",semestre1!Y59)</f>
        <v/>
      </c>
      <c r="Z59" t="str">
        <f>IF(semestre1!Z59="","",semestre1!Z59)</f>
        <v/>
      </c>
      <c r="AA59" t="str">
        <f>IF(semestre1!AA59="","",semestre1!AA59)</f>
        <v/>
      </c>
      <c r="AB59" t="str">
        <f>IF(semestre1!AB59="","",semestre1!AB59)</f>
        <v/>
      </c>
      <c r="AC59" t="str">
        <f>IF(semestre1!AC59="","",semestre1!AC59)</f>
        <v/>
      </c>
      <c r="AD59" t="str">
        <f>IF(semestre1!AD59="","",semestre1!AD59)</f>
        <v/>
      </c>
      <c r="AE59" t="str">
        <f>IF(semestre1!AE59="","",semestre1!AE59)</f>
        <v/>
      </c>
      <c r="AF59" t="str">
        <f>IF(semestre1!AF59="","",semestre1!AF59)</f>
        <v/>
      </c>
      <c r="AG59" t="str">
        <f>IF(semestre1!AG59="","",semestre1!AG59)</f>
        <v/>
      </c>
      <c r="AH59" t="str">
        <f>IF(semestre1!AH59="","",semestre1!AH59)</f>
        <v/>
      </c>
      <c r="AI59" t="str">
        <f>IF(semestre1!AI59="","",semestre1!AI59)</f>
        <v/>
      </c>
      <c r="AJ59" t="str">
        <f>IF(semestre1!AJ59="","",semestre1!AJ59)</f>
        <v/>
      </c>
      <c r="AK59" t="str">
        <f>IF(semestre1!AK59="","",semestre1!AK59)</f>
        <v/>
      </c>
      <c r="AL59" t="str">
        <f>IF(semestre1!AL59="","",semestre1!AL59)</f>
        <v/>
      </c>
      <c r="AM59" t="str">
        <f>IF(semestre1!AM59="","",semestre1!AM59)</f>
        <v/>
      </c>
      <c r="AN59" t="str">
        <f>IF(semestre1!AN59="","",semestre1!AN59)</f>
        <v/>
      </c>
      <c r="AO59" t="str">
        <f>IF(semestre1!AO59="","",semestre1!AO59)</f>
        <v/>
      </c>
      <c r="AP59" t="str">
        <f>IF(semestre1!AP59="","",semestre1!AP59)</f>
        <v/>
      </c>
      <c r="AQ59" t="str">
        <f>IF(semestre1!AQ59="","",semestre1!AQ59)</f>
        <v/>
      </c>
      <c r="AR59" t="str">
        <f>IF(semestre1!AR59="","",semestre1!AR59)</f>
        <v/>
      </c>
      <c r="AS59" t="str">
        <f>IF(semestre1!AS59="","",semestre1!AS59)</f>
        <v/>
      </c>
      <c r="AT59" t="str">
        <f>IF(semestre1!AT59="","",semestre1!AT59)</f>
        <v/>
      </c>
      <c r="AU59" t="str">
        <f>IF(semestre1!AU59="","",semestre1!AU59)</f>
        <v/>
      </c>
      <c r="AV59" t="str">
        <f>IF(semestre1!AV59="","",semestre1!AV59)</f>
        <v/>
      </c>
      <c r="AW59" t="str">
        <f>IF(semestre1!AW59="","",semestre1!AW59)</f>
        <v/>
      </c>
      <c r="AX59" t="str">
        <f>IF(semestre1!AX59="","",semestre1!AX59)</f>
        <v/>
      </c>
      <c r="AY59" t="str">
        <f>IF(semestre1!AY59="","",semestre1!AY59)</f>
        <v/>
      </c>
      <c r="AZ59" t="str">
        <f>IF(semestre1!AZ59="","",semestre1!AZ59)</f>
        <v/>
      </c>
      <c r="BA59" t="str">
        <f>IF(semestre1!BA59="","",semestre1!BA59)</f>
        <v/>
      </c>
      <c r="BB59" t="str">
        <f>IF(semestre1!BB59="","",semestre1!BB59)</f>
        <v/>
      </c>
      <c r="BC59" t="str">
        <f>IF(semestre1!BC59="","",semestre1!BC59)</f>
        <v/>
      </c>
      <c r="BD59" t="str">
        <f>IF(semestre1!BD59="","",semestre1!BD59)</f>
        <v/>
      </c>
      <c r="BE59" t="str">
        <f>IF(semestre1!BE59="","",semestre1!BE59)</f>
        <v/>
      </c>
      <c r="BF59" t="str">
        <f>IF(semestre1!BF59="","",semestre1!BF59)</f>
        <v/>
      </c>
      <c r="BG59" t="str">
        <f>IF(semestre1!BG59="","",semestre1!BG59)</f>
        <v/>
      </c>
      <c r="BH59" t="str">
        <f>IF(semestre1!BH59="","",semestre1!BH59)</f>
        <v/>
      </c>
      <c r="BI59" t="str">
        <f>IF(semestre1!BI59="","",semestre1!BI59)</f>
        <v/>
      </c>
      <c r="BJ59" t="str">
        <f>IF(semestre1!BJ59="","",semestre1!BJ59)</f>
        <v/>
      </c>
      <c r="BK59" t="str">
        <f>IF(semestre1!BK59="","",semestre1!BK59)</f>
        <v/>
      </c>
      <c r="BL59" t="str">
        <f>IF(semestre1!BL59="","",semestre1!BL59)</f>
        <v/>
      </c>
      <c r="BM59" t="str">
        <f>IF(semestre1!BM59="","",semestre1!BM59)</f>
        <v/>
      </c>
      <c r="BN59" t="str">
        <f>IF(semestre1!BN59="","",semestre1!BN59)</f>
        <v/>
      </c>
      <c r="BO59" t="str">
        <f>IF(semestre1!BO59="","",semestre1!BO59)</f>
        <v/>
      </c>
      <c r="BP59" t="str">
        <f>IF(semestre1!BP59="","",semestre1!BP59)</f>
        <v/>
      </c>
      <c r="BQ59" t="str">
        <f>IF(semestre1!BQ59="","",semestre1!BQ59)</f>
        <v/>
      </c>
      <c r="BR59" t="str">
        <f>IF(semestre1!BR59="","",semestre1!BR59)</f>
        <v/>
      </c>
      <c r="BS59" t="str">
        <f>IF(semestre1!BS59="","",semestre1!BS59)</f>
        <v/>
      </c>
      <c r="BT59" t="str">
        <f>IF(semestre1!BT59="","",semestre1!BT59)</f>
        <v/>
      </c>
      <c r="BU59" t="str">
        <f>IF(semestre1!BU59="","",semestre1!BU59)</f>
        <v/>
      </c>
      <c r="BV59" t="str">
        <f>IF(semestre1!BV59="","",semestre1!BV59)</f>
        <v/>
      </c>
      <c r="BW59" s="49" t="str">
        <f>IF(semestre2!I59="","",semestre2!I59)</f>
        <v/>
      </c>
      <c r="BX59" s="49" t="str">
        <f>IF(semestre2!J59="","",semestre2!J59)</f>
        <v/>
      </c>
      <c r="BY59" s="49" t="str">
        <f>IF(semestre2!K59="","",semestre2!K59)</f>
        <v/>
      </c>
      <c r="BZ59" s="49" t="str">
        <f>IF(semestre2!L59="","",semestre2!L59)</f>
        <v/>
      </c>
      <c r="CA59" s="49" t="str">
        <f>IF(semestre2!M59="","",semestre2!M59)</f>
        <v/>
      </c>
      <c r="CB59" s="49" t="str">
        <f>IF(semestre2!N59="","",semestre2!N59)</f>
        <v/>
      </c>
      <c r="CC59" s="49" t="str">
        <f>IF(semestre2!O59="","",semestre2!O59)</f>
        <v/>
      </c>
      <c r="CD59" s="49" t="str">
        <f>IF(semestre2!P59="","",semestre2!P59)</f>
        <v/>
      </c>
      <c r="CE59" s="49" t="str">
        <f>IF(semestre2!Q59="","",semestre2!Q59)</f>
        <v/>
      </c>
      <c r="CF59" s="49" t="str">
        <f>IF(semestre2!R59="","",semestre2!R59)</f>
        <v/>
      </c>
      <c r="CG59" s="49" t="str">
        <f>IF(semestre2!S59="","",semestre2!S59)</f>
        <v/>
      </c>
      <c r="CH59" s="49" t="str">
        <f>IF(semestre2!T59="","",semestre2!T59)</f>
        <v/>
      </c>
      <c r="CI59" s="49" t="str">
        <f>IF(semestre2!U59="","",semestre2!U59)</f>
        <v/>
      </c>
      <c r="CJ59" s="49" t="str">
        <f>IF(semestre2!V59="","",semestre2!V59)</f>
        <v/>
      </c>
      <c r="CK59" s="49" t="str">
        <f>IF(semestre2!W59="","",semestre2!W59)</f>
        <v/>
      </c>
      <c r="CL59" s="49" t="str">
        <f>IF(semestre2!X59="","",semestre2!X59)</f>
        <v/>
      </c>
      <c r="CM59" s="49" t="str">
        <f>IF(semestre2!Y59="","",semestre2!Y59)</f>
        <v/>
      </c>
      <c r="CN59" s="49" t="str">
        <f>IF(semestre2!Z59="","",semestre2!Z59)</f>
        <v/>
      </c>
      <c r="CO59" s="49" t="str">
        <f>IF(semestre2!AA59="","",semestre2!AA59)</f>
        <v/>
      </c>
      <c r="CP59" s="49" t="str">
        <f>IF(semestre2!AB59="","",semestre2!AB59)</f>
        <v/>
      </c>
      <c r="CQ59" s="49" t="str">
        <f>IF(semestre2!AC59="","",semestre2!AC59)</f>
        <v/>
      </c>
      <c r="CR59" s="49" t="str">
        <f>IF(semestre2!AD59="","",semestre2!AD59)</f>
        <v/>
      </c>
      <c r="CS59" s="49" t="str">
        <f>IF(semestre2!AE59="","",semestre2!AE59)</f>
        <v/>
      </c>
      <c r="CT59" s="49" t="str">
        <f>IF(semestre2!AF59="","",semestre2!AF59)</f>
        <v/>
      </c>
      <c r="CU59" s="49" t="str">
        <f>IF(semestre2!AG59="","",semestre2!AG59)</f>
        <v/>
      </c>
      <c r="CV59" s="49" t="str">
        <f>IF(semestre2!AH59="","",semestre2!AH59)</f>
        <v/>
      </c>
      <c r="CW59" s="49" t="str">
        <f>IF(semestre2!AI59="","",semestre2!AI59)</f>
        <v/>
      </c>
      <c r="CX59" s="49" t="str">
        <f>IF(semestre2!AJ59="","",semestre2!AJ59)</f>
        <v/>
      </c>
      <c r="CY59" s="49" t="str">
        <f>IF(semestre2!AK59="","",semestre2!AK59)</f>
        <v/>
      </c>
      <c r="CZ59" s="49" t="str">
        <f>IF(semestre2!AL59="","",semestre2!AL59)</f>
        <v/>
      </c>
      <c r="DA59" s="49" t="str">
        <f>IF(semestre2!AM59="","",semestre2!AM59)</f>
        <v/>
      </c>
      <c r="DB59" s="49" t="str">
        <f>IF(semestre2!AN59="","",semestre2!AN59)</f>
        <v/>
      </c>
      <c r="DC59" s="49" t="str">
        <f>IF(semestre2!AO59="","",semestre2!AO59)</f>
        <v/>
      </c>
      <c r="DD59" s="49" t="str">
        <f>IF(semestre2!AP59="","",semestre2!AP59)</f>
        <v/>
      </c>
      <c r="DE59" s="49" t="str">
        <f>IF(semestre2!AQ59="","",semestre2!AQ59)</f>
        <v/>
      </c>
      <c r="DF59" s="49" t="str">
        <f>IF(semestre2!AR59="","",semestre2!AR59)</f>
        <v/>
      </c>
      <c r="DG59" s="49" t="str">
        <f>IF(semestre2!AS59="","",semestre2!AS59)</f>
        <v/>
      </c>
      <c r="DH59" s="49" t="str">
        <f>IF(semestre2!AT59="","",semestre2!AT59)</f>
        <v/>
      </c>
      <c r="DI59" s="49" t="str">
        <f>IF(semestre2!AU59="","",semestre2!AU59)</f>
        <v/>
      </c>
      <c r="DJ59" s="55" t="str">
        <f>IF(semestre1!BW59="","",semestre1!BW59)</f>
        <v/>
      </c>
      <c r="DK59" s="55" t="str">
        <f>IF(semestre2!AV59="","",semestre2!AV59)</f>
        <v/>
      </c>
    </row>
    <row r="60" spans="1:115">
      <c r="A60" t="str">
        <f>IF(semestre1!A60="","",semestre1!A60)</f>
        <v/>
      </c>
      <c r="B60" t="str">
        <f>IF(semestre1!B60="","",semestre1!B60)</f>
        <v/>
      </c>
      <c r="C60" t="str">
        <f>IF(semestre1!C60="","",semestre1!C60)</f>
        <v/>
      </c>
      <c r="D60" t="str">
        <f>IF(semestre1!D60="","",semestre1!D60)</f>
        <v/>
      </c>
      <c r="E60" t="str">
        <f>IF(semestre1!E60="","",semestre1!E60)</f>
        <v/>
      </c>
      <c r="F60" t="str">
        <f>IF(semestre1!F60="","",semestre1!F60)</f>
        <v/>
      </c>
      <c r="G60" t="str">
        <f>IF(semestre1!G60="","",semestre1!G60)</f>
        <v/>
      </c>
      <c r="H60" t="str">
        <f>IF(semestre1!H60="","",semestre1!H60)</f>
        <v/>
      </c>
      <c r="I60" t="str">
        <f>IF(semestre1!I60="","",semestre1!I60)</f>
        <v/>
      </c>
      <c r="J60" t="str">
        <f>IF(semestre1!J60="","",semestre1!J60)</f>
        <v/>
      </c>
      <c r="K60" t="str">
        <f>IF(semestre1!K60="","",semestre1!K60)</f>
        <v/>
      </c>
      <c r="L60" t="str">
        <f>IF(semestre1!L60="","",semestre1!L60)</f>
        <v/>
      </c>
      <c r="M60" t="str">
        <f>IF(semestre1!M60="","",semestre1!M60)</f>
        <v/>
      </c>
      <c r="N60" t="str">
        <f>IF(semestre1!N60="","",semestre1!N60)</f>
        <v/>
      </c>
      <c r="O60" t="str">
        <f>IF(semestre1!O60="","",semestre1!O60)</f>
        <v/>
      </c>
      <c r="P60" t="str">
        <f>IF(semestre1!P60="","",semestre1!P60)</f>
        <v/>
      </c>
      <c r="Q60" t="str">
        <f>IF(semestre1!Q60="","",semestre1!Q60)</f>
        <v/>
      </c>
      <c r="R60" t="str">
        <f>IF(semestre1!R60="","",semestre1!R60)</f>
        <v/>
      </c>
      <c r="S60" t="str">
        <f>IF(semestre1!S60="","",semestre1!S60)</f>
        <v/>
      </c>
      <c r="T60" t="str">
        <f>IF(semestre1!T60="","",semestre1!T60)</f>
        <v/>
      </c>
      <c r="U60" t="str">
        <f>IF(semestre1!U60="","",semestre1!U60)</f>
        <v/>
      </c>
      <c r="V60" t="str">
        <f>IF(semestre1!V60="","",semestre1!V60)</f>
        <v/>
      </c>
      <c r="W60" t="str">
        <f>IF(semestre1!W60="","",semestre1!W60)</f>
        <v/>
      </c>
      <c r="X60" t="str">
        <f>IF(semestre1!X60="","",semestre1!X60)</f>
        <v/>
      </c>
      <c r="Y60" t="str">
        <f>IF(semestre1!Y60="","",semestre1!Y60)</f>
        <v/>
      </c>
      <c r="Z60" t="str">
        <f>IF(semestre1!Z60="","",semestre1!Z60)</f>
        <v/>
      </c>
      <c r="AA60" t="str">
        <f>IF(semestre1!AA60="","",semestre1!AA60)</f>
        <v/>
      </c>
      <c r="AB60" t="str">
        <f>IF(semestre1!AB60="","",semestre1!AB60)</f>
        <v/>
      </c>
      <c r="AC60" t="str">
        <f>IF(semestre1!AC60="","",semestre1!AC60)</f>
        <v/>
      </c>
      <c r="AD60" t="str">
        <f>IF(semestre1!AD60="","",semestre1!AD60)</f>
        <v/>
      </c>
      <c r="AE60" t="str">
        <f>IF(semestre1!AE60="","",semestre1!AE60)</f>
        <v/>
      </c>
      <c r="AF60" t="str">
        <f>IF(semestre1!AF60="","",semestre1!AF60)</f>
        <v/>
      </c>
      <c r="AG60" t="str">
        <f>IF(semestre1!AG60="","",semestre1!AG60)</f>
        <v/>
      </c>
      <c r="AH60" t="str">
        <f>IF(semestre1!AH60="","",semestre1!AH60)</f>
        <v/>
      </c>
      <c r="AI60" t="str">
        <f>IF(semestre1!AI60="","",semestre1!AI60)</f>
        <v/>
      </c>
      <c r="AJ60" t="str">
        <f>IF(semestre1!AJ60="","",semestre1!AJ60)</f>
        <v/>
      </c>
      <c r="AK60" t="str">
        <f>IF(semestre1!AK60="","",semestre1!AK60)</f>
        <v/>
      </c>
      <c r="AL60" t="str">
        <f>IF(semestre1!AL60="","",semestre1!AL60)</f>
        <v/>
      </c>
      <c r="AM60" t="str">
        <f>IF(semestre1!AM60="","",semestre1!AM60)</f>
        <v/>
      </c>
      <c r="AN60" t="str">
        <f>IF(semestre1!AN60="","",semestre1!AN60)</f>
        <v/>
      </c>
      <c r="AO60" t="str">
        <f>IF(semestre1!AO60="","",semestre1!AO60)</f>
        <v/>
      </c>
      <c r="AP60" t="str">
        <f>IF(semestre1!AP60="","",semestre1!AP60)</f>
        <v/>
      </c>
      <c r="AQ60" t="str">
        <f>IF(semestre1!AQ60="","",semestre1!AQ60)</f>
        <v/>
      </c>
      <c r="AR60" t="str">
        <f>IF(semestre1!AR60="","",semestre1!AR60)</f>
        <v/>
      </c>
      <c r="AS60" t="str">
        <f>IF(semestre1!AS60="","",semestre1!AS60)</f>
        <v/>
      </c>
      <c r="AT60" t="str">
        <f>IF(semestre1!AT60="","",semestre1!AT60)</f>
        <v/>
      </c>
      <c r="AU60" t="str">
        <f>IF(semestre1!AU60="","",semestre1!AU60)</f>
        <v/>
      </c>
      <c r="AV60" t="str">
        <f>IF(semestre1!AV60="","",semestre1!AV60)</f>
        <v/>
      </c>
      <c r="AW60" t="str">
        <f>IF(semestre1!AW60="","",semestre1!AW60)</f>
        <v/>
      </c>
      <c r="AX60" t="str">
        <f>IF(semestre1!AX60="","",semestre1!AX60)</f>
        <v/>
      </c>
      <c r="AY60" t="str">
        <f>IF(semestre1!AY60="","",semestre1!AY60)</f>
        <v/>
      </c>
      <c r="AZ60" t="str">
        <f>IF(semestre1!AZ60="","",semestre1!AZ60)</f>
        <v/>
      </c>
      <c r="BA60" t="str">
        <f>IF(semestre1!BA60="","",semestre1!BA60)</f>
        <v/>
      </c>
      <c r="BB60" t="str">
        <f>IF(semestre1!BB60="","",semestre1!BB60)</f>
        <v/>
      </c>
      <c r="BC60" t="str">
        <f>IF(semestre1!BC60="","",semestre1!BC60)</f>
        <v/>
      </c>
      <c r="BD60" t="str">
        <f>IF(semestre1!BD60="","",semestre1!BD60)</f>
        <v/>
      </c>
      <c r="BE60" t="str">
        <f>IF(semestre1!BE60="","",semestre1!BE60)</f>
        <v/>
      </c>
      <c r="BF60" t="str">
        <f>IF(semestre1!BF60="","",semestre1!BF60)</f>
        <v/>
      </c>
      <c r="BG60" t="str">
        <f>IF(semestre1!BG60="","",semestre1!BG60)</f>
        <v/>
      </c>
      <c r="BH60" t="str">
        <f>IF(semestre1!BH60="","",semestre1!BH60)</f>
        <v/>
      </c>
      <c r="BI60" t="str">
        <f>IF(semestre1!BI60="","",semestre1!BI60)</f>
        <v/>
      </c>
      <c r="BJ60" t="str">
        <f>IF(semestre1!BJ60="","",semestre1!BJ60)</f>
        <v/>
      </c>
      <c r="BK60" t="str">
        <f>IF(semestre1!BK60="","",semestre1!BK60)</f>
        <v/>
      </c>
      <c r="BL60" t="str">
        <f>IF(semestre1!BL60="","",semestre1!BL60)</f>
        <v/>
      </c>
      <c r="BM60" t="str">
        <f>IF(semestre1!BM60="","",semestre1!BM60)</f>
        <v/>
      </c>
      <c r="BN60" t="str">
        <f>IF(semestre1!BN60="","",semestre1!BN60)</f>
        <v/>
      </c>
      <c r="BO60" t="str">
        <f>IF(semestre1!BO60="","",semestre1!BO60)</f>
        <v/>
      </c>
      <c r="BP60" t="str">
        <f>IF(semestre1!BP60="","",semestre1!BP60)</f>
        <v/>
      </c>
      <c r="BQ60" t="str">
        <f>IF(semestre1!BQ60="","",semestre1!BQ60)</f>
        <v/>
      </c>
      <c r="BR60" t="str">
        <f>IF(semestre1!BR60="","",semestre1!BR60)</f>
        <v/>
      </c>
      <c r="BS60" t="str">
        <f>IF(semestre1!BS60="","",semestre1!BS60)</f>
        <v/>
      </c>
      <c r="BT60" t="str">
        <f>IF(semestre1!BT60="","",semestre1!BT60)</f>
        <v/>
      </c>
      <c r="BU60" t="str">
        <f>IF(semestre1!BU60="","",semestre1!BU60)</f>
        <v/>
      </c>
      <c r="BV60" t="str">
        <f>IF(semestre1!BV60="","",semestre1!BV60)</f>
        <v/>
      </c>
      <c r="BW60" s="49" t="str">
        <f>IF(semestre2!I60="","",semestre2!I60)</f>
        <v/>
      </c>
      <c r="BX60" s="49" t="str">
        <f>IF(semestre2!J60="","",semestre2!J60)</f>
        <v/>
      </c>
      <c r="BY60" s="49" t="str">
        <f>IF(semestre2!K60="","",semestre2!K60)</f>
        <v/>
      </c>
      <c r="BZ60" s="49" t="str">
        <f>IF(semestre2!L60="","",semestre2!L60)</f>
        <v/>
      </c>
      <c r="CA60" s="49" t="str">
        <f>IF(semestre2!M60="","",semestre2!M60)</f>
        <v/>
      </c>
      <c r="CB60" s="49" t="str">
        <f>IF(semestre2!N60="","",semestre2!N60)</f>
        <v/>
      </c>
      <c r="CC60" s="49" t="str">
        <f>IF(semestre2!O60="","",semestre2!O60)</f>
        <v/>
      </c>
      <c r="CD60" s="49" t="str">
        <f>IF(semestre2!P60="","",semestre2!P60)</f>
        <v/>
      </c>
      <c r="CE60" s="49" t="str">
        <f>IF(semestre2!Q60="","",semestre2!Q60)</f>
        <v/>
      </c>
      <c r="CF60" s="49" t="str">
        <f>IF(semestre2!R60="","",semestre2!R60)</f>
        <v/>
      </c>
      <c r="CG60" s="49" t="str">
        <f>IF(semestre2!S60="","",semestre2!S60)</f>
        <v/>
      </c>
      <c r="CH60" s="49" t="str">
        <f>IF(semestre2!T60="","",semestre2!T60)</f>
        <v/>
      </c>
      <c r="CI60" s="49" t="str">
        <f>IF(semestre2!U60="","",semestre2!U60)</f>
        <v/>
      </c>
      <c r="CJ60" s="49" t="str">
        <f>IF(semestre2!V60="","",semestre2!V60)</f>
        <v/>
      </c>
      <c r="CK60" s="49" t="str">
        <f>IF(semestre2!W60="","",semestre2!W60)</f>
        <v/>
      </c>
      <c r="CL60" s="49" t="str">
        <f>IF(semestre2!X60="","",semestre2!X60)</f>
        <v/>
      </c>
      <c r="CM60" s="49" t="str">
        <f>IF(semestre2!Y60="","",semestre2!Y60)</f>
        <v/>
      </c>
      <c r="CN60" s="49" t="str">
        <f>IF(semestre2!Z60="","",semestre2!Z60)</f>
        <v/>
      </c>
      <c r="CO60" s="49" t="str">
        <f>IF(semestre2!AA60="","",semestre2!AA60)</f>
        <v/>
      </c>
      <c r="CP60" s="49" t="str">
        <f>IF(semestre2!AB60="","",semestre2!AB60)</f>
        <v/>
      </c>
      <c r="CQ60" s="49" t="str">
        <f>IF(semestre2!AC60="","",semestre2!AC60)</f>
        <v/>
      </c>
      <c r="CR60" s="49" t="str">
        <f>IF(semestre2!AD60="","",semestre2!AD60)</f>
        <v/>
      </c>
      <c r="CS60" s="49" t="str">
        <f>IF(semestre2!AE60="","",semestre2!AE60)</f>
        <v/>
      </c>
      <c r="CT60" s="49" t="str">
        <f>IF(semestre2!AF60="","",semestre2!AF60)</f>
        <v/>
      </c>
      <c r="CU60" s="49" t="str">
        <f>IF(semestre2!AG60="","",semestre2!AG60)</f>
        <v/>
      </c>
      <c r="CV60" s="49" t="str">
        <f>IF(semestre2!AH60="","",semestre2!AH60)</f>
        <v/>
      </c>
      <c r="CW60" s="49" t="str">
        <f>IF(semestre2!AI60="","",semestre2!AI60)</f>
        <v/>
      </c>
      <c r="CX60" s="49" t="str">
        <f>IF(semestre2!AJ60="","",semestre2!AJ60)</f>
        <v/>
      </c>
      <c r="CY60" s="49" t="str">
        <f>IF(semestre2!AK60="","",semestre2!AK60)</f>
        <v/>
      </c>
      <c r="CZ60" s="49" t="str">
        <f>IF(semestre2!AL60="","",semestre2!AL60)</f>
        <v/>
      </c>
      <c r="DA60" s="49" t="str">
        <f>IF(semestre2!AM60="","",semestre2!AM60)</f>
        <v/>
      </c>
      <c r="DB60" s="49" t="str">
        <f>IF(semestre2!AN60="","",semestre2!AN60)</f>
        <v/>
      </c>
      <c r="DC60" s="49" t="str">
        <f>IF(semestre2!AO60="","",semestre2!AO60)</f>
        <v/>
      </c>
      <c r="DD60" s="49" t="str">
        <f>IF(semestre2!AP60="","",semestre2!AP60)</f>
        <v/>
      </c>
      <c r="DE60" s="49" t="str">
        <f>IF(semestre2!AQ60="","",semestre2!AQ60)</f>
        <v/>
      </c>
      <c r="DF60" s="49" t="str">
        <f>IF(semestre2!AR60="","",semestre2!AR60)</f>
        <v/>
      </c>
      <c r="DG60" s="49" t="str">
        <f>IF(semestre2!AS60="","",semestre2!AS60)</f>
        <v/>
      </c>
      <c r="DH60" s="49" t="str">
        <f>IF(semestre2!AT60="","",semestre2!AT60)</f>
        <v/>
      </c>
      <c r="DI60" s="49" t="str">
        <f>IF(semestre2!AU60="","",semestre2!AU60)</f>
        <v/>
      </c>
      <c r="DJ60" s="55" t="str">
        <f>IF(semestre1!BW60="","",semestre1!BW60)</f>
        <v/>
      </c>
      <c r="DK60" s="55" t="str">
        <f>IF(semestre2!AV60="","",semestre2!AV60)</f>
        <v/>
      </c>
    </row>
    <row r="61" spans="1:115">
      <c r="A61" t="str">
        <f>IF(semestre1!A61="","",semestre1!A61)</f>
        <v/>
      </c>
      <c r="B61" t="str">
        <f>IF(semestre1!B61="","",semestre1!B61)</f>
        <v/>
      </c>
      <c r="C61" t="str">
        <f>IF(semestre1!C61="","",semestre1!C61)</f>
        <v/>
      </c>
      <c r="D61" t="str">
        <f>IF(semestre1!D61="","",semestre1!D61)</f>
        <v/>
      </c>
      <c r="E61" t="str">
        <f>IF(semestre1!E61="","",semestre1!E61)</f>
        <v/>
      </c>
      <c r="F61" t="str">
        <f>IF(semestre1!F61="","",semestre1!F61)</f>
        <v/>
      </c>
      <c r="G61" t="str">
        <f>IF(semestre1!G61="","",semestre1!G61)</f>
        <v/>
      </c>
      <c r="H61" t="str">
        <f>IF(semestre1!H61="","",semestre1!H61)</f>
        <v/>
      </c>
      <c r="I61" t="str">
        <f>IF(semestre1!I61="","",semestre1!I61)</f>
        <v/>
      </c>
      <c r="J61" t="str">
        <f>IF(semestre1!J61="","",semestre1!J61)</f>
        <v/>
      </c>
      <c r="K61" t="str">
        <f>IF(semestre1!K61="","",semestre1!K61)</f>
        <v/>
      </c>
      <c r="L61" t="str">
        <f>IF(semestre1!L61="","",semestre1!L61)</f>
        <v/>
      </c>
      <c r="M61" t="str">
        <f>IF(semestre1!M61="","",semestre1!M61)</f>
        <v/>
      </c>
      <c r="N61" t="str">
        <f>IF(semestre1!N61="","",semestre1!N61)</f>
        <v/>
      </c>
      <c r="O61" t="str">
        <f>IF(semestre1!O61="","",semestre1!O61)</f>
        <v/>
      </c>
      <c r="P61" t="str">
        <f>IF(semestre1!P61="","",semestre1!P61)</f>
        <v/>
      </c>
      <c r="Q61" t="str">
        <f>IF(semestre1!Q61="","",semestre1!Q61)</f>
        <v/>
      </c>
      <c r="R61" t="str">
        <f>IF(semestre1!R61="","",semestre1!R61)</f>
        <v/>
      </c>
      <c r="S61" t="str">
        <f>IF(semestre1!S61="","",semestre1!S61)</f>
        <v/>
      </c>
      <c r="T61" t="str">
        <f>IF(semestre1!T61="","",semestre1!T61)</f>
        <v/>
      </c>
      <c r="U61" t="str">
        <f>IF(semestre1!U61="","",semestre1!U61)</f>
        <v/>
      </c>
      <c r="V61" t="str">
        <f>IF(semestre1!V61="","",semestre1!V61)</f>
        <v/>
      </c>
      <c r="W61" t="str">
        <f>IF(semestre1!W61="","",semestre1!W61)</f>
        <v/>
      </c>
      <c r="X61" t="str">
        <f>IF(semestre1!X61="","",semestre1!X61)</f>
        <v/>
      </c>
      <c r="Y61" t="str">
        <f>IF(semestre1!Y61="","",semestre1!Y61)</f>
        <v/>
      </c>
      <c r="Z61" t="str">
        <f>IF(semestre1!Z61="","",semestre1!Z61)</f>
        <v/>
      </c>
      <c r="AA61" t="str">
        <f>IF(semestre1!AA61="","",semestre1!AA61)</f>
        <v/>
      </c>
      <c r="AB61" t="str">
        <f>IF(semestre1!AB61="","",semestre1!AB61)</f>
        <v/>
      </c>
      <c r="AC61" t="str">
        <f>IF(semestre1!AC61="","",semestre1!AC61)</f>
        <v/>
      </c>
      <c r="AD61" t="str">
        <f>IF(semestre1!AD61="","",semestre1!AD61)</f>
        <v/>
      </c>
      <c r="AE61" t="str">
        <f>IF(semestre1!AE61="","",semestre1!AE61)</f>
        <v/>
      </c>
      <c r="AF61" t="str">
        <f>IF(semestre1!AF61="","",semestre1!AF61)</f>
        <v/>
      </c>
      <c r="AG61" t="str">
        <f>IF(semestre1!AG61="","",semestre1!AG61)</f>
        <v/>
      </c>
      <c r="AH61" t="str">
        <f>IF(semestre1!AH61="","",semestre1!AH61)</f>
        <v/>
      </c>
      <c r="AI61" t="str">
        <f>IF(semestre1!AI61="","",semestre1!AI61)</f>
        <v/>
      </c>
      <c r="AJ61" t="str">
        <f>IF(semestre1!AJ61="","",semestre1!AJ61)</f>
        <v/>
      </c>
      <c r="AK61" t="str">
        <f>IF(semestre1!AK61="","",semestre1!AK61)</f>
        <v/>
      </c>
      <c r="AL61" t="str">
        <f>IF(semestre1!AL61="","",semestre1!AL61)</f>
        <v/>
      </c>
      <c r="AM61" t="str">
        <f>IF(semestre1!AM61="","",semestre1!AM61)</f>
        <v/>
      </c>
      <c r="AN61" t="str">
        <f>IF(semestre1!AN61="","",semestre1!AN61)</f>
        <v/>
      </c>
      <c r="AO61" t="str">
        <f>IF(semestre1!AO61="","",semestre1!AO61)</f>
        <v/>
      </c>
      <c r="AP61" t="str">
        <f>IF(semestre1!AP61="","",semestre1!AP61)</f>
        <v/>
      </c>
      <c r="AQ61" t="str">
        <f>IF(semestre1!AQ61="","",semestre1!AQ61)</f>
        <v/>
      </c>
      <c r="AR61" t="str">
        <f>IF(semestre1!AR61="","",semestre1!AR61)</f>
        <v/>
      </c>
      <c r="AS61" t="str">
        <f>IF(semestre1!AS61="","",semestre1!AS61)</f>
        <v/>
      </c>
      <c r="AT61" t="str">
        <f>IF(semestre1!AT61="","",semestre1!AT61)</f>
        <v/>
      </c>
      <c r="AU61" t="str">
        <f>IF(semestre1!AU61="","",semestre1!AU61)</f>
        <v/>
      </c>
      <c r="AV61" t="str">
        <f>IF(semestre1!AV61="","",semestre1!AV61)</f>
        <v/>
      </c>
      <c r="AW61" t="str">
        <f>IF(semestre1!AW61="","",semestre1!AW61)</f>
        <v/>
      </c>
      <c r="AX61" t="str">
        <f>IF(semestre1!AX61="","",semestre1!AX61)</f>
        <v/>
      </c>
      <c r="AY61" t="str">
        <f>IF(semestre1!AY61="","",semestre1!AY61)</f>
        <v/>
      </c>
      <c r="AZ61" t="str">
        <f>IF(semestre1!AZ61="","",semestre1!AZ61)</f>
        <v/>
      </c>
      <c r="BA61" t="str">
        <f>IF(semestre1!BA61="","",semestre1!BA61)</f>
        <v/>
      </c>
      <c r="BB61" t="str">
        <f>IF(semestre1!BB61="","",semestre1!BB61)</f>
        <v/>
      </c>
      <c r="BC61" t="str">
        <f>IF(semestre1!BC61="","",semestre1!BC61)</f>
        <v/>
      </c>
      <c r="BD61" t="str">
        <f>IF(semestre1!BD61="","",semestre1!BD61)</f>
        <v/>
      </c>
      <c r="BE61" t="str">
        <f>IF(semestre1!BE61="","",semestre1!BE61)</f>
        <v/>
      </c>
      <c r="BF61" t="str">
        <f>IF(semestre1!BF61="","",semestre1!BF61)</f>
        <v/>
      </c>
      <c r="BG61" t="str">
        <f>IF(semestre1!BG61="","",semestre1!BG61)</f>
        <v/>
      </c>
      <c r="BH61" t="str">
        <f>IF(semestre1!BH61="","",semestre1!BH61)</f>
        <v/>
      </c>
      <c r="BI61" t="str">
        <f>IF(semestre1!BI61="","",semestre1!BI61)</f>
        <v/>
      </c>
      <c r="BJ61" t="str">
        <f>IF(semestre1!BJ61="","",semestre1!BJ61)</f>
        <v/>
      </c>
      <c r="BK61" t="str">
        <f>IF(semestre1!BK61="","",semestre1!BK61)</f>
        <v/>
      </c>
      <c r="BL61" t="str">
        <f>IF(semestre1!BL61="","",semestre1!BL61)</f>
        <v/>
      </c>
      <c r="BM61" t="str">
        <f>IF(semestre1!BM61="","",semestre1!BM61)</f>
        <v/>
      </c>
      <c r="BN61" t="str">
        <f>IF(semestre1!BN61="","",semestre1!BN61)</f>
        <v/>
      </c>
      <c r="BO61" t="str">
        <f>IF(semestre1!BO61="","",semestre1!BO61)</f>
        <v/>
      </c>
      <c r="BP61" t="str">
        <f>IF(semestre1!BP61="","",semestre1!BP61)</f>
        <v/>
      </c>
      <c r="BQ61" t="str">
        <f>IF(semestre1!BQ61="","",semestre1!BQ61)</f>
        <v/>
      </c>
      <c r="BR61" t="str">
        <f>IF(semestre1!BR61="","",semestre1!BR61)</f>
        <v/>
      </c>
      <c r="BS61" t="str">
        <f>IF(semestre1!BS61="","",semestre1!BS61)</f>
        <v/>
      </c>
      <c r="BT61" t="str">
        <f>IF(semestre1!BT61="","",semestre1!BT61)</f>
        <v/>
      </c>
      <c r="BU61" t="str">
        <f>IF(semestre1!BU61="","",semestre1!BU61)</f>
        <v/>
      </c>
      <c r="BV61" t="str">
        <f>IF(semestre1!BV61="","",semestre1!BV61)</f>
        <v/>
      </c>
      <c r="BW61" s="49" t="str">
        <f>IF(semestre2!I61="","",semestre2!I61)</f>
        <v/>
      </c>
      <c r="BX61" s="49" t="str">
        <f>IF(semestre2!J61="","",semestre2!J61)</f>
        <v/>
      </c>
      <c r="BY61" s="49" t="str">
        <f>IF(semestre2!K61="","",semestre2!K61)</f>
        <v/>
      </c>
      <c r="BZ61" s="49" t="str">
        <f>IF(semestre2!L61="","",semestre2!L61)</f>
        <v/>
      </c>
      <c r="CA61" s="49" t="str">
        <f>IF(semestre2!M61="","",semestre2!M61)</f>
        <v/>
      </c>
      <c r="CB61" s="49" t="str">
        <f>IF(semestre2!N61="","",semestre2!N61)</f>
        <v/>
      </c>
      <c r="CC61" s="49" t="str">
        <f>IF(semestre2!O61="","",semestre2!O61)</f>
        <v/>
      </c>
      <c r="CD61" s="49" t="str">
        <f>IF(semestre2!P61="","",semestre2!P61)</f>
        <v/>
      </c>
      <c r="CE61" s="49" t="str">
        <f>IF(semestre2!Q61="","",semestre2!Q61)</f>
        <v/>
      </c>
      <c r="CF61" s="49" t="str">
        <f>IF(semestre2!R61="","",semestre2!R61)</f>
        <v/>
      </c>
      <c r="CG61" s="49" t="str">
        <f>IF(semestre2!S61="","",semestre2!S61)</f>
        <v/>
      </c>
      <c r="CH61" s="49" t="str">
        <f>IF(semestre2!T61="","",semestre2!T61)</f>
        <v/>
      </c>
      <c r="CI61" s="49" t="str">
        <f>IF(semestre2!U61="","",semestre2!U61)</f>
        <v/>
      </c>
      <c r="CJ61" s="49" t="str">
        <f>IF(semestre2!V61="","",semestre2!V61)</f>
        <v/>
      </c>
      <c r="CK61" s="49" t="str">
        <f>IF(semestre2!W61="","",semestre2!W61)</f>
        <v/>
      </c>
      <c r="CL61" s="49" t="str">
        <f>IF(semestre2!X61="","",semestre2!X61)</f>
        <v/>
      </c>
      <c r="CM61" s="49" t="str">
        <f>IF(semestre2!Y61="","",semestre2!Y61)</f>
        <v/>
      </c>
      <c r="CN61" s="49" t="str">
        <f>IF(semestre2!Z61="","",semestre2!Z61)</f>
        <v/>
      </c>
      <c r="CO61" s="49" t="str">
        <f>IF(semestre2!AA61="","",semestre2!AA61)</f>
        <v/>
      </c>
      <c r="CP61" s="49" t="str">
        <f>IF(semestre2!AB61="","",semestre2!AB61)</f>
        <v/>
      </c>
      <c r="CQ61" s="49" t="str">
        <f>IF(semestre2!AC61="","",semestre2!AC61)</f>
        <v/>
      </c>
      <c r="CR61" s="49" t="str">
        <f>IF(semestre2!AD61="","",semestre2!AD61)</f>
        <v/>
      </c>
      <c r="CS61" s="49" t="str">
        <f>IF(semestre2!AE61="","",semestre2!AE61)</f>
        <v/>
      </c>
      <c r="CT61" s="49" t="str">
        <f>IF(semestre2!AF61="","",semestre2!AF61)</f>
        <v/>
      </c>
      <c r="CU61" s="49" t="str">
        <f>IF(semestre2!AG61="","",semestre2!AG61)</f>
        <v/>
      </c>
      <c r="CV61" s="49" t="str">
        <f>IF(semestre2!AH61="","",semestre2!AH61)</f>
        <v/>
      </c>
      <c r="CW61" s="49" t="str">
        <f>IF(semestre2!AI61="","",semestre2!AI61)</f>
        <v/>
      </c>
      <c r="CX61" s="49" t="str">
        <f>IF(semestre2!AJ61="","",semestre2!AJ61)</f>
        <v/>
      </c>
      <c r="CY61" s="49" t="str">
        <f>IF(semestre2!AK61="","",semestre2!AK61)</f>
        <v/>
      </c>
      <c r="CZ61" s="49" t="str">
        <f>IF(semestre2!AL61="","",semestre2!AL61)</f>
        <v/>
      </c>
      <c r="DA61" s="49" t="str">
        <f>IF(semestre2!AM61="","",semestre2!AM61)</f>
        <v/>
      </c>
      <c r="DB61" s="49" t="str">
        <f>IF(semestre2!AN61="","",semestre2!AN61)</f>
        <v/>
      </c>
      <c r="DC61" s="49" t="str">
        <f>IF(semestre2!AO61="","",semestre2!AO61)</f>
        <v/>
      </c>
      <c r="DD61" s="49" t="str">
        <f>IF(semestre2!AP61="","",semestre2!AP61)</f>
        <v/>
      </c>
      <c r="DE61" s="49" t="str">
        <f>IF(semestre2!AQ61="","",semestre2!AQ61)</f>
        <v/>
      </c>
      <c r="DF61" s="49" t="str">
        <f>IF(semestre2!AR61="","",semestre2!AR61)</f>
        <v/>
      </c>
      <c r="DG61" s="49" t="str">
        <f>IF(semestre2!AS61="","",semestre2!AS61)</f>
        <v/>
      </c>
      <c r="DH61" s="49" t="str">
        <f>IF(semestre2!AT61="","",semestre2!AT61)</f>
        <v/>
      </c>
      <c r="DI61" s="49" t="str">
        <f>IF(semestre2!AU61="","",semestre2!AU61)</f>
        <v/>
      </c>
      <c r="DJ61" s="55" t="str">
        <f>IF(semestre1!BW61="","",semestre1!BW61)</f>
        <v/>
      </c>
      <c r="DK61" s="55" t="str">
        <f>IF(semestre2!AV61="","",semestre2!AV61)</f>
        <v/>
      </c>
    </row>
    <row r="62" spans="1:115">
      <c r="A62" t="str">
        <f>IF(semestre1!A62="","",semestre1!A62)</f>
        <v/>
      </c>
      <c r="B62" t="str">
        <f>IF(semestre1!B62="","",semestre1!B62)</f>
        <v/>
      </c>
      <c r="C62" t="str">
        <f>IF(semestre1!C62="","",semestre1!C62)</f>
        <v/>
      </c>
      <c r="D62" t="str">
        <f>IF(semestre1!D62="","",semestre1!D62)</f>
        <v/>
      </c>
      <c r="E62" t="str">
        <f>IF(semestre1!E62="","",semestre1!E62)</f>
        <v/>
      </c>
      <c r="F62" t="str">
        <f>IF(semestre1!F62="","",semestre1!F62)</f>
        <v/>
      </c>
      <c r="G62" t="str">
        <f>IF(semestre1!G62="","",semestre1!G62)</f>
        <v/>
      </c>
      <c r="H62" t="str">
        <f>IF(semestre1!H62="","",semestre1!H62)</f>
        <v/>
      </c>
      <c r="I62" t="str">
        <f>IF(semestre1!I62="","",semestre1!I62)</f>
        <v/>
      </c>
      <c r="J62" t="str">
        <f>IF(semestre1!J62="","",semestre1!J62)</f>
        <v/>
      </c>
      <c r="K62" t="str">
        <f>IF(semestre1!K62="","",semestre1!K62)</f>
        <v/>
      </c>
      <c r="L62" t="str">
        <f>IF(semestre1!L62="","",semestre1!L62)</f>
        <v/>
      </c>
      <c r="M62" t="str">
        <f>IF(semestre1!M62="","",semestre1!M62)</f>
        <v/>
      </c>
      <c r="N62" t="str">
        <f>IF(semestre1!N62="","",semestre1!N62)</f>
        <v/>
      </c>
      <c r="O62" t="str">
        <f>IF(semestre1!O62="","",semestre1!O62)</f>
        <v/>
      </c>
      <c r="P62" t="str">
        <f>IF(semestre1!P62="","",semestre1!P62)</f>
        <v/>
      </c>
      <c r="Q62" t="str">
        <f>IF(semestre1!Q62="","",semestre1!Q62)</f>
        <v/>
      </c>
      <c r="R62" t="str">
        <f>IF(semestre1!R62="","",semestre1!R62)</f>
        <v/>
      </c>
      <c r="S62" t="str">
        <f>IF(semestre1!S62="","",semestre1!S62)</f>
        <v/>
      </c>
      <c r="T62" t="str">
        <f>IF(semestre1!T62="","",semestre1!T62)</f>
        <v/>
      </c>
      <c r="U62" t="str">
        <f>IF(semestre1!U62="","",semestre1!U62)</f>
        <v/>
      </c>
      <c r="V62" t="str">
        <f>IF(semestre1!V62="","",semestre1!V62)</f>
        <v/>
      </c>
      <c r="W62" t="str">
        <f>IF(semestre1!W62="","",semestre1!W62)</f>
        <v/>
      </c>
      <c r="X62" t="str">
        <f>IF(semestre1!X62="","",semestre1!X62)</f>
        <v/>
      </c>
      <c r="Y62" t="str">
        <f>IF(semestre1!Y62="","",semestre1!Y62)</f>
        <v/>
      </c>
      <c r="Z62" t="str">
        <f>IF(semestre1!Z62="","",semestre1!Z62)</f>
        <v/>
      </c>
      <c r="AA62" t="str">
        <f>IF(semestre1!AA62="","",semestre1!AA62)</f>
        <v/>
      </c>
      <c r="AB62" t="str">
        <f>IF(semestre1!AB62="","",semestre1!AB62)</f>
        <v/>
      </c>
      <c r="AC62" t="str">
        <f>IF(semestre1!AC62="","",semestre1!AC62)</f>
        <v/>
      </c>
      <c r="AD62" t="str">
        <f>IF(semestre1!AD62="","",semestre1!AD62)</f>
        <v/>
      </c>
      <c r="AE62" t="str">
        <f>IF(semestre1!AE62="","",semestre1!AE62)</f>
        <v/>
      </c>
      <c r="AF62" t="str">
        <f>IF(semestre1!AF62="","",semestre1!AF62)</f>
        <v/>
      </c>
      <c r="AG62" t="str">
        <f>IF(semestre1!AG62="","",semestre1!AG62)</f>
        <v/>
      </c>
      <c r="AH62" t="str">
        <f>IF(semestre1!AH62="","",semestre1!AH62)</f>
        <v/>
      </c>
      <c r="AI62" t="str">
        <f>IF(semestre1!AI62="","",semestre1!AI62)</f>
        <v/>
      </c>
      <c r="AJ62" t="str">
        <f>IF(semestre1!AJ62="","",semestre1!AJ62)</f>
        <v/>
      </c>
      <c r="AK62" t="str">
        <f>IF(semestre1!AK62="","",semestre1!AK62)</f>
        <v/>
      </c>
      <c r="AL62" t="str">
        <f>IF(semestre1!AL62="","",semestre1!AL62)</f>
        <v/>
      </c>
      <c r="AM62" t="str">
        <f>IF(semestre1!AM62="","",semestre1!AM62)</f>
        <v/>
      </c>
      <c r="AN62" t="str">
        <f>IF(semestre1!AN62="","",semestre1!AN62)</f>
        <v/>
      </c>
      <c r="AO62" t="str">
        <f>IF(semestre1!AO62="","",semestre1!AO62)</f>
        <v/>
      </c>
      <c r="AP62" t="str">
        <f>IF(semestre1!AP62="","",semestre1!AP62)</f>
        <v/>
      </c>
      <c r="AQ62" t="str">
        <f>IF(semestre1!AQ62="","",semestre1!AQ62)</f>
        <v/>
      </c>
      <c r="AR62" t="str">
        <f>IF(semestre1!AR62="","",semestre1!AR62)</f>
        <v/>
      </c>
      <c r="AS62" t="str">
        <f>IF(semestre1!AS62="","",semestre1!AS62)</f>
        <v/>
      </c>
      <c r="AT62" t="str">
        <f>IF(semestre1!AT62="","",semestre1!AT62)</f>
        <v/>
      </c>
      <c r="AU62" t="str">
        <f>IF(semestre1!AU62="","",semestre1!AU62)</f>
        <v/>
      </c>
      <c r="AV62" t="str">
        <f>IF(semestre1!AV62="","",semestre1!AV62)</f>
        <v/>
      </c>
      <c r="AW62" t="str">
        <f>IF(semestre1!AW62="","",semestre1!AW62)</f>
        <v/>
      </c>
      <c r="AX62" t="str">
        <f>IF(semestre1!AX62="","",semestre1!AX62)</f>
        <v/>
      </c>
      <c r="AY62" t="str">
        <f>IF(semestre1!AY62="","",semestre1!AY62)</f>
        <v/>
      </c>
      <c r="AZ62" t="str">
        <f>IF(semestre1!AZ62="","",semestre1!AZ62)</f>
        <v/>
      </c>
      <c r="BA62" t="str">
        <f>IF(semestre1!BA62="","",semestre1!BA62)</f>
        <v/>
      </c>
      <c r="BB62" t="str">
        <f>IF(semestre1!BB62="","",semestre1!BB62)</f>
        <v/>
      </c>
      <c r="BC62" t="str">
        <f>IF(semestre1!BC62="","",semestre1!BC62)</f>
        <v/>
      </c>
      <c r="BD62" t="str">
        <f>IF(semestre1!BD62="","",semestre1!BD62)</f>
        <v/>
      </c>
      <c r="BE62" t="str">
        <f>IF(semestre1!BE62="","",semestre1!BE62)</f>
        <v/>
      </c>
      <c r="BF62" t="str">
        <f>IF(semestre1!BF62="","",semestre1!BF62)</f>
        <v/>
      </c>
      <c r="BG62" t="str">
        <f>IF(semestre1!BG62="","",semestre1!BG62)</f>
        <v/>
      </c>
      <c r="BH62" t="str">
        <f>IF(semestre1!BH62="","",semestre1!BH62)</f>
        <v/>
      </c>
      <c r="BI62" t="str">
        <f>IF(semestre1!BI62="","",semestre1!BI62)</f>
        <v/>
      </c>
      <c r="BJ62" t="str">
        <f>IF(semestre1!BJ62="","",semestre1!BJ62)</f>
        <v/>
      </c>
      <c r="BK62" t="str">
        <f>IF(semestre1!BK62="","",semestre1!BK62)</f>
        <v/>
      </c>
      <c r="BL62" t="str">
        <f>IF(semestre1!BL62="","",semestre1!BL62)</f>
        <v/>
      </c>
      <c r="BM62" t="str">
        <f>IF(semestre1!BM62="","",semestre1!BM62)</f>
        <v/>
      </c>
      <c r="BN62" t="str">
        <f>IF(semestre1!BN62="","",semestre1!BN62)</f>
        <v/>
      </c>
      <c r="BO62" t="str">
        <f>IF(semestre1!BO62="","",semestre1!BO62)</f>
        <v/>
      </c>
      <c r="BP62" t="str">
        <f>IF(semestre1!BP62="","",semestre1!BP62)</f>
        <v/>
      </c>
      <c r="BQ62" t="str">
        <f>IF(semestre1!BQ62="","",semestre1!BQ62)</f>
        <v/>
      </c>
      <c r="BR62" t="str">
        <f>IF(semestre1!BR62="","",semestre1!BR62)</f>
        <v/>
      </c>
      <c r="BS62" t="str">
        <f>IF(semestre1!BS62="","",semestre1!BS62)</f>
        <v/>
      </c>
      <c r="BT62" t="str">
        <f>IF(semestre1!BT62="","",semestre1!BT62)</f>
        <v/>
      </c>
      <c r="BU62" t="str">
        <f>IF(semestre1!BU62="","",semestre1!BU62)</f>
        <v/>
      </c>
      <c r="BV62" t="str">
        <f>IF(semestre1!BV62="","",semestre1!BV62)</f>
        <v/>
      </c>
      <c r="BW62" s="49" t="str">
        <f>IF(semestre2!I62="","",semestre2!I62)</f>
        <v/>
      </c>
      <c r="BX62" s="49" t="str">
        <f>IF(semestre2!J62="","",semestre2!J62)</f>
        <v/>
      </c>
      <c r="BY62" s="49" t="str">
        <f>IF(semestre2!K62="","",semestre2!K62)</f>
        <v/>
      </c>
      <c r="BZ62" s="49" t="str">
        <f>IF(semestre2!L62="","",semestre2!L62)</f>
        <v/>
      </c>
      <c r="CA62" s="49" t="str">
        <f>IF(semestre2!M62="","",semestre2!M62)</f>
        <v/>
      </c>
      <c r="CB62" s="49" t="str">
        <f>IF(semestre2!N62="","",semestre2!N62)</f>
        <v/>
      </c>
      <c r="CC62" s="49" t="str">
        <f>IF(semestre2!O62="","",semestre2!O62)</f>
        <v/>
      </c>
      <c r="CD62" s="49" t="str">
        <f>IF(semestre2!P62="","",semestre2!P62)</f>
        <v/>
      </c>
      <c r="CE62" s="49" t="str">
        <f>IF(semestre2!Q62="","",semestre2!Q62)</f>
        <v/>
      </c>
      <c r="CF62" s="49" t="str">
        <f>IF(semestre2!R62="","",semestre2!R62)</f>
        <v/>
      </c>
      <c r="CG62" s="49" t="str">
        <f>IF(semestre2!S62="","",semestre2!S62)</f>
        <v/>
      </c>
      <c r="CH62" s="49" t="str">
        <f>IF(semestre2!T62="","",semestre2!T62)</f>
        <v/>
      </c>
      <c r="CI62" s="49" t="str">
        <f>IF(semestre2!U62="","",semestre2!U62)</f>
        <v/>
      </c>
      <c r="CJ62" s="49" t="str">
        <f>IF(semestre2!V62="","",semestre2!V62)</f>
        <v/>
      </c>
      <c r="CK62" s="49" t="str">
        <f>IF(semestre2!W62="","",semestre2!W62)</f>
        <v/>
      </c>
      <c r="CL62" s="49" t="str">
        <f>IF(semestre2!X62="","",semestre2!X62)</f>
        <v/>
      </c>
      <c r="CM62" s="49" t="str">
        <f>IF(semestre2!Y62="","",semestre2!Y62)</f>
        <v/>
      </c>
      <c r="CN62" s="49" t="str">
        <f>IF(semestre2!Z62="","",semestre2!Z62)</f>
        <v/>
      </c>
      <c r="CO62" s="49" t="str">
        <f>IF(semestre2!AA62="","",semestre2!AA62)</f>
        <v/>
      </c>
      <c r="CP62" s="49" t="str">
        <f>IF(semestre2!AB62="","",semestre2!AB62)</f>
        <v/>
      </c>
      <c r="CQ62" s="49" t="str">
        <f>IF(semestre2!AC62="","",semestre2!AC62)</f>
        <v/>
      </c>
      <c r="CR62" s="49" t="str">
        <f>IF(semestre2!AD62="","",semestre2!AD62)</f>
        <v/>
      </c>
      <c r="CS62" s="49" t="str">
        <f>IF(semestre2!AE62="","",semestre2!AE62)</f>
        <v/>
      </c>
      <c r="CT62" s="49" t="str">
        <f>IF(semestre2!AF62="","",semestre2!AF62)</f>
        <v/>
      </c>
      <c r="CU62" s="49" t="str">
        <f>IF(semestre2!AG62="","",semestre2!AG62)</f>
        <v/>
      </c>
      <c r="CV62" s="49" t="str">
        <f>IF(semestre2!AH62="","",semestre2!AH62)</f>
        <v/>
      </c>
      <c r="CW62" s="49" t="str">
        <f>IF(semestre2!AI62="","",semestre2!AI62)</f>
        <v/>
      </c>
      <c r="CX62" s="49" t="str">
        <f>IF(semestre2!AJ62="","",semestre2!AJ62)</f>
        <v/>
      </c>
      <c r="CY62" s="49" t="str">
        <f>IF(semestre2!AK62="","",semestre2!AK62)</f>
        <v/>
      </c>
      <c r="CZ62" s="49" t="str">
        <f>IF(semestre2!AL62="","",semestre2!AL62)</f>
        <v/>
      </c>
      <c r="DA62" s="49" t="str">
        <f>IF(semestre2!AM62="","",semestre2!AM62)</f>
        <v/>
      </c>
      <c r="DB62" s="49" t="str">
        <f>IF(semestre2!AN62="","",semestre2!AN62)</f>
        <v/>
      </c>
      <c r="DC62" s="49" t="str">
        <f>IF(semestre2!AO62="","",semestre2!AO62)</f>
        <v/>
      </c>
      <c r="DD62" s="49" t="str">
        <f>IF(semestre2!AP62="","",semestre2!AP62)</f>
        <v/>
      </c>
      <c r="DE62" s="49" t="str">
        <f>IF(semestre2!AQ62="","",semestre2!AQ62)</f>
        <v/>
      </c>
      <c r="DF62" s="49" t="str">
        <f>IF(semestre2!AR62="","",semestre2!AR62)</f>
        <v/>
      </c>
      <c r="DG62" s="49" t="str">
        <f>IF(semestre2!AS62="","",semestre2!AS62)</f>
        <v/>
      </c>
      <c r="DH62" s="49" t="str">
        <f>IF(semestre2!AT62="","",semestre2!AT62)</f>
        <v/>
      </c>
      <c r="DI62" s="49" t="str">
        <f>IF(semestre2!AU62="","",semestre2!AU62)</f>
        <v/>
      </c>
      <c r="DJ62" s="55" t="str">
        <f>IF(semestre1!BW62="","",semestre1!BW62)</f>
        <v/>
      </c>
      <c r="DK62" s="55" t="str">
        <f>IF(semestre2!AV62="","",semestre2!AV62)</f>
        <v/>
      </c>
    </row>
    <row r="63" spans="1:115">
      <c r="A63" t="str">
        <f>IF(semestre1!A63="","",semestre1!A63)</f>
        <v/>
      </c>
      <c r="B63" t="str">
        <f>IF(semestre1!B63="","",semestre1!B63)</f>
        <v/>
      </c>
      <c r="C63" t="str">
        <f>IF(semestre1!C63="","",semestre1!C63)</f>
        <v/>
      </c>
      <c r="D63" t="str">
        <f>IF(semestre1!D63="","",semestre1!D63)</f>
        <v/>
      </c>
      <c r="E63" t="str">
        <f>IF(semestre1!E63="","",semestre1!E63)</f>
        <v/>
      </c>
      <c r="F63" t="str">
        <f>IF(semestre1!F63="","",semestre1!F63)</f>
        <v/>
      </c>
      <c r="G63" t="str">
        <f>IF(semestre1!G63="","",semestre1!G63)</f>
        <v/>
      </c>
      <c r="H63" t="str">
        <f>IF(semestre1!H63="","",semestre1!H63)</f>
        <v/>
      </c>
      <c r="I63" t="str">
        <f>IF(semestre1!I63="","",semestre1!I63)</f>
        <v/>
      </c>
      <c r="J63" t="str">
        <f>IF(semestre1!J63="","",semestre1!J63)</f>
        <v/>
      </c>
      <c r="K63" t="str">
        <f>IF(semestre1!K63="","",semestre1!K63)</f>
        <v/>
      </c>
      <c r="L63" t="str">
        <f>IF(semestre1!L63="","",semestre1!L63)</f>
        <v/>
      </c>
      <c r="M63" t="str">
        <f>IF(semestre1!M63="","",semestre1!M63)</f>
        <v/>
      </c>
      <c r="N63" t="str">
        <f>IF(semestre1!N63="","",semestre1!N63)</f>
        <v/>
      </c>
      <c r="O63" t="str">
        <f>IF(semestre1!O63="","",semestre1!O63)</f>
        <v/>
      </c>
      <c r="P63" t="str">
        <f>IF(semestre1!P63="","",semestre1!P63)</f>
        <v/>
      </c>
      <c r="Q63" t="str">
        <f>IF(semestre1!Q63="","",semestre1!Q63)</f>
        <v/>
      </c>
      <c r="R63" t="str">
        <f>IF(semestre1!R63="","",semestre1!R63)</f>
        <v/>
      </c>
      <c r="S63" t="str">
        <f>IF(semestre1!S63="","",semestre1!S63)</f>
        <v/>
      </c>
      <c r="T63" t="str">
        <f>IF(semestre1!T63="","",semestre1!T63)</f>
        <v/>
      </c>
      <c r="U63" t="str">
        <f>IF(semestre1!U63="","",semestre1!U63)</f>
        <v/>
      </c>
      <c r="V63" t="str">
        <f>IF(semestre1!V63="","",semestre1!V63)</f>
        <v/>
      </c>
      <c r="W63" t="str">
        <f>IF(semestre1!W63="","",semestre1!W63)</f>
        <v/>
      </c>
      <c r="X63" t="str">
        <f>IF(semestre1!X63="","",semestre1!X63)</f>
        <v/>
      </c>
      <c r="Y63" t="str">
        <f>IF(semestre1!Y63="","",semestre1!Y63)</f>
        <v/>
      </c>
      <c r="Z63" t="str">
        <f>IF(semestre1!Z63="","",semestre1!Z63)</f>
        <v/>
      </c>
      <c r="AA63" t="str">
        <f>IF(semestre1!AA63="","",semestre1!AA63)</f>
        <v/>
      </c>
      <c r="AB63" t="str">
        <f>IF(semestre1!AB63="","",semestre1!AB63)</f>
        <v/>
      </c>
      <c r="AC63" t="str">
        <f>IF(semestre1!AC63="","",semestre1!AC63)</f>
        <v/>
      </c>
      <c r="AD63" t="str">
        <f>IF(semestre1!AD63="","",semestre1!AD63)</f>
        <v/>
      </c>
      <c r="AE63" t="str">
        <f>IF(semestre1!AE63="","",semestre1!AE63)</f>
        <v/>
      </c>
      <c r="AF63" t="str">
        <f>IF(semestre1!AF63="","",semestre1!AF63)</f>
        <v/>
      </c>
      <c r="AG63" t="str">
        <f>IF(semestre1!AG63="","",semestre1!AG63)</f>
        <v/>
      </c>
      <c r="AH63" t="str">
        <f>IF(semestre1!AH63="","",semestre1!AH63)</f>
        <v/>
      </c>
      <c r="AI63" t="str">
        <f>IF(semestre1!AI63="","",semestre1!AI63)</f>
        <v/>
      </c>
      <c r="AJ63" t="str">
        <f>IF(semestre1!AJ63="","",semestre1!AJ63)</f>
        <v/>
      </c>
      <c r="AK63" t="str">
        <f>IF(semestre1!AK63="","",semestre1!AK63)</f>
        <v/>
      </c>
      <c r="AL63" t="str">
        <f>IF(semestre1!AL63="","",semestre1!AL63)</f>
        <v/>
      </c>
      <c r="AM63" t="str">
        <f>IF(semestre1!AM63="","",semestre1!AM63)</f>
        <v/>
      </c>
      <c r="AN63" t="str">
        <f>IF(semestre1!AN63="","",semestre1!AN63)</f>
        <v/>
      </c>
      <c r="AO63" t="str">
        <f>IF(semestre1!AO63="","",semestre1!AO63)</f>
        <v/>
      </c>
      <c r="AP63" t="str">
        <f>IF(semestre1!AP63="","",semestre1!AP63)</f>
        <v/>
      </c>
      <c r="AQ63" t="str">
        <f>IF(semestre1!AQ63="","",semestre1!AQ63)</f>
        <v/>
      </c>
      <c r="AR63" t="str">
        <f>IF(semestre1!AR63="","",semestre1!AR63)</f>
        <v/>
      </c>
      <c r="AS63" t="str">
        <f>IF(semestre1!AS63="","",semestre1!AS63)</f>
        <v/>
      </c>
      <c r="AT63" t="str">
        <f>IF(semestre1!AT63="","",semestre1!AT63)</f>
        <v/>
      </c>
      <c r="AU63" t="str">
        <f>IF(semestre1!AU63="","",semestre1!AU63)</f>
        <v/>
      </c>
      <c r="AV63" t="str">
        <f>IF(semestre1!AV63="","",semestre1!AV63)</f>
        <v/>
      </c>
      <c r="AW63" t="str">
        <f>IF(semestre1!AW63="","",semestre1!AW63)</f>
        <v/>
      </c>
      <c r="AX63" t="str">
        <f>IF(semestre1!AX63="","",semestre1!AX63)</f>
        <v/>
      </c>
      <c r="AY63" t="str">
        <f>IF(semestre1!AY63="","",semestre1!AY63)</f>
        <v/>
      </c>
      <c r="AZ63" t="str">
        <f>IF(semestre1!AZ63="","",semestre1!AZ63)</f>
        <v/>
      </c>
      <c r="BA63" t="str">
        <f>IF(semestre1!BA63="","",semestre1!BA63)</f>
        <v/>
      </c>
      <c r="BB63" t="str">
        <f>IF(semestre1!BB63="","",semestre1!BB63)</f>
        <v/>
      </c>
      <c r="BC63" t="str">
        <f>IF(semestre1!BC63="","",semestre1!BC63)</f>
        <v/>
      </c>
      <c r="BD63" t="str">
        <f>IF(semestre1!BD63="","",semestre1!BD63)</f>
        <v/>
      </c>
      <c r="BE63" t="str">
        <f>IF(semestre1!BE63="","",semestre1!BE63)</f>
        <v/>
      </c>
      <c r="BF63" t="str">
        <f>IF(semestre1!BF63="","",semestre1!BF63)</f>
        <v/>
      </c>
      <c r="BG63" t="str">
        <f>IF(semestre1!BG63="","",semestre1!BG63)</f>
        <v/>
      </c>
      <c r="BH63" t="str">
        <f>IF(semestre1!BH63="","",semestre1!BH63)</f>
        <v/>
      </c>
      <c r="BI63" t="str">
        <f>IF(semestre1!BI63="","",semestre1!BI63)</f>
        <v/>
      </c>
      <c r="BJ63" t="str">
        <f>IF(semestre1!BJ63="","",semestre1!BJ63)</f>
        <v/>
      </c>
      <c r="BK63" t="str">
        <f>IF(semestre1!BK63="","",semestre1!BK63)</f>
        <v/>
      </c>
      <c r="BL63" t="str">
        <f>IF(semestre1!BL63="","",semestre1!BL63)</f>
        <v/>
      </c>
      <c r="BM63" t="str">
        <f>IF(semestre1!BM63="","",semestre1!BM63)</f>
        <v/>
      </c>
      <c r="BN63" t="str">
        <f>IF(semestre1!BN63="","",semestre1!BN63)</f>
        <v/>
      </c>
      <c r="BO63" t="str">
        <f>IF(semestre1!BO63="","",semestre1!BO63)</f>
        <v/>
      </c>
      <c r="BP63" t="str">
        <f>IF(semestre1!BP63="","",semestre1!BP63)</f>
        <v/>
      </c>
      <c r="BQ63" t="str">
        <f>IF(semestre1!BQ63="","",semestre1!BQ63)</f>
        <v/>
      </c>
      <c r="BR63" t="str">
        <f>IF(semestre1!BR63="","",semestre1!BR63)</f>
        <v/>
      </c>
      <c r="BS63" t="str">
        <f>IF(semestre1!BS63="","",semestre1!BS63)</f>
        <v/>
      </c>
      <c r="BT63" t="str">
        <f>IF(semestre1!BT63="","",semestre1!BT63)</f>
        <v/>
      </c>
      <c r="BU63" t="str">
        <f>IF(semestre1!BU63="","",semestre1!BU63)</f>
        <v/>
      </c>
      <c r="BV63" t="str">
        <f>IF(semestre1!BV63="","",semestre1!BV63)</f>
        <v/>
      </c>
      <c r="BW63" s="49" t="str">
        <f>IF(semestre2!I63="","",semestre2!I63)</f>
        <v/>
      </c>
      <c r="BX63" s="49" t="str">
        <f>IF(semestre2!J63="","",semestre2!J63)</f>
        <v/>
      </c>
      <c r="BY63" s="49" t="str">
        <f>IF(semestre2!K63="","",semestre2!K63)</f>
        <v/>
      </c>
      <c r="BZ63" s="49" t="str">
        <f>IF(semestre2!L63="","",semestre2!L63)</f>
        <v/>
      </c>
      <c r="CA63" s="49" t="str">
        <f>IF(semestre2!M63="","",semestre2!M63)</f>
        <v/>
      </c>
      <c r="CB63" s="49" t="str">
        <f>IF(semestre2!N63="","",semestre2!N63)</f>
        <v/>
      </c>
      <c r="CC63" s="49" t="str">
        <f>IF(semestre2!O63="","",semestre2!O63)</f>
        <v/>
      </c>
      <c r="CD63" s="49" t="str">
        <f>IF(semestre2!P63="","",semestre2!P63)</f>
        <v/>
      </c>
      <c r="CE63" s="49" t="str">
        <f>IF(semestre2!Q63="","",semestre2!Q63)</f>
        <v/>
      </c>
      <c r="CF63" s="49" t="str">
        <f>IF(semestre2!R63="","",semestre2!R63)</f>
        <v/>
      </c>
      <c r="CG63" s="49" t="str">
        <f>IF(semestre2!S63="","",semestre2!S63)</f>
        <v/>
      </c>
      <c r="CH63" s="49" t="str">
        <f>IF(semestre2!T63="","",semestre2!T63)</f>
        <v/>
      </c>
      <c r="CI63" s="49" t="str">
        <f>IF(semestre2!U63="","",semestre2!U63)</f>
        <v/>
      </c>
      <c r="CJ63" s="49" t="str">
        <f>IF(semestre2!V63="","",semestre2!V63)</f>
        <v/>
      </c>
      <c r="CK63" s="49" t="str">
        <f>IF(semestre2!W63="","",semestre2!W63)</f>
        <v/>
      </c>
      <c r="CL63" s="49" t="str">
        <f>IF(semestre2!X63="","",semestre2!X63)</f>
        <v/>
      </c>
      <c r="CM63" s="49" t="str">
        <f>IF(semestre2!Y63="","",semestre2!Y63)</f>
        <v/>
      </c>
      <c r="CN63" s="49" t="str">
        <f>IF(semestre2!Z63="","",semestre2!Z63)</f>
        <v/>
      </c>
      <c r="CO63" s="49" t="str">
        <f>IF(semestre2!AA63="","",semestre2!AA63)</f>
        <v/>
      </c>
      <c r="CP63" s="49" t="str">
        <f>IF(semestre2!AB63="","",semestre2!AB63)</f>
        <v/>
      </c>
      <c r="CQ63" s="49" t="str">
        <f>IF(semestre2!AC63="","",semestre2!AC63)</f>
        <v/>
      </c>
      <c r="CR63" s="49" t="str">
        <f>IF(semestre2!AD63="","",semestre2!AD63)</f>
        <v/>
      </c>
      <c r="CS63" s="49" t="str">
        <f>IF(semestre2!AE63="","",semestre2!AE63)</f>
        <v/>
      </c>
      <c r="CT63" s="49" t="str">
        <f>IF(semestre2!AF63="","",semestre2!AF63)</f>
        <v/>
      </c>
      <c r="CU63" s="49" t="str">
        <f>IF(semestre2!AG63="","",semestre2!AG63)</f>
        <v/>
      </c>
      <c r="CV63" s="49" t="str">
        <f>IF(semestre2!AH63="","",semestre2!AH63)</f>
        <v/>
      </c>
      <c r="CW63" s="49" t="str">
        <f>IF(semestre2!AI63="","",semestre2!AI63)</f>
        <v/>
      </c>
      <c r="CX63" s="49" t="str">
        <f>IF(semestre2!AJ63="","",semestre2!AJ63)</f>
        <v/>
      </c>
      <c r="CY63" s="49" t="str">
        <f>IF(semestre2!AK63="","",semestre2!AK63)</f>
        <v/>
      </c>
      <c r="CZ63" s="49" t="str">
        <f>IF(semestre2!AL63="","",semestre2!AL63)</f>
        <v/>
      </c>
      <c r="DA63" s="49" t="str">
        <f>IF(semestre2!AM63="","",semestre2!AM63)</f>
        <v/>
      </c>
      <c r="DB63" s="49" t="str">
        <f>IF(semestre2!AN63="","",semestre2!AN63)</f>
        <v/>
      </c>
      <c r="DC63" s="49" t="str">
        <f>IF(semestre2!AO63="","",semestre2!AO63)</f>
        <v/>
      </c>
      <c r="DD63" s="49" t="str">
        <f>IF(semestre2!AP63="","",semestre2!AP63)</f>
        <v/>
      </c>
      <c r="DE63" s="49" t="str">
        <f>IF(semestre2!AQ63="","",semestre2!AQ63)</f>
        <v/>
      </c>
      <c r="DF63" s="49" t="str">
        <f>IF(semestre2!AR63="","",semestre2!AR63)</f>
        <v/>
      </c>
      <c r="DG63" s="49" t="str">
        <f>IF(semestre2!AS63="","",semestre2!AS63)</f>
        <v/>
      </c>
      <c r="DH63" s="49" t="str">
        <f>IF(semestre2!AT63="","",semestre2!AT63)</f>
        <v/>
      </c>
      <c r="DI63" s="49" t="str">
        <f>IF(semestre2!AU63="","",semestre2!AU63)</f>
        <v/>
      </c>
      <c r="DJ63" s="55" t="str">
        <f>IF(semestre1!BW63="","",semestre1!BW63)</f>
        <v/>
      </c>
      <c r="DK63" s="55" t="str">
        <f>IF(semestre2!AV63="","",semestre2!AV63)</f>
        <v/>
      </c>
    </row>
    <row r="64" spans="1:115">
      <c r="A64" t="str">
        <f>IF(semestre1!A64="","",semestre1!A64)</f>
        <v/>
      </c>
      <c r="B64" t="str">
        <f>IF(semestre1!B64="","",semestre1!B64)</f>
        <v/>
      </c>
      <c r="C64" t="str">
        <f>IF(semestre1!C64="","",semestre1!C64)</f>
        <v/>
      </c>
      <c r="D64" t="str">
        <f>IF(semestre1!D64="","",semestre1!D64)</f>
        <v/>
      </c>
      <c r="E64" t="str">
        <f>IF(semestre1!E64="","",semestre1!E64)</f>
        <v/>
      </c>
      <c r="F64" t="str">
        <f>IF(semestre1!F64="","",semestre1!F64)</f>
        <v/>
      </c>
      <c r="G64" t="str">
        <f>IF(semestre1!G64="","",semestre1!G64)</f>
        <v/>
      </c>
      <c r="H64" t="str">
        <f>IF(semestre1!H64="","",semestre1!H64)</f>
        <v/>
      </c>
      <c r="I64" t="str">
        <f>IF(semestre1!I64="","",semestre1!I64)</f>
        <v/>
      </c>
      <c r="J64" t="str">
        <f>IF(semestre1!J64="","",semestre1!J64)</f>
        <v/>
      </c>
      <c r="K64" t="str">
        <f>IF(semestre1!K64="","",semestre1!K64)</f>
        <v/>
      </c>
      <c r="L64" t="str">
        <f>IF(semestre1!L64="","",semestre1!L64)</f>
        <v/>
      </c>
      <c r="M64" t="str">
        <f>IF(semestre1!M64="","",semestre1!M64)</f>
        <v/>
      </c>
      <c r="N64" t="str">
        <f>IF(semestre1!N64="","",semestre1!N64)</f>
        <v/>
      </c>
      <c r="O64" t="str">
        <f>IF(semestre1!O64="","",semestre1!O64)</f>
        <v/>
      </c>
      <c r="P64" t="str">
        <f>IF(semestre1!P64="","",semestre1!P64)</f>
        <v/>
      </c>
      <c r="Q64" t="str">
        <f>IF(semestre1!Q64="","",semestre1!Q64)</f>
        <v/>
      </c>
      <c r="R64" t="str">
        <f>IF(semestre1!R64="","",semestre1!R64)</f>
        <v/>
      </c>
      <c r="S64" t="str">
        <f>IF(semestre1!S64="","",semestre1!S64)</f>
        <v/>
      </c>
      <c r="T64" t="str">
        <f>IF(semestre1!T64="","",semestre1!T64)</f>
        <v/>
      </c>
      <c r="U64" t="str">
        <f>IF(semestre1!U64="","",semestre1!U64)</f>
        <v/>
      </c>
      <c r="V64" t="str">
        <f>IF(semestre1!V64="","",semestre1!V64)</f>
        <v/>
      </c>
      <c r="W64" t="str">
        <f>IF(semestre1!W64="","",semestre1!W64)</f>
        <v/>
      </c>
      <c r="X64" t="str">
        <f>IF(semestre1!X64="","",semestre1!X64)</f>
        <v/>
      </c>
      <c r="Y64" t="str">
        <f>IF(semestre1!Y64="","",semestre1!Y64)</f>
        <v/>
      </c>
      <c r="Z64" t="str">
        <f>IF(semestre1!Z64="","",semestre1!Z64)</f>
        <v/>
      </c>
      <c r="AA64" t="str">
        <f>IF(semestre1!AA64="","",semestre1!AA64)</f>
        <v/>
      </c>
      <c r="AB64" t="str">
        <f>IF(semestre1!AB64="","",semestre1!AB64)</f>
        <v/>
      </c>
      <c r="AC64" t="str">
        <f>IF(semestre1!AC64="","",semestre1!AC64)</f>
        <v/>
      </c>
      <c r="AD64" t="str">
        <f>IF(semestre1!AD64="","",semestre1!AD64)</f>
        <v/>
      </c>
      <c r="AE64" t="str">
        <f>IF(semestre1!AE64="","",semestre1!AE64)</f>
        <v/>
      </c>
      <c r="AF64" t="str">
        <f>IF(semestre1!AF64="","",semestre1!AF64)</f>
        <v/>
      </c>
      <c r="AG64" t="str">
        <f>IF(semestre1!AG64="","",semestre1!AG64)</f>
        <v/>
      </c>
      <c r="AH64" t="str">
        <f>IF(semestre1!AH64="","",semestre1!AH64)</f>
        <v/>
      </c>
      <c r="AI64" t="str">
        <f>IF(semestre1!AI64="","",semestre1!AI64)</f>
        <v/>
      </c>
      <c r="AJ64" t="str">
        <f>IF(semestre1!AJ64="","",semestre1!AJ64)</f>
        <v/>
      </c>
      <c r="AK64" t="str">
        <f>IF(semestre1!AK64="","",semestre1!AK64)</f>
        <v/>
      </c>
      <c r="AL64" t="str">
        <f>IF(semestre1!AL64="","",semestre1!AL64)</f>
        <v/>
      </c>
      <c r="AM64" t="str">
        <f>IF(semestre1!AM64="","",semestre1!AM64)</f>
        <v/>
      </c>
      <c r="AN64" t="str">
        <f>IF(semestre1!AN64="","",semestre1!AN64)</f>
        <v/>
      </c>
      <c r="AO64" t="str">
        <f>IF(semestre1!AO64="","",semestre1!AO64)</f>
        <v/>
      </c>
      <c r="AP64" t="str">
        <f>IF(semestre1!AP64="","",semestre1!AP64)</f>
        <v/>
      </c>
      <c r="AQ64" t="str">
        <f>IF(semestre1!AQ64="","",semestre1!AQ64)</f>
        <v/>
      </c>
      <c r="AR64" t="str">
        <f>IF(semestre1!AR64="","",semestre1!AR64)</f>
        <v/>
      </c>
      <c r="AS64" t="str">
        <f>IF(semestre1!AS64="","",semestre1!AS64)</f>
        <v/>
      </c>
      <c r="AT64" t="str">
        <f>IF(semestre1!AT64="","",semestre1!AT64)</f>
        <v/>
      </c>
      <c r="AU64" t="str">
        <f>IF(semestre1!AU64="","",semestre1!AU64)</f>
        <v/>
      </c>
      <c r="AV64" t="str">
        <f>IF(semestre1!AV64="","",semestre1!AV64)</f>
        <v/>
      </c>
      <c r="AW64" t="str">
        <f>IF(semestre1!AW64="","",semestre1!AW64)</f>
        <v/>
      </c>
      <c r="AX64" t="str">
        <f>IF(semestre1!AX64="","",semestre1!AX64)</f>
        <v/>
      </c>
      <c r="AY64" t="str">
        <f>IF(semestre1!AY64="","",semestre1!AY64)</f>
        <v/>
      </c>
      <c r="AZ64" t="str">
        <f>IF(semestre1!AZ64="","",semestre1!AZ64)</f>
        <v/>
      </c>
      <c r="BA64" t="str">
        <f>IF(semestre1!BA64="","",semestre1!BA64)</f>
        <v/>
      </c>
      <c r="BB64" t="str">
        <f>IF(semestre1!BB64="","",semestre1!BB64)</f>
        <v/>
      </c>
      <c r="BC64" t="str">
        <f>IF(semestre1!BC64="","",semestre1!BC64)</f>
        <v/>
      </c>
      <c r="BD64" t="str">
        <f>IF(semestre1!BD64="","",semestre1!BD64)</f>
        <v/>
      </c>
      <c r="BE64" t="str">
        <f>IF(semestre1!BE64="","",semestre1!BE64)</f>
        <v/>
      </c>
      <c r="BF64" t="str">
        <f>IF(semestre1!BF64="","",semestre1!BF64)</f>
        <v/>
      </c>
      <c r="BG64" t="str">
        <f>IF(semestre1!BG64="","",semestre1!BG64)</f>
        <v/>
      </c>
      <c r="BH64" t="str">
        <f>IF(semestre1!BH64="","",semestre1!BH64)</f>
        <v/>
      </c>
      <c r="BI64" t="str">
        <f>IF(semestre1!BI64="","",semestre1!BI64)</f>
        <v/>
      </c>
      <c r="BJ64" t="str">
        <f>IF(semestre1!BJ64="","",semestre1!BJ64)</f>
        <v/>
      </c>
      <c r="BK64" t="str">
        <f>IF(semestre1!BK64="","",semestre1!BK64)</f>
        <v/>
      </c>
      <c r="BL64" t="str">
        <f>IF(semestre1!BL64="","",semestre1!BL64)</f>
        <v/>
      </c>
      <c r="BM64" t="str">
        <f>IF(semestre1!BM64="","",semestre1!BM64)</f>
        <v/>
      </c>
      <c r="BN64" t="str">
        <f>IF(semestre1!BN64="","",semestre1!BN64)</f>
        <v/>
      </c>
      <c r="BO64" t="str">
        <f>IF(semestre1!BO64="","",semestre1!BO64)</f>
        <v/>
      </c>
      <c r="BP64" t="str">
        <f>IF(semestre1!BP64="","",semestre1!BP64)</f>
        <v/>
      </c>
      <c r="BQ64" t="str">
        <f>IF(semestre1!BQ64="","",semestre1!BQ64)</f>
        <v/>
      </c>
      <c r="BR64" t="str">
        <f>IF(semestre1!BR64="","",semestre1!BR64)</f>
        <v/>
      </c>
      <c r="BS64" t="str">
        <f>IF(semestre1!BS64="","",semestre1!BS64)</f>
        <v/>
      </c>
      <c r="BT64" t="str">
        <f>IF(semestre1!BT64="","",semestre1!BT64)</f>
        <v/>
      </c>
      <c r="BU64" t="str">
        <f>IF(semestre1!BU64="","",semestre1!BU64)</f>
        <v/>
      </c>
      <c r="BV64" t="str">
        <f>IF(semestre1!BV64="","",semestre1!BV64)</f>
        <v/>
      </c>
      <c r="BW64" s="49" t="str">
        <f>IF(semestre2!I64="","",semestre2!I64)</f>
        <v/>
      </c>
      <c r="BX64" s="49" t="str">
        <f>IF(semestre2!J64="","",semestre2!J64)</f>
        <v/>
      </c>
      <c r="BY64" s="49" t="str">
        <f>IF(semestre2!K64="","",semestre2!K64)</f>
        <v/>
      </c>
      <c r="BZ64" s="49" t="str">
        <f>IF(semestre2!L64="","",semestre2!L64)</f>
        <v/>
      </c>
      <c r="CA64" s="49" t="str">
        <f>IF(semestre2!M64="","",semestre2!M64)</f>
        <v/>
      </c>
      <c r="CB64" s="49" t="str">
        <f>IF(semestre2!N64="","",semestre2!N64)</f>
        <v/>
      </c>
      <c r="CC64" s="49" t="str">
        <f>IF(semestre2!O64="","",semestre2!O64)</f>
        <v/>
      </c>
      <c r="CD64" s="49" t="str">
        <f>IF(semestre2!P64="","",semestre2!P64)</f>
        <v/>
      </c>
      <c r="CE64" s="49" t="str">
        <f>IF(semestre2!Q64="","",semestre2!Q64)</f>
        <v/>
      </c>
      <c r="CF64" s="49" t="str">
        <f>IF(semestre2!R64="","",semestre2!R64)</f>
        <v/>
      </c>
      <c r="CG64" s="49" t="str">
        <f>IF(semestre2!S64="","",semestre2!S64)</f>
        <v/>
      </c>
      <c r="CH64" s="49" t="str">
        <f>IF(semestre2!T64="","",semestre2!T64)</f>
        <v/>
      </c>
      <c r="CI64" s="49" t="str">
        <f>IF(semestre2!U64="","",semestre2!U64)</f>
        <v/>
      </c>
      <c r="CJ64" s="49" t="str">
        <f>IF(semestre2!V64="","",semestre2!V64)</f>
        <v/>
      </c>
      <c r="CK64" s="49" t="str">
        <f>IF(semestre2!W64="","",semestre2!W64)</f>
        <v/>
      </c>
      <c r="CL64" s="49" t="str">
        <f>IF(semestre2!X64="","",semestre2!X64)</f>
        <v/>
      </c>
      <c r="CM64" s="49" t="str">
        <f>IF(semestre2!Y64="","",semestre2!Y64)</f>
        <v/>
      </c>
      <c r="CN64" s="49" t="str">
        <f>IF(semestre2!Z64="","",semestre2!Z64)</f>
        <v/>
      </c>
      <c r="CO64" s="49" t="str">
        <f>IF(semestre2!AA64="","",semestre2!AA64)</f>
        <v/>
      </c>
      <c r="CP64" s="49" t="str">
        <f>IF(semestre2!AB64="","",semestre2!AB64)</f>
        <v/>
      </c>
      <c r="CQ64" s="49" t="str">
        <f>IF(semestre2!AC64="","",semestre2!AC64)</f>
        <v/>
      </c>
      <c r="CR64" s="49" t="str">
        <f>IF(semestre2!AD64="","",semestre2!AD64)</f>
        <v/>
      </c>
      <c r="CS64" s="49" t="str">
        <f>IF(semestre2!AE64="","",semestre2!AE64)</f>
        <v/>
      </c>
      <c r="CT64" s="49" t="str">
        <f>IF(semestre2!AF64="","",semestre2!AF64)</f>
        <v/>
      </c>
      <c r="CU64" s="49" t="str">
        <f>IF(semestre2!AG64="","",semestre2!AG64)</f>
        <v/>
      </c>
      <c r="CV64" s="49" t="str">
        <f>IF(semestre2!AH64="","",semestre2!AH64)</f>
        <v/>
      </c>
      <c r="CW64" s="49" t="str">
        <f>IF(semestre2!AI64="","",semestre2!AI64)</f>
        <v/>
      </c>
      <c r="CX64" s="49" t="str">
        <f>IF(semestre2!AJ64="","",semestre2!AJ64)</f>
        <v/>
      </c>
      <c r="CY64" s="49" t="str">
        <f>IF(semestre2!AK64="","",semestre2!AK64)</f>
        <v/>
      </c>
      <c r="CZ64" s="49" t="str">
        <f>IF(semestre2!AL64="","",semestre2!AL64)</f>
        <v/>
      </c>
      <c r="DA64" s="49" t="str">
        <f>IF(semestre2!AM64="","",semestre2!AM64)</f>
        <v/>
      </c>
      <c r="DB64" s="49" t="str">
        <f>IF(semestre2!AN64="","",semestre2!AN64)</f>
        <v/>
      </c>
      <c r="DC64" s="49" t="str">
        <f>IF(semestre2!AO64="","",semestre2!AO64)</f>
        <v/>
      </c>
      <c r="DD64" s="49" t="str">
        <f>IF(semestre2!AP64="","",semestre2!AP64)</f>
        <v/>
      </c>
      <c r="DE64" s="49" t="str">
        <f>IF(semestre2!AQ64="","",semestre2!AQ64)</f>
        <v/>
      </c>
      <c r="DF64" s="49" t="str">
        <f>IF(semestre2!AR64="","",semestre2!AR64)</f>
        <v/>
      </c>
      <c r="DG64" s="49" t="str">
        <f>IF(semestre2!AS64="","",semestre2!AS64)</f>
        <v/>
      </c>
      <c r="DH64" s="49" t="str">
        <f>IF(semestre2!AT64="","",semestre2!AT64)</f>
        <v/>
      </c>
      <c r="DI64" s="49" t="str">
        <f>IF(semestre2!AU64="","",semestre2!AU64)</f>
        <v/>
      </c>
      <c r="DJ64" s="55" t="str">
        <f>IF(semestre1!BW64="","",semestre1!BW64)</f>
        <v/>
      </c>
      <c r="DK64" s="55" t="str">
        <f>IF(semestre2!AV64="","",semestre2!AV64)</f>
        <v/>
      </c>
    </row>
    <row r="65" spans="1:115">
      <c r="A65" t="str">
        <f>IF(semestre1!A65="","",semestre1!A65)</f>
        <v/>
      </c>
      <c r="B65" t="str">
        <f>IF(semestre1!B65="","",semestre1!B65)</f>
        <v/>
      </c>
      <c r="C65" t="str">
        <f>IF(semestre1!C65="","",semestre1!C65)</f>
        <v/>
      </c>
      <c r="D65" t="str">
        <f>IF(semestre1!D65="","",semestre1!D65)</f>
        <v/>
      </c>
      <c r="E65" t="str">
        <f>IF(semestre1!E65="","",semestre1!E65)</f>
        <v/>
      </c>
      <c r="F65" t="str">
        <f>IF(semestre1!F65="","",semestre1!F65)</f>
        <v/>
      </c>
      <c r="G65" t="str">
        <f>IF(semestre1!G65="","",semestre1!G65)</f>
        <v/>
      </c>
      <c r="H65" t="str">
        <f>IF(semestre1!H65="","",semestre1!H65)</f>
        <v/>
      </c>
      <c r="I65" t="str">
        <f>IF(semestre1!I65="","",semestre1!I65)</f>
        <v/>
      </c>
      <c r="J65" t="str">
        <f>IF(semestre1!J65="","",semestre1!J65)</f>
        <v/>
      </c>
      <c r="K65" t="str">
        <f>IF(semestre1!K65="","",semestre1!K65)</f>
        <v/>
      </c>
      <c r="L65" t="str">
        <f>IF(semestre1!L65="","",semestre1!L65)</f>
        <v/>
      </c>
      <c r="M65" t="str">
        <f>IF(semestre1!M65="","",semestre1!M65)</f>
        <v/>
      </c>
      <c r="N65" t="str">
        <f>IF(semestre1!N65="","",semestre1!N65)</f>
        <v/>
      </c>
      <c r="O65" t="str">
        <f>IF(semestre1!O65="","",semestre1!O65)</f>
        <v/>
      </c>
      <c r="P65" t="str">
        <f>IF(semestre1!P65="","",semestre1!P65)</f>
        <v/>
      </c>
      <c r="Q65" t="str">
        <f>IF(semestre1!Q65="","",semestre1!Q65)</f>
        <v/>
      </c>
      <c r="R65" t="str">
        <f>IF(semestre1!R65="","",semestre1!R65)</f>
        <v/>
      </c>
      <c r="S65" t="str">
        <f>IF(semestre1!S65="","",semestre1!S65)</f>
        <v/>
      </c>
      <c r="T65" t="str">
        <f>IF(semestre1!T65="","",semestre1!T65)</f>
        <v/>
      </c>
      <c r="U65" t="str">
        <f>IF(semestre1!U65="","",semestre1!U65)</f>
        <v/>
      </c>
      <c r="V65" t="str">
        <f>IF(semestre1!V65="","",semestre1!V65)</f>
        <v/>
      </c>
      <c r="W65" t="str">
        <f>IF(semestre1!W65="","",semestre1!W65)</f>
        <v/>
      </c>
      <c r="X65" t="str">
        <f>IF(semestre1!X65="","",semestre1!X65)</f>
        <v/>
      </c>
      <c r="Y65" t="str">
        <f>IF(semestre1!Y65="","",semestre1!Y65)</f>
        <v/>
      </c>
      <c r="Z65" t="str">
        <f>IF(semestre1!Z65="","",semestre1!Z65)</f>
        <v/>
      </c>
      <c r="AA65" t="str">
        <f>IF(semestre1!AA65="","",semestre1!AA65)</f>
        <v/>
      </c>
      <c r="AB65" t="str">
        <f>IF(semestre1!AB65="","",semestre1!AB65)</f>
        <v/>
      </c>
      <c r="AC65" t="str">
        <f>IF(semestre1!AC65="","",semestre1!AC65)</f>
        <v/>
      </c>
      <c r="AD65" t="str">
        <f>IF(semestre1!AD65="","",semestre1!AD65)</f>
        <v/>
      </c>
      <c r="AE65" t="str">
        <f>IF(semestre1!AE65="","",semestre1!AE65)</f>
        <v/>
      </c>
      <c r="AF65" t="str">
        <f>IF(semestre1!AF65="","",semestre1!AF65)</f>
        <v/>
      </c>
      <c r="AG65" t="str">
        <f>IF(semestre1!AG65="","",semestre1!AG65)</f>
        <v/>
      </c>
      <c r="AH65" t="str">
        <f>IF(semestre1!AH65="","",semestre1!AH65)</f>
        <v/>
      </c>
      <c r="AI65" t="str">
        <f>IF(semestre1!AI65="","",semestre1!AI65)</f>
        <v/>
      </c>
      <c r="AJ65" t="str">
        <f>IF(semestre1!AJ65="","",semestre1!AJ65)</f>
        <v/>
      </c>
      <c r="AK65" t="str">
        <f>IF(semestre1!AK65="","",semestre1!AK65)</f>
        <v/>
      </c>
      <c r="AL65" t="str">
        <f>IF(semestre1!AL65="","",semestre1!AL65)</f>
        <v/>
      </c>
      <c r="AM65" t="str">
        <f>IF(semestre1!AM65="","",semestre1!AM65)</f>
        <v/>
      </c>
      <c r="AN65" t="str">
        <f>IF(semestre1!AN65="","",semestre1!AN65)</f>
        <v/>
      </c>
      <c r="AO65" t="str">
        <f>IF(semestre1!AO65="","",semestre1!AO65)</f>
        <v/>
      </c>
      <c r="AP65" t="str">
        <f>IF(semestre1!AP65="","",semestre1!AP65)</f>
        <v/>
      </c>
      <c r="AQ65" t="str">
        <f>IF(semestre1!AQ65="","",semestre1!AQ65)</f>
        <v/>
      </c>
      <c r="AR65" t="str">
        <f>IF(semestre1!AR65="","",semestre1!AR65)</f>
        <v/>
      </c>
      <c r="AS65" t="str">
        <f>IF(semestre1!AS65="","",semestre1!AS65)</f>
        <v/>
      </c>
      <c r="AT65" t="str">
        <f>IF(semestre1!AT65="","",semestre1!AT65)</f>
        <v/>
      </c>
      <c r="AU65" t="str">
        <f>IF(semestre1!AU65="","",semestre1!AU65)</f>
        <v/>
      </c>
      <c r="AV65" t="str">
        <f>IF(semestre1!AV65="","",semestre1!AV65)</f>
        <v/>
      </c>
      <c r="AW65" t="str">
        <f>IF(semestre1!AW65="","",semestre1!AW65)</f>
        <v/>
      </c>
      <c r="AX65" t="str">
        <f>IF(semestre1!AX65="","",semestre1!AX65)</f>
        <v/>
      </c>
      <c r="AY65" t="str">
        <f>IF(semestre1!AY65="","",semestre1!AY65)</f>
        <v/>
      </c>
      <c r="AZ65" t="str">
        <f>IF(semestre1!AZ65="","",semestre1!AZ65)</f>
        <v/>
      </c>
      <c r="BA65" t="str">
        <f>IF(semestre1!BA65="","",semestre1!BA65)</f>
        <v/>
      </c>
      <c r="BB65" t="str">
        <f>IF(semestre1!BB65="","",semestre1!BB65)</f>
        <v/>
      </c>
      <c r="BC65" t="str">
        <f>IF(semestre1!BC65="","",semestre1!BC65)</f>
        <v/>
      </c>
      <c r="BD65" t="str">
        <f>IF(semestre1!BD65="","",semestre1!BD65)</f>
        <v/>
      </c>
      <c r="BE65" t="str">
        <f>IF(semestre1!BE65="","",semestre1!BE65)</f>
        <v/>
      </c>
      <c r="BF65" t="str">
        <f>IF(semestre1!BF65="","",semestre1!BF65)</f>
        <v/>
      </c>
      <c r="BG65" t="str">
        <f>IF(semestre1!BG65="","",semestre1!BG65)</f>
        <v/>
      </c>
      <c r="BH65" t="str">
        <f>IF(semestre1!BH65="","",semestre1!BH65)</f>
        <v/>
      </c>
      <c r="BI65" t="str">
        <f>IF(semestre1!BI65="","",semestre1!BI65)</f>
        <v/>
      </c>
      <c r="BJ65" t="str">
        <f>IF(semestre1!BJ65="","",semestre1!BJ65)</f>
        <v/>
      </c>
      <c r="BK65" t="str">
        <f>IF(semestre1!BK65="","",semestre1!BK65)</f>
        <v/>
      </c>
      <c r="BL65" t="str">
        <f>IF(semestre1!BL65="","",semestre1!BL65)</f>
        <v/>
      </c>
      <c r="BM65" t="str">
        <f>IF(semestre1!BM65="","",semestre1!BM65)</f>
        <v/>
      </c>
      <c r="BN65" t="str">
        <f>IF(semestre1!BN65="","",semestre1!BN65)</f>
        <v/>
      </c>
      <c r="BO65" t="str">
        <f>IF(semestre1!BO65="","",semestre1!BO65)</f>
        <v/>
      </c>
      <c r="BP65" t="str">
        <f>IF(semestre1!BP65="","",semestre1!BP65)</f>
        <v/>
      </c>
      <c r="BQ65" t="str">
        <f>IF(semestre1!BQ65="","",semestre1!BQ65)</f>
        <v/>
      </c>
      <c r="BR65" t="str">
        <f>IF(semestre1!BR65="","",semestre1!BR65)</f>
        <v/>
      </c>
      <c r="BS65" t="str">
        <f>IF(semestre1!BS65="","",semestre1!BS65)</f>
        <v/>
      </c>
      <c r="BT65" t="str">
        <f>IF(semestre1!BT65="","",semestre1!BT65)</f>
        <v/>
      </c>
      <c r="BU65" t="str">
        <f>IF(semestre1!BU65="","",semestre1!BU65)</f>
        <v/>
      </c>
      <c r="BV65" t="str">
        <f>IF(semestre1!BV65="","",semestre1!BV65)</f>
        <v/>
      </c>
      <c r="BW65" s="49" t="str">
        <f>IF(semestre2!I65="","",semestre2!I65)</f>
        <v/>
      </c>
      <c r="BX65" s="49" t="str">
        <f>IF(semestre2!J65="","",semestre2!J65)</f>
        <v/>
      </c>
      <c r="BY65" s="49" t="str">
        <f>IF(semestre2!K65="","",semestre2!K65)</f>
        <v/>
      </c>
      <c r="BZ65" s="49" t="str">
        <f>IF(semestre2!L65="","",semestre2!L65)</f>
        <v/>
      </c>
      <c r="CA65" s="49" t="str">
        <f>IF(semestre2!M65="","",semestre2!M65)</f>
        <v/>
      </c>
      <c r="CB65" s="49" t="str">
        <f>IF(semestre2!N65="","",semestre2!N65)</f>
        <v/>
      </c>
      <c r="CC65" s="49" t="str">
        <f>IF(semestre2!O65="","",semestre2!O65)</f>
        <v/>
      </c>
      <c r="CD65" s="49" t="str">
        <f>IF(semestre2!P65="","",semestre2!P65)</f>
        <v/>
      </c>
      <c r="CE65" s="49" t="str">
        <f>IF(semestre2!Q65="","",semestre2!Q65)</f>
        <v/>
      </c>
      <c r="CF65" s="49" t="str">
        <f>IF(semestre2!R65="","",semestre2!R65)</f>
        <v/>
      </c>
      <c r="CG65" s="49" t="str">
        <f>IF(semestre2!S65="","",semestre2!S65)</f>
        <v/>
      </c>
      <c r="CH65" s="49" t="str">
        <f>IF(semestre2!T65="","",semestre2!T65)</f>
        <v/>
      </c>
      <c r="CI65" s="49" t="str">
        <f>IF(semestre2!U65="","",semestre2!U65)</f>
        <v/>
      </c>
      <c r="CJ65" s="49" t="str">
        <f>IF(semestre2!V65="","",semestre2!V65)</f>
        <v/>
      </c>
      <c r="CK65" s="49" t="str">
        <f>IF(semestre2!W65="","",semestre2!W65)</f>
        <v/>
      </c>
      <c r="CL65" s="49" t="str">
        <f>IF(semestre2!X65="","",semestre2!X65)</f>
        <v/>
      </c>
      <c r="CM65" s="49" t="str">
        <f>IF(semestre2!Y65="","",semestre2!Y65)</f>
        <v/>
      </c>
      <c r="CN65" s="49" t="str">
        <f>IF(semestre2!Z65="","",semestre2!Z65)</f>
        <v/>
      </c>
      <c r="CO65" s="49" t="str">
        <f>IF(semestre2!AA65="","",semestre2!AA65)</f>
        <v/>
      </c>
      <c r="CP65" s="49" t="str">
        <f>IF(semestre2!AB65="","",semestre2!AB65)</f>
        <v/>
      </c>
      <c r="CQ65" s="49" t="str">
        <f>IF(semestre2!AC65="","",semestre2!AC65)</f>
        <v/>
      </c>
      <c r="CR65" s="49" t="str">
        <f>IF(semestre2!AD65="","",semestre2!AD65)</f>
        <v/>
      </c>
      <c r="CS65" s="49" t="str">
        <f>IF(semestre2!AE65="","",semestre2!AE65)</f>
        <v/>
      </c>
      <c r="CT65" s="49" t="str">
        <f>IF(semestre2!AF65="","",semestre2!AF65)</f>
        <v/>
      </c>
      <c r="CU65" s="49" t="str">
        <f>IF(semestre2!AG65="","",semestre2!AG65)</f>
        <v/>
      </c>
      <c r="CV65" s="49" t="str">
        <f>IF(semestre2!AH65="","",semestre2!AH65)</f>
        <v/>
      </c>
      <c r="CW65" s="49" t="str">
        <f>IF(semestre2!AI65="","",semestre2!AI65)</f>
        <v/>
      </c>
      <c r="CX65" s="49" t="str">
        <f>IF(semestre2!AJ65="","",semestre2!AJ65)</f>
        <v/>
      </c>
      <c r="CY65" s="49" t="str">
        <f>IF(semestre2!AK65="","",semestre2!AK65)</f>
        <v/>
      </c>
      <c r="CZ65" s="49" t="str">
        <f>IF(semestre2!AL65="","",semestre2!AL65)</f>
        <v/>
      </c>
      <c r="DA65" s="49" t="str">
        <f>IF(semestre2!AM65="","",semestre2!AM65)</f>
        <v/>
      </c>
      <c r="DB65" s="49" t="str">
        <f>IF(semestre2!AN65="","",semestre2!AN65)</f>
        <v/>
      </c>
      <c r="DC65" s="49" t="str">
        <f>IF(semestre2!AO65="","",semestre2!AO65)</f>
        <v/>
      </c>
      <c r="DD65" s="49" t="str">
        <f>IF(semestre2!AP65="","",semestre2!AP65)</f>
        <v/>
      </c>
      <c r="DE65" s="49" t="str">
        <f>IF(semestre2!AQ65="","",semestre2!AQ65)</f>
        <v/>
      </c>
      <c r="DF65" s="49" t="str">
        <f>IF(semestre2!AR65="","",semestre2!AR65)</f>
        <v/>
      </c>
      <c r="DG65" s="49" t="str">
        <f>IF(semestre2!AS65="","",semestre2!AS65)</f>
        <v/>
      </c>
      <c r="DH65" s="49" t="str">
        <f>IF(semestre2!AT65="","",semestre2!AT65)</f>
        <v/>
      </c>
      <c r="DI65" s="49" t="str">
        <f>IF(semestre2!AU65="","",semestre2!AU65)</f>
        <v/>
      </c>
      <c r="DJ65" s="55" t="str">
        <f>IF(semestre1!BW65="","",semestre1!BW65)</f>
        <v/>
      </c>
      <c r="DK65" s="55" t="str">
        <f>IF(semestre2!AV65="","",semestre2!AV65)</f>
        <v/>
      </c>
    </row>
    <row r="66" spans="1:115">
      <c r="A66" t="str">
        <f>IF(semestre1!A66="","",semestre1!A66)</f>
        <v/>
      </c>
      <c r="B66" t="str">
        <f>IF(semestre1!B66="","",semestre1!B66)</f>
        <v/>
      </c>
      <c r="C66" t="str">
        <f>IF(semestre1!C66="","",semestre1!C66)</f>
        <v/>
      </c>
      <c r="D66" t="str">
        <f>IF(semestre1!D66="","",semestre1!D66)</f>
        <v/>
      </c>
      <c r="E66" t="str">
        <f>IF(semestre1!E66="","",semestre1!E66)</f>
        <v/>
      </c>
      <c r="F66" t="str">
        <f>IF(semestre1!F66="","",semestre1!F66)</f>
        <v/>
      </c>
      <c r="G66" t="str">
        <f>IF(semestre1!G66="","",semestre1!G66)</f>
        <v/>
      </c>
      <c r="H66" t="str">
        <f>IF(semestre1!H66="","",semestre1!H66)</f>
        <v/>
      </c>
      <c r="I66" t="str">
        <f>IF(semestre1!I66="","",semestre1!I66)</f>
        <v/>
      </c>
      <c r="J66" t="str">
        <f>IF(semestre1!J66="","",semestre1!J66)</f>
        <v/>
      </c>
      <c r="K66" t="str">
        <f>IF(semestre1!K66="","",semestre1!K66)</f>
        <v/>
      </c>
      <c r="L66" t="str">
        <f>IF(semestre1!L66="","",semestre1!L66)</f>
        <v/>
      </c>
      <c r="M66" t="str">
        <f>IF(semestre1!M66="","",semestre1!M66)</f>
        <v/>
      </c>
      <c r="N66" t="str">
        <f>IF(semestre1!N66="","",semestre1!N66)</f>
        <v/>
      </c>
      <c r="O66" t="str">
        <f>IF(semestre1!O66="","",semestre1!O66)</f>
        <v/>
      </c>
      <c r="P66" t="str">
        <f>IF(semestre1!P66="","",semestre1!P66)</f>
        <v/>
      </c>
      <c r="Q66" t="str">
        <f>IF(semestre1!Q66="","",semestre1!Q66)</f>
        <v/>
      </c>
      <c r="R66" t="str">
        <f>IF(semestre1!R66="","",semestre1!R66)</f>
        <v/>
      </c>
      <c r="S66" t="str">
        <f>IF(semestre1!S66="","",semestre1!S66)</f>
        <v/>
      </c>
      <c r="T66" t="str">
        <f>IF(semestre1!T66="","",semestre1!T66)</f>
        <v/>
      </c>
      <c r="U66" t="str">
        <f>IF(semestre1!U66="","",semestre1!U66)</f>
        <v/>
      </c>
      <c r="V66" t="str">
        <f>IF(semestre1!V66="","",semestre1!V66)</f>
        <v/>
      </c>
      <c r="W66" t="str">
        <f>IF(semestre1!W66="","",semestre1!W66)</f>
        <v/>
      </c>
      <c r="X66" t="str">
        <f>IF(semestre1!X66="","",semestre1!X66)</f>
        <v/>
      </c>
      <c r="Y66" t="str">
        <f>IF(semestre1!Y66="","",semestre1!Y66)</f>
        <v/>
      </c>
      <c r="Z66" t="str">
        <f>IF(semestre1!Z66="","",semestre1!Z66)</f>
        <v/>
      </c>
      <c r="AA66" t="str">
        <f>IF(semestre1!AA66="","",semestre1!AA66)</f>
        <v/>
      </c>
      <c r="AB66" t="str">
        <f>IF(semestre1!AB66="","",semestre1!AB66)</f>
        <v/>
      </c>
      <c r="AC66" t="str">
        <f>IF(semestre1!AC66="","",semestre1!AC66)</f>
        <v/>
      </c>
      <c r="AD66" t="str">
        <f>IF(semestre1!AD66="","",semestre1!AD66)</f>
        <v/>
      </c>
      <c r="AE66" t="str">
        <f>IF(semestre1!AE66="","",semestre1!AE66)</f>
        <v/>
      </c>
      <c r="AF66" t="str">
        <f>IF(semestre1!AF66="","",semestre1!AF66)</f>
        <v/>
      </c>
      <c r="AG66" t="str">
        <f>IF(semestre1!AG66="","",semestre1!AG66)</f>
        <v/>
      </c>
      <c r="AH66" t="str">
        <f>IF(semestre1!AH66="","",semestre1!AH66)</f>
        <v/>
      </c>
      <c r="AI66" t="str">
        <f>IF(semestre1!AI66="","",semestre1!AI66)</f>
        <v/>
      </c>
      <c r="AJ66" t="str">
        <f>IF(semestre1!AJ66="","",semestre1!AJ66)</f>
        <v/>
      </c>
      <c r="AK66" t="str">
        <f>IF(semestre1!AK66="","",semestre1!AK66)</f>
        <v/>
      </c>
      <c r="AL66" t="str">
        <f>IF(semestre1!AL66="","",semestre1!AL66)</f>
        <v/>
      </c>
      <c r="AM66" t="str">
        <f>IF(semestre1!AM66="","",semestre1!AM66)</f>
        <v/>
      </c>
      <c r="AN66" t="str">
        <f>IF(semestre1!AN66="","",semestre1!AN66)</f>
        <v/>
      </c>
      <c r="AO66" t="str">
        <f>IF(semestre1!AO66="","",semestre1!AO66)</f>
        <v/>
      </c>
      <c r="AP66" t="str">
        <f>IF(semestre1!AP66="","",semestre1!AP66)</f>
        <v/>
      </c>
      <c r="AQ66" t="str">
        <f>IF(semestre1!AQ66="","",semestre1!AQ66)</f>
        <v/>
      </c>
      <c r="AR66" t="str">
        <f>IF(semestre1!AR66="","",semestre1!AR66)</f>
        <v/>
      </c>
      <c r="AS66" t="str">
        <f>IF(semestre1!AS66="","",semestre1!AS66)</f>
        <v/>
      </c>
      <c r="AT66" t="str">
        <f>IF(semestre1!AT66="","",semestre1!AT66)</f>
        <v/>
      </c>
      <c r="AU66" t="str">
        <f>IF(semestre1!AU66="","",semestre1!AU66)</f>
        <v/>
      </c>
      <c r="AV66" t="str">
        <f>IF(semestre1!AV66="","",semestre1!AV66)</f>
        <v/>
      </c>
      <c r="AW66" t="str">
        <f>IF(semestre1!AW66="","",semestre1!AW66)</f>
        <v/>
      </c>
      <c r="AX66" t="str">
        <f>IF(semestre1!AX66="","",semestre1!AX66)</f>
        <v/>
      </c>
      <c r="AY66" t="str">
        <f>IF(semestre1!AY66="","",semestre1!AY66)</f>
        <v/>
      </c>
      <c r="AZ66" t="str">
        <f>IF(semestre1!AZ66="","",semestre1!AZ66)</f>
        <v/>
      </c>
      <c r="BA66" t="str">
        <f>IF(semestre1!BA66="","",semestre1!BA66)</f>
        <v/>
      </c>
      <c r="BB66" t="str">
        <f>IF(semestre1!BB66="","",semestre1!BB66)</f>
        <v/>
      </c>
      <c r="BC66" t="str">
        <f>IF(semestre1!BC66="","",semestre1!BC66)</f>
        <v/>
      </c>
      <c r="BD66" t="str">
        <f>IF(semestre1!BD66="","",semestre1!BD66)</f>
        <v/>
      </c>
      <c r="BE66" t="str">
        <f>IF(semestre1!BE66="","",semestre1!BE66)</f>
        <v/>
      </c>
      <c r="BF66" t="str">
        <f>IF(semestre1!BF66="","",semestre1!BF66)</f>
        <v/>
      </c>
      <c r="BG66" t="str">
        <f>IF(semestre1!BG66="","",semestre1!BG66)</f>
        <v/>
      </c>
      <c r="BH66" t="str">
        <f>IF(semestre1!BH66="","",semestre1!BH66)</f>
        <v/>
      </c>
      <c r="BI66" t="str">
        <f>IF(semestre1!BI66="","",semestre1!BI66)</f>
        <v/>
      </c>
      <c r="BJ66" t="str">
        <f>IF(semestre1!BJ66="","",semestre1!BJ66)</f>
        <v/>
      </c>
      <c r="BK66" t="str">
        <f>IF(semestre1!BK66="","",semestre1!BK66)</f>
        <v/>
      </c>
      <c r="BL66" t="str">
        <f>IF(semestre1!BL66="","",semestre1!BL66)</f>
        <v/>
      </c>
      <c r="BM66" t="str">
        <f>IF(semestre1!BM66="","",semestre1!BM66)</f>
        <v/>
      </c>
      <c r="BN66" t="str">
        <f>IF(semestre1!BN66="","",semestre1!BN66)</f>
        <v/>
      </c>
      <c r="BO66" t="str">
        <f>IF(semestre1!BO66="","",semestre1!BO66)</f>
        <v/>
      </c>
      <c r="BP66" t="str">
        <f>IF(semestre1!BP66="","",semestre1!BP66)</f>
        <v/>
      </c>
      <c r="BQ66" t="str">
        <f>IF(semestre1!BQ66="","",semestre1!BQ66)</f>
        <v/>
      </c>
      <c r="BR66" t="str">
        <f>IF(semestre1!BR66="","",semestre1!BR66)</f>
        <v/>
      </c>
      <c r="BS66" t="str">
        <f>IF(semestre1!BS66="","",semestre1!BS66)</f>
        <v/>
      </c>
      <c r="BT66" t="str">
        <f>IF(semestre1!BT66="","",semestre1!BT66)</f>
        <v/>
      </c>
      <c r="BU66" t="str">
        <f>IF(semestre1!BU66="","",semestre1!BU66)</f>
        <v/>
      </c>
      <c r="BV66" t="str">
        <f>IF(semestre1!BV66="","",semestre1!BV66)</f>
        <v/>
      </c>
      <c r="BW66" s="49" t="str">
        <f>IF(semestre2!I66="","",semestre2!I66)</f>
        <v/>
      </c>
      <c r="BX66" s="49" t="str">
        <f>IF(semestre2!J66="","",semestre2!J66)</f>
        <v/>
      </c>
      <c r="BY66" s="49" t="str">
        <f>IF(semestre2!K66="","",semestre2!K66)</f>
        <v/>
      </c>
      <c r="BZ66" s="49" t="str">
        <f>IF(semestre2!L66="","",semestre2!L66)</f>
        <v/>
      </c>
      <c r="CA66" s="49" t="str">
        <f>IF(semestre2!M66="","",semestre2!M66)</f>
        <v/>
      </c>
      <c r="CB66" s="49" t="str">
        <f>IF(semestre2!N66="","",semestre2!N66)</f>
        <v/>
      </c>
      <c r="CC66" s="49" t="str">
        <f>IF(semestre2!O66="","",semestre2!O66)</f>
        <v/>
      </c>
      <c r="CD66" s="49" t="str">
        <f>IF(semestre2!P66="","",semestre2!P66)</f>
        <v/>
      </c>
      <c r="CE66" s="49" t="str">
        <f>IF(semestre2!Q66="","",semestre2!Q66)</f>
        <v/>
      </c>
      <c r="CF66" s="49" t="str">
        <f>IF(semestre2!R66="","",semestre2!R66)</f>
        <v/>
      </c>
      <c r="CG66" s="49" t="str">
        <f>IF(semestre2!S66="","",semestre2!S66)</f>
        <v/>
      </c>
      <c r="CH66" s="49" t="str">
        <f>IF(semestre2!T66="","",semestre2!T66)</f>
        <v/>
      </c>
      <c r="CI66" s="49" t="str">
        <f>IF(semestre2!U66="","",semestre2!U66)</f>
        <v/>
      </c>
      <c r="CJ66" s="49" t="str">
        <f>IF(semestre2!V66="","",semestre2!V66)</f>
        <v/>
      </c>
      <c r="CK66" s="49" t="str">
        <f>IF(semestre2!W66="","",semestre2!W66)</f>
        <v/>
      </c>
      <c r="CL66" s="49" t="str">
        <f>IF(semestre2!X66="","",semestre2!X66)</f>
        <v/>
      </c>
      <c r="CM66" s="49" t="str">
        <f>IF(semestre2!Y66="","",semestre2!Y66)</f>
        <v/>
      </c>
      <c r="CN66" s="49" t="str">
        <f>IF(semestre2!Z66="","",semestre2!Z66)</f>
        <v/>
      </c>
      <c r="CO66" s="49" t="str">
        <f>IF(semestre2!AA66="","",semestre2!AA66)</f>
        <v/>
      </c>
      <c r="CP66" s="49" t="str">
        <f>IF(semestre2!AB66="","",semestre2!AB66)</f>
        <v/>
      </c>
      <c r="CQ66" s="49" t="str">
        <f>IF(semestre2!AC66="","",semestre2!AC66)</f>
        <v/>
      </c>
      <c r="CR66" s="49" t="str">
        <f>IF(semestre2!AD66="","",semestre2!AD66)</f>
        <v/>
      </c>
      <c r="CS66" s="49" t="str">
        <f>IF(semestre2!AE66="","",semestre2!AE66)</f>
        <v/>
      </c>
      <c r="CT66" s="49" t="str">
        <f>IF(semestre2!AF66="","",semestre2!AF66)</f>
        <v/>
      </c>
      <c r="CU66" s="49" t="str">
        <f>IF(semestre2!AG66="","",semestre2!AG66)</f>
        <v/>
      </c>
      <c r="CV66" s="49" t="str">
        <f>IF(semestre2!AH66="","",semestre2!AH66)</f>
        <v/>
      </c>
      <c r="CW66" s="49" t="str">
        <f>IF(semestre2!AI66="","",semestre2!AI66)</f>
        <v/>
      </c>
      <c r="CX66" s="49" t="str">
        <f>IF(semestre2!AJ66="","",semestre2!AJ66)</f>
        <v/>
      </c>
      <c r="CY66" s="49" t="str">
        <f>IF(semestre2!AK66="","",semestre2!AK66)</f>
        <v/>
      </c>
      <c r="CZ66" s="49" t="str">
        <f>IF(semestre2!AL66="","",semestre2!AL66)</f>
        <v/>
      </c>
      <c r="DA66" s="49" t="str">
        <f>IF(semestre2!AM66="","",semestre2!AM66)</f>
        <v/>
      </c>
      <c r="DB66" s="49" t="str">
        <f>IF(semestre2!AN66="","",semestre2!AN66)</f>
        <v/>
      </c>
      <c r="DC66" s="49" t="str">
        <f>IF(semestre2!AO66="","",semestre2!AO66)</f>
        <v/>
      </c>
      <c r="DD66" s="49" t="str">
        <f>IF(semestre2!AP66="","",semestre2!AP66)</f>
        <v/>
      </c>
      <c r="DE66" s="49" t="str">
        <f>IF(semestre2!AQ66="","",semestre2!AQ66)</f>
        <v/>
      </c>
      <c r="DF66" s="49" t="str">
        <f>IF(semestre2!AR66="","",semestre2!AR66)</f>
        <v/>
      </c>
      <c r="DG66" s="49" t="str">
        <f>IF(semestre2!AS66="","",semestre2!AS66)</f>
        <v/>
      </c>
      <c r="DH66" s="49" t="str">
        <f>IF(semestre2!AT66="","",semestre2!AT66)</f>
        <v/>
      </c>
      <c r="DI66" s="49" t="str">
        <f>IF(semestre2!AU66="","",semestre2!AU66)</f>
        <v/>
      </c>
      <c r="DJ66" s="55" t="str">
        <f>IF(semestre1!BW66="","",semestre1!BW66)</f>
        <v/>
      </c>
      <c r="DK66" s="55" t="str">
        <f>IF(semestre2!AV66="","",semestre2!AV66)</f>
        <v/>
      </c>
    </row>
    <row r="67" spans="1:115">
      <c r="A67" t="str">
        <f>IF(semestre1!A67="","",semestre1!A67)</f>
        <v/>
      </c>
      <c r="B67" t="str">
        <f>IF(semestre1!B67="","",semestre1!B67)</f>
        <v/>
      </c>
      <c r="C67" t="str">
        <f>IF(semestre1!C67="","",semestre1!C67)</f>
        <v/>
      </c>
      <c r="D67" t="str">
        <f>IF(semestre1!D67="","",semestre1!D67)</f>
        <v/>
      </c>
      <c r="E67" t="str">
        <f>IF(semestre1!E67="","",semestre1!E67)</f>
        <v/>
      </c>
      <c r="F67" t="str">
        <f>IF(semestre1!F67="","",semestre1!F67)</f>
        <v/>
      </c>
      <c r="G67" t="str">
        <f>IF(semestre1!G67="","",semestre1!G67)</f>
        <v/>
      </c>
      <c r="H67" t="str">
        <f>IF(semestre1!H67="","",semestre1!H67)</f>
        <v/>
      </c>
      <c r="I67" t="str">
        <f>IF(semestre1!I67="","",semestre1!I67)</f>
        <v/>
      </c>
      <c r="J67" t="str">
        <f>IF(semestre1!J67="","",semestre1!J67)</f>
        <v/>
      </c>
      <c r="K67" t="str">
        <f>IF(semestre1!K67="","",semestre1!K67)</f>
        <v/>
      </c>
      <c r="L67" t="str">
        <f>IF(semestre1!L67="","",semestre1!L67)</f>
        <v/>
      </c>
      <c r="M67" t="str">
        <f>IF(semestre1!M67="","",semestre1!M67)</f>
        <v/>
      </c>
      <c r="N67" t="str">
        <f>IF(semestre1!N67="","",semestre1!N67)</f>
        <v/>
      </c>
      <c r="O67" t="str">
        <f>IF(semestre1!O67="","",semestre1!O67)</f>
        <v/>
      </c>
      <c r="P67" t="str">
        <f>IF(semestre1!P67="","",semestre1!P67)</f>
        <v/>
      </c>
      <c r="Q67" t="str">
        <f>IF(semestre1!Q67="","",semestre1!Q67)</f>
        <v/>
      </c>
      <c r="R67" t="str">
        <f>IF(semestre1!R67="","",semestre1!R67)</f>
        <v/>
      </c>
      <c r="S67" t="str">
        <f>IF(semestre1!S67="","",semestre1!S67)</f>
        <v/>
      </c>
      <c r="T67" t="str">
        <f>IF(semestre1!T67="","",semestre1!T67)</f>
        <v/>
      </c>
      <c r="U67" t="str">
        <f>IF(semestre1!U67="","",semestre1!U67)</f>
        <v/>
      </c>
      <c r="V67" t="str">
        <f>IF(semestre1!V67="","",semestre1!V67)</f>
        <v/>
      </c>
      <c r="W67" t="str">
        <f>IF(semestre1!W67="","",semestre1!W67)</f>
        <v/>
      </c>
      <c r="X67" t="str">
        <f>IF(semestre1!X67="","",semestre1!X67)</f>
        <v/>
      </c>
      <c r="Y67" t="str">
        <f>IF(semestre1!Y67="","",semestre1!Y67)</f>
        <v/>
      </c>
      <c r="Z67" t="str">
        <f>IF(semestre1!Z67="","",semestre1!Z67)</f>
        <v/>
      </c>
      <c r="AA67" t="str">
        <f>IF(semestre1!AA67="","",semestre1!AA67)</f>
        <v/>
      </c>
      <c r="AB67" t="str">
        <f>IF(semestre1!AB67="","",semestre1!AB67)</f>
        <v/>
      </c>
      <c r="AC67" t="str">
        <f>IF(semestre1!AC67="","",semestre1!AC67)</f>
        <v/>
      </c>
      <c r="AD67" t="str">
        <f>IF(semestre1!AD67="","",semestre1!AD67)</f>
        <v/>
      </c>
      <c r="AE67" t="str">
        <f>IF(semestre1!AE67="","",semestre1!AE67)</f>
        <v/>
      </c>
      <c r="AF67" t="str">
        <f>IF(semestre1!AF67="","",semestre1!AF67)</f>
        <v/>
      </c>
      <c r="AG67" t="str">
        <f>IF(semestre1!AG67="","",semestre1!AG67)</f>
        <v/>
      </c>
      <c r="AH67" t="str">
        <f>IF(semestre1!AH67="","",semestre1!AH67)</f>
        <v/>
      </c>
      <c r="AI67" t="str">
        <f>IF(semestre1!AI67="","",semestre1!AI67)</f>
        <v/>
      </c>
      <c r="AJ67" t="str">
        <f>IF(semestre1!AJ67="","",semestre1!AJ67)</f>
        <v/>
      </c>
      <c r="AK67" t="str">
        <f>IF(semestre1!AK67="","",semestre1!AK67)</f>
        <v/>
      </c>
      <c r="AL67" t="str">
        <f>IF(semestre1!AL67="","",semestre1!AL67)</f>
        <v/>
      </c>
      <c r="AM67" t="str">
        <f>IF(semestre1!AM67="","",semestre1!AM67)</f>
        <v/>
      </c>
      <c r="AN67" t="str">
        <f>IF(semestre1!AN67="","",semestre1!AN67)</f>
        <v/>
      </c>
      <c r="AO67" t="str">
        <f>IF(semestre1!AO67="","",semestre1!AO67)</f>
        <v/>
      </c>
      <c r="AP67" t="str">
        <f>IF(semestre1!AP67="","",semestre1!AP67)</f>
        <v/>
      </c>
      <c r="AQ67" t="str">
        <f>IF(semestre1!AQ67="","",semestre1!AQ67)</f>
        <v/>
      </c>
      <c r="AR67" t="str">
        <f>IF(semestre1!AR67="","",semestre1!AR67)</f>
        <v/>
      </c>
      <c r="AS67" t="str">
        <f>IF(semestre1!AS67="","",semestre1!AS67)</f>
        <v/>
      </c>
      <c r="AT67" t="str">
        <f>IF(semestre1!AT67="","",semestre1!AT67)</f>
        <v/>
      </c>
      <c r="AU67" t="str">
        <f>IF(semestre1!AU67="","",semestre1!AU67)</f>
        <v/>
      </c>
      <c r="AV67" t="str">
        <f>IF(semestre1!AV67="","",semestre1!AV67)</f>
        <v/>
      </c>
      <c r="AW67" t="str">
        <f>IF(semestre1!AW67="","",semestre1!AW67)</f>
        <v/>
      </c>
      <c r="AX67" t="str">
        <f>IF(semestre1!AX67="","",semestre1!AX67)</f>
        <v/>
      </c>
      <c r="AY67" t="str">
        <f>IF(semestre1!AY67="","",semestre1!AY67)</f>
        <v/>
      </c>
      <c r="AZ67" t="str">
        <f>IF(semestre1!AZ67="","",semestre1!AZ67)</f>
        <v/>
      </c>
      <c r="BA67" t="str">
        <f>IF(semestre1!BA67="","",semestre1!BA67)</f>
        <v/>
      </c>
      <c r="BB67" t="str">
        <f>IF(semestre1!BB67="","",semestre1!BB67)</f>
        <v/>
      </c>
      <c r="BC67" t="str">
        <f>IF(semestre1!BC67="","",semestre1!BC67)</f>
        <v/>
      </c>
      <c r="BD67" t="str">
        <f>IF(semestre1!BD67="","",semestre1!BD67)</f>
        <v/>
      </c>
      <c r="BE67" t="str">
        <f>IF(semestre1!BE67="","",semestre1!BE67)</f>
        <v/>
      </c>
      <c r="BF67" t="str">
        <f>IF(semestre1!BF67="","",semestre1!BF67)</f>
        <v/>
      </c>
      <c r="BG67" t="str">
        <f>IF(semestre1!BG67="","",semestre1!BG67)</f>
        <v/>
      </c>
      <c r="BH67" t="str">
        <f>IF(semestre1!BH67="","",semestre1!BH67)</f>
        <v/>
      </c>
      <c r="BI67" t="str">
        <f>IF(semestre1!BI67="","",semestre1!BI67)</f>
        <v/>
      </c>
      <c r="BJ67" t="str">
        <f>IF(semestre1!BJ67="","",semestre1!BJ67)</f>
        <v/>
      </c>
      <c r="BK67" t="str">
        <f>IF(semestre1!BK67="","",semestre1!BK67)</f>
        <v/>
      </c>
      <c r="BL67" t="str">
        <f>IF(semestre1!BL67="","",semestre1!BL67)</f>
        <v/>
      </c>
      <c r="BM67" t="str">
        <f>IF(semestre1!BM67="","",semestre1!BM67)</f>
        <v/>
      </c>
      <c r="BN67" t="str">
        <f>IF(semestre1!BN67="","",semestre1!BN67)</f>
        <v/>
      </c>
      <c r="BO67" t="str">
        <f>IF(semestre1!BO67="","",semestre1!BO67)</f>
        <v/>
      </c>
      <c r="BP67" t="str">
        <f>IF(semestre1!BP67="","",semestre1!BP67)</f>
        <v/>
      </c>
      <c r="BQ67" t="str">
        <f>IF(semestre1!BQ67="","",semestre1!BQ67)</f>
        <v/>
      </c>
      <c r="BR67" t="str">
        <f>IF(semestre1!BR67="","",semestre1!BR67)</f>
        <v/>
      </c>
      <c r="BS67" t="str">
        <f>IF(semestre1!BS67="","",semestre1!BS67)</f>
        <v/>
      </c>
      <c r="BT67" t="str">
        <f>IF(semestre1!BT67="","",semestre1!BT67)</f>
        <v/>
      </c>
      <c r="BU67" t="str">
        <f>IF(semestre1!BU67="","",semestre1!BU67)</f>
        <v/>
      </c>
      <c r="BV67" t="str">
        <f>IF(semestre1!BV67="","",semestre1!BV67)</f>
        <v/>
      </c>
      <c r="BW67" s="49" t="str">
        <f>IF(semestre2!I67="","",semestre2!I67)</f>
        <v/>
      </c>
      <c r="BX67" s="49" t="str">
        <f>IF(semestre2!J67="","",semestre2!J67)</f>
        <v/>
      </c>
      <c r="BY67" s="49" t="str">
        <f>IF(semestre2!K67="","",semestre2!K67)</f>
        <v/>
      </c>
      <c r="BZ67" s="49" t="str">
        <f>IF(semestre2!L67="","",semestre2!L67)</f>
        <v/>
      </c>
      <c r="CA67" s="49" t="str">
        <f>IF(semestre2!M67="","",semestre2!M67)</f>
        <v/>
      </c>
      <c r="CB67" s="49" t="str">
        <f>IF(semestre2!N67="","",semestre2!N67)</f>
        <v/>
      </c>
      <c r="CC67" s="49" t="str">
        <f>IF(semestre2!O67="","",semestre2!O67)</f>
        <v/>
      </c>
      <c r="CD67" s="49" t="str">
        <f>IF(semestre2!P67="","",semestre2!P67)</f>
        <v/>
      </c>
      <c r="CE67" s="49" t="str">
        <f>IF(semestre2!Q67="","",semestre2!Q67)</f>
        <v/>
      </c>
      <c r="CF67" s="49" t="str">
        <f>IF(semestre2!R67="","",semestre2!R67)</f>
        <v/>
      </c>
      <c r="CG67" s="49" t="str">
        <f>IF(semestre2!S67="","",semestre2!S67)</f>
        <v/>
      </c>
      <c r="CH67" s="49" t="str">
        <f>IF(semestre2!T67="","",semestre2!T67)</f>
        <v/>
      </c>
      <c r="CI67" s="49" t="str">
        <f>IF(semestre2!U67="","",semestre2!U67)</f>
        <v/>
      </c>
      <c r="CJ67" s="49" t="str">
        <f>IF(semestre2!V67="","",semestre2!V67)</f>
        <v/>
      </c>
      <c r="CK67" s="49" t="str">
        <f>IF(semestre2!W67="","",semestre2!W67)</f>
        <v/>
      </c>
      <c r="CL67" s="49" t="str">
        <f>IF(semestre2!X67="","",semestre2!X67)</f>
        <v/>
      </c>
      <c r="CM67" s="49" t="str">
        <f>IF(semestre2!Y67="","",semestre2!Y67)</f>
        <v/>
      </c>
      <c r="CN67" s="49" t="str">
        <f>IF(semestre2!Z67="","",semestre2!Z67)</f>
        <v/>
      </c>
      <c r="CO67" s="49" t="str">
        <f>IF(semestre2!AA67="","",semestre2!AA67)</f>
        <v/>
      </c>
      <c r="CP67" s="49" t="str">
        <f>IF(semestre2!AB67="","",semestre2!AB67)</f>
        <v/>
      </c>
      <c r="CQ67" s="49" t="str">
        <f>IF(semestre2!AC67="","",semestre2!AC67)</f>
        <v/>
      </c>
      <c r="CR67" s="49" t="str">
        <f>IF(semestre2!AD67="","",semestre2!AD67)</f>
        <v/>
      </c>
      <c r="CS67" s="49" t="str">
        <f>IF(semestre2!AE67="","",semestre2!AE67)</f>
        <v/>
      </c>
      <c r="CT67" s="49" t="str">
        <f>IF(semestre2!AF67="","",semestre2!AF67)</f>
        <v/>
      </c>
      <c r="CU67" s="49" t="str">
        <f>IF(semestre2!AG67="","",semestre2!AG67)</f>
        <v/>
      </c>
      <c r="CV67" s="49" t="str">
        <f>IF(semestre2!AH67="","",semestre2!AH67)</f>
        <v/>
      </c>
      <c r="CW67" s="49" t="str">
        <f>IF(semestre2!AI67="","",semestre2!AI67)</f>
        <v/>
      </c>
      <c r="CX67" s="49" t="str">
        <f>IF(semestre2!AJ67="","",semestre2!AJ67)</f>
        <v/>
      </c>
      <c r="CY67" s="49" t="str">
        <f>IF(semestre2!AK67="","",semestre2!AK67)</f>
        <v/>
      </c>
      <c r="CZ67" s="49" t="str">
        <f>IF(semestre2!AL67="","",semestre2!AL67)</f>
        <v/>
      </c>
      <c r="DA67" s="49" t="str">
        <f>IF(semestre2!AM67="","",semestre2!AM67)</f>
        <v/>
      </c>
      <c r="DB67" s="49" t="str">
        <f>IF(semestre2!AN67="","",semestre2!AN67)</f>
        <v/>
      </c>
      <c r="DC67" s="49" t="str">
        <f>IF(semestre2!AO67="","",semestre2!AO67)</f>
        <v/>
      </c>
      <c r="DD67" s="49" t="str">
        <f>IF(semestre2!AP67="","",semestre2!AP67)</f>
        <v/>
      </c>
      <c r="DE67" s="49" t="str">
        <f>IF(semestre2!AQ67="","",semestre2!AQ67)</f>
        <v/>
      </c>
      <c r="DF67" s="49" t="str">
        <f>IF(semestre2!AR67="","",semestre2!AR67)</f>
        <v/>
      </c>
      <c r="DG67" s="49" t="str">
        <f>IF(semestre2!AS67="","",semestre2!AS67)</f>
        <v/>
      </c>
      <c r="DH67" s="49" t="str">
        <f>IF(semestre2!AT67="","",semestre2!AT67)</f>
        <v/>
      </c>
      <c r="DI67" s="49" t="str">
        <f>IF(semestre2!AU67="","",semestre2!AU67)</f>
        <v/>
      </c>
      <c r="DJ67" s="55" t="str">
        <f>IF(semestre1!BW67="","",semestre1!BW67)</f>
        <v/>
      </c>
      <c r="DK67" s="55" t="str">
        <f>IF(semestre2!AV67="","",semestre2!AV67)</f>
        <v/>
      </c>
    </row>
    <row r="68" spans="1:115">
      <c r="A68" t="str">
        <f>IF(semestre1!A68="","",semestre1!A68)</f>
        <v/>
      </c>
      <c r="B68" t="str">
        <f>IF(semestre1!B68="","",semestre1!B68)</f>
        <v/>
      </c>
      <c r="C68" t="str">
        <f>IF(semestre1!C68="","",semestre1!C68)</f>
        <v/>
      </c>
      <c r="D68" t="str">
        <f>IF(semestre1!D68="","",semestre1!D68)</f>
        <v/>
      </c>
      <c r="E68" t="str">
        <f>IF(semestre1!E68="","",semestre1!E68)</f>
        <v/>
      </c>
      <c r="F68" t="str">
        <f>IF(semestre1!F68="","",semestre1!F68)</f>
        <v/>
      </c>
      <c r="G68" t="str">
        <f>IF(semestre1!G68="","",semestre1!G68)</f>
        <v/>
      </c>
      <c r="H68" t="str">
        <f>IF(semestre1!H68="","",semestre1!H68)</f>
        <v/>
      </c>
      <c r="I68" t="str">
        <f>IF(semestre1!I68="","",semestre1!I68)</f>
        <v/>
      </c>
      <c r="J68" t="str">
        <f>IF(semestre1!J68="","",semestre1!J68)</f>
        <v/>
      </c>
      <c r="K68" t="str">
        <f>IF(semestre1!K68="","",semestre1!K68)</f>
        <v/>
      </c>
      <c r="L68" t="str">
        <f>IF(semestre1!L68="","",semestre1!L68)</f>
        <v/>
      </c>
      <c r="M68" t="str">
        <f>IF(semestre1!M68="","",semestre1!M68)</f>
        <v/>
      </c>
      <c r="N68" t="str">
        <f>IF(semestre1!N68="","",semestre1!N68)</f>
        <v/>
      </c>
      <c r="O68" t="str">
        <f>IF(semestre1!O68="","",semestre1!O68)</f>
        <v/>
      </c>
      <c r="P68" t="str">
        <f>IF(semestre1!P68="","",semestre1!P68)</f>
        <v/>
      </c>
      <c r="Q68" t="str">
        <f>IF(semestre1!Q68="","",semestre1!Q68)</f>
        <v/>
      </c>
      <c r="R68" t="str">
        <f>IF(semestre1!R68="","",semestre1!R68)</f>
        <v/>
      </c>
      <c r="S68" t="str">
        <f>IF(semestre1!S68="","",semestre1!S68)</f>
        <v/>
      </c>
      <c r="T68" t="str">
        <f>IF(semestre1!T68="","",semestre1!T68)</f>
        <v/>
      </c>
      <c r="U68" t="str">
        <f>IF(semestre1!U68="","",semestre1!U68)</f>
        <v/>
      </c>
      <c r="V68" t="str">
        <f>IF(semestre1!V68="","",semestre1!V68)</f>
        <v/>
      </c>
      <c r="W68" t="str">
        <f>IF(semestre1!W68="","",semestre1!W68)</f>
        <v/>
      </c>
      <c r="X68" t="str">
        <f>IF(semestre1!X68="","",semestre1!X68)</f>
        <v/>
      </c>
      <c r="Y68" t="str">
        <f>IF(semestre1!Y68="","",semestre1!Y68)</f>
        <v/>
      </c>
      <c r="Z68" t="str">
        <f>IF(semestre1!Z68="","",semestre1!Z68)</f>
        <v/>
      </c>
      <c r="AA68" t="str">
        <f>IF(semestre1!AA68="","",semestre1!AA68)</f>
        <v/>
      </c>
      <c r="AB68" t="str">
        <f>IF(semestre1!AB68="","",semestre1!AB68)</f>
        <v/>
      </c>
      <c r="AC68" t="str">
        <f>IF(semestre1!AC68="","",semestre1!AC68)</f>
        <v/>
      </c>
      <c r="AD68" t="str">
        <f>IF(semestre1!AD68="","",semestre1!AD68)</f>
        <v/>
      </c>
      <c r="AE68" t="str">
        <f>IF(semestre1!AE68="","",semestre1!AE68)</f>
        <v/>
      </c>
      <c r="AF68" t="str">
        <f>IF(semestre1!AF68="","",semestre1!AF68)</f>
        <v/>
      </c>
      <c r="AG68" t="str">
        <f>IF(semestre1!AG68="","",semestre1!AG68)</f>
        <v/>
      </c>
      <c r="AH68" t="str">
        <f>IF(semestre1!AH68="","",semestre1!AH68)</f>
        <v/>
      </c>
      <c r="AI68" t="str">
        <f>IF(semestre1!AI68="","",semestre1!AI68)</f>
        <v/>
      </c>
      <c r="AJ68" t="str">
        <f>IF(semestre1!AJ68="","",semestre1!AJ68)</f>
        <v/>
      </c>
      <c r="AK68" t="str">
        <f>IF(semestre1!AK68="","",semestre1!AK68)</f>
        <v/>
      </c>
      <c r="AL68" t="str">
        <f>IF(semestre1!AL68="","",semestre1!AL68)</f>
        <v/>
      </c>
      <c r="AM68" t="str">
        <f>IF(semestre1!AM68="","",semestre1!AM68)</f>
        <v/>
      </c>
      <c r="AN68" t="str">
        <f>IF(semestre1!AN68="","",semestre1!AN68)</f>
        <v/>
      </c>
      <c r="AO68" t="str">
        <f>IF(semestre1!AO68="","",semestre1!AO68)</f>
        <v/>
      </c>
      <c r="AP68" t="str">
        <f>IF(semestre1!AP68="","",semestre1!AP68)</f>
        <v/>
      </c>
      <c r="AQ68" t="str">
        <f>IF(semestre1!AQ68="","",semestre1!AQ68)</f>
        <v/>
      </c>
      <c r="AR68" t="str">
        <f>IF(semestre1!AR68="","",semestre1!AR68)</f>
        <v/>
      </c>
      <c r="AS68" t="str">
        <f>IF(semestre1!AS68="","",semestre1!AS68)</f>
        <v/>
      </c>
      <c r="AT68" t="str">
        <f>IF(semestre1!AT68="","",semestre1!AT68)</f>
        <v/>
      </c>
      <c r="AU68" t="str">
        <f>IF(semestre1!AU68="","",semestre1!AU68)</f>
        <v/>
      </c>
      <c r="AV68" t="str">
        <f>IF(semestre1!AV68="","",semestre1!AV68)</f>
        <v/>
      </c>
      <c r="AW68" t="str">
        <f>IF(semestre1!AW68="","",semestre1!AW68)</f>
        <v/>
      </c>
      <c r="AX68" t="str">
        <f>IF(semestre1!AX68="","",semestre1!AX68)</f>
        <v/>
      </c>
      <c r="AY68" t="str">
        <f>IF(semestre1!AY68="","",semestre1!AY68)</f>
        <v/>
      </c>
      <c r="AZ68" t="str">
        <f>IF(semestre1!AZ68="","",semestre1!AZ68)</f>
        <v/>
      </c>
      <c r="BA68" t="str">
        <f>IF(semestre1!BA68="","",semestre1!BA68)</f>
        <v/>
      </c>
      <c r="BB68" t="str">
        <f>IF(semestre1!BB68="","",semestre1!BB68)</f>
        <v/>
      </c>
      <c r="BC68" t="str">
        <f>IF(semestre1!BC68="","",semestre1!BC68)</f>
        <v/>
      </c>
      <c r="BD68" t="str">
        <f>IF(semestre1!BD68="","",semestre1!BD68)</f>
        <v/>
      </c>
      <c r="BE68" t="str">
        <f>IF(semestre1!BE68="","",semestre1!BE68)</f>
        <v/>
      </c>
      <c r="BF68" t="str">
        <f>IF(semestre1!BF68="","",semestre1!BF68)</f>
        <v/>
      </c>
      <c r="BG68" t="str">
        <f>IF(semestre1!BG68="","",semestre1!BG68)</f>
        <v/>
      </c>
      <c r="BH68" t="str">
        <f>IF(semestre1!BH68="","",semestre1!BH68)</f>
        <v/>
      </c>
      <c r="BI68" t="str">
        <f>IF(semestre1!BI68="","",semestre1!BI68)</f>
        <v/>
      </c>
      <c r="BJ68" t="str">
        <f>IF(semestre1!BJ68="","",semestre1!BJ68)</f>
        <v/>
      </c>
      <c r="BK68" t="str">
        <f>IF(semestre1!BK68="","",semestre1!BK68)</f>
        <v/>
      </c>
      <c r="BL68" t="str">
        <f>IF(semestre1!BL68="","",semestre1!BL68)</f>
        <v/>
      </c>
      <c r="BM68" t="str">
        <f>IF(semestre1!BM68="","",semestre1!BM68)</f>
        <v/>
      </c>
      <c r="BN68" t="str">
        <f>IF(semestre1!BN68="","",semestre1!BN68)</f>
        <v/>
      </c>
      <c r="BO68" t="str">
        <f>IF(semestre1!BO68="","",semestre1!BO68)</f>
        <v/>
      </c>
      <c r="BP68" t="str">
        <f>IF(semestre1!BP68="","",semestre1!BP68)</f>
        <v/>
      </c>
      <c r="BQ68" t="str">
        <f>IF(semestre1!BQ68="","",semestre1!BQ68)</f>
        <v/>
      </c>
      <c r="BR68" t="str">
        <f>IF(semestre1!BR68="","",semestre1!BR68)</f>
        <v/>
      </c>
      <c r="BS68" t="str">
        <f>IF(semestre1!BS68="","",semestre1!BS68)</f>
        <v/>
      </c>
      <c r="BT68" t="str">
        <f>IF(semestre1!BT68="","",semestre1!BT68)</f>
        <v/>
      </c>
      <c r="BU68" t="str">
        <f>IF(semestre1!BU68="","",semestre1!BU68)</f>
        <v/>
      </c>
      <c r="BV68" t="str">
        <f>IF(semestre1!BV68="","",semestre1!BV68)</f>
        <v/>
      </c>
      <c r="BW68" s="49" t="str">
        <f>IF(semestre2!I68="","",semestre2!I68)</f>
        <v/>
      </c>
      <c r="BX68" s="49" t="str">
        <f>IF(semestre2!J68="","",semestre2!J68)</f>
        <v/>
      </c>
      <c r="BY68" s="49" t="str">
        <f>IF(semestre2!K68="","",semestre2!K68)</f>
        <v/>
      </c>
      <c r="BZ68" s="49" t="str">
        <f>IF(semestre2!L68="","",semestre2!L68)</f>
        <v/>
      </c>
      <c r="CA68" s="49" t="str">
        <f>IF(semestre2!M68="","",semestre2!M68)</f>
        <v/>
      </c>
      <c r="CB68" s="49" t="str">
        <f>IF(semestre2!N68="","",semestre2!N68)</f>
        <v/>
      </c>
      <c r="CC68" s="49" t="str">
        <f>IF(semestre2!O68="","",semestre2!O68)</f>
        <v/>
      </c>
      <c r="CD68" s="49" t="str">
        <f>IF(semestre2!P68="","",semestre2!P68)</f>
        <v/>
      </c>
      <c r="CE68" s="49" t="str">
        <f>IF(semestre2!Q68="","",semestre2!Q68)</f>
        <v/>
      </c>
      <c r="CF68" s="49" t="str">
        <f>IF(semestre2!R68="","",semestre2!R68)</f>
        <v/>
      </c>
      <c r="CG68" s="49" t="str">
        <f>IF(semestre2!S68="","",semestre2!S68)</f>
        <v/>
      </c>
      <c r="CH68" s="49" t="str">
        <f>IF(semestre2!T68="","",semestre2!T68)</f>
        <v/>
      </c>
      <c r="CI68" s="49" t="str">
        <f>IF(semestre2!U68="","",semestre2!U68)</f>
        <v/>
      </c>
      <c r="CJ68" s="49" t="str">
        <f>IF(semestre2!V68="","",semestre2!V68)</f>
        <v/>
      </c>
      <c r="CK68" s="49" t="str">
        <f>IF(semestre2!W68="","",semestre2!W68)</f>
        <v/>
      </c>
      <c r="CL68" s="49" t="str">
        <f>IF(semestre2!X68="","",semestre2!X68)</f>
        <v/>
      </c>
      <c r="CM68" s="49" t="str">
        <f>IF(semestre2!Y68="","",semestre2!Y68)</f>
        <v/>
      </c>
      <c r="CN68" s="49" t="str">
        <f>IF(semestre2!Z68="","",semestre2!Z68)</f>
        <v/>
      </c>
      <c r="CO68" s="49" t="str">
        <f>IF(semestre2!AA68="","",semestre2!AA68)</f>
        <v/>
      </c>
      <c r="CP68" s="49" t="str">
        <f>IF(semestre2!AB68="","",semestre2!AB68)</f>
        <v/>
      </c>
      <c r="CQ68" s="49" t="str">
        <f>IF(semestre2!AC68="","",semestre2!AC68)</f>
        <v/>
      </c>
      <c r="CR68" s="49" t="str">
        <f>IF(semestre2!AD68="","",semestre2!AD68)</f>
        <v/>
      </c>
      <c r="CS68" s="49" t="str">
        <f>IF(semestre2!AE68="","",semestre2!AE68)</f>
        <v/>
      </c>
      <c r="CT68" s="49" t="str">
        <f>IF(semestre2!AF68="","",semestre2!AF68)</f>
        <v/>
      </c>
      <c r="CU68" s="49" t="str">
        <f>IF(semestre2!AG68="","",semestre2!AG68)</f>
        <v/>
      </c>
      <c r="CV68" s="49" t="str">
        <f>IF(semestre2!AH68="","",semestre2!AH68)</f>
        <v/>
      </c>
      <c r="CW68" s="49" t="str">
        <f>IF(semestre2!AI68="","",semestre2!AI68)</f>
        <v/>
      </c>
      <c r="CX68" s="49" t="str">
        <f>IF(semestre2!AJ68="","",semestre2!AJ68)</f>
        <v/>
      </c>
      <c r="CY68" s="49" t="str">
        <f>IF(semestre2!AK68="","",semestre2!AK68)</f>
        <v/>
      </c>
      <c r="CZ68" s="49" t="str">
        <f>IF(semestre2!AL68="","",semestre2!AL68)</f>
        <v/>
      </c>
      <c r="DA68" s="49" t="str">
        <f>IF(semestre2!AM68="","",semestre2!AM68)</f>
        <v/>
      </c>
      <c r="DB68" s="49" t="str">
        <f>IF(semestre2!AN68="","",semestre2!AN68)</f>
        <v/>
      </c>
      <c r="DC68" s="49" t="str">
        <f>IF(semestre2!AO68="","",semestre2!AO68)</f>
        <v/>
      </c>
      <c r="DD68" s="49" t="str">
        <f>IF(semestre2!AP68="","",semestre2!AP68)</f>
        <v/>
      </c>
      <c r="DE68" s="49" t="str">
        <f>IF(semestre2!AQ68="","",semestre2!AQ68)</f>
        <v/>
      </c>
      <c r="DF68" s="49" t="str">
        <f>IF(semestre2!AR68="","",semestre2!AR68)</f>
        <v/>
      </c>
      <c r="DG68" s="49" t="str">
        <f>IF(semestre2!AS68="","",semestre2!AS68)</f>
        <v/>
      </c>
      <c r="DH68" s="49" t="str">
        <f>IF(semestre2!AT68="","",semestre2!AT68)</f>
        <v/>
      </c>
      <c r="DI68" s="49" t="str">
        <f>IF(semestre2!AU68="","",semestre2!AU68)</f>
        <v/>
      </c>
      <c r="DJ68" s="55" t="str">
        <f>IF(semestre1!BW68="","",semestre1!BW68)</f>
        <v/>
      </c>
      <c r="DK68" s="55" t="str">
        <f>IF(semestre2!AV68="","",semestre2!AV68)</f>
        <v/>
      </c>
    </row>
    <row r="69" spans="1:115">
      <c r="A69" t="str">
        <f>IF(semestre1!A69="","",semestre1!A69)</f>
        <v/>
      </c>
      <c r="B69" t="str">
        <f>IF(semestre1!B69="","",semestre1!B69)</f>
        <v/>
      </c>
      <c r="C69" t="str">
        <f>IF(semestre1!C69="","",semestre1!C69)</f>
        <v/>
      </c>
      <c r="D69" t="str">
        <f>IF(semestre1!D69="","",semestre1!D69)</f>
        <v/>
      </c>
      <c r="E69" t="str">
        <f>IF(semestre1!E69="","",semestre1!E69)</f>
        <v/>
      </c>
      <c r="F69" t="str">
        <f>IF(semestre1!F69="","",semestre1!F69)</f>
        <v/>
      </c>
      <c r="G69" t="str">
        <f>IF(semestre1!G69="","",semestre1!G69)</f>
        <v/>
      </c>
      <c r="H69" t="str">
        <f>IF(semestre1!H69="","",semestre1!H69)</f>
        <v/>
      </c>
      <c r="I69" t="str">
        <f>IF(semestre1!I69="","",semestre1!I69)</f>
        <v/>
      </c>
      <c r="J69" t="str">
        <f>IF(semestre1!J69="","",semestre1!J69)</f>
        <v/>
      </c>
      <c r="K69" t="str">
        <f>IF(semestre1!K69="","",semestre1!K69)</f>
        <v/>
      </c>
      <c r="L69" t="str">
        <f>IF(semestre1!L69="","",semestre1!L69)</f>
        <v/>
      </c>
      <c r="M69" t="str">
        <f>IF(semestre1!M69="","",semestre1!M69)</f>
        <v/>
      </c>
      <c r="N69" t="str">
        <f>IF(semestre1!N69="","",semestre1!N69)</f>
        <v/>
      </c>
      <c r="O69" t="str">
        <f>IF(semestre1!O69="","",semestre1!O69)</f>
        <v/>
      </c>
      <c r="P69" t="str">
        <f>IF(semestre1!P69="","",semestre1!P69)</f>
        <v/>
      </c>
      <c r="Q69" t="str">
        <f>IF(semestre1!Q69="","",semestre1!Q69)</f>
        <v/>
      </c>
      <c r="R69" t="str">
        <f>IF(semestre1!R69="","",semestre1!R69)</f>
        <v/>
      </c>
      <c r="S69" t="str">
        <f>IF(semestre1!S69="","",semestre1!S69)</f>
        <v/>
      </c>
      <c r="T69" t="str">
        <f>IF(semestre1!T69="","",semestre1!T69)</f>
        <v/>
      </c>
      <c r="U69" t="str">
        <f>IF(semestre1!U69="","",semestre1!U69)</f>
        <v/>
      </c>
      <c r="V69" t="str">
        <f>IF(semestre1!V69="","",semestre1!V69)</f>
        <v/>
      </c>
      <c r="W69" t="str">
        <f>IF(semestre1!W69="","",semestre1!W69)</f>
        <v/>
      </c>
      <c r="X69" t="str">
        <f>IF(semestre1!X69="","",semestre1!X69)</f>
        <v/>
      </c>
      <c r="Y69" t="str">
        <f>IF(semestre1!Y69="","",semestre1!Y69)</f>
        <v/>
      </c>
      <c r="Z69" t="str">
        <f>IF(semestre1!Z69="","",semestre1!Z69)</f>
        <v/>
      </c>
      <c r="AA69" t="str">
        <f>IF(semestre1!AA69="","",semestre1!AA69)</f>
        <v/>
      </c>
      <c r="AB69" t="str">
        <f>IF(semestre1!AB69="","",semestre1!AB69)</f>
        <v/>
      </c>
      <c r="AC69" t="str">
        <f>IF(semestre1!AC69="","",semestre1!AC69)</f>
        <v/>
      </c>
      <c r="AD69" t="str">
        <f>IF(semestre1!AD69="","",semestre1!AD69)</f>
        <v/>
      </c>
      <c r="AE69" t="str">
        <f>IF(semestre1!AE69="","",semestre1!AE69)</f>
        <v/>
      </c>
      <c r="AF69" t="str">
        <f>IF(semestre1!AF69="","",semestre1!AF69)</f>
        <v/>
      </c>
      <c r="AG69" t="str">
        <f>IF(semestre1!AG69="","",semestre1!AG69)</f>
        <v/>
      </c>
      <c r="AH69" t="str">
        <f>IF(semestre1!AH69="","",semestre1!AH69)</f>
        <v/>
      </c>
      <c r="AI69" t="str">
        <f>IF(semestre1!AI69="","",semestre1!AI69)</f>
        <v/>
      </c>
      <c r="AJ69" t="str">
        <f>IF(semestre1!AJ69="","",semestre1!AJ69)</f>
        <v/>
      </c>
      <c r="AK69" t="str">
        <f>IF(semestre1!AK69="","",semestre1!AK69)</f>
        <v/>
      </c>
      <c r="AL69" t="str">
        <f>IF(semestre1!AL69="","",semestre1!AL69)</f>
        <v/>
      </c>
      <c r="AM69" t="str">
        <f>IF(semestre1!AM69="","",semestre1!AM69)</f>
        <v/>
      </c>
      <c r="AN69" t="str">
        <f>IF(semestre1!AN69="","",semestre1!AN69)</f>
        <v/>
      </c>
      <c r="AO69" t="str">
        <f>IF(semestre1!AO69="","",semestre1!AO69)</f>
        <v/>
      </c>
      <c r="AP69" t="str">
        <f>IF(semestre1!AP69="","",semestre1!AP69)</f>
        <v/>
      </c>
      <c r="AQ69" t="str">
        <f>IF(semestre1!AQ69="","",semestre1!AQ69)</f>
        <v/>
      </c>
      <c r="AR69" t="str">
        <f>IF(semestre1!AR69="","",semestre1!AR69)</f>
        <v/>
      </c>
      <c r="AS69" t="str">
        <f>IF(semestre1!AS69="","",semestre1!AS69)</f>
        <v/>
      </c>
      <c r="AT69" t="str">
        <f>IF(semestre1!AT69="","",semestre1!AT69)</f>
        <v/>
      </c>
      <c r="AU69" t="str">
        <f>IF(semestre1!AU69="","",semestre1!AU69)</f>
        <v/>
      </c>
      <c r="AV69" t="str">
        <f>IF(semestre1!AV69="","",semestre1!AV69)</f>
        <v/>
      </c>
      <c r="AW69" t="str">
        <f>IF(semestre1!AW69="","",semestre1!AW69)</f>
        <v/>
      </c>
      <c r="AX69" t="str">
        <f>IF(semestre1!AX69="","",semestre1!AX69)</f>
        <v/>
      </c>
      <c r="AY69" t="str">
        <f>IF(semestre1!AY69="","",semestre1!AY69)</f>
        <v/>
      </c>
      <c r="AZ69" t="str">
        <f>IF(semestre1!AZ69="","",semestre1!AZ69)</f>
        <v/>
      </c>
      <c r="BA69" t="str">
        <f>IF(semestre1!BA69="","",semestre1!BA69)</f>
        <v/>
      </c>
      <c r="BB69" t="str">
        <f>IF(semestre1!BB69="","",semestre1!BB69)</f>
        <v/>
      </c>
      <c r="BC69" t="str">
        <f>IF(semestre1!BC69="","",semestre1!BC69)</f>
        <v/>
      </c>
      <c r="BD69" t="str">
        <f>IF(semestre1!BD69="","",semestre1!BD69)</f>
        <v/>
      </c>
      <c r="BE69" t="str">
        <f>IF(semestre1!BE69="","",semestre1!BE69)</f>
        <v/>
      </c>
      <c r="BF69" t="str">
        <f>IF(semestre1!BF69="","",semestre1!BF69)</f>
        <v/>
      </c>
      <c r="BG69" t="str">
        <f>IF(semestre1!BG69="","",semestre1!BG69)</f>
        <v/>
      </c>
      <c r="BH69" t="str">
        <f>IF(semestre1!BH69="","",semestre1!BH69)</f>
        <v/>
      </c>
      <c r="BI69" t="str">
        <f>IF(semestre1!BI69="","",semestre1!BI69)</f>
        <v/>
      </c>
      <c r="BJ69" t="str">
        <f>IF(semestre1!BJ69="","",semestre1!BJ69)</f>
        <v/>
      </c>
      <c r="BK69" t="str">
        <f>IF(semestre1!BK69="","",semestre1!BK69)</f>
        <v/>
      </c>
      <c r="BL69" t="str">
        <f>IF(semestre1!BL69="","",semestre1!BL69)</f>
        <v/>
      </c>
      <c r="BM69" t="str">
        <f>IF(semestre1!BM69="","",semestre1!BM69)</f>
        <v/>
      </c>
      <c r="BN69" t="str">
        <f>IF(semestre1!BN69="","",semestre1!BN69)</f>
        <v/>
      </c>
      <c r="BO69" t="str">
        <f>IF(semestre1!BO69="","",semestre1!BO69)</f>
        <v/>
      </c>
      <c r="BP69" t="str">
        <f>IF(semestre1!BP69="","",semestre1!BP69)</f>
        <v/>
      </c>
      <c r="BQ69" t="str">
        <f>IF(semestre1!BQ69="","",semestre1!BQ69)</f>
        <v/>
      </c>
      <c r="BR69" t="str">
        <f>IF(semestre1!BR69="","",semestre1!BR69)</f>
        <v/>
      </c>
      <c r="BS69" t="str">
        <f>IF(semestre1!BS69="","",semestre1!BS69)</f>
        <v/>
      </c>
      <c r="BT69" t="str">
        <f>IF(semestre1!BT69="","",semestre1!BT69)</f>
        <v/>
      </c>
      <c r="BU69" t="str">
        <f>IF(semestre1!BU69="","",semestre1!BU69)</f>
        <v/>
      </c>
      <c r="BV69" t="str">
        <f>IF(semestre1!BV69="","",semestre1!BV69)</f>
        <v/>
      </c>
      <c r="BW69" s="49" t="str">
        <f>IF(semestre2!I69="","",semestre2!I69)</f>
        <v/>
      </c>
      <c r="BX69" s="49" t="str">
        <f>IF(semestre2!J69="","",semestre2!J69)</f>
        <v/>
      </c>
      <c r="BY69" s="49" t="str">
        <f>IF(semestre2!K69="","",semestre2!K69)</f>
        <v/>
      </c>
      <c r="BZ69" s="49" t="str">
        <f>IF(semestre2!L69="","",semestre2!L69)</f>
        <v/>
      </c>
      <c r="CA69" s="49" t="str">
        <f>IF(semestre2!M69="","",semestre2!M69)</f>
        <v/>
      </c>
      <c r="CB69" s="49" t="str">
        <f>IF(semestre2!N69="","",semestre2!N69)</f>
        <v/>
      </c>
      <c r="CC69" s="49" t="str">
        <f>IF(semestre2!O69="","",semestre2!O69)</f>
        <v/>
      </c>
      <c r="CD69" s="49" t="str">
        <f>IF(semestre2!P69="","",semestre2!P69)</f>
        <v/>
      </c>
      <c r="CE69" s="49" t="str">
        <f>IF(semestre2!Q69="","",semestre2!Q69)</f>
        <v/>
      </c>
      <c r="CF69" s="49" t="str">
        <f>IF(semestre2!R69="","",semestre2!R69)</f>
        <v/>
      </c>
      <c r="CG69" s="49" t="str">
        <f>IF(semestre2!S69="","",semestre2!S69)</f>
        <v/>
      </c>
      <c r="CH69" s="49" t="str">
        <f>IF(semestre2!T69="","",semestre2!T69)</f>
        <v/>
      </c>
      <c r="CI69" s="49" t="str">
        <f>IF(semestre2!U69="","",semestre2!U69)</f>
        <v/>
      </c>
      <c r="CJ69" s="49" t="str">
        <f>IF(semestre2!V69="","",semestre2!V69)</f>
        <v/>
      </c>
      <c r="CK69" s="49" t="str">
        <f>IF(semestre2!W69="","",semestre2!W69)</f>
        <v/>
      </c>
      <c r="CL69" s="49" t="str">
        <f>IF(semestre2!X69="","",semestre2!X69)</f>
        <v/>
      </c>
      <c r="CM69" s="49" t="str">
        <f>IF(semestre2!Y69="","",semestre2!Y69)</f>
        <v/>
      </c>
      <c r="CN69" s="49" t="str">
        <f>IF(semestre2!Z69="","",semestre2!Z69)</f>
        <v/>
      </c>
      <c r="CO69" s="49" t="str">
        <f>IF(semestre2!AA69="","",semestre2!AA69)</f>
        <v/>
      </c>
      <c r="CP69" s="49" t="str">
        <f>IF(semestre2!AB69="","",semestre2!AB69)</f>
        <v/>
      </c>
      <c r="CQ69" s="49" t="str">
        <f>IF(semestre2!AC69="","",semestre2!AC69)</f>
        <v/>
      </c>
      <c r="CR69" s="49" t="str">
        <f>IF(semestre2!AD69="","",semestre2!AD69)</f>
        <v/>
      </c>
      <c r="CS69" s="49" t="str">
        <f>IF(semestre2!AE69="","",semestre2!AE69)</f>
        <v/>
      </c>
      <c r="CT69" s="49" t="str">
        <f>IF(semestre2!AF69="","",semestre2!AF69)</f>
        <v/>
      </c>
      <c r="CU69" s="49" t="str">
        <f>IF(semestre2!AG69="","",semestre2!AG69)</f>
        <v/>
      </c>
      <c r="CV69" s="49" t="str">
        <f>IF(semestre2!AH69="","",semestre2!AH69)</f>
        <v/>
      </c>
      <c r="CW69" s="49" t="str">
        <f>IF(semestre2!AI69="","",semestre2!AI69)</f>
        <v/>
      </c>
      <c r="CX69" s="49" t="str">
        <f>IF(semestre2!AJ69="","",semestre2!AJ69)</f>
        <v/>
      </c>
      <c r="CY69" s="49" t="str">
        <f>IF(semestre2!AK69="","",semestre2!AK69)</f>
        <v/>
      </c>
      <c r="CZ69" s="49" t="str">
        <f>IF(semestre2!AL69="","",semestre2!AL69)</f>
        <v/>
      </c>
      <c r="DA69" s="49" t="str">
        <f>IF(semestre2!AM69="","",semestre2!AM69)</f>
        <v/>
      </c>
      <c r="DB69" s="49" t="str">
        <f>IF(semestre2!AN69="","",semestre2!AN69)</f>
        <v/>
      </c>
      <c r="DC69" s="49" t="str">
        <f>IF(semestre2!AO69="","",semestre2!AO69)</f>
        <v/>
      </c>
      <c r="DD69" s="49" t="str">
        <f>IF(semestre2!AP69="","",semestre2!AP69)</f>
        <v/>
      </c>
      <c r="DE69" s="49" t="str">
        <f>IF(semestre2!AQ69="","",semestre2!AQ69)</f>
        <v/>
      </c>
      <c r="DF69" s="49" t="str">
        <f>IF(semestre2!AR69="","",semestre2!AR69)</f>
        <v/>
      </c>
      <c r="DG69" s="49" t="str">
        <f>IF(semestre2!AS69="","",semestre2!AS69)</f>
        <v/>
      </c>
      <c r="DH69" s="49" t="str">
        <f>IF(semestre2!AT69="","",semestre2!AT69)</f>
        <v/>
      </c>
      <c r="DI69" s="49" t="str">
        <f>IF(semestre2!AU69="","",semestre2!AU69)</f>
        <v/>
      </c>
      <c r="DJ69" s="55" t="str">
        <f>IF(semestre1!BW69="","",semestre1!BW69)</f>
        <v/>
      </c>
      <c r="DK69" s="55" t="str">
        <f>IF(semestre2!AV69="","",semestre2!AV69)</f>
        <v/>
      </c>
    </row>
    <row r="70" spans="1:115">
      <c r="A70" t="str">
        <f>IF(semestre1!A70="","",semestre1!A70)</f>
        <v/>
      </c>
      <c r="B70" t="str">
        <f>IF(semestre1!B70="","",semestre1!B70)</f>
        <v/>
      </c>
      <c r="C70" t="str">
        <f>IF(semestre1!C70="","",semestre1!C70)</f>
        <v/>
      </c>
      <c r="D70" t="str">
        <f>IF(semestre1!D70="","",semestre1!D70)</f>
        <v/>
      </c>
      <c r="E70" t="str">
        <f>IF(semestre1!E70="","",semestre1!E70)</f>
        <v/>
      </c>
      <c r="F70" t="str">
        <f>IF(semestre1!F70="","",semestre1!F70)</f>
        <v/>
      </c>
      <c r="G70" t="str">
        <f>IF(semestre1!G70="","",semestre1!G70)</f>
        <v/>
      </c>
      <c r="H70" t="str">
        <f>IF(semestre1!H70="","",semestre1!H70)</f>
        <v/>
      </c>
      <c r="I70" t="str">
        <f>IF(semestre1!I70="","",semestre1!I70)</f>
        <v/>
      </c>
      <c r="J70" t="str">
        <f>IF(semestre1!J70="","",semestre1!J70)</f>
        <v/>
      </c>
      <c r="K70" t="str">
        <f>IF(semestre1!K70="","",semestre1!K70)</f>
        <v/>
      </c>
      <c r="L70" t="str">
        <f>IF(semestre1!L70="","",semestre1!L70)</f>
        <v/>
      </c>
      <c r="M70" t="str">
        <f>IF(semestre1!M70="","",semestre1!M70)</f>
        <v/>
      </c>
      <c r="N70" t="str">
        <f>IF(semestre1!N70="","",semestre1!N70)</f>
        <v/>
      </c>
      <c r="O70" t="str">
        <f>IF(semestre1!O70="","",semestre1!O70)</f>
        <v/>
      </c>
      <c r="P70" t="str">
        <f>IF(semestre1!P70="","",semestre1!P70)</f>
        <v/>
      </c>
      <c r="Q70" t="str">
        <f>IF(semestre1!Q70="","",semestre1!Q70)</f>
        <v/>
      </c>
      <c r="R70" t="str">
        <f>IF(semestre1!R70="","",semestre1!R70)</f>
        <v/>
      </c>
      <c r="S70" t="str">
        <f>IF(semestre1!S70="","",semestre1!S70)</f>
        <v/>
      </c>
      <c r="T70" t="str">
        <f>IF(semestre1!T70="","",semestre1!T70)</f>
        <v/>
      </c>
      <c r="U70" t="str">
        <f>IF(semestre1!U70="","",semestre1!U70)</f>
        <v/>
      </c>
      <c r="V70" t="str">
        <f>IF(semestre1!V70="","",semestre1!V70)</f>
        <v/>
      </c>
      <c r="W70" t="str">
        <f>IF(semestre1!W70="","",semestre1!W70)</f>
        <v/>
      </c>
      <c r="X70" t="str">
        <f>IF(semestre1!X70="","",semestre1!X70)</f>
        <v/>
      </c>
      <c r="Y70" t="str">
        <f>IF(semestre1!Y70="","",semestre1!Y70)</f>
        <v/>
      </c>
      <c r="Z70" t="str">
        <f>IF(semestre1!Z70="","",semestre1!Z70)</f>
        <v/>
      </c>
      <c r="AA70" t="str">
        <f>IF(semestre1!AA70="","",semestre1!AA70)</f>
        <v/>
      </c>
      <c r="AB70" t="str">
        <f>IF(semestre1!AB70="","",semestre1!AB70)</f>
        <v/>
      </c>
      <c r="AC70" t="str">
        <f>IF(semestre1!AC70="","",semestre1!AC70)</f>
        <v/>
      </c>
      <c r="AD70" t="str">
        <f>IF(semestre1!AD70="","",semestre1!AD70)</f>
        <v/>
      </c>
      <c r="AE70" t="str">
        <f>IF(semestre1!AE70="","",semestre1!AE70)</f>
        <v/>
      </c>
      <c r="AF70" t="str">
        <f>IF(semestre1!AF70="","",semestre1!AF70)</f>
        <v/>
      </c>
      <c r="AG70" t="str">
        <f>IF(semestre1!AG70="","",semestre1!AG70)</f>
        <v/>
      </c>
      <c r="AH70" t="str">
        <f>IF(semestre1!AH70="","",semestre1!AH70)</f>
        <v/>
      </c>
      <c r="AI70" t="str">
        <f>IF(semestre1!AI70="","",semestre1!AI70)</f>
        <v/>
      </c>
      <c r="AJ70" t="str">
        <f>IF(semestre1!AJ70="","",semestre1!AJ70)</f>
        <v/>
      </c>
      <c r="AK70" t="str">
        <f>IF(semestre1!AK70="","",semestre1!AK70)</f>
        <v/>
      </c>
      <c r="AL70" t="str">
        <f>IF(semestre1!AL70="","",semestre1!AL70)</f>
        <v/>
      </c>
      <c r="AM70" t="str">
        <f>IF(semestre1!AM70="","",semestre1!AM70)</f>
        <v/>
      </c>
      <c r="AN70" t="str">
        <f>IF(semestre1!AN70="","",semestre1!AN70)</f>
        <v/>
      </c>
      <c r="AO70" t="str">
        <f>IF(semestre1!AO70="","",semestre1!AO70)</f>
        <v/>
      </c>
      <c r="AP70" t="str">
        <f>IF(semestre1!AP70="","",semestre1!AP70)</f>
        <v/>
      </c>
      <c r="AQ70" t="str">
        <f>IF(semestre1!AQ70="","",semestre1!AQ70)</f>
        <v/>
      </c>
      <c r="AR70" t="str">
        <f>IF(semestre1!AR70="","",semestre1!AR70)</f>
        <v/>
      </c>
      <c r="AS70" t="str">
        <f>IF(semestre1!AS70="","",semestre1!AS70)</f>
        <v/>
      </c>
      <c r="AT70" t="str">
        <f>IF(semestre1!AT70="","",semestre1!AT70)</f>
        <v/>
      </c>
      <c r="AU70" t="str">
        <f>IF(semestre1!AU70="","",semestre1!AU70)</f>
        <v/>
      </c>
      <c r="AV70" t="str">
        <f>IF(semestre1!AV70="","",semestre1!AV70)</f>
        <v/>
      </c>
      <c r="AW70" t="str">
        <f>IF(semestre1!AW70="","",semestre1!AW70)</f>
        <v/>
      </c>
      <c r="AX70" t="str">
        <f>IF(semestre1!AX70="","",semestre1!AX70)</f>
        <v/>
      </c>
      <c r="AY70" t="str">
        <f>IF(semestre1!AY70="","",semestre1!AY70)</f>
        <v/>
      </c>
      <c r="AZ70" t="str">
        <f>IF(semestre1!AZ70="","",semestre1!AZ70)</f>
        <v/>
      </c>
      <c r="BA70" t="str">
        <f>IF(semestre1!BA70="","",semestre1!BA70)</f>
        <v/>
      </c>
      <c r="BB70" t="str">
        <f>IF(semestre1!BB70="","",semestre1!BB70)</f>
        <v/>
      </c>
      <c r="BC70" t="str">
        <f>IF(semestre1!BC70="","",semestre1!BC70)</f>
        <v/>
      </c>
      <c r="BD70" t="str">
        <f>IF(semestre1!BD70="","",semestre1!BD70)</f>
        <v/>
      </c>
      <c r="BE70" t="str">
        <f>IF(semestre1!BE70="","",semestre1!BE70)</f>
        <v/>
      </c>
      <c r="BF70" t="str">
        <f>IF(semestre1!BF70="","",semestre1!BF70)</f>
        <v/>
      </c>
      <c r="BG70" t="str">
        <f>IF(semestre1!BG70="","",semestre1!BG70)</f>
        <v/>
      </c>
      <c r="BH70" t="str">
        <f>IF(semestre1!BH70="","",semestre1!BH70)</f>
        <v/>
      </c>
      <c r="BI70" t="str">
        <f>IF(semestre1!BI70="","",semestre1!BI70)</f>
        <v/>
      </c>
      <c r="BJ70" t="str">
        <f>IF(semestre1!BJ70="","",semestre1!BJ70)</f>
        <v/>
      </c>
      <c r="BK70" t="str">
        <f>IF(semestre1!BK70="","",semestre1!BK70)</f>
        <v/>
      </c>
      <c r="BL70" t="str">
        <f>IF(semestre1!BL70="","",semestre1!BL70)</f>
        <v/>
      </c>
      <c r="BM70" t="str">
        <f>IF(semestre1!BM70="","",semestre1!BM70)</f>
        <v/>
      </c>
      <c r="BN70" t="str">
        <f>IF(semestre1!BN70="","",semestre1!BN70)</f>
        <v/>
      </c>
      <c r="BO70" t="str">
        <f>IF(semestre1!BO70="","",semestre1!BO70)</f>
        <v/>
      </c>
      <c r="BP70" t="str">
        <f>IF(semestre1!BP70="","",semestre1!BP70)</f>
        <v/>
      </c>
      <c r="BQ70" t="str">
        <f>IF(semestre1!BQ70="","",semestre1!BQ70)</f>
        <v/>
      </c>
      <c r="BR70" t="str">
        <f>IF(semestre1!BR70="","",semestre1!BR70)</f>
        <v/>
      </c>
      <c r="BS70" t="str">
        <f>IF(semestre1!BS70="","",semestre1!BS70)</f>
        <v/>
      </c>
      <c r="BT70" t="str">
        <f>IF(semestre1!BT70="","",semestre1!BT70)</f>
        <v/>
      </c>
      <c r="BU70" t="str">
        <f>IF(semestre1!BU70="","",semestre1!BU70)</f>
        <v/>
      </c>
      <c r="BV70" t="str">
        <f>IF(semestre1!BV70="","",semestre1!BV70)</f>
        <v/>
      </c>
      <c r="BW70" s="49" t="str">
        <f>IF(semestre2!I70="","",semestre2!I70)</f>
        <v/>
      </c>
      <c r="BX70" s="49" t="str">
        <f>IF(semestre2!J70="","",semestre2!J70)</f>
        <v/>
      </c>
      <c r="BY70" s="49" t="str">
        <f>IF(semestre2!K70="","",semestre2!K70)</f>
        <v/>
      </c>
      <c r="BZ70" s="49" t="str">
        <f>IF(semestre2!L70="","",semestre2!L70)</f>
        <v/>
      </c>
      <c r="CA70" s="49" t="str">
        <f>IF(semestre2!M70="","",semestre2!M70)</f>
        <v/>
      </c>
      <c r="CB70" s="49" t="str">
        <f>IF(semestre2!N70="","",semestre2!N70)</f>
        <v/>
      </c>
      <c r="CC70" s="49" t="str">
        <f>IF(semestre2!O70="","",semestre2!O70)</f>
        <v/>
      </c>
      <c r="CD70" s="49" t="str">
        <f>IF(semestre2!P70="","",semestre2!P70)</f>
        <v/>
      </c>
      <c r="CE70" s="49" t="str">
        <f>IF(semestre2!Q70="","",semestre2!Q70)</f>
        <v/>
      </c>
      <c r="CF70" s="49" t="str">
        <f>IF(semestre2!R70="","",semestre2!R70)</f>
        <v/>
      </c>
      <c r="CG70" s="49" t="str">
        <f>IF(semestre2!S70="","",semestre2!S70)</f>
        <v/>
      </c>
      <c r="CH70" s="49" t="str">
        <f>IF(semestre2!T70="","",semestre2!T70)</f>
        <v/>
      </c>
      <c r="CI70" s="49" t="str">
        <f>IF(semestre2!U70="","",semestre2!U70)</f>
        <v/>
      </c>
      <c r="CJ70" s="49" t="str">
        <f>IF(semestre2!V70="","",semestre2!V70)</f>
        <v/>
      </c>
      <c r="CK70" s="49" t="str">
        <f>IF(semestre2!W70="","",semestre2!W70)</f>
        <v/>
      </c>
      <c r="CL70" s="49" t="str">
        <f>IF(semestre2!X70="","",semestre2!X70)</f>
        <v/>
      </c>
      <c r="CM70" s="49" t="str">
        <f>IF(semestre2!Y70="","",semestre2!Y70)</f>
        <v/>
      </c>
      <c r="CN70" s="49" t="str">
        <f>IF(semestre2!Z70="","",semestre2!Z70)</f>
        <v/>
      </c>
      <c r="CO70" s="49" t="str">
        <f>IF(semestre2!AA70="","",semestre2!AA70)</f>
        <v/>
      </c>
      <c r="CP70" s="49" t="str">
        <f>IF(semestre2!AB70="","",semestre2!AB70)</f>
        <v/>
      </c>
      <c r="CQ70" s="49" t="str">
        <f>IF(semestre2!AC70="","",semestre2!AC70)</f>
        <v/>
      </c>
      <c r="CR70" s="49" t="str">
        <f>IF(semestre2!AD70="","",semestre2!AD70)</f>
        <v/>
      </c>
      <c r="CS70" s="49" t="str">
        <f>IF(semestre2!AE70="","",semestre2!AE70)</f>
        <v/>
      </c>
      <c r="CT70" s="49" t="str">
        <f>IF(semestre2!AF70="","",semestre2!AF70)</f>
        <v/>
      </c>
      <c r="CU70" s="49" t="str">
        <f>IF(semestre2!AG70="","",semestre2!AG70)</f>
        <v/>
      </c>
      <c r="CV70" s="49" t="str">
        <f>IF(semestre2!AH70="","",semestre2!AH70)</f>
        <v/>
      </c>
      <c r="CW70" s="49" t="str">
        <f>IF(semestre2!AI70="","",semestre2!AI70)</f>
        <v/>
      </c>
      <c r="CX70" s="49" t="str">
        <f>IF(semestre2!AJ70="","",semestre2!AJ70)</f>
        <v/>
      </c>
      <c r="CY70" s="49" t="str">
        <f>IF(semestre2!AK70="","",semestre2!AK70)</f>
        <v/>
      </c>
      <c r="CZ70" s="49" t="str">
        <f>IF(semestre2!AL70="","",semestre2!AL70)</f>
        <v/>
      </c>
      <c r="DA70" s="49" t="str">
        <f>IF(semestre2!AM70="","",semestre2!AM70)</f>
        <v/>
      </c>
      <c r="DB70" s="49" t="str">
        <f>IF(semestre2!AN70="","",semestre2!AN70)</f>
        <v/>
      </c>
      <c r="DC70" s="49" t="str">
        <f>IF(semestre2!AO70="","",semestre2!AO70)</f>
        <v/>
      </c>
      <c r="DD70" s="49" t="str">
        <f>IF(semestre2!AP70="","",semestre2!AP70)</f>
        <v/>
      </c>
      <c r="DE70" s="49" t="str">
        <f>IF(semestre2!AQ70="","",semestre2!AQ70)</f>
        <v/>
      </c>
      <c r="DF70" s="49" t="str">
        <f>IF(semestre2!AR70="","",semestre2!AR70)</f>
        <v/>
      </c>
      <c r="DG70" s="49" t="str">
        <f>IF(semestre2!AS70="","",semestre2!AS70)</f>
        <v/>
      </c>
      <c r="DH70" s="49" t="str">
        <f>IF(semestre2!AT70="","",semestre2!AT70)</f>
        <v/>
      </c>
      <c r="DI70" s="49" t="str">
        <f>IF(semestre2!AU70="","",semestre2!AU70)</f>
        <v/>
      </c>
      <c r="DJ70" s="55" t="str">
        <f>IF(semestre1!BW70="","",semestre1!BW70)</f>
        <v/>
      </c>
      <c r="DK70" s="55" t="str">
        <f>IF(semestre2!AV70="","",semestre2!AV70)</f>
        <v/>
      </c>
    </row>
    <row r="71" spans="1:115">
      <c r="A71" t="str">
        <f>IF(semestre1!A71="","",semestre1!A71)</f>
        <v/>
      </c>
      <c r="B71" t="str">
        <f>IF(semestre1!B71="","",semestre1!B71)</f>
        <v/>
      </c>
      <c r="C71" t="str">
        <f>IF(semestre1!C71="","",semestre1!C71)</f>
        <v/>
      </c>
      <c r="D71" t="str">
        <f>IF(semestre1!D71="","",semestre1!D71)</f>
        <v/>
      </c>
      <c r="E71" t="str">
        <f>IF(semestre1!E71="","",semestre1!E71)</f>
        <v/>
      </c>
      <c r="F71" t="str">
        <f>IF(semestre1!F71="","",semestre1!F71)</f>
        <v/>
      </c>
      <c r="G71" t="str">
        <f>IF(semestre1!G71="","",semestre1!G71)</f>
        <v/>
      </c>
      <c r="H71" t="str">
        <f>IF(semestre1!H71="","",semestre1!H71)</f>
        <v/>
      </c>
      <c r="I71" t="str">
        <f>IF(semestre1!I71="","",semestre1!I71)</f>
        <v/>
      </c>
      <c r="J71" t="str">
        <f>IF(semestre1!J71="","",semestre1!J71)</f>
        <v/>
      </c>
      <c r="K71" t="str">
        <f>IF(semestre1!K71="","",semestre1!K71)</f>
        <v/>
      </c>
      <c r="L71" t="str">
        <f>IF(semestre1!L71="","",semestre1!L71)</f>
        <v/>
      </c>
      <c r="M71" t="str">
        <f>IF(semestre1!M71="","",semestre1!M71)</f>
        <v/>
      </c>
      <c r="N71" t="str">
        <f>IF(semestre1!N71="","",semestre1!N71)</f>
        <v/>
      </c>
      <c r="O71" t="str">
        <f>IF(semestre1!O71="","",semestre1!O71)</f>
        <v/>
      </c>
      <c r="P71" t="str">
        <f>IF(semestre1!P71="","",semestre1!P71)</f>
        <v/>
      </c>
      <c r="Q71" t="str">
        <f>IF(semestre1!Q71="","",semestre1!Q71)</f>
        <v/>
      </c>
      <c r="R71" t="str">
        <f>IF(semestre1!R71="","",semestre1!R71)</f>
        <v/>
      </c>
      <c r="S71" t="str">
        <f>IF(semestre1!S71="","",semestre1!S71)</f>
        <v/>
      </c>
      <c r="T71" t="str">
        <f>IF(semestre1!T71="","",semestre1!T71)</f>
        <v/>
      </c>
      <c r="U71" t="str">
        <f>IF(semestre1!U71="","",semestre1!U71)</f>
        <v/>
      </c>
      <c r="V71" t="str">
        <f>IF(semestre1!V71="","",semestre1!V71)</f>
        <v/>
      </c>
      <c r="W71" t="str">
        <f>IF(semestre1!W71="","",semestre1!W71)</f>
        <v/>
      </c>
      <c r="X71" t="str">
        <f>IF(semestre1!X71="","",semestre1!X71)</f>
        <v/>
      </c>
      <c r="Y71" t="str">
        <f>IF(semestre1!Y71="","",semestre1!Y71)</f>
        <v/>
      </c>
      <c r="Z71" t="str">
        <f>IF(semestre1!Z71="","",semestre1!Z71)</f>
        <v/>
      </c>
      <c r="AA71" t="str">
        <f>IF(semestre1!AA71="","",semestre1!AA71)</f>
        <v/>
      </c>
      <c r="AB71" t="str">
        <f>IF(semestre1!AB71="","",semestre1!AB71)</f>
        <v/>
      </c>
      <c r="AC71" t="str">
        <f>IF(semestre1!AC71="","",semestre1!AC71)</f>
        <v/>
      </c>
      <c r="AD71" t="str">
        <f>IF(semestre1!AD71="","",semestre1!AD71)</f>
        <v/>
      </c>
      <c r="AE71" t="str">
        <f>IF(semestre1!AE71="","",semestre1!AE71)</f>
        <v/>
      </c>
      <c r="AF71" t="str">
        <f>IF(semestre1!AF71="","",semestre1!AF71)</f>
        <v/>
      </c>
      <c r="AG71" t="str">
        <f>IF(semestre1!AG71="","",semestre1!AG71)</f>
        <v/>
      </c>
      <c r="AH71" t="str">
        <f>IF(semestre1!AH71="","",semestre1!AH71)</f>
        <v/>
      </c>
      <c r="AI71" t="str">
        <f>IF(semestre1!AI71="","",semestre1!AI71)</f>
        <v/>
      </c>
      <c r="AJ71" t="str">
        <f>IF(semestre1!AJ71="","",semestre1!AJ71)</f>
        <v/>
      </c>
      <c r="AK71" t="str">
        <f>IF(semestre1!AK71="","",semestre1!AK71)</f>
        <v/>
      </c>
      <c r="AL71" t="str">
        <f>IF(semestre1!AL71="","",semestre1!AL71)</f>
        <v/>
      </c>
      <c r="AM71" t="str">
        <f>IF(semestre1!AM71="","",semestre1!AM71)</f>
        <v/>
      </c>
      <c r="AN71" t="str">
        <f>IF(semestre1!AN71="","",semestre1!AN71)</f>
        <v/>
      </c>
      <c r="AO71" t="str">
        <f>IF(semestre1!AO71="","",semestre1!AO71)</f>
        <v/>
      </c>
      <c r="AP71" t="str">
        <f>IF(semestre1!AP71="","",semestre1!AP71)</f>
        <v/>
      </c>
      <c r="AQ71" t="str">
        <f>IF(semestre1!AQ71="","",semestre1!AQ71)</f>
        <v/>
      </c>
      <c r="AR71" t="str">
        <f>IF(semestre1!AR71="","",semestre1!AR71)</f>
        <v/>
      </c>
      <c r="AS71" t="str">
        <f>IF(semestre1!AS71="","",semestre1!AS71)</f>
        <v/>
      </c>
      <c r="AT71" t="str">
        <f>IF(semestre1!AT71="","",semestre1!AT71)</f>
        <v/>
      </c>
      <c r="AU71" t="str">
        <f>IF(semestre1!AU71="","",semestre1!AU71)</f>
        <v/>
      </c>
      <c r="AV71" t="str">
        <f>IF(semestre1!AV71="","",semestre1!AV71)</f>
        <v/>
      </c>
      <c r="AW71" t="str">
        <f>IF(semestre1!AW71="","",semestre1!AW71)</f>
        <v/>
      </c>
      <c r="AX71" t="str">
        <f>IF(semestre1!AX71="","",semestre1!AX71)</f>
        <v/>
      </c>
      <c r="AY71" t="str">
        <f>IF(semestre1!AY71="","",semestre1!AY71)</f>
        <v/>
      </c>
      <c r="AZ71" t="str">
        <f>IF(semestre1!AZ71="","",semestre1!AZ71)</f>
        <v/>
      </c>
      <c r="BA71" t="str">
        <f>IF(semestre1!BA71="","",semestre1!BA71)</f>
        <v/>
      </c>
      <c r="BB71" t="str">
        <f>IF(semestre1!BB71="","",semestre1!BB71)</f>
        <v/>
      </c>
      <c r="BC71" t="str">
        <f>IF(semestre1!BC71="","",semestre1!BC71)</f>
        <v/>
      </c>
      <c r="BD71" t="str">
        <f>IF(semestre1!BD71="","",semestre1!BD71)</f>
        <v/>
      </c>
      <c r="BE71" t="str">
        <f>IF(semestre1!BE71="","",semestre1!BE71)</f>
        <v/>
      </c>
      <c r="BF71" t="str">
        <f>IF(semestre1!BF71="","",semestre1!BF71)</f>
        <v/>
      </c>
      <c r="BG71" t="str">
        <f>IF(semestre1!BG71="","",semestre1!BG71)</f>
        <v/>
      </c>
      <c r="BH71" t="str">
        <f>IF(semestre1!BH71="","",semestre1!BH71)</f>
        <v/>
      </c>
      <c r="BI71" t="str">
        <f>IF(semestre1!BI71="","",semestre1!BI71)</f>
        <v/>
      </c>
      <c r="BJ71" t="str">
        <f>IF(semestre1!BJ71="","",semestre1!BJ71)</f>
        <v/>
      </c>
      <c r="BK71" t="str">
        <f>IF(semestre1!BK71="","",semestre1!BK71)</f>
        <v/>
      </c>
      <c r="BL71" t="str">
        <f>IF(semestre1!BL71="","",semestre1!BL71)</f>
        <v/>
      </c>
      <c r="BM71" t="str">
        <f>IF(semestre1!BM71="","",semestre1!BM71)</f>
        <v/>
      </c>
      <c r="BN71" t="str">
        <f>IF(semestre1!BN71="","",semestre1!BN71)</f>
        <v/>
      </c>
      <c r="BO71" t="str">
        <f>IF(semestre1!BO71="","",semestre1!BO71)</f>
        <v/>
      </c>
      <c r="BP71" t="str">
        <f>IF(semestre1!BP71="","",semestre1!BP71)</f>
        <v/>
      </c>
      <c r="BQ71" t="str">
        <f>IF(semestre1!BQ71="","",semestre1!BQ71)</f>
        <v/>
      </c>
      <c r="BR71" t="str">
        <f>IF(semestre1!BR71="","",semestre1!BR71)</f>
        <v/>
      </c>
      <c r="BS71" t="str">
        <f>IF(semestre1!BS71="","",semestre1!BS71)</f>
        <v/>
      </c>
      <c r="BT71" t="str">
        <f>IF(semestre1!BT71="","",semestre1!BT71)</f>
        <v/>
      </c>
      <c r="BU71" t="str">
        <f>IF(semestre1!BU71="","",semestre1!BU71)</f>
        <v/>
      </c>
      <c r="BV71" t="str">
        <f>IF(semestre1!BV71="","",semestre1!BV71)</f>
        <v/>
      </c>
      <c r="BW71" s="49" t="str">
        <f>IF(semestre2!I71="","",semestre2!I71)</f>
        <v/>
      </c>
      <c r="BX71" s="49" t="str">
        <f>IF(semestre2!J71="","",semestre2!J71)</f>
        <v/>
      </c>
      <c r="BY71" s="49" t="str">
        <f>IF(semestre2!K71="","",semestre2!K71)</f>
        <v/>
      </c>
      <c r="BZ71" s="49" t="str">
        <f>IF(semestre2!L71="","",semestre2!L71)</f>
        <v/>
      </c>
      <c r="CA71" s="49" t="str">
        <f>IF(semestre2!M71="","",semestre2!M71)</f>
        <v/>
      </c>
      <c r="CB71" s="49" t="str">
        <f>IF(semestre2!N71="","",semestre2!N71)</f>
        <v/>
      </c>
      <c r="CC71" s="49" t="str">
        <f>IF(semestre2!O71="","",semestre2!O71)</f>
        <v/>
      </c>
      <c r="CD71" s="49" t="str">
        <f>IF(semestre2!P71="","",semestre2!P71)</f>
        <v/>
      </c>
      <c r="CE71" s="49" t="str">
        <f>IF(semestre2!Q71="","",semestre2!Q71)</f>
        <v/>
      </c>
      <c r="CF71" s="49" t="str">
        <f>IF(semestre2!R71="","",semestre2!R71)</f>
        <v/>
      </c>
      <c r="CG71" s="49" t="str">
        <f>IF(semestre2!S71="","",semestre2!S71)</f>
        <v/>
      </c>
      <c r="CH71" s="49" t="str">
        <f>IF(semestre2!T71="","",semestre2!T71)</f>
        <v/>
      </c>
      <c r="CI71" s="49" t="str">
        <f>IF(semestre2!U71="","",semestre2!U71)</f>
        <v/>
      </c>
      <c r="CJ71" s="49" t="str">
        <f>IF(semestre2!V71="","",semestre2!V71)</f>
        <v/>
      </c>
      <c r="CK71" s="49" t="str">
        <f>IF(semestre2!W71="","",semestre2!W71)</f>
        <v/>
      </c>
      <c r="CL71" s="49" t="str">
        <f>IF(semestre2!X71="","",semestre2!X71)</f>
        <v/>
      </c>
      <c r="CM71" s="49" t="str">
        <f>IF(semestre2!Y71="","",semestre2!Y71)</f>
        <v/>
      </c>
      <c r="CN71" s="49" t="str">
        <f>IF(semestre2!Z71="","",semestre2!Z71)</f>
        <v/>
      </c>
      <c r="CO71" s="49" t="str">
        <f>IF(semestre2!AA71="","",semestre2!AA71)</f>
        <v/>
      </c>
      <c r="CP71" s="49" t="str">
        <f>IF(semestre2!AB71="","",semestre2!AB71)</f>
        <v/>
      </c>
      <c r="CQ71" s="49" t="str">
        <f>IF(semestre2!AC71="","",semestre2!AC71)</f>
        <v/>
      </c>
      <c r="CR71" s="49" t="str">
        <f>IF(semestre2!AD71="","",semestre2!AD71)</f>
        <v/>
      </c>
      <c r="CS71" s="49" t="str">
        <f>IF(semestre2!AE71="","",semestre2!AE71)</f>
        <v/>
      </c>
      <c r="CT71" s="49" t="str">
        <f>IF(semestre2!AF71="","",semestre2!AF71)</f>
        <v/>
      </c>
      <c r="CU71" s="49" t="str">
        <f>IF(semestre2!AG71="","",semestre2!AG71)</f>
        <v/>
      </c>
      <c r="CV71" s="49" t="str">
        <f>IF(semestre2!AH71="","",semestre2!AH71)</f>
        <v/>
      </c>
      <c r="CW71" s="49" t="str">
        <f>IF(semestre2!AI71="","",semestre2!AI71)</f>
        <v/>
      </c>
      <c r="CX71" s="49" t="str">
        <f>IF(semestre2!AJ71="","",semestre2!AJ71)</f>
        <v/>
      </c>
      <c r="CY71" s="49" t="str">
        <f>IF(semestre2!AK71="","",semestre2!AK71)</f>
        <v/>
      </c>
      <c r="CZ71" s="49" t="str">
        <f>IF(semestre2!AL71="","",semestre2!AL71)</f>
        <v/>
      </c>
      <c r="DA71" s="49" t="str">
        <f>IF(semestre2!AM71="","",semestre2!AM71)</f>
        <v/>
      </c>
      <c r="DB71" s="49" t="str">
        <f>IF(semestre2!AN71="","",semestre2!AN71)</f>
        <v/>
      </c>
      <c r="DC71" s="49" t="str">
        <f>IF(semestre2!AO71="","",semestre2!AO71)</f>
        <v/>
      </c>
      <c r="DD71" s="49" t="str">
        <f>IF(semestre2!AP71="","",semestre2!AP71)</f>
        <v/>
      </c>
      <c r="DE71" s="49" t="str">
        <f>IF(semestre2!AQ71="","",semestre2!AQ71)</f>
        <v/>
      </c>
      <c r="DF71" s="49" t="str">
        <f>IF(semestre2!AR71="","",semestre2!AR71)</f>
        <v/>
      </c>
      <c r="DG71" s="49" t="str">
        <f>IF(semestre2!AS71="","",semestre2!AS71)</f>
        <v/>
      </c>
      <c r="DH71" s="49" t="str">
        <f>IF(semestre2!AT71="","",semestre2!AT71)</f>
        <v/>
      </c>
      <c r="DI71" s="49" t="str">
        <f>IF(semestre2!AU71="","",semestre2!AU71)</f>
        <v/>
      </c>
      <c r="DJ71" s="55" t="str">
        <f>IF(semestre1!BW71="","",semestre1!BW71)</f>
        <v/>
      </c>
      <c r="DK71" s="55" t="str">
        <f>IF(semestre2!AV71="","",semestre2!AV71)</f>
        <v/>
      </c>
    </row>
    <row r="72" spans="1:115">
      <c r="A72" t="str">
        <f>IF(semestre1!A72="","",semestre1!A72)</f>
        <v/>
      </c>
      <c r="B72" t="str">
        <f>IF(semestre1!B72="","",semestre1!B72)</f>
        <v/>
      </c>
      <c r="C72" t="str">
        <f>IF(semestre1!C72="","",semestre1!C72)</f>
        <v/>
      </c>
      <c r="D72" t="str">
        <f>IF(semestre1!D72="","",semestre1!D72)</f>
        <v/>
      </c>
      <c r="E72" t="str">
        <f>IF(semestre1!E72="","",semestre1!E72)</f>
        <v/>
      </c>
      <c r="F72" t="str">
        <f>IF(semestre1!F72="","",semestre1!F72)</f>
        <v/>
      </c>
      <c r="G72" t="str">
        <f>IF(semestre1!G72="","",semestre1!G72)</f>
        <v/>
      </c>
      <c r="H72" t="str">
        <f>IF(semestre1!H72="","",semestre1!H72)</f>
        <v/>
      </c>
      <c r="I72" t="str">
        <f>IF(semestre1!I72="","",semestre1!I72)</f>
        <v/>
      </c>
      <c r="J72" t="str">
        <f>IF(semestre1!J72="","",semestre1!J72)</f>
        <v/>
      </c>
      <c r="K72" t="str">
        <f>IF(semestre1!K72="","",semestre1!K72)</f>
        <v/>
      </c>
      <c r="L72" t="str">
        <f>IF(semestre1!L72="","",semestre1!L72)</f>
        <v/>
      </c>
      <c r="M72" t="str">
        <f>IF(semestre1!M72="","",semestre1!M72)</f>
        <v/>
      </c>
      <c r="N72" t="str">
        <f>IF(semestre1!N72="","",semestre1!N72)</f>
        <v/>
      </c>
      <c r="O72" t="str">
        <f>IF(semestre1!O72="","",semestre1!O72)</f>
        <v/>
      </c>
      <c r="P72" t="str">
        <f>IF(semestre1!P72="","",semestre1!P72)</f>
        <v/>
      </c>
      <c r="Q72" t="str">
        <f>IF(semestre1!Q72="","",semestre1!Q72)</f>
        <v/>
      </c>
      <c r="R72" t="str">
        <f>IF(semestre1!R72="","",semestre1!R72)</f>
        <v/>
      </c>
      <c r="S72" t="str">
        <f>IF(semestre1!S72="","",semestre1!S72)</f>
        <v/>
      </c>
      <c r="T72" t="str">
        <f>IF(semestre1!T72="","",semestre1!T72)</f>
        <v/>
      </c>
      <c r="U72" t="str">
        <f>IF(semestre1!U72="","",semestre1!U72)</f>
        <v/>
      </c>
      <c r="V72" t="str">
        <f>IF(semestre1!V72="","",semestre1!V72)</f>
        <v/>
      </c>
      <c r="W72" t="str">
        <f>IF(semestre1!W72="","",semestre1!W72)</f>
        <v/>
      </c>
      <c r="X72" t="str">
        <f>IF(semestre1!X72="","",semestre1!X72)</f>
        <v/>
      </c>
      <c r="Y72" t="str">
        <f>IF(semestre1!Y72="","",semestre1!Y72)</f>
        <v/>
      </c>
      <c r="Z72" t="str">
        <f>IF(semestre1!Z72="","",semestre1!Z72)</f>
        <v/>
      </c>
      <c r="AA72" t="str">
        <f>IF(semestre1!AA72="","",semestre1!AA72)</f>
        <v/>
      </c>
      <c r="AB72" t="str">
        <f>IF(semestre1!AB72="","",semestre1!AB72)</f>
        <v/>
      </c>
      <c r="AC72" t="str">
        <f>IF(semestre1!AC72="","",semestre1!AC72)</f>
        <v/>
      </c>
      <c r="AD72" t="str">
        <f>IF(semestre1!AD72="","",semestre1!AD72)</f>
        <v/>
      </c>
      <c r="AE72" t="str">
        <f>IF(semestre1!AE72="","",semestre1!AE72)</f>
        <v/>
      </c>
      <c r="AF72" t="str">
        <f>IF(semestre1!AF72="","",semestre1!AF72)</f>
        <v/>
      </c>
      <c r="AG72" t="str">
        <f>IF(semestre1!AG72="","",semestre1!AG72)</f>
        <v/>
      </c>
      <c r="AH72" t="str">
        <f>IF(semestre1!AH72="","",semestre1!AH72)</f>
        <v/>
      </c>
      <c r="AI72" t="str">
        <f>IF(semestre1!AI72="","",semestre1!AI72)</f>
        <v/>
      </c>
      <c r="AJ72" t="str">
        <f>IF(semestre1!AJ72="","",semestre1!AJ72)</f>
        <v/>
      </c>
      <c r="AK72" t="str">
        <f>IF(semestre1!AK72="","",semestre1!AK72)</f>
        <v/>
      </c>
      <c r="AL72" t="str">
        <f>IF(semestre1!AL72="","",semestre1!AL72)</f>
        <v/>
      </c>
      <c r="AM72" t="str">
        <f>IF(semestre1!AM72="","",semestre1!AM72)</f>
        <v/>
      </c>
      <c r="AN72" t="str">
        <f>IF(semestre1!AN72="","",semestre1!AN72)</f>
        <v/>
      </c>
      <c r="AO72" t="str">
        <f>IF(semestre1!AO72="","",semestre1!AO72)</f>
        <v/>
      </c>
      <c r="AP72" t="str">
        <f>IF(semestre1!AP72="","",semestre1!AP72)</f>
        <v/>
      </c>
      <c r="AQ72" t="str">
        <f>IF(semestre1!AQ72="","",semestre1!AQ72)</f>
        <v/>
      </c>
      <c r="AR72" t="str">
        <f>IF(semestre1!AR72="","",semestre1!AR72)</f>
        <v/>
      </c>
      <c r="AS72" t="str">
        <f>IF(semestre1!AS72="","",semestre1!AS72)</f>
        <v/>
      </c>
      <c r="AT72" t="str">
        <f>IF(semestre1!AT72="","",semestre1!AT72)</f>
        <v/>
      </c>
      <c r="AU72" t="str">
        <f>IF(semestre1!AU72="","",semestre1!AU72)</f>
        <v/>
      </c>
      <c r="AV72" t="str">
        <f>IF(semestre1!AV72="","",semestre1!AV72)</f>
        <v/>
      </c>
      <c r="AW72" t="str">
        <f>IF(semestre1!AW72="","",semestre1!AW72)</f>
        <v/>
      </c>
      <c r="AX72" t="str">
        <f>IF(semestre1!AX72="","",semestre1!AX72)</f>
        <v/>
      </c>
      <c r="AY72" t="str">
        <f>IF(semestre1!AY72="","",semestre1!AY72)</f>
        <v/>
      </c>
      <c r="AZ72" t="str">
        <f>IF(semestre1!AZ72="","",semestre1!AZ72)</f>
        <v/>
      </c>
      <c r="BA72" t="str">
        <f>IF(semestre1!BA72="","",semestre1!BA72)</f>
        <v/>
      </c>
      <c r="BB72" t="str">
        <f>IF(semestre1!BB72="","",semestre1!BB72)</f>
        <v/>
      </c>
      <c r="BC72" t="str">
        <f>IF(semestre1!BC72="","",semestre1!BC72)</f>
        <v/>
      </c>
      <c r="BD72" t="str">
        <f>IF(semestre1!BD72="","",semestre1!BD72)</f>
        <v/>
      </c>
      <c r="BE72" t="str">
        <f>IF(semestre1!BE72="","",semestre1!BE72)</f>
        <v/>
      </c>
      <c r="BF72" t="str">
        <f>IF(semestre1!BF72="","",semestre1!BF72)</f>
        <v/>
      </c>
      <c r="BG72" t="str">
        <f>IF(semestre1!BG72="","",semestre1!BG72)</f>
        <v/>
      </c>
      <c r="BH72" t="str">
        <f>IF(semestre1!BH72="","",semestre1!BH72)</f>
        <v/>
      </c>
      <c r="BI72" t="str">
        <f>IF(semestre1!BI72="","",semestre1!BI72)</f>
        <v/>
      </c>
      <c r="BJ72" t="str">
        <f>IF(semestre1!BJ72="","",semestre1!BJ72)</f>
        <v/>
      </c>
      <c r="BK72" t="str">
        <f>IF(semestre1!BK72="","",semestre1!BK72)</f>
        <v/>
      </c>
      <c r="BL72" t="str">
        <f>IF(semestre1!BL72="","",semestre1!BL72)</f>
        <v/>
      </c>
      <c r="BM72" t="str">
        <f>IF(semestre1!BM72="","",semestre1!BM72)</f>
        <v/>
      </c>
      <c r="BN72" t="str">
        <f>IF(semestre1!BN72="","",semestre1!BN72)</f>
        <v/>
      </c>
      <c r="BO72" t="str">
        <f>IF(semestre1!BO72="","",semestre1!BO72)</f>
        <v/>
      </c>
      <c r="BP72" t="str">
        <f>IF(semestre1!BP72="","",semestre1!BP72)</f>
        <v/>
      </c>
      <c r="BQ72" t="str">
        <f>IF(semestre1!BQ72="","",semestre1!BQ72)</f>
        <v/>
      </c>
      <c r="BR72" t="str">
        <f>IF(semestre1!BR72="","",semestre1!BR72)</f>
        <v/>
      </c>
      <c r="BS72" t="str">
        <f>IF(semestre1!BS72="","",semestre1!BS72)</f>
        <v/>
      </c>
      <c r="BT72" t="str">
        <f>IF(semestre1!BT72="","",semestre1!BT72)</f>
        <v/>
      </c>
      <c r="BU72" t="str">
        <f>IF(semestre1!BU72="","",semestre1!BU72)</f>
        <v/>
      </c>
      <c r="BV72" t="str">
        <f>IF(semestre1!BV72="","",semestre1!BV72)</f>
        <v/>
      </c>
      <c r="BW72" s="49" t="str">
        <f>IF(semestre2!I72="","",semestre2!I72)</f>
        <v/>
      </c>
      <c r="BX72" s="49" t="str">
        <f>IF(semestre2!J72="","",semestre2!J72)</f>
        <v/>
      </c>
      <c r="BY72" s="49" t="str">
        <f>IF(semestre2!K72="","",semestre2!K72)</f>
        <v/>
      </c>
      <c r="BZ72" s="49" t="str">
        <f>IF(semestre2!L72="","",semestre2!L72)</f>
        <v/>
      </c>
      <c r="CA72" s="49" t="str">
        <f>IF(semestre2!M72="","",semestre2!M72)</f>
        <v/>
      </c>
      <c r="CB72" s="49" t="str">
        <f>IF(semestre2!N72="","",semestre2!N72)</f>
        <v/>
      </c>
      <c r="CC72" s="49" t="str">
        <f>IF(semestre2!O72="","",semestre2!O72)</f>
        <v/>
      </c>
      <c r="CD72" s="49" t="str">
        <f>IF(semestre2!P72="","",semestre2!P72)</f>
        <v/>
      </c>
      <c r="CE72" s="49" t="str">
        <f>IF(semestre2!Q72="","",semestre2!Q72)</f>
        <v/>
      </c>
      <c r="CF72" s="49" t="str">
        <f>IF(semestre2!R72="","",semestre2!R72)</f>
        <v/>
      </c>
      <c r="CG72" s="49" t="str">
        <f>IF(semestre2!S72="","",semestre2!S72)</f>
        <v/>
      </c>
      <c r="CH72" s="49" t="str">
        <f>IF(semestre2!T72="","",semestre2!T72)</f>
        <v/>
      </c>
      <c r="CI72" s="49" t="str">
        <f>IF(semestre2!U72="","",semestre2!U72)</f>
        <v/>
      </c>
      <c r="CJ72" s="49" t="str">
        <f>IF(semestre2!V72="","",semestre2!V72)</f>
        <v/>
      </c>
      <c r="CK72" s="49" t="str">
        <f>IF(semestre2!W72="","",semestre2!W72)</f>
        <v/>
      </c>
      <c r="CL72" s="49" t="str">
        <f>IF(semestre2!X72="","",semestre2!X72)</f>
        <v/>
      </c>
      <c r="CM72" s="49" t="str">
        <f>IF(semestre2!Y72="","",semestre2!Y72)</f>
        <v/>
      </c>
      <c r="CN72" s="49" t="str">
        <f>IF(semestre2!Z72="","",semestre2!Z72)</f>
        <v/>
      </c>
      <c r="CO72" s="49" t="str">
        <f>IF(semestre2!AA72="","",semestre2!AA72)</f>
        <v/>
      </c>
      <c r="CP72" s="49" t="str">
        <f>IF(semestre2!AB72="","",semestre2!AB72)</f>
        <v/>
      </c>
      <c r="CQ72" s="49" t="str">
        <f>IF(semestre2!AC72="","",semestre2!AC72)</f>
        <v/>
      </c>
      <c r="CR72" s="49" t="str">
        <f>IF(semestre2!AD72="","",semestre2!AD72)</f>
        <v/>
      </c>
      <c r="CS72" s="49" t="str">
        <f>IF(semestre2!AE72="","",semestre2!AE72)</f>
        <v/>
      </c>
      <c r="CT72" s="49" t="str">
        <f>IF(semestre2!AF72="","",semestre2!AF72)</f>
        <v/>
      </c>
      <c r="CU72" s="49" t="str">
        <f>IF(semestre2!AG72="","",semestre2!AG72)</f>
        <v/>
      </c>
      <c r="CV72" s="49" t="str">
        <f>IF(semestre2!AH72="","",semestre2!AH72)</f>
        <v/>
      </c>
      <c r="CW72" s="49" t="str">
        <f>IF(semestre2!AI72="","",semestre2!AI72)</f>
        <v/>
      </c>
      <c r="CX72" s="49" t="str">
        <f>IF(semestre2!AJ72="","",semestre2!AJ72)</f>
        <v/>
      </c>
      <c r="CY72" s="49" t="str">
        <f>IF(semestre2!AK72="","",semestre2!AK72)</f>
        <v/>
      </c>
      <c r="CZ72" s="49" t="str">
        <f>IF(semestre2!AL72="","",semestre2!AL72)</f>
        <v/>
      </c>
      <c r="DA72" s="49" t="str">
        <f>IF(semestre2!AM72="","",semestre2!AM72)</f>
        <v/>
      </c>
      <c r="DB72" s="49" t="str">
        <f>IF(semestre2!AN72="","",semestre2!AN72)</f>
        <v/>
      </c>
      <c r="DC72" s="49" t="str">
        <f>IF(semestre2!AO72="","",semestre2!AO72)</f>
        <v/>
      </c>
      <c r="DD72" s="49" t="str">
        <f>IF(semestre2!AP72="","",semestre2!AP72)</f>
        <v/>
      </c>
      <c r="DE72" s="49" t="str">
        <f>IF(semestre2!AQ72="","",semestre2!AQ72)</f>
        <v/>
      </c>
      <c r="DF72" s="49" t="str">
        <f>IF(semestre2!AR72="","",semestre2!AR72)</f>
        <v/>
      </c>
      <c r="DG72" s="49" t="str">
        <f>IF(semestre2!AS72="","",semestre2!AS72)</f>
        <v/>
      </c>
      <c r="DH72" s="49" t="str">
        <f>IF(semestre2!AT72="","",semestre2!AT72)</f>
        <v/>
      </c>
      <c r="DI72" s="49" t="str">
        <f>IF(semestre2!AU72="","",semestre2!AU72)</f>
        <v/>
      </c>
      <c r="DJ72" s="55" t="str">
        <f>IF(semestre1!BW72="","",semestre1!BW72)</f>
        <v/>
      </c>
      <c r="DK72" s="55" t="str">
        <f>IF(semestre2!AV72="","",semestre2!AV72)</f>
        <v/>
      </c>
    </row>
    <row r="73" spans="1:115">
      <c r="A73" t="str">
        <f>IF(semestre1!A73="","",semestre1!A73)</f>
        <v/>
      </c>
      <c r="B73" t="str">
        <f>IF(semestre1!B73="","",semestre1!B73)</f>
        <v/>
      </c>
      <c r="C73" t="str">
        <f>IF(semestre1!C73="","",semestre1!C73)</f>
        <v/>
      </c>
      <c r="D73" t="str">
        <f>IF(semestre1!D73="","",semestre1!D73)</f>
        <v/>
      </c>
      <c r="E73" t="str">
        <f>IF(semestre1!E73="","",semestre1!E73)</f>
        <v/>
      </c>
      <c r="F73" t="str">
        <f>IF(semestre1!F73="","",semestre1!F73)</f>
        <v/>
      </c>
      <c r="G73" t="str">
        <f>IF(semestre1!G73="","",semestre1!G73)</f>
        <v/>
      </c>
      <c r="H73" t="str">
        <f>IF(semestre1!H73="","",semestre1!H73)</f>
        <v/>
      </c>
      <c r="I73" t="str">
        <f>IF(semestre1!I73="","",semestre1!I73)</f>
        <v/>
      </c>
      <c r="J73" t="str">
        <f>IF(semestre1!J73="","",semestre1!J73)</f>
        <v/>
      </c>
      <c r="K73" t="str">
        <f>IF(semestre1!K73="","",semestre1!K73)</f>
        <v/>
      </c>
      <c r="L73" t="str">
        <f>IF(semestre1!L73="","",semestre1!L73)</f>
        <v/>
      </c>
      <c r="M73" t="str">
        <f>IF(semestre1!M73="","",semestre1!M73)</f>
        <v/>
      </c>
      <c r="N73" t="str">
        <f>IF(semestre1!N73="","",semestre1!N73)</f>
        <v/>
      </c>
      <c r="O73" t="str">
        <f>IF(semestre1!O73="","",semestre1!O73)</f>
        <v/>
      </c>
      <c r="P73" t="str">
        <f>IF(semestre1!P73="","",semestre1!P73)</f>
        <v/>
      </c>
      <c r="Q73" t="str">
        <f>IF(semestre1!Q73="","",semestre1!Q73)</f>
        <v/>
      </c>
      <c r="R73" t="str">
        <f>IF(semestre1!R73="","",semestre1!R73)</f>
        <v/>
      </c>
      <c r="S73" t="str">
        <f>IF(semestre1!S73="","",semestre1!S73)</f>
        <v/>
      </c>
      <c r="T73" t="str">
        <f>IF(semestre1!T73="","",semestre1!T73)</f>
        <v/>
      </c>
      <c r="U73" t="str">
        <f>IF(semestre1!U73="","",semestre1!U73)</f>
        <v/>
      </c>
      <c r="V73" t="str">
        <f>IF(semestre1!V73="","",semestre1!V73)</f>
        <v/>
      </c>
      <c r="W73" t="str">
        <f>IF(semestre1!W73="","",semestre1!W73)</f>
        <v/>
      </c>
      <c r="X73" t="str">
        <f>IF(semestre1!X73="","",semestre1!X73)</f>
        <v/>
      </c>
      <c r="Y73" t="str">
        <f>IF(semestre1!Y73="","",semestre1!Y73)</f>
        <v/>
      </c>
      <c r="Z73" t="str">
        <f>IF(semestre1!Z73="","",semestre1!Z73)</f>
        <v/>
      </c>
      <c r="AA73" t="str">
        <f>IF(semestre1!AA73="","",semestre1!AA73)</f>
        <v/>
      </c>
      <c r="AB73" t="str">
        <f>IF(semestre1!AB73="","",semestre1!AB73)</f>
        <v/>
      </c>
      <c r="AC73" t="str">
        <f>IF(semestre1!AC73="","",semestre1!AC73)</f>
        <v/>
      </c>
      <c r="AD73" t="str">
        <f>IF(semestre1!AD73="","",semestre1!AD73)</f>
        <v/>
      </c>
      <c r="AE73" t="str">
        <f>IF(semestre1!AE73="","",semestre1!AE73)</f>
        <v/>
      </c>
      <c r="AF73" t="str">
        <f>IF(semestre1!AF73="","",semestre1!AF73)</f>
        <v/>
      </c>
      <c r="AG73" t="str">
        <f>IF(semestre1!AG73="","",semestre1!AG73)</f>
        <v/>
      </c>
      <c r="AH73" t="str">
        <f>IF(semestre1!AH73="","",semestre1!AH73)</f>
        <v/>
      </c>
      <c r="AI73" t="str">
        <f>IF(semestre1!AI73="","",semestre1!AI73)</f>
        <v/>
      </c>
      <c r="AJ73" t="str">
        <f>IF(semestre1!AJ73="","",semestre1!AJ73)</f>
        <v/>
      </c>
      <c r="AK73" t="str">
        <f>IF(semestre1!AK73="","",semestre1!AK73)</f>
        <v/>
      </c>
      <c r="AL73" t="str">
        <f>IF(semestre1!AL73="","",semestre1!AL73)</f>
        <v/>
      </c>
      <c r="AM73" t="str">
        <f>IF(semestre1!AM73="","",semestre1!AM73)</f>
        <v/>
      </c>
      <c r="AN73" t="str">
        <f>IF(semestre1!AN73="","",semestre1!AN73)</f>
        <v/>
      </c>
      <c r="AO73" t="str">
        <f>IF(semestre1!AO73="","",semestre1!AO73)</f>
        <v/>
      </c>
      <c r="AP73" t="str">
        <f>IF(semestre1!AP73="","",semestre1!AP73)</f>
        <v/>
      </c>
      <c r="AQ73" t="str">
        <f>IF(semestre1!AQ73="","",semestre1!AQ73)</f>
        <v/>
      </c>
      <c r="AR73" t="str">
        <f>IF(semestre1!AR73="","",semestre1!AR73)</f>
        <v/>
      </c>
      <c r="AS73" t="str">
        <f>IF(semestre1!AS73="","",semestre1!AS73)</f>
        <v/>
      </c>
      <c r="AT73" t="str">
        <f>IF(semestre1!AT73="","",semestre1!AT73)</f>
        <v/>
      </c>
      <c r="AU73" t="str">
        <f>IF(semestre1!AU73="","",semestre1!AU73)</f>
        <v/>
      </c>
      <c r="AV73" t="str">
        <f>IF(semestre1!AV73="","",semestre1!AV73)</f>
        <v/>
      </c>
      <c r="AW73" t="str">
        <f>IF(semestre1!AW73="","",semestre1!AW73)</f>
        <v/>
      </c>
      <c r="AX73" t="str">
        <f>IF(semestre1!AX73="","",semestre1!AX73)</f>
        <v/>
      </c>
      <c r="AY73" t="str">
        <f>IF(semestre1!AY73="","",semestre1!AY73)</f>
        <v/>
      </c>
      <c r="AZ73" t="str">
        <f>IF(semestre1!AZ73="","",semestre1!AZ73)</f>
        <v/>
      </c>
      <c r="BA73" t="str">
        <f>IF(semestre1!BA73="","",semestre1!BA73)</f>
        <v/>
      </c>
      <c r="BB73" t="str">
        <f>IF(semestre1!BB73="","",semestre1!BB73)</f>
        <v/>
      </c>
      <c r="BC73" t="str">
        <f>IF(semestre1!BC73="","",semestre1!BC73)</f>
        <v/>
      </c>
      <c r="BD73" t="str">
        <f>IF(semestre1!BD73="","",semestre1!BD73)</f>
        <v/>
      </c>
      <c r="BE73" t="str">
        <f>IF(semestre1!BE73="","",semestre1!BE73)</f>
        <v/>
      </c>
      <c r="BF73" t="str">
        <f>IF(semestre1!BF73="","",semestre1!BF73)</f>
        <v/>
      </c>
      <c r="BG73" t="str">
        <f>IF(semestre1!BG73="","",semestre1!BG73)</f>
        <v/>
      </c>
      <c r="BH73" t="str">
        <f>IF(semestre1!BH73="","",semestre1!BH73)</f>
        <v/>
      </c>
      <c r="BI73" t="str">
        <f>IF(semestre1!BI73="","",semestre1!BI73)</f>
        <v/>
      </c>
      <c r="BJ73" t="str">
        <f>IF(semestre1!BJ73="","",semestre1!BJ73)</f>
        <v/>
      </c>
      <c r="BK73" t="str">
        <f>IF(semestre1!BK73="","",semestre1!BK73)</f>
        <v/>
      </c>
      <c r="BL73" t="str">
        <f>IF(semestre1!BL73="","",semestre1!BL73)</f>
        <v/>
      </c>
      <c r="BM73" t="str">
        <f>IF(semestre1!BM73="","",semestre1!BM73)</f>
        <v/>
      </c>
      <c r="BN73" t="str">
        <f>IF(semestre1!BN73="","",semestre1!BN73)</f>
        <v/>
      </c>
      <c r="BO73" t="str">
        <f>IF(semestre1!BO73="","",semestre1!BO73)</f>
        <v/>
      </c>
      <c r="BP73" t="str">
        <f>IF(semestre1!BP73="","",semestre1!BP73)</f>
        <v/>
      </c>
      <c r="BQ73" t="str">
        <f>IF(semestre1!BQ73="","",semestre1!BQ73)</f>
        <v/>
      </c>
      <c r="BR73" t="str">
        <f>IF(semestre1!BR73="","",semestre1!BR73)</f>
        <v/>
      </c>
      <c r="BS73" t="str">
        <f>IF(semestre1!BS73="","",semestre1!BS73)</f>
        <v/>
      </c>
      <c r="BT73" t="str">
        <f>IF(semestre1!BT73="","",semestre1!BT73)</f>
        <v/>
      </c>
      <c r="BU73" t="str">
        <f>IF(semestre1!BU73="","",semestre1!BU73)</f>
        <v/>
      </c>
      <c r="BV73" t="str">
        <f>IF(semestre1!BV73="","",semestre1!BV73)</f>
        <v/>
      </c>
      <c r="BW73" s="49" t="str">
        <f>IF(semestre2!I73="","",semestre2!I73)</f>
        <v/>
      </c>
      <c r="BX73" s="49" t="str">
        <f>IF(semestre2!J73="","",semestre2!J73)</f>
        <v/>
      </c>
      <c r="BY73" s="49" t="str">
        <f>IF(semestre2!K73="","",semestre2!K73)</f>
        <v/>
      </c>
      <c r="BZ73" s="49" t="str">
        <f>IF(semestre2!L73="","",semestre2!L73)</f>
        <v/>
      </c>
      <c r="CA73" s="49" t="str">
        <f>IF(semestre2!M73="","",semestre2!M73)</f>
        <v/>
      </c>
      <c r="CB73" s="49" t="str">
        <f>IF(semestre2!N73="","",semestre2!N73)</f>
        <v/>
      </c>
      <c r="CC73" s="49" t="str">
        <f>IF(semestre2!O73="","",semestre2!O73)</f>
        <v/>
      </c>
      <c r="CD73" s="49" t="str">
        <f>IF(semestre2!P73="","",semestre2!P73)</f>
        <v/>
      </c>
      <c r="CE73" s="49" t="str">
        <f>IF(semestre2!Q73="","",semestre2!Q73)</f>
        <v/>
      </c>
      <c r="CF73" s="49" t="str">
        <f>IF(semestre2!R73="","",semestre2!R73)</f>
        <v/>
      </c>
      <c r="CG73" s="49" t="str">
        <f>IF(semestre2!S73="","",semestre2!S73)</f>
        <v/>
      </c>
      <c r="CH73" s="49" t="str">
        <f>IF(semestre2!T73="","",semestre2!T73)</f>
        <v/>
      </c>
      <c r="CI73" s="49" t="str">
        <f>IF(semestre2!U73="","",semestre2!U73)</f>
        <v/>
      </c>
      <c r="CJ73" s="49" t="str">
        <f>IF(semestre2!V73="","",semestre2!V73)</f>
        <v/>
      </c>
      <c r="CK73" s="49" t="str">
        <f>IF(semestre2!W73="","",semestre2!W73)</f>
        <v/>
      </c>
      <c r="CL73" s="49" t="str">
        <f>IF(semestre2!X73="","",semestre2!X73)</f>
        <v/>
      </c>
      <c r="CM73" s="49" t="str">
        <f>IF(semestre2!Y73="","",semestre2!Y73)</f>
        <v/>
      </c>
      <c r="CN73" s="49" t="str">
        <f>IF(semestre2!Z73="","",semestre2!Z73)</f>
        <v/>
      </c>
      <c r="CO73" s="49" t="str">
        <f>IF(semestre2!AA73="","",semestre2!AA73)</f>
        <v/>
      </c>
      <c r="CP73" s="49" t="str">
        <f>IF(semestre2!AB73="","",semestre2!AB73)</f>
        <v/>
      </c>
      <c r="CQ73" s="49" t="str">
        <f>IF(semestre2!AC73="","",semestre2!AC73)</f>
        <v/>
      </c>
      <c r="CR73" s="49" t="str">
        <f>IF(semestre2!AD73="","",semestre2!AD73)</f>
        <v/>
      </c>
      <c r="CS73" s="49" t="str">
        <f>IF(semestre2!AE73="","",semestre2!AE73)</f>
        <v/>
      </c>
      <c r="CT73" s="49" t="str">
        <f>IF(semestre2!AF73="","",semestre2!AF73)</f>
        <v/>
      </c>
      <c r="CU73" s="49" t="str">
        <f>IF(semestre2!AG73="","",semestre2!AG73)</f>
        <v/>
      </c>
      <c r="CV73" s="49" t="str">
        <f>IF(semestre2!AH73="","",semestre2!AH73)</f>
        <v/>
      </c>
      <c r="CW73" s="49" t="str">
        <f>IF(semestre2!AI73="","",semestre2!AI73)</f>
        <v/>
      </c>
      <c r="CX73" s="49" t="str">
        <f>IF(semestre2!AJ73="","",semestre2!AJ73)</f>
        <v/>
      </c>
      <c r="CY73" s="49" t="str">
        <f>IF(semestre2!AK73="","",semestre2!AK73)</f>
        <v/>
      </c>
      <c r="CZ73" s="49" t="str">
        <f>IF(semestre2!AL73="","",semestre2!AL73)</f>
        <v/>
      </c>
      <c r="DA73" s="49" t="str">
        <f>IF(semestre2!AM73="","",semestre2!AM73)</f>
        <v/>
      </c>
      <c r="DB73" s="49" t="str">
        <f>IF(semestre2!AN73="","",semestre2!AN73)</f>
        <v/>
      </c>
      <c r="DC73" s="49" t="str">
        <f>IF(semestre2!AO73="","",semestre2!AO73)</f>
        <v/>
      </c>
      <c r="DD73" s="49" t="str">
        <f>IF(semestre2!AP73="","",semestre2!AP73)</f>
        <v/>
      </c>
      <c r="DE73" s="49" t="str">
        <f>IF(semestre2!AQ73="","",semestre2!AQ73)</f>
        <v/>
      </c>
      <c r="DF73" s="49" t="str">
        <f>IF(semestre2!AR73="","",semestre2!AR73)</f>
        <v/>
      </c>
      <c r="DG73" s="49" t="str">
        <f>IF(semestre2!AS73="","",semestre2!AS73)</f>
        <v/>
      </c>
      <c r="DH73" s="49" t="str">
        <f>IF(semestre2!AT73="","",semestre2!AT73)</f>
        <v/>
      </c>
      <c r="DI73" s="49" t="str">
        <f>IF(semestre2!AU73="","",semestre2!AU73)</f>
        <v/>
      </c>
      <c r="DJ73" s="55" t="str">
        <f>IF(semestre1!BW73="","",semestre1!BW73)</f>
        <v/>
      </c>
      <c r="DK73" s="55" t="str">
        <f>IF(semestre2!AV73="","",semestre2!AV73)</f>
        <v/>
      </c>
    </row>
    <row r="74" spans="1:115">
      <c r="A74" t="str">
        <f>IF(semestre1!A74="","",semestre1!A74)</f>
        <v/>
      </c>
      <c r="B74" t="str">
        <f>IF(semestre1!B74="","",semestre1!B74)</f>
        <v/>
      </c>
      <c r="C74" t="str">
        <f>IF(semestre1!C74="","",semestre1!C74)</f>
        <v/>
      </c>
      <c r="D74" t="str">
        <f>IF(semestre1!D74="","",semestre1!D74)</f>
        <v/>
      </c>
      <c r="E74" t="str">
        <f>IF(semestre1!E74="","",semestre1!E74)</f>
        <v/>
      </c>
      <c r="F74" t="str">
        <f>IF(semestre1!F74="","",semestre1!F74)</f>
        <v/>
      </c>
      <c r="G74" t="str">
        <f>IF(semestre1!G74="","",semestre1!G74)</f>
        <v/>
      </c>
      <c r="H74" t="str">
        <f>IF(semestre1!H74="","",semestre1!H74)</f>
        <v/>
      </c>
      <c r="I74" t="str">
        <f>IF(semestre1!I74="","",semestre1!I74)</f>
        <v/>
      </c>
      <c r="J74" t="str">
        <f>IF(semestre1!J74="","",semestre1!J74)</f>
        <v/>
      </c>
      <c r="K74" t="str">
        <f>IF(semestre1!K74="","",semestre1!K74)</f>
        <v/>
      </c>
      <c r="L74" t="str">
        <f>IF(semestre1!L74="","",semestre1!L74)</f>
        <v/>
      </c>
      <c r="M74" t="str">
        <f>IF(semestre1!M74="","",semestre1!M74)</f>
        <v/>
      </c>
      <c r="N74" t="str">
        <f>IF(semestre1!N74="","",semestre1!N74)</f>
        <v/>
      </c>
      <c r="O74" t="str">
        <f>IF(semestre1!O74="","",semestre1!O74)</f>
        <v/>
      </c>
      <c r="P74" t="str">
        <f>IF(semestre1!P74="","",semestre1!P74)</f>
        <v/>
      </c>
      <c r="Q74" t="str">
        <f>IF(semestre1!Q74="","",semestre1!Q74)</f>
        <v/>
      </c>
      <c r="R74" t="str">
        <f>IF(semestre1!R74="","",semestre1!R74)</f>
        <v/>
      </c>
      <c r="S74" t="str">
        <f>IF(semestre1!S74="","",semestre1!S74)</f>
        <v/>
      </c>
      <c r="T74" t="str">
        <f>IF(semestre1!T74="","",semestre1!T74)</f>
        <v/>
      </c>
      <c r="U74" t="str">
        <f>IF(semestre1!U74="","",semestre1!U74)</f>
        <v/>
      </c>
      <c r="V74" t="str">
        <f>IF(semestre1!V74="","",semestre1!V74)</f>
        <v/>
      </c>
      <c r="W74" t="str">
        <f>IF(semestre1!W74="","",semestre1!W74)</f>
        <v/>
      </c>
      <c r="X74" t="str">
        <f>IF(semestre1!X74="","",semestre1!X74)</f>
        <v/>
      </c>
      <c r="Y74" t="str">
        <f>IF(semestre1!Y74="","",semestre1!Y74)</f>
        <v/>
      </c>
      <c r="Z74" t="str">
        <f>IF(semestre1!Z74="","",semestre1!Z74)</f>
        <v/>
      </c>
      <c r="AA74" t="str">
        <f>IF(semestre1!AA74="","",semestre1!AA74)</f>
        <v/>
      </c>
      <c r="AB74" t="str">
        <f>IF(semestre1!AB74="","",semestre1!AB74)</f>
        <v/>
      </c>
      <c r="AC74" t="str">
        <f>IF(semestre1!AC74="","",semestre1!AC74)</f>
        <v/>
      </c>
      <c r="AD74" t="str">
        <f>IF(semestre1!AD74="","",semestre1!AD74)</f>
        <v/>
      </c>
      <c r="AE74" t="str">
        <f>IF(semestre1!AE74="","",semestre1!AE74)</f>
        <v/>
      </c>
      <c r="AF74" t="str">
        <f>IF(semestre1!AF74="","",semestre1!AF74)</f>
        <v/>
      </c>
      <c r="AG74" t="str">
        <f>IF(semestre1!AG74="","",semestre1!AG74)</f>
        <v/>
      </c>
      <c r="AH74" t="str">
        <f>IF(semestre1!AH74="","",semestre1!AH74)</f>
        <v/>
      </c>
      <c r="AI74" t="str">
        <f>IF(semestre1!AI74="","",semestre1!AI74)</f>
        <v/>
      </c>
      <c r="AJ74" t="str">
        <f>IF(semestre1!AJ74="","",semestre1!AJ74)</f>
        <v/>
      </c>
      <c r="AK74" t="str">
        <f>IF(semestre1!AK74="","",semestre1!AK74)</f>
        <v/>
      </c>
      <c r="AL74" t="str">
        <f>IF(semestre1!AL74="","",semestre1!AL74)</f>
        <v/>
      </c>
      <c r="AM74" t="str">
        <f>IF(semestre1!AM74="","",semestre1!AM74)</f>
        <v/>
      </c>
      <c r="AN74" t="str">
        <f>IF(semestre1!AN74="","",semestre1!AN74)</f>
        <v/>
      </c>
      <c r="AO74" t="str">
        <f>IF(semestre1!AO74="","",semestre1!AO74)</f>
        <v/>
      </c>
      <c r="AP74" t="str">
        <f>IF(semestre1!AP74="","",semestre1!AP74)</f>
        <v/>
      </c>
      <c r="AQ74" t="str">
        <f>IF(semestre1!AQ74="","",semestre1!AQ74)</f>
        <v/>
      </c>
      <c r="AR74" t="str">
        <f>IF(semestre1!AR74="","",semestre1!AR74)</f>
        <v/>
      </c>
      <c r="AS74" t="str">
        <f>IF(semestre1!AS74="","",semestre1!AS74)</f>
        <v/>
      </c>
      <c r="AT74" t="str">
        <f>IF(semestre1!AT74="","",semestre1!AT74)</f>
        <v/>
      </c>
      <c r="AU74" t="str">
        <f>IF(semestre1!AU74="","",semestre1!AU74)</f>
        <v/>
      </c>
      <c r="AV74" t="str">
        <f>IF(semestre1!AV74="","",semestre1!AV74)</f>
        <v/>
      </c>
      <c r="AW74" t="str">
        <f>IF(semestre1!AW74="","",semestre1!AW74)</f>
        <v/>
      </c>
      <c r="AX74" t="str">
        <f>IF(semestre1!AX74="","",semestre1!AX74)</f>
        <v/>
      </c>
      <c r="AY74" t="str">
        <f>IF(semestre1!AY74="","",semestre1!AY74)</f>
        <v/>
      </c>
      <c r="AZ74" t="str">
        <f>IF(semestre1!AZ74="","",semestre1!AZ74)</f>
        <v/>
      </c>
      <c r="BA74" t="str">
        <f>IF(semestre1!BA74="","",semestre1!BA74)</f>
        <v/>
      </c>
      <c r="BB74" t="str">
        <f>IF(semestre1!BB74="","",semestre1!BB74)</f>
        <v/>
      </c>
      <c r="BC74" t="str">
        <f>IF(semestre1!BC74="","",semestre1!BC74)</f>
        <v/>
      </c>
      <c r="BD74" t="str">
        <f>IF(semestre1!BD74="","",semestre1!BD74)</f>
        <v/>
      </c>
      <c r="BE74" t="str">
        <f>IF(semestre1!BE74="","",semestre1!BE74)</f>
        <v/>
      </c>
      <c r="BF74" t="str">
        <f>IF(semestre1!BF74="","",semestre1!BF74)</f>
        <v/>
      </c>
      <c r="BG74" t="str">
        <f>IF(semestre1!BG74="","",semestre1!BG74)</f>
        <v/>
      </c>
      <c r="BH74" t="str">
        <f>IF(semestre1!BH74="","",semestre1!BH74)</f>
        <v/>
      </c>
      <c r="BI74" t="str">
        <f>IF(semestre1!BI74="","",semestre1!BI74)</f>
        <v/>
      </c>
      <c r="BJ74" t="str">
        <f>IF(semestre1!BJ74="","",semestre1!BJ74)</f>
        <v/>
      </c>
      <c r="BK74" t="str">
        <f>IF(semestre1!BK74="","",semestre1!BK74)</f>
        <v/>
      </c>
      <c r="BL74" t="str">
        <f>IF(semestre1!BL74="","",semestre1!BL74)</f>
        <v/>
      </c>
      <c r="BM74" t="str">
        <f>IF(semestre1!BM74="","",semestre1!BM74)</f>
        <v/>
      </c>
      <c r="BN74" t="str">
        <f>IF(semestre1!BN74="","",semestre1!BN74)</f>
        <v/>
      </c>
      <c r="BO74" t="str">
        <f>IF(semestre1!BO74="","",semestre1!BO74)</f>
        <v/>
      </c>
      <c r="BP74" t="str">
        <f>IF(semestre1!BP74="","",semestre1!BP74)</f>
        <v/>
      </c>
      <c r="BQ74" t="str">
        <f>IF(semestre1!BQ74="","",semestre1!BQ74)</f>
        <v/>
      </c>
      <c r="BR74" t="str">
        <f>IF(semestre1!BR74="","",semestre1!BR74)</f>
        <v/>
      </c>
      <c r="BS74" t="str">
        <f>IF(semestre1!BS74="","",semestre1!BS74)</f>
        <v/>
      </c>
      <c r="BT74" t="str">
        <f>IF(semestre1!BT74="","",semestre1!BT74)</f>
        <v/>
      </c>
      <c r="BU74" t="str">
        <f>IF(semestre1!BU74="","",semestre1!BU74)</f>
        <v/>
      </c>
      <c r="BV74" t="str">
        <f>IF(semestre1!BV74="","",semestre1!BV74)</f>
        <v/>
      </c>
      <c r="BW74" s="49" t="str">
        <f>IF(semestre2!I74="","",semestre2!I74)</f>
        <v/>
      </c>
      <c r="BX74" s="49" t="str">
        <f>IF(semestre2!J74="","",semestre2!J74)</f>
        <v/>
      </c>
      <c r="BY74" s="49" t="str">
        <f>IF(semestre2!K74="","",semestre2!K74)</f>
        <v/>
      </c>
      <c r="BZ74" s="49" t="str">
        <f>IF(semestre2!L74="","",semestre2!L74)</f>
        <v/>
      </c>
      <c r="CA74" s="49" t="str">
        <f>IF(semestre2!M74="","",semestre2!M74)</f>
        <v/>
      </c>
      <c r="CB74" s="49" t="str">
        <f>IF(semestre2!N74="","",semestre2!N74)</f>
        <v/>
      </c>
      <c r="CC74" s="49" t="str">
        <f>IF(semestre2!O74="","",semestre2!O74)</f>
        <v/>
      </c>
      <c r="CD74" s="49" t="str">
        <f>IF(semestre2!P74="","",semestre2!P74)</f>
        <v/>
      </c>
      <c r="CE74" s="49" t="str">
        <f>IF(semestre2!Q74="","",semestre2!Q74)</f>
        <v/>
      </c>
      <c r="CF74" s="49" t="str">
        <f>IF(semestre2!R74="","",semestre2!R74)</f>
        <v/>
      </c>
      <c r="CG74" s="49" t="str">
        <f>IF(semestre2!S74="","",semestre2!S74)</f>
        <v/>
      </c>
      <c r="CH74" s="49" t="str">
        <f>IF(semestre2!T74="","",semestre2!T74)</f>
        <v/>
      </c>
      <c r="CI74" s="49" t="str">
        <f>IF(semestre2!U74="","",semestre2!U74)</f>
        <v/>
      </c>
      <c r="CJ74" s="49" t="str">
        <f>IF(semestre2!V74="","",semestre2!V74)</f>
        <v/>
      </c>
      <c r="CK74" s="49" t="str">
        <f>IF(semestre2!W74="","",semestre2!W74)</f>
        <v/>
      </c>
      <c r="CL74" s="49" t="str">
        <f>IF(semestre2!X74="","",semestre2!X74)</f>
        <v/>
      </c>
      <c r="CM74" s="49" t="str">
        <f>IF(semestre2!Y74="","",semestre2!Y74)</f>
        <v/>
      </c>
      <c r="CN74" s="49" t="str">
        <f>IF(semestre2!Z74="","",semestre2!Z74)</f>
        <v/>
      </c>
      <c r="CO74" s="49" t="str">
        <f>IF(semestre2!AA74="","",semestre2!AA74)</f>
        <v/>
      </c>
      <c r="CP74" s="49" t="str">
        <f>IF(semestre2!AB74="","",semestre2!AB74)</f>
        <v/>
      </c>
      <c r="CQ74" s="49" t="str">
        <f>IF(semestre2!AC74="","",semestre2!AC74)</f>
        <v/>
      </c>
      <c r="CR74" s="49" t="str">
        <f>IF(semestre2!AD74="","",semestre2!AD74)</f>
        <v/>
      </c>
      <c r="CS74" s="49" t="str">
        <f>IF(semestre2!AE74="","",semestre2!AE74)</f>
        <v/>
      </c>
      <c r="CT74" s="49" t="str">
        <f>IF(semestre2!AF74="","",semestre2!AF74)</f>
        <v/>
      </c>
      <c r="CU74" s="49" t="str">
        <f>IF(semestre2!AG74="","",semestre2!AG74)</f>
        <v/>
      </c>
      <c r="CV74" s="49" t="str">
        <f>IF(semestre2!AH74="","",semestre2!AH74)</f>
        <v/>
      </c>
      <c r="CW74" s="49" t="str">
        <f>IF(semestre2!AI74="","",semestre2!AI74)</f>
        <v/>
      </c>
      <c r="CX74" s="49" t="str">
        <f>IF(semestre2!AJ74="","",semestre2!AJ74)</f>
        <v/>
      </c>
      <c r="CY74" s="49" t="str">
        <f>IF(semestre2!AK74="","",semestre2!AK74)</f>
        <v/>
      </c>
      <c r="CZ74" s="49" t="str">
        <f>IF(semestre2!AL74="","",semestre2!AL74)</f>
        <v/>
      </c>
      <c r="DA74" s="49" t="str">
        <f>IF(semestre2!AM74="","",semestre2!AM74)</f>
        <v/>
      </c>
      <c r="DB74" s="49" t="str">
        <f>IF(semestre2!AN74="","",semestre2!AN74)</f>
        <v/>
      </c>
      <c r="DC74" s="49" t="str">
        <f>IF(semestre2!AO74="","",semestre2!AO74)</f>
        <v/>
      </c>
      <c r="DD74" s="49" t="str">
        <f>IF(semestre2!AP74="","",semestre2!AP74)</f>
        <v/>
      </c>
      <c r="DE74" s="49" t="str">
        <f>IF(semestre2!AQ74="","",semestre2!AQ74)</f>
        <v/>
      </c>
      <c r="DF74" s="49" t="str">
        <f>IF(semestre2!AR74="","",semestre2!AR74)</f>
        <v/>
      </c>
      <c r="DG74" s="49" t="str">
        <f>IF(semestre2!AS74="","",semestre2!AS74)</f>
        <v/>
      </c>
      <c r="DH74" s="49" t="str">
        <f>IF(semestre2!AT74="","",semestre2!AT74)</f>
        <v/>
      </c>
      <c r="DI74" s="49" t="str">
        <f>IF(semestre2!AU74="","",semestre2!AU74)</f>
        <v/>
      </c>
      <c r="DJ74" s="55" t="str">
        <f>IF(semestre1!BW74="","",semestre1!BW74)</f>
        <v/>
      </c>
      <c r="DK74" s="55" t="str">
        <f>IF(semestre2!AV74="","",semestre2!AV74)</f>
        <v/>
      </c>
    </row>
    <row r="75" spans="1:115">
      <c r="A75" t="str">
        <f>IF(semestre1!A75="","",semestre1!A75)</f>
        <v/>
      </c>
      <c r="B75" t="str">
        <f>IF(semestre1!B75="","",semestre1!B75)</f>
        <v/>
      </c>
      <c r="C75" t="str">
        <f>IF(semestre1!C75="","",semestre1!C75)</f>
        <v/>
      </c>
      <c r="D75" t="str">
        <f>IF(semestre1!D75="","",semestre1!D75)</f>
        <v/>
      </c>
      <c r="E75" t="str">
        <f>IF(semestre1!E75="","",semestre1!E75)</f>
        <v/>
      </c>
      <c r="F75" t="str">
        <f>IF(semestre1!F75="","",semestre1!F75)</f>
        <v/>
      </c>
      <c r="G75" t="str">
        <f>IF(semestre1!G75="","",semestre1!G75)</f>
        <v/>
      </c>
      <c r="H75" t="str">
        <f>IF(semestre1!H75="","",semestre1!H75)</f>
        <v/>
      </c>
      <c r="I75" t="str">
        <f>IF(semestre1!I75="","",semestre1!I75)</f>
        <v/>
      </c>
      <c r="J75" t="str">
        <f>IF(semestre1!J75="","",semestre1!J75)</f>
        <v/>
      </c>
      <c r="K75" t="str">
        <f>IF(semestre1!K75="","",semestre1!K75)</f>
        <v/>
      </c>
      <c r="L75" t="str">
        <f>IF(semestre1!L75="","",semestre1!L75)</f>
        <v/>
      </c>
      <c r="M75" t="str">
        <f>IF(semestre1!M75="","",semestre1!M75)</f>
        <v/>
      </c>
      <c r="N75" t="str">
        <f>IF(semestre1!N75="","",semestre1!N75)</f>
        <v/>
      </c>
      <c r="O75" t="str">
        <f>IF(semestre1!O75="","",semestre1!O75)</f>
        <v/>
      </c>
      <c r="P75" t="str">
        <f>IF(semestre1!P75="","",semestre1!P75)</f>
        <v/>
      </c>
      <c r="Q75" t="str">
        <f>IF(semestre1!Q75="","",semestre1!Q75)</f>
        <v/>
      </c>
      <c r="R75" t="str">
        <f>IF(semestre1!R75="","",semestre1!R75)</f>
        <v/>
      </c>
      <c r="S75" t="str">
        <f>IF(semestre1!S75="","",semestre1!S75)</f>
        <v/>
      </c>
      <c r="T75" t="str">
        <f>IF(semestre1!T75="","",semestre1!T75)</f>
        <v/>
      </c>
      <c r="U75" t="str">
        <f>IF(semestre1!U75="","",semestre1!U75)</f>
        <v/>
      </c>
      <c r="V75" t="str">
        <f>IF(semestre1!V75="","",semestre1!V75)</f>
        <v/>
      </c>
      <c r="W75" t="str">
        <f>IF(semestre1!W75="","",semestre1!W75)</f>
        <v/>
      </c>
      <c r="X75" t="str">
        <f>IF(semestre1!X75="","",semestre1!X75)</f>
        <v/>
      </c>
      <c r="Y75" t="str">
        <f>IF(semestre1!Y75="","",semestre1!Y75)</f>
        <v/>
      </c>
      <c r="Z75" t="str">
        <f>IF(semestre1!Z75="","",semestre1!Z75)</f>
        <v/>
      </c>
      <c r="AA75" t="str">
        <f>IF(semestre1!AA75="","",semestre1!AA75)</f>
        <v/>
      </c>
      <c r="AB75" t="str">
        <f>IF(semestre1!AB75="","",semestre1!AB75)</f>
        <v/>
      </c>
      <c r="AC75" t="str">
        <f>IF(semestre1!AC75="","",semestre1!AC75)</f>
        <v/>
      </c>
      <c r="AD75" t="str">
        <f>IF(semestre1!AD75="","",semestre1!AD75)</f>
        <v/>
      </c>
      <c r="AE75" t="str">
        <f>IF(semestre1!AE75="","",semestre1!AE75)</f>
        <v/>
      </c>
      <c r="AF75" t="str">
        <f>IF(semestre1!AF75="","",semestre1!AF75)</f>
        <v/>
      </c>
      <c r="AG75" t="str">
        <f>IF(semestre1!AG75="","",semestre1!AG75)</f>
        <v/>
      </c>
      <c r="AH75" t="str">
        <f>IF(semestre1!AH75="","",semestre1!AH75)</f>
        <v/>
      </c>
      <c r="AI75" t="str">
        <f>IF(semestre1!AI75="","",semestre1!AI75)</f>
        <v/>
      </c>
      <c r="AJ75" t="str">
        <f>IF(semestre1!AJ75="","",semestre1!AJ75)</f>
        <v/>
      </c>
      <c r="AK75" t="str">
        <f>IF(semestre1!AK75="","",semestre1!AK75)</f>
        <v/>
      </c>
      <c r="AL75" t="str">
        <f>IF(semestre1!AL75="","",semestre1!AL75)</f>
        <v/>
      </c>
      <c r="AM75" t="str">
        <f>IF(semestre1!AM75="","",semestre1!AM75)</f>
        <v/>
      </c>
      <c r="AN75" t="str">
        <f>IF(semestre1!AN75="","",semestre1!AN75)</f>
        <v/>
      </c>
      <c r="AO75" t="str">
        <f>IF(semestre1!AO75="","",semestre1!AO75)</f>
        <v/>
      </c>
      <c r="AP75" t="str">
        <f>IF(semestre1!AP75="","",semestre1!AP75)</f>
        <v/>
      </c>
      <c r="AQ75" t="str">
        <f>IF(semestre1!AQ75="","",semestre1!AQ75)</f>
        <v/>
      </c>
      <c r="AR75" t="str">
        <f>IF(semestre1!AR75="","",semestre1!AR75)</f>
        <v/>
      </c>
      <c r="AS75" t="str">
        <f>IF(semestre1!AS75="","",semestre1!AS75)</f>
        <v/>
      </c>
      <c r="AT75" t="str">
        <f>IF(semestre1!AT75="","",semestre1!AT75)</f>
        <v/>
      </c>
      <c r="AU75" t="str">
        <f>IF(semestre1!AU75="","",semestre1!AU75)</f>
        <v/>
      </c>
      <c r="AV75" t="str">
        <f>IF(semestre1!AV75="","",semestre1!AV75)</f>
        <v/>
      </c>
      <c r="AW75" t="str">
        <f>IF(semestre1!AW75="","",semestre1!AW75)</f>
        <v/>
      </c>
      <c r="AX75" t="str">
        <f>IF(semestre1!AX75="","",semestre1!AX75)</f>
        <v/>
      </c>
      <c r="AY75" t="str">
        <f>IF(semestre1!AY75="","",semestre1!AY75)</f>
        <v/>
      </c>
      <c r="AZ75" t="str">
        <f>IF(semestre1!AZ75="","",semestre1!AZ75)</f>
        <v/>
      </c>
      <c r="BA75" t="str">
        <f>IF(semestre1!BA75="","",semestre1!BA75)</f>
        <v/>
      </c>
      <c r="BB75" t="str">
        <f>IF(semestre1!BB75="","",semestre1!BB75)</f>
        <v/>
      </c>
      <c r="BC75" t="str">
        <f>IF(semestre1!BC75="","",semestre1!BC75)</f>
        <v/>
      </c>
      <c r="BD75" t="str">
        <f>IF(semestre1!BD75="","",semestre1!BD75)</f>
        <v/>
      </c>
      <c r="BE75" t="str">
        <f>IF(semestre1!BE75="","",semestre1!BE75)</f>
        <v/>
      </c>
      <c r="BF75" t="str">
        <f>IF(semestre1!BF75="","",semestre1!BF75)</f>
        <v/>
      </c>
      <c r="BG75" t="str">
        <f>IF(semestre1!BG75="","",semestre1!BG75)</f>
        <v/>
      </c>
      <c r="BH75" t="str">
        <f>IF(semestre1!BH75="","",semestre1!BH75)</f>
        <v/>
      </c>
      <c r="BI75" t="str">
        <f>IF(semestre1!BI75="","",semestre1!BI75)</f>
        <v/>
      </c>
      <c r="BJ75" t="str">
        <f>IF(semestre1!BJ75="","",semestre1!BJ75)</f>
        <v/>
      </c>
      <c r="BK75" t="str">
        <f>IF(semestre1!BK75="","",semestre1!BK75)</f>
        <v/>
      </c>
      <c r="BL75" t="str">
        <f>IF(semestre1!BL75="","",semestre1!BL75)</f>
        <v/>
      </c>
      <c r="BM75" t="str">
        <f>IF(semestre1!BM75="","",semestre1!BM75)</f>
        <v/>
      </c>
      <c r="BN75" t="str">
        <f>IF(semestre1!BN75="","",semestre1!BN75)</f>
        <v/>
      </c>
      <c r="BO75" t="str">
        <f>IF(semestre1!BO75="","",semestre1!BO75)</f>
        <v/>
      </c>
      <c r="BP75" t="str">
        <f>IF(semestre1!BP75="","",semestre1!BP75)</f>
        <v/>
      </c>
      <c r="BQ75" t="str">
        <f>IF(semestre1!BQ75="","",semestre1!BQ75)</f>
        <v/>
      </c>
      <c r="BR75" t="str">
        <f>IF(semestre1!BR75="","",semestre1!BR75)</f>
        <v/>
      </c>
      <c r="BS75" t="str">
        <f>IF(semestre1!BS75="","",semestre1!BS75)</f>
        <v/>
      </c>
      <c r="BT75" t="str">
        <f>IF(semestre1!BT75="","",semestre1!BT75)</f>
        <v/>
      </c>
      <c r="BU75" t="str">
        <f>IF(semestre1!BU75="","",semestre1!BU75)</f>
        <v/>
      </c>
      <c r="BV75" t="str">
        <f>IF(semestre1!BV75="","",semestre1!BV75)</f>
        <v/>
      </c>
      <c r="BW75" s="49" t="str">
        <f>IF(semestre2!I75="","",semestre2!I75)</f>
        <v/>
      </c>
      <c r="BX75" s="49" t="str">
        <f>IF(semestre2!J75="","",semestre2!J75)</f>
        <v/>
      </c>
      <c r="BY75" s="49" t="str">
        <f>IF(semestre2!K75="","",semestre2!K75)</f>
        <v/>
      </c>
      <c r="BZ75" s="49" t="str">
        <f>IF(semestre2!L75="","",semestre2!L75)</f>
        <v/>
      </c>
      <c r="CA75" s="49" t="str">
        <f>IF(semestre2!M75="","",semestre2!M75)</f>
        <v/>
      </c>
      <c r="CB75" s="49" t="str">
        <f>IF(semestre2!N75="","",semestre2!N75)</f>
        <v/>
      </c>
      <c r="CC75" s="49" t="str">
        <f>IF(semestre2!O75="","",semestre2!O75)</f>
        <v/>
      </c>
      <c r="CD75" s="49" t="str">
        <f>IF(semestre2!P75="","",semestre2!P75)</f>
        <v/>
      </c>
      <c r="CE75" s="49" t="str">
        <f>IF(semestre2!Q75="","",semestre2!Q75)</f>
        <v/>
      </c>
      <c r="CF75" s="49" t="str">
        <f>IF(semestre2!R75="","",semestre2!R75)</f>
        <v/>
      </c>
      <c r="CG75" s="49" t="str">
        <f>IF(semestre2!S75="","",semestre2!S75)</f>
        <v/>
      </c>
      <c r="CH75" s="49" t="str">
        <f>IF(semestre2!T75="","",semestre2!T75)</f>
        <v/>
      </c>
      <c r="CI75" s="49" t="str">
        <f>IF(semestre2!U75="","",semestre2!U75)</f>
        <v/>
      </c>
      <c r="CJ75" s="49" t="str">
        <f>IF(semestre2!V75="","",semestre2!V75)</f>
        <v/>
      </c>
      <c r="CK75" s="49" t="str">
        <f>IF(semestre2!W75="","",semestre2!W75)</f>
        <v/>
      </c>
      <c r="CL75" s="49" t="str">
        <f>IF(semestre2!X75="","",semestre2!X75)</f>
        <v/>
      </c>
      <c r="CM75" s="49" t="str">
        <f>IF(semestre2!Y75="","",semestre2!Y75)</f>
        <v/>
      </c>
      <c r="CN75" s="49" t="str">
        <f>IF(semestre2!Z75="","",semestre2!Z75)</f>
        <v/>
      </c>
      <c r="CO75" s="49" t="str">
        <f>IF(semestre2!AA75="","",semestre2!AA75)</f>
        <v/>
      </c>
      <c r="CP75" s="49" t="str">
        <f>IF(semestre2!AB75="","",semestre2!AB75)</f>
        <v/>
      </c>
      <c r="CQ75" s="49" t="str">
        <f>IF(semestre2!AC75="","",semestre2!AC75)</f>
        <v/>
      </c>
      <c r="CR75" s="49" t="str">
        <f>IF(semestre2!AD75="","",semestre2!AD75)</f>
        <v/>
      </c>
      <c r="CS75" s="49" t="str">
        <f>IF(semestre2!AE75="","",semestre2!AE75)</f>
        <v/>
      </c>
      <c r="CT75" s="49" t="str">
        <f>IF(semestre2!AF75="","",semestre2!AF75)</f>
        <v/>
      </c>
      <c r="CU75" s="49" t="str">
        <f>IF(semestre2!AG75="","",semestre2!AG75)</f>
        <v/>
      </c>
      <c r="CV75" s="49" t="str">
        <f>IF(semestre2!AH75="","",semestre2!AH75)</f>
        <v/>
      </c>
      <c r="CW75" s="49" t="str">
        <f>IF(semestre2!AI75="","",semestre2!AI75)</f>
        <v/>
      </c>
      <c r="CX75" s="49" t="str">
        <f>IF(semestre2!AJ75="","",semestre2!AJ75)</f>
        <v/>
      </c>
      <c r="CY75" s="49" t="str">
        <f>IF(semestre2!AK75="","",semestre2!AK75)</f>
        <v/>
      </c>
      <c r="CZ75" s="49" t="str">
        <f>IF(semestre2!AL75="","",semestre2!AL75)</f>
        <v/>
      </c>
      <c r="DA75" s="49" t="str">
        <f>IF(semestre2!AM75="","",semestre2!AM75)</f>
        <v/>
      </c>
      <c r="DB75" s="49" t="str">
        <f>IF(semestre2!AN75="","",semestre2!AN75)</f>
        <v/>
      </c>
      <c r="DC75" s="49" t="str">
        <f>IF(semestre2!AO75="","",semestre2!AO75)</f>
        <v/>
      </c>
      <c r="DD75" s="49" t="str">
        <f>IF(semestre2!AP75="","",semestre2!AP75)</f>
        <v/>
      </c>
      <c r="DE75" s="49" t="str">
        <f>IF(semestre2!AQ75="","",semestre2!AQ75)</f>
        <v/>
      </c>
      <c r="DF75" s="49" t="str">
        <f>IF(semestre2!AR75="","",semestre2!AR75)</f>
        <v/>
      </c>
      <c r="DG75" s="49" t="str">
        <f>IF(semestre2!AS75="","",semestre2!AS75)</f>
        <v/>
      </c>
      <c r="DH75" s="49" t="str">
        <f>IF(semestre2!AT75="","",semestre2!AT75)</f>
        <v/>
      </c>
      <c r="DI75" s="49" t="str">
        <f>IF(semestre2!AU75="","",semestre2!AU75)</f>
        <v/>
      </c>
      <c r="DJ75" s="55" t="str">
        <f>IF(semestre1!BW75="","",semestre1!BW75)</f>
        <v/>
      </c>
      <c r="DK75" s="55" t="str">
        <f>IF(semestre2!AV75="","",semestre2!AV75)</f>
        <v/>
      </c>
    </row>
    <row r="76" spans="1:115">
      <c r="A76" t="str">
        <f>IF(semestre1!A76="","",semestre1!A76)</f>
        <v/>
      </c>
      <c r="B76" t="str">
        <f>IF(semestre1!B76="","",semestre1!B76)</f>
        <v/>
      </c>
      <c r="C76" t="str">
        <f>IF(semestre1!C76="","",semestre1!C76)</f>
        <v/>
      </c>
      <c r="D76" t="str">
        <f>IF(semestre1!D76="","",semestre1!D76)</f>
        <v/>
      </c>
      <c r="E76" t="str">
        <f>IF(semestre1!E76="","",semestre1!E76)</f>
        <v/>
      </c>
      <c r="F76" t="str">
        <f>IF(semestre1!F76="","",semestre1!F76)</f>
        <v/>
      </c>
      <c r="G76" t="str">
        <f>IF(semestre1!G76="","",semestre1!G76)</f>
        <v/>
      </c>
      <c r="H76" t="str">
        <f>IF(semestre1!H76="","",semestre1!H76)</f>
        <v/>
      </c>
      <c r="I76" t="str">
        <f>IF(semestre1!I76="","",semestre1!I76)</f>
        <v/>
      </c>
      <c r="J76" t="str">
        <f>IF(semestre1!J76="","",semestre1!J76)</f>
        <v/>
      </c>
      <c r="K76" t="str">
        <f>IF(semestre1!K76="","",semestre1!K76)</f>
        <v/>
      </c>
      <c r="L76" t="str">
        <f>IF(semestre1!L76="","",semestre1!L76)</f>
        <v/>
      </c>
      <c r="M76" t="str">
        <f>IF(semestre1!M76="","",semestre1!M76)</f>
        <v/>
      </c>
      <c r="N76" t="str">
        <f>IF(semestre1!N76="","",semestre1!N76)</f>
        <v/>
      </c>
      <c r="O76" t="str">
        <f>IF(semestre1!O76="","",semestre1!O76)</f>
        <v/>
      </c>
      <c r="P76" t="str">
        <f>IF(semestre1!P76="","",semestre1!P76)</f>
        <v/>
      </c>
      <c r="Q76" t="str">
        <f>IF(semestre1!Q76="","",semestre1!Q76)</f>
        <v/>
      </c>
      <c r="R76" t="str">
        <f>IF(semestre1!R76="","",semestre1!R76)</f>
        <v/>
      </c>
      <c r="S76" t="str">
        <f>IF(semestre1!S76="","",semestre1!S76)</f>
        <v/>
      </c>
      <c r="T76" t="str">
        <f>IF(semestre1!T76="","",semestre1!T76)</f>
        <v/>
      </c>
      <c r="U76" t="str">
        <f>IF(semestre1!U76="","",semestre1!U76)</f>
        <v/>
      </c>
      <c r="V76" t="str">
        <f>IF(semestre1!V76="","",semestre1!V76)</f>
        <v/>
      </c>
      <c r="W76" t="str">
        <f>IF(semestre1!W76="","",semestre1!W76)</f>
        <v/>
      </c>
      <c r="X76" t="str">
        <f>IF(semestre1!X76="","",semestre1!X76)</f>
        <v/>
      </c>
      <c r="Y76" t="str">
        <f>IF(semestre1!Y76="","",semestre1!Y76)</f>
        <v/>
      </c>
      <c r="Z76" t="str">
        <f>IF(semestre1!Z76="","",semestre1!Z76)</f>
        <v/>
      </c>
      <c r="AA76" t="str">
        <f>IF(semestre1!AA76="","",semestre1!AA76)</f>
        <v/>
      </c>
      <c r="AB76" t="str">
        <f>IF(semestre1!AB76="","",semestre1!AB76)</f>
        <v/>
      </c>
      <c r="AC76" t="str">
        <f>IF(semestre1!AC76="","",semestre1!AC76)</f>
        <v/>
      </c>
      <c r="AD76" t="str">
        <f>IF(semestre1!AD76="","",semestre1!AD76)</f>
        <v/>
      </c>
      <c r="AE76" t="str">
        <f>IF(semestre1!AE76="","",semestre1!AE76)</f>
        <v/>
      </c>
      <c r="AF76" t="str">
        <f>IF(semestre1!AF76="","",semestre1!AF76)</f>
        <v/>
      </c>
      <c r="AG76" t="str">
        <f>IF(semestre1!AG76="","",semestre1!AG76)</f>
        <v/>
      </c>
      <c r="AH76" t="str">
        <f>IF(semestre1!AH76="","",semestre1!AH76)</f>
        <v/>
      </c>
      <c r="AI76" t="str">
        <f>IF(semestre1!AI76="","",semestre1!AI76)</f>
        <v/>
      </c>
      <c r="AJ76" t="str">
        <f>IF(semestre1!AJ76="","",semestre1!AJ76)</f>
        <v/>
      </c>
      <c r="AK76" t="str">
        <f>IF(semestre1!AK76="","",semestre1!AK76)</f>
        <v/>
      </c>
      <c r="AL76" t="str">
        <f>IF(semestre1!AL76="","",semestre1!AL76)</f>
        <v/>
      </c>
      <c r="AM76" t="str">
        <f>IF(semestre1!AM76="","",semestre1!AM76)</f>
        <v/>
      </c>
      <c r="AN76" t="str">
        <f>IF(semestre1!AN76="","",semestre1!AN76)</f>
        <v/>
      </c>
      <c r="AO76" t="str">
        <f>IF(semestre1!AO76="","",semestre1!AO76)</f>
        <v/>
      </c>
      <c r="AP76" t="str">
        <f>IF(semestre1!AP76="","",semestre1!AP76)</f>
        <v/>
      </c>
      <c r="AQ76" t="str">
        <f>IF(semestre1!AQ76="","",semestre1!AQ76)</f>
        <v/>
      </c>
      <c r="AR76" t="str">
        <f>IF(semestre1!AR76="","",semestre1!AR76)</f>
        <v/>
      </c>
      <c r="AS76" t="str">
        <f>IF(semestre1!AS76="","",semestre1!AS76)</f>
        <v/>
      </c>
      <c r="AT76" t="str">
        <f>IF(semestre1!AT76="","",semestre1!AT76)</f>
        <v/>
      </c>
      <c r="AU76" t="str">
        <f>IF(semestre1!AU76="","",semestre1!AU76)</f>
        <v/>
      </c>
      <c r="AV76" t="str">
        <f>IF(semestre1!AV76="","",semestre1!AV76)</f>
        <v/>
      </c>
      <c r="AW76" t="str">
        <f>IF(semestre1!AW76="","",semestre1!AW76)</f>
        <v/>
      </c>
      <c r="AX76" t="str">
        <f>IF(semestre1!AX76="","",semestre1!AX76)</f>
        <v/>
      </c>
      <c r="AY76" t="str">
        <f>IF(semestre1!AY76="","",semestre1!AY76)</f>
        <v/>
      </c>
      <c r="AZ76" t="str">
        <f>IF(semestre1!AZ76="","",semestre1!AZ76)</f>
        <v/>
      </c>
      <c r="BA76" t="str">
        <f>IF(semestre1!BA76="","",semestre1!BA76)</f>
        <v/>
      </c>
      <c r="BB76" t="str">
        <f>IF(semestre1!BB76="","",semestre1!BB76)</f>
        <v/>
      </c>
      <c r="BC76" t="str">
        <f>IF(semestre1!BC76="","",semestre1!BC76)</f>
        <v/>
      </c>
      <c r="BD76" t="str">
        <f>IF(semestre1!BD76="","",semestre1!BD76)</f>
        <v/>
      </c>
      <c r="BE76" t="str">
        <f>IF(semestre1!BE76="","",semestre1!BE76)</f>
        <v/>
      </c>
      <c r="BF76" t="str">
        <f>IF(semestre1!BF76="","",semestre1!BF76)</f>
        <v/>
      </c>
      <c r="BG76" t="str">
        <f>IF(semestre1!BG76="","",semestre1!BG76)</f>
        <v/>
      </c>
      <c r="BH76" t="str">
        <f>IF(semestre1!BH76="","",semestre1!BH76)</f>
        <v/>
      </c>
      <c r="BI76" t="str">
        <f>IF(semestre1!BI76="","",semestre1!BI76)</f>
        <v/>
      </c>
      <c r="BJ76" t="str">
        <f>IF(semestre1!BJ76="","",semestre1!BJ76)</f>
        <v/>
      </c>
      <c r="BK76" t="str">
        <f>IF(semestre1!BK76="","",semestre1!BK76)</f>
        <v/>
      </c>
      <c r="BL76" t="str">
        <f>IF(semestre1!BL76="","",semestre1!BL76)</f>
        <v/>
      </c>
      <c r="BM76" t="str">
        <f>IF(semestre1!BM76="","",semestre1!BM76)</f>
        <v/>
      </c>
      <c r="BN76" t="str">
        <f>IF(semestre1!BN76="","",semestre1!BN76)</f>
        <v/>
      </c>
      <c r="BO76" t="str">
        <f>IF(semestre1!BO76="","",semestre1!BO76)</f>
        <v/>
      </c>
      <c r="BP76" t="str">
        <f>IF(semestre1!BP76="","",semestre1!BP76)</f>
        <v/>
      </c>
      <c r="BQ76" t="str">
        <f>IF(semestre1!BQ76="","",semestre1!BQ76)</f>
        <v/>
      </c>
      <c r="BR76" t="str">
        <f>IF(semestre1!BR76="","",semestre1!BR76)</f>
        <v/>
      </c>
      <c r="BS76" t="str">
        <f>IF(semestre1!BS76="","",semestre1!BS76)</f>
        <v/>
      </c>
      <c r="BT76" t="str">
        <f>IF(semestre1!BT76="","",semestre1!BT76)</f>
        <v/>
      </c>
      <c r="BU76" t="str">
        <f>IF(semestre1!BU76="","",semestre1!BU76)</f>
        <v/>
      </c>
      <c r="BV76" t="str">
        <f>IF(semestre1!BV76="","",semestre1!BV76)</f>
        <v/>
      </c>
      <c r="BW76" s="49" t="str">
        <f>IF(semestre2!I76="","",semestre2!I76)</f>
        <v/>
      </c>
      <c r="BX76" s="49" t="str">
        <f>IF(semestre2!J76="","",semestre2!J76)</f>
        <v/>
      </c>
      <c r="BY76" s="49" t="str">
        <f>IF(semestre2!K76="","",semestre2!K76)</f>
        <v/>
      </c>
      <c r="BZ76" s="49" t="str">
        <f>IF(semestre2!L76="","",semestre2!L76)</f>
        <v/>
      </c>
      <c r="CA76" s="49" t="str">
        <f>IF(semestre2!M76="","",semestre2!M76)</f>
        <v/>
      </c>
      <c r="CB76" s="49" t="str">
        <f>IF(semestre2!N76="","",semestre2!N76)</f>
        <v/>
      </c>
      <c r="CC76" s="49" t="str">
        <f>IF(semestre2!O76="","",semestre2!O76)</f>
        <v/>
      </c>
      <c r="CD76" s="49" t="str">
        <f>IF(semestre2!P76="","",semestre2!P76)</f>
        <v/>
      </c>
      <c r="CE76" s="49" t="str">
        <f>IF(semestre2!Q76="","",semestre2!Q76)</f>
        <v/>
      </c>
      <c r="CF76" s="49" t="str">
        <f>IF(semestre2!R76="","",semestre2!R76)</f>
        <v/>
      </c>
      <c r="CG76" s="49" t="str">
        <f>IF(semestre2!S76="","",semestre2!S76)</f>
        <v/>
      </c>
      <c r="CH76" s="49" t="str">
        <f>IF(semestre2!T76="","",semestre2!T76)</f>
        <v/>
      </c>
      <c r="CI76" s="49" t="str">
        <f>IF(semestre2!U76="","",semestre2!U76)</f>
        <v/>
      </c>
      <c r="CJ76" s="49" t="str">
        <f>IF(semestre2!V76="","",semestre2!V76)</f>
        <v/>
      </c>
      <c r="CK76" s="49" t="str">
        <f>IF(semestre2!W76="","",semestre2!W76)</f>
        <v/>
      </c>
      <c r="CL76" s="49" t="str">
        <f>IF(semestre2!X76="","",semestre2!X76)</f>
        <v/>
      </c>
      <c r="CM76" s="49" t="str">
        <f>IF(semestre2!Y76="","",semestre2!Y76)</f>
        <v/>
      </c>
      <c r="CN76" s="49" t="str">
        <f>IF(semestre2!Z76="","",semestre2!Z76)</f>
        <v/>
      </c>
      <c r="CO76" s="49" t="str">
        <f>IF(semestre2!AA76="","",semestre2!AA76)</f>
        <v/>
      </c>
      <c r="CP76" s="49" t="str">
        <f>IF(semestre2!AB76="","",semestre2!AB76)</f>
        <v/>
      </c>
      <c r="CQ76" s="49" t="str">
        <f>IF(semestre2!AC76="","",semestre2!AC76)</f>
        <v/>
      </c>
      <c r="CR76" s="49" t="str">
        <f>IF(semestre2!AD76="","",semestre2!AD76)</f>
        <v/>
      </c>
      <c r="CS76" s="49" t="str">
        <f>IF(semestre2!AE76="","",semestre2!AE76)</f>
        <v/>
      </c>
      <c r="CT76" s="49" t="str">
        <f>IF(semestre2!AF76="","",semestre2!AF76)</f>
        <v/>
      </c>
      <c r="CU76" s="49" t="str">
        <f>IF(semestre2!AG76="","",semestre2!AG76)</f>
        <v/>
      </c>
      <c r="CV76" s="49" t="str">
        <f>IF(semestre2!AH76="","",semestre2!AH76)</f>
        <v/>
      </c>
      <c r="CW76" s="49" t="str">
        <f>IF(semestre2!AI76="","",semestre2!AI76)</f>
        <v/>
      </c>
      <c r="CX76" s="49" t="str">
        <f>IF(semestre2!AJ76="","",semestre2!AJ76)</f>
        <v/>
      </c>
      <c r="CY76" s="49" t="str">
        <f>IF(semestre2!AK76="","",semestre2!AK76)</f>
        <v/>
      </c>
      <c r="CZ76" s="49" t="str">
        <f>IF(semestre2!AL76="","",semestre2!AL76)</f>
        <v/>
      </c>
      <c r="DA76" s="49" t="str">
        <f>IF(semestre2!AM76="","",semestre2!AM76)</f>
        <v/>
      </c>
      <c r="DB76" s="49" t="str">
        <f>IF(semestre2!AN76="","",semestre2!AN76)</f>
        <v/>
      </c>
      <c r="DC76" s="49" t="str">
        <f>IF(semestre2!AO76="","",semestre2!AO76)</f>
        <v/>
      </c>
      <c r="DD76" s="49" t="str">
        <f>IF(semestre2!AP76="","",semestre2!AP76)</f>
        <v/>
      </c>
      <c r="DE76" s="49" t="str">
        <f>IF(semestre2!AQ76="","",semestre2!AQ76)</f>
        <v/>
      </c>
      <c r="DF76" s="49" t="str">
        <f>IF(semestre2!AR76="","",semestre2!AR76)</f>
        <v/>
      </c>
      <c r="DG76" s="49" t="str">
        <f>IF(semestre2!AS76="","",semestre2!AS76)</f>
        <v/>
      </c>
      <c r="DH76" s="49" t="str">
        <f>IF(semestre2!AT76="","",semestre2!AT76)</f>
        <v/>
      </c>
      <c r="DI76" s="49" t="str">
        <f>IF(semestre2!AU76="","",semestre2!AU76)</f>
        <v/>
      </c>
      <c r="DJ76" s="55" t="str">
        <f>IF(semestre1!BW76="","",semestre1!BW76)</f>
        <v/>
      </c>
      <c r="DK76" s="55" t="str">
        <f>IF(semestre2!AV76="","",semestre2!AV76)</f>
        <v/>
      </c>
    </row>
    <row r="77" spans="1:115">
      <c r="A77" t="str">
        <f>IF(semestre1!A77="","",semestre1!A77)</f>
        <v/>
      </c>
      <c r="B77" t="str">
        <f>IF(semestre1!B77="","",semestre1!B77)</f>
        <v/>
      </c>
      <c r="C77" t="str">
        <f>IF(semestre1!C77="","",semestre1!C77)</f>
        <v/>
      </c>
      <c r="D77" t="str">
        <f>IF(semestre1!D77="","",semestre1!D77)</f>
        <v/>
      </c>
      <c r="E77" t="str">
        <f>IF(semestre1!E77="","",semestre1!E77)</f>
        <v/>
      </c>
      <c r="F77" t="str">
        <f>IF(semestre1!F77="","",semestre1!F77)</f>
        <v/>
      </c>
      <c r="G77" t="str">
        <f>IF(semestre1!G77="","",semestre1!G77)</f>
        <v/>
      </c>
      <c r="H77" t="str">
        <f>IF(semestre1!H77="","",semestre1!H77)</f>
        <v/>
      </c>
      <c r="I77" t="str">
        <f>IF(semestre1!I77="","",semestre1!I77)</f>
        <v/>
      </c>
      <c r="J77" t="str">
        <f>IF(semestre1!J77="","",semestre1!J77)</f>
        <v/>
      </c>
      <c r="K77" t="str">
        <f>IF(semestre1!K77="","",semestre1!K77)</f>
        <v/>
      </c>
      <c r="L77" t="str">
        <f>IF(semestre1!L77="","",semestre1!L77)</f>
        <v/>
      </c>
      <c r="M77" t="str">
        <f>IF(semestre1!M77="","",semestre1!M77)</f>
        <v/>
      </c>
      <c r="N77" t="str">
        <f>IF(semestre1!N77="","",semestre1!N77)</f>
        <v/>
      </c>
      <c r="O77" t="str">
        <f>IF(semestre1!O77="","",semestre1!O77)</f>
        <v/>
      </c>
      <c r="P77" t="str">
        <f>IF(semestre1!P77="","",semestre1!P77)</f>
        <v/>
      </c>
      <c r="Q77" t="str">
        <f>IF(semestre1!Q77="","",semestre1!Q77)</f>
        <v/>
      </c>
      <c r="R77" t="str">
        <f>IF(semestre1!R77="","",semestre1!R77)</f>
        <v/>
      </c>
      <c r="S77" t="str">
        <f>IF(semestre1!S77="","",semestre1!S77)</f>
        <v/>
      </c>
      <c r="T77" t="str">
        <f>IF(semestre1!T77="","",semestre1!T77)</f>
        <v/>
      </c>
      <c r="U77" t="str">
        <f>IF(semestre1!U77="","",semestre1!U77)</f>
        <v/>
      </c>
      <c r="V77" t="str">
        <f>IF(semestre1!V77="","",semestre1!V77)</f>
        <v/>
      </c>
      <c r="W77" t="str">
        <f>IF(semestre1!W77="","",semestre1!W77)</f>
        <v/>
      </c>
      <c r="X77" t="str">
        <f>IF(semestre1!X77="","",semestre1!X77)</f>
        <v/>
      </c>
      <c r="Y77" t="str">
        <f>IF(semestre1!Y77="","",semestre1!Y77)</f>
        <v/>
      </c>
      <c r="Z77" t="str">
        <f>IF(semestre1!Z77="","",semestre1!Z77)</f>
        <v/>
      </c>
      <c r="AA77" t="str">
        <f>IF(semestre1!AA77="","",semestre1!AA77)</f>
        <v/>
      </c>
      <c r="AB77" t="str">
        <f>IF(semestre1!AB77="","",semestre1!AB77)</f>
        <v/>
      </c>
      <c r="AC77" t="str">
        <f>IF(semestre1!AC77="","",semestre1!AC77)</f>
        <v/>
      </c>
      <c r="AD77" t="str">
        <f>IF(semestre1!AD77="","",semestre1!AD77)</f>
        <v/>
      </c>
      <c r="AE77" t="str">
        <f>IF(semestre1!AE77="","",semestre1!AE77)</f>
        <v/>
      </c>
      <c r="AF77" t="str">
        <f>IF(semestre1!AF77="","",semestre1!AF77)</f>
        <v/>
      </c>
      <c r="AG77" t="str">
        <f>IF(semestre1!AG77="","",semestre1!AG77)</f>
        <v/>
      </c>
      <c r="AH77" t="str">
        <f>IF(semestre1!AH77="","",semestre1!AH77)</f>
        <v/>
      </c>
      <c r="AI77" t="str">
        <f>IF(semestre1!AI77="","",semestre1!AI77)</f>
        <v/>
      </c>
      <c r="AJ77" t="str">
        <f>IF(semestre1!AJ77="","",semestre1!AJ77)</f>
        <v/>
      </c>
      <c r="AK77" t="str">
        <f>IF(semestre1!AK77="","",semestre1!AK77)</f>
        <v/>
      </c>
      <c r="AL77" t="str">
        <f>IF(semestre1!AL77="","",semestre1!AL77)</f>
        <v/>
      </c>
      <c r="AM77" t="str">
        <f>IF(semestre1!AM77="","",semestre1!AM77)</f>
        <v/>
      </c>
      <c r="AN77" t="str">
        <f>IF(semestre1!AN77="","",semestre1!AN77)</f>
        <v/>
      </c>
      <c r="AO77" t="str">
        <f>IF(semestre1!AO77="","",semestre1!AO77)</f>
        <v/>
      </c>
      <c r="AP77" t="str">
        <f>IF(semestre1!AP77="","",semestre1!AP77)</f>
        <v/>
      </c>
      <c r="AQ77" t="str">
        <f>IF(semestre1!AQ77="","",semestre1!AQ77)</f>
        <v/>
      </c>
      <c r="AR77" t="str">
        <f>IF(semestre1!AR77="","",semestre1!AR77)</f>
        <v/>
      </c>
      <c r="AS77" t="str">
        <f>IF(semestre1!AS77="","",semestre1!AS77)</f>
        <v/>
      </c>
      <c r="AT77" t="str">
        <f>IF(semestre1!AT77="","",semestre1!AT77)</f>
        <v/>
      </c>
      <c r="AU77" t="str">
        <f>IF(semestre1!AU77="","",semestre1!AU77)</f>
        <v/>
      </c>
      <c r="AV77" t="str">
        <f>IF(semestre1!AV77="","",semestre1!AV77)</f>
        <v/>
      </c>
      <c r="AW77" t="str">
        <f>IF(semestre1!AW77="","",semestre1!AW77)</f>
        <v/>
      </c>
      <c r="AX77" t="str">
        <f>IF(semestre1!AX77="","",semestre1!AX77)</f>
        <v/>
      </c>
      <c r="AY77" t="str">
        <f>IF(semestre1!AY77="","",semestre1!AY77)</f>
        <v/>
      </c>
      <c r="AZ77" t="str">
        <f>IF(semestre1!AZ77="","",semestre1!AZ77)</f>
        <v/>
      </c>
      <c r="BA77" t="str">
        <f>IF(semestre1!BA77="","",semestre1!BA77)</f>
        <v/>
      </c>
      <c r="BB77" t="str">
        <f>IF(semestre1!BB77="","",semestre1!BB77)</f>
        <v/>
      </c>
      <c r="BC77" t="str">
        <f>IF(semestre1!BC77="","",semestre1!BC77)</f>
        <v/>
      </c>
      <c r="BD77" t="str">
        <f>IF(semestre1!BD77="","",semestre1!BD77)</f>
        <v/>
      </c>
      <c r="BE77" t="str">
        <f>IF(semestre1!BE77="","",semestre1!BE77)</f>
        <v/>
      </c>
      <c r="BF77" t="str">
        <f>IF(semestre1!BF77="","",semestre1!BF77)</f>
        <v/>
      </c>
      <c r="BG77" t="str">
        <f>IF(semestre1!BG77="","",semestre1!BG77)</f>
        <v/>
      </c>
      <c r="BH77" t="str">
        <f>IF(semestre1!BH77="","",semestre1!BH77)</f>
        <v/>
      </c>
      <c r="BI77" t="str">
        <f>IF(semestre1!BI77="","",semestre1!BI77)</f>
        <v/>
      </c>
      <c r="BJ77" t="str">
        <f>IF(semestre1!BJ77="","",semestre1!BJ77)</f>
        <v/>
      </c>
      <c r="BK77" t="str">
        <f>IF(semestre1!BK77="","",semestre1!BK77)</f>
        <v/>
      </c>
      <c r="BL77" t="str">
        <f>IF(semestre1!BL77="","",semestre1!BL77)</f>
        <v/>
      </c>
      <c r="BM77" t="str">
        <f>IF(semestre1!BM77="","",semestre1!BM77)</f>
        <v/>
      </c>
      <c r="BN77" t="str">
        <f>IF(semestre1!BN77="","",semestre1!BN77)</f>
        <v/>
      </c>
      <c r="BO77" t="str">
        <f>IF(semestre1!BO77="","",semestre1!BO77)</f>
        <v/>
      </c>
      <c r="BP77" t="str">
        <f>IF(semestre1!BP77="","",semestre1!BP77)</f>
        <v/>
      </c>
      <c r="BQ77" t="str">
        <f>IF(semestre1!BQ77="","",semestre1!BQ77)</f>
        <v/>
      </c>
      <c r="BR77" t="str">
        <f>IF(semestre1!BR77="","",semestre1!BR77)</f>
        <v/>
      </c>
      <c r="BS77" t="str">
        <f>IF(semestre1!BS77="","",semestre1!BS77)</f>
        <v/>
      </c>
      <c r="BT77" t="str">
        <f>IF(semestre1!BT77="","",semestre1!BT77)</f>
        <v/>
      </c>
      <c r="BU77" t="str">
        <f>IF(semestre1!BU77="","",semestre1!BU77)</f>
        <v/>
      </c>
      <c r="BV77" t="str">
        <f>IF(semestre1!BV77="","",semestre1!BV77)</f>
        <v/>
      </c>
      <c r="BW77" s="49" t="str">
        <f>IF(semestre2!I77="","",semestre2!I77)</f>
        <v/>
      </c>
      <c r="BX77" s="49" t="str">
        <f>IF(semestre2!J77="","",semestre2!J77)</f>
        <v/>
      </c>
      <c r="BY77" s="49" t="str">
        <f>IF(semestre2!K77="","",semestre2!K77)</f>
        <v/>
      </c>
      <c r="BZ77" s="49" t="str">
        <f>IF(semestre2!L77="","",semestre2!L77)</f>
        <v/>
      </c>
      <c r="CA77" s="49" t="str">
        <f>IF(semestre2!M77="","",semestre2!M77)</f>
        <v/>
      </c>
      <c r="CB77" s="49" t="str">
        <f>IF(semestre2!N77="","",semestre2!N77)</f>
        <v/>
      </c>
      <c r="CC77" s="49" t="str">
        <f>IF(semestre2!O77="","",semestre2!O77)</f>
        <v/>
      </c>
      <c r="CD77" s="49" t="str">
        <f>IF(semestre2!P77="","",semestre2!P77)</f>
        <v/>
      </c>
      <c r="CE77" s="49" t="str">
        <f>IF(semestre2!Q77="","",semestre2!Q77)</f>
        <v/>
      </c>
      <c r="CF77" s="49" t="str">
        <f>IF(semestre2!R77="","",semestre2!R77)</f>
        <v/>
      </c>
      <c r="CG77" s="49" t="str">
        <f>IF(semestre2!S77="","",semestre2!S77)</f>
        <v/>
      </c>
      <c r="CH77" s="49" t="str">
        <f>IF(semestre2!T77="","",semestre2!T77)</f>
        <v/>
      </c>
      <c r="CI77" s="49" t="str">
        <f>IF(semestre2!U77="","",semestre2!U77)</f>
        <v/>
      </c>
      <c r="CJ77" s="49" t="str">
        <f>IF(semestre2!V77="","",semestre2!V77)</f>
        <v/>
      </c>
      <c r="CK77" s="49" t="str">
        <f>IF(semestre2!W77="","",semestre2!W77)</f>
        <v/>
      </c>
      <c r="CL77" s="49" t="str">
        <f>IF(semestre2!X77="","",semestre2!X77)</f>
        <v/>
      </c>
      <c r="CM77" s="49" t="str">
        <f>IF(semestre2!Y77="","",semestre2!Y77)</f>
        <v/>
      </c>
      <c r="CN77" s="49" t="str">
        <f>IF(semestre2!Z77="","",semestre2!Z77)</f>
        <v/>
      </c>
      <c r="CO77" s="49" t="str">
        <f>IF(semestre2!AA77="","",semestre2!AA77)</f>
        <v/>
      </c>
      <c r="CP77" s="49" t="str">
        <f>IF(semestre2!AB77="","",semestre2!AB77)</f>
        <v/>
      </c>
      <c r="CQ77" s="49" t="str">
        <f>IF(semestre2!AC77="","",semestre2!AC77)</f>
        <v/>
      </c>
      <c r="CR77" s="49" t="str">
        <f>IF(semestre2!AD77="","",semestre2!AD77)</f>
        <v/>
      </c>
      <c r="CS77" s="49" t="str">
        <f>IF(semestre2!AE77="","",semestre2!AE77)</f>
        <v/>
      </c>
      <c r="CT77" s="49" t="str">
        <f>IF(semestre2!AF77="","",semestre2!AF77)</f>
        <v/>
      </c>
      <c r="CU77" s="49" t="str">
        <f>IF(semestre2!AG77="","",semestre2!AG77)</f>
        <v/>
      </c>
      <c r="CV77" s="49" t="str">
        <f>IF(semestre2!AH77="","",semestre2!AH77)</f>
        <v/>
      </c>
      <c r="CW77" s="49" t="str">
        <f>IF(semestre2!AI77="","",semestre2!AI77)</f>
        <v/>
      </c>
      <c r="CX77" s="49" t="str">
        <f>IF(semestre2!AJ77="","",semestre2!AJ77)</f>
        <v/>
      </c>
      <c r="CY77" s="49" t="str">
        <f>IF(semestre2!AK77="","",semestre2!AK77)</f>
        <v/>
      </c>
      <c r="CZ77" s="49" t="str">
        <f>IF(semestre2!AL77="","",semestre2!AL77)</f>
        <v/>
      </c>
      <c r="DA77" s="49" t="str">
        <f>IF(semestre2!AM77="","",semestre2!AM77)</f>
        <v/>
      </c>
      <c r="DB77" s="49" t="str">
        <f>IF(semestre2!AN77="","",semestre2!AN77)</f>
        <v/>
      </c>
      <c r="DC77" s="49" t="str">
        <f>IF(semestre2!AO77="","",semestre2!AO77)</f>
        <v/>
      </c>
      <c r="DD77" s="49" t="str">
        <f>IF(semestre2!AP77="","",semestre2!AP77)</f>
        <v/>
      </c>
      <c r="DE77" s="49" t="str">
        <f>IF(semestre2!AQ77="","",semestre2!AQ77)</f>
        <v/>
      </c>
      <c r="DF77" s="49" t="str">
        <f>IF(semestre2!AR77="","",semestre2!AR77)</f>
        <v/>
      </c>
      <c r="DG77" s="49" t="str">
        <f>IF(semestre2!AS77="","",semestre2!AS77)</f>
        <v/>
      </c>
      <c r="DH77" s="49" t="str">
        <f>IF(semestre2!AT77="","",semestre2!AT77)</f>
        <v/>
      </c>
      <c r="DI77" s="49" t="str">
        <f>IF(semestre2!AU77="","",semestre2!AU77)</f>
        <v/>
      </c>
      <c r="DJ77" s="55" t="str">
        <f>IF(semestre1!BW77="","",semestre1!BW77)</f>
        <v/>
      </c>
      <c r="DK77" s="55" t="str">
        <f>IF(semestre2!AV77="","",semestre2!AV77)</f>
        <v/>
      </c>
    </row>
    <row r="78" spans="1:115">
      <c r="A78" t="str">
        <f>IF(semestre1!A78="","",semestre1!A78)</f>
        <v/>
      </c>
      <c r="B78" t="str">
        <f>IF(semestre1!B78="","",semestre1!B78)</f>
        <v/>
      </c>
      <c r="C78" t="str">
        <f>IF(semestre1!C78="","",semestre1!C78)</f>
        <v/>
      </c>
      <c r="D78" t="str">
        <f>IF(semestre1!D78="","",semestre1!D78)</f>
        <v/>
      </c>
      <c r="E78" t="str">
        <f>IF(semestre1!E78="","",semestre1!E78)</f>
        <v/>
      </c>
      <c r="F78" t="str">
        <f>IF(semestre1!F78="","",semestre1!F78)</f>
        <v/>
      </c>
      <c r="G78" t="str">
        <f>IF(semestre1!G78="","",semestre1!G78)</f>
        <v/>
      </c>
      <c r="H78" t="str">
        <f>IF(semestre1!H78="","",semestre1!H78)</f>
        <v/>
      </c>
      <c r="I78" t="str">
        <f>IF(semestre1!I78="","",semestre1!I78)</f>
        <v/>
      </c>
      <c r="J78" t="str">
        <f>IF(semestre1!J78="","",semestre1!J78)</f>
        <v/>
      </c>
      <c r="K78" t="str">
        <f>IF(semestre1!K78="","",semestre1!K78)</f>
        <v/>
      </c>
      <c r="L78" t="str">
        <f>IF(semestre1!L78="","",semestre1!L78)</f>
        <v/>
      </c>
      <c r="M78" t="str">
        <f>IF(semestre1!M78="","",semestre1!M78)</f>
        <v/>
      </c>
      <c r="N78" t="str">
        <f>IF(semestre1!N78="","",semestre1!N78)</f>
        <v/>
      </c>
      <c r="O78" t="str">
        <f>IF(semestre1!O78="","",semestre1!O78)</f>
        <v/>
      </c>
      <c r="P78" t="str">
        <f>IF(semestre1!P78="","",semestre1!P78)</f>
        <v/>
      </c>
      <c r="Q78" t="str">
        <f>IF(semestre1!Q78="","",semestre1!Q78)</f>
        <v/>
      </c>
      <c r="R78" t="str">
        <f>IF(semestre1!R78="","",semestre1!R78)</f>
        <v/>
      </c>
      <c r="S78" t="str">
        <f>IF(semestre1!S78="","",semestre1!S78)</f>
        <v/>
      </c>
      <c r="T78" t="str">
        <f>IF(semestre1!T78="","",semestre1!T78)</f>
        <v/>
      </c>
      <c r="U78" t="str">
        <f>IF(semestre1!U78="","",semestre1!U78)</f>
        <v/>
      </c>
      <c r="V78" t="str">
        <f>IF(semestre1!V78="","",semestre1!V78)</f>
        <v/>
      </c>
      <c r="W78" t="str">
        <f>IF(semestre1!W78="","",semestre1!W78)</f>
        <v/>
      </c>
      <c r="X78" t="str">
        <f>IF(semestre1!X78="","",semestre1!X78)</f>
        <v/>
      </c>
      <c r="Y78" t="str">
        <f>IF(semestre1!Y78="","",semestre1!Y78)</f>
        <v/>
      </c>
      <c r="Z78" t="str">
        <f>IF(semestre1!Z78="","",semestre1!Z78)</f>
        <v/>
      </c>
      <c r="AA78" t="str">
        <f>IF(semestre1!AA78="","",semestre1!AA78)</f>
        <v/>
      </c>
      <c r="AB78" t="str">
        <f>IF(semestre1!AB78="","",semestre1!AB78)</f>
        <v/>
      </c>
      <c r="AC78" t="str">
        <f>IF(semestre1!AC78="","",semestre1!AC78)</f>
        <v/>
      </c>
      <c r="AD78" t="str">
        <f>IF(semestre1!AD78="","",semestre1!AD78)</f>
        <v/>
      </c>
      <c r="AE78" t="str">
        <f>IF(semestre1!AE78="","",semestre1!AE78)</f>
        <v/>
      </c>
      <c r="AF78" t="str">
        <f>IF(semestre1!AF78="","",semestre1!AF78)</f>
        <v/>
      </c>
      <c r="AG78" t="str">
        <f>IF(semestre1!AG78="","",semestre1!AG78)</f>
        <v/>
      </c>
      <c r="AH78" t="str">
        <f>IF(semestre1!AH78="","",semestre1!AH78)</f>
        <v/>
      </c>
      <c r="AI78" t="str">
        <f>IF(semestre1!AI78="","",semestre1!AI78)</f>
        <v/>
      </c>
      <c r="AJ78" t="str">
        <f>IF(semestre1!AJ78="","",semestre1!AJ78)</f>
        <v/>
      </c>
      <c r="AK78" t="str">
        <f>IF(semestre1!AK78="","",semestre1!AK78)</f>
        <v/>
      </c>
      <c r="AL78" t="str">
        <f>IF(semestre1!AL78="","",semestre1!AL78)</f>
        <v/>
      </c>
      <c r="AM78" t="str">
        <f>IF(semestre1!AM78="","",semestre1!AM78)</f>
        <v/>
      </c>
      <c r="AN78" t="str">
        <f>IF(semestre1!AN78="","",semestre1!AN78)</f>
        <v/>
      </c>
      <c r="AO78" t="str">
        <f>IF(semestre1!AO78="","",semestre1!AO78)</f>
        <v/>
      </c>
      <c r="AP78" t="str">
        <f>IF(semestre1!AP78="","",semestre1!AP78)</f>
        <v/>
      </c>
      <c r="AQ78" t="str">
        <f>IF(semestre1!AQ78="","",semestre1!AQ78)</f>
        <v/>
      </c>
      <c r="AR78" t="str">
        <f>IF(semestre1!AR78="","",semestre1!AR78)</f>
        <v/>
      </c>
      <c r="AS78" t="str">
        <f>IF(semestre1!AS78="","",semestre1!AS78)</f>
        <v/>
      </c>
      <c r="AT78" t="str">
        <f>IF(semestre1!AT78="","",semestre1!AT78)</f>
        <v/>
      </c>
      <c r="AU78" t="str">
        <f>IF(semestre1!AU78="","",semestre1!AU78)</f>
        <v/>
      </c>
      <c r="AV78" t="str">
        <f>IF(semestre1!AV78="","",semestre1!AV78)</f>
        <v/>
      </c>
      <c r="AW78" t="str">
        <f>IF(semestre1!AW78="","",semestre1!AW78)</f>
        <v/>
      </c>
      <c r="AX78" t="str">
        <f>IF(semestre1!AX78="","",semestre1!AX78)</f>
        <v/>
      </c>
      <c r="AY78" t="str">
        <f>IF(semestre1!AY78="","",semestre1!AY78)</f>
        <v/>
      </c>
      <c r="AZ78" t="str">
        <f>IF(semestre1!AZ78="","",semestre1!AZ78)</f>
        <v/>
      </c>
      <c r="BA78" t="str">
        <f>IF(semestre1!BA78="","",semestre1!BA78)</f>
        <v/>
      </c>
      <c r="BB78" t="str">
        <f>IF(semestre1!BB78="","",semestre1!BB78)</f>
        <v/>
      </c>
      <c r="BC78" t="str">
        <f>IF(semestre1!BC78="","",semestre1!BC78)</f>
        <v/>
      </c>
      <c r="BD78" t="str">
        <f>IF(semestre1!BD78="","",semestre1!BD78)</f>
        <v/>
      </c>
      <c r="BE78" t="str">
        <f>IF(semestre1!BE78="","",semestre1!BE78)</f>
        <v/>
      </c>
      <c r="BF78" t="str">
        <f>IF(semestre1!BF78="","",semestre1!BF78)</f>
        <v/>
      </c>
      <c r="BG78" t="str">
        <f>IF(semestre1!BG78="","",semestre1!BG78)</f>
        <v/>
      </c>
      <c r="BH78" t="str">
        <f>IF(semestre1!BH78="","",semestre1!BH78)</f>
        <v/>
      </c>
      <c r="BI78" t="str">
        <f>IF(semestre1!BI78="","",semestre1!BI78)</f>
        <v/>
      </c>
      <c r="BJ78" t="str">
        <f>IF(semestre1!BJ78="","",semestre1!BJ78)</f>
        <v/>
      </c>
      <c r="BK78" t="str">
        <f>IF(semestre1!BK78="","",semestre1!BK78)</f>
        <v/>
      </c>
      <c r="BL78" t="str">
        <f>IF(semestre1!BL78="","",semestre1!BL78)</f>
        <v/>
      </c>
      <c r="BM78" t="str">
        <f>IF(semestre1!BM78="","",semestre1!BM78)</f>
        <v/>
      </c>
      <c r="BN78" t="str">
        <f>IF(semestre1!BN78="","",semestre1!BN78)</f>
        <v/>
      </c>
      <c r="BO78" t="str">
        <f>IF(semestre1!BO78="","",semestre1!BO78)</f>
        <v/>
      </c>
      <c r="BP78" t="str">
        <f>IF(semestre1!BP78="","",semestre1!BP78)</f>
        <v/>
      </c>
      <c r="BQ78" t="str">
        <f>IF(semestre1!BQ78="","",semestre1!BQ78)</f>
        <v/>
      </c>
      <c r="BR78" t="str">
        <f>IF(semestre1!BR78="","",semestre1!BR78)</f>
        <v/>
      </c>
      <c r="BS78" t="str">
        <f>IF(semestre1!BS78="","",semestre1!BS78)</f>
        <v/>
      </c>
      <c r="BT78" t="str">
        <f>IF(semestre1!BT78="","",semestre1!BT78)</f>
        <v/>
      </c>
      <c r="BU78" t="str">
        <f>IF(semestre1!BU78="","",semestre1!BU78)</f>
        <v/>
      </c>
      <c r="BV78" t="str">
        <f>IF(semestre1!BV78="","",semestre1!BV78)</f>
        <v/>
      </c>
      <c r="BW78" s="49" t="str">
        <f>IF(semestre2!I78="","",semestre2!I78)</f>
        <v/>
      </c>
      <c r="BX78" s="49" t="str">
        <f>IF(semestre2!J78="","",semestre2!J78)</f>
        <v/>
      </c>
      <c r="BY78" s="49" t="str">
        <f>IF(semestre2!K78="","",semestre2!K78)</f>
        <v/>
      </c>
      <c r="BZ78" s="49" t="str">
        <f>IF(semestre2!L78="","",semestre2!L78)</f>
        <v/>
      </c>
      <c r="CA78" s="49" t="str">
        <f>IF(semestre2!M78="","",semestre2!M78)</f>
        <v/>
      </c>
      <c r="CB78" s="49" t="str">
        <f>IF(semestre2!N78="","",semestre2!N78)</f>
        <v/>
      </c>
      <c r="CC78" s="49" t="str">
        <f>IF(semestre2!O78="","",semestre2!O78)</f>
        <v/>
      </c>
      <c r="CD78" s="49" t="str">
        <f>IF(semestre2!P78="","",semestre2!P78)</f>
        <v/>
      </c>
      <c r="CE78" s="49" t="str">
        <f>IF(semestre2!Q78="","",semestre2!Q78)</f>
        <v/>
      </c>
      <c r="CF78" s="49" t="str">
        <f>IF(semestre2!R78="","",semestre2!R78)</f>
        <v/>
      </c>
      <c r="CG78" s="49" t="str">
        <f>IF(semestre2!S78="","",semestre2!S78)</f>
        <v/>
      </c>
      <c r="CH78" s="49" t="str">
        <f>IF(semestre2!T78="","",semestre2!T78)</f>
        <v/>
      </c>
      <c r="CI78" s="49" t="str">
        <f>IF(semestre2!U78="","",semestre2!U78)</f>
        <v/>
      </c>
      <c r="CJ78" s="49" t="str">
        <f>IF(semestre2!V78="","",semestre2!V78)</f>
        <v/>
      </c>
      <c r="CK78" s="49" t="str">
        <f>IF(semestre2!W78="","",semestre2!W78)</f>
        <v/>
      </c>
      <c r="CL78" s="49" t="str">
        <f>IF(semestre2!X78="","",semestre2!X78)</f>
        <v/>
      </c>
      <c r="CM78" s="49" t="str">
        <f>IF(semestre2!Y78="","",semestre2!Y78)</f>
        <v/>
      </c>
      <c r="CN78" s="49" t="str">
        <f>IF(semestre2!Z78="","",semestre2!Z78)</f>
        <v/>
      </c>
      <c r="CO78" s="49" t="str">
        <f>IF(semestre2!AA78="","",semestre2!AA78)</f>
        <v/>
      </c>
      <c r="CP78" s="49" t="str">
        <f>IF(semestre2!AB78="","",semestre2!AB78)</f>
        <v/>
      </c>
      <c r="CQ78" s="49" t="str">
        <f>IF(semestre2!AC78="","",semestre2!AC78)</f>
        <v/>
      </c>
      <c r="CR78" s="49" t="str">
        <f>IF(semestre2!AD78="","",semestre2!AD78)</f>
        <v/>
      </c>
      <c r="CS78" s="49" t="str">
        <f>IF(semestre2!AE78="","",semestre2!AE78)</f>
        <v/>
      </c>
      <c r="CT78" s="49" t="str">
        <f>IF(semestre2!AF78="","",semestre2!AF78)</f>
        <v/>
      </c>
      <c r="CU78" s="49" t="str">
        <f>IF(semestre2!AG78="","",semestre2!AG78)</f>
        <v/>
      </c>
      <c r="CV78" s="49" t="str">
        <f>IF(semestre2!AH78="","",semestre2!AH78)</f>
        <v/>
      </c>
      <c r="CW78" s="49" t="str">
        <f>IF(semestre2!AI78="","",semestre2!AI78)</f>
        <v/>
      </c>
      <c r="CX78" s="49" t="str">
        <f>IF(semestre2!AJ78="","",semestre2!AJ78)</f>
        <v/>
      </c>
      <c r="CY78" s="49" t="str">
        <f>IF(semestre2!AK78="","",semestre2!AK78)</f>
        <v/>
      </c>
      <c r="CZ78" s="49" t="str">
        <f>IF(semestre2!AL78="","",semestre2!AL78)</f>
        <v/>
      </c>
      <c r="DA78" s="49" t="str">
        <f>IF(semestre2!AM78="","",semestre2!AM78)</f>
        <v/>
      </c>
      <c r="DB78" s="49" t="str">
        <f>IF(semestre2!AN78="","",semestre2!AN78)</f>
        <v/>
      </c>
      <c r="DC78" s="49" t="str">
        <f>IF(semestre2!AO78="","",semestre2!AO78)</f>
        <v/>
      </c>
      <c r="DD78" s="49" t="str">
        <f>IF(semestre2!AP78="","",semestre2!AP78)</f>
        <v/>
      </c>
      <c r="DE78" s="49" t="str">
        <f>IF(semestre2!AQ78="","",semestre2!AQ78)</f>
        <v/>
      </c>
      <c r="DF78" s="49" t="str">
        <f>IF(semestre2!AR78="","",semestre2!AR78)</f>
        <v/>
      </c>
      <c r="DG78" s="49" t="str">
        <f>IF(semestre2!AS78="","",semestre2!AS78)</f>
        <v/>
      </c>
      <c r="DH78" s="49" t="str">
        <f>IF(semestre2!AT78="","",semestre2!AT78)</f>
        <v/>
      </c>
      <c r="DI78" s="49" t="str">
        <f>IF(semestre2!AU78="","",semestre2!AU78)</f>
        <v/>
      </c>
      <c r="DJ78" s="55" t="str">
        <f>IF(semestre1!BW78="","",semestre1!BW78)</f>
        <v/>
      </c>
      <c r="DK78" s="55" t="str">
        <f>IF(semestre2!AV78="","",semestre2!AV78)</f>
        <v/>
      </c>
    </row>
    <row r="79" spans="1:115">
      <c r="A79" t="str">
        <f>IF(semestre1!A79="","",semestre1!A79)</f>
        <v/>
      </c>
      <c r="B79" t="str">
        <f>IF(semestre1!B79="","",semestre1!B79)</f>
        <v/>
      </c>
      <c r="C79" t="str">
        <f>IF(semestre1!C79="","",semestre1!C79)</f>
        <v/>
      </c>
      <c r="D79" t="str">
        <f>IF(semestre1!D79="","",semestre1!D79)</f>
        <v/>
      </c>
      <c r="E79" t="str">
        <f>IF(semestre1!E79="","",semestre1!E79)</f>
        <v/>
      </c>
      <c r="F79" t="str">
        <f>IF(semestre1!F79="","",semestre1!F79)</f>
        <v/>
      </c>
      <c r="G79" t="str">
        <f>IF(semestre1!G79="","",semestre1!G79)</f>
        <v/>
      </c>
      <c r="H79" t="str">
        <f>IF(semestre1!H79="","",semestre1!H79)</f>
        <v/>
      </c>
      <c r="I79" t="str">
        <f>IF(semestre1!I79="","",semestre1!I79)</f>
        <v/>
      </c>
      <c r="J79" t="str">
        <f>IF(semestre1!J79="","",semestre1!J79)</f>
        <v/>
      </c>
      <c r="K79" t="str">
        <f>IF(semestre1!K79="","",semestre1!K79)</f>
        <v/>
      </c>
      <c r="L79" t="str">
        <f>IF(semestre1!L79="","",semestre1!L79)</f>
        <v/>
      </c>
      <c r="M79" t="str">
        <f>IF(semestre1!M79="","",semestre1!M79)</f>
        <v/>
      </c>
      <c r="N79" t="str">
        <f>IF(semestre1!N79="","",semestre1!N79)</f>
        <v/>
      </c>
      <c r="O79" t="str">
        <f>IF(semestre1!O79="","",semestre1!O79)</f>
        <v/>
      </c>
      <c r="P79" t="str">
        <f>IF(semestre1!P79="","",semestre1!P79)</f>
        <v/>
      </c>
      <c r="Q79" t="str">
        <f>IF(semestre1!Q79="","",semestre1!Q79)</f>
        <v/>
      </c>
      <c r="R79" t="str">
        <f>IF(semestre1!R79="","",semestre1!R79)</f>
        <v/>
      </c>
      <c r="S79" t="str">
        <f>IF(semestre1!S79="","",semestre1!S79)</f>
        <v/>
      </c>
      <c r="T79" t="str">
        <f>IF(semestre1!T79="","",semestre1!T79)</f>
        <v/>
      </c>
      <c r="U79" t="str">
        <f>IF(semestre1!U79="","",semestre1!U79)</f>
        <v/>
      </c>
      <c r="V79" t="str">
        <f>IF(semestre1!V79="","",semestre1!V79)</f>
        <v/>
      </c>
      <c r="W79" t="str">
        <f>IF(semestre1!W79="","",semestre1!W79)</f>
        <v/>
      </c>
      <c r="X79" t="str">
        <f>IF(semestre1!X79="","",semestre1!X79)</f>
        <v/>
      </c>
      <c r="Y79" t="str">
        <f>IF(semestre1!Y79="","",semestre1!Y79)</f>
        <v/>
      </c>
      <c r="Z79" t="str">
        <f>IF(semestre1!Z79="","",semestre1!Z79)</f>
        <v/>
      </c>
      <c r="AA79" t="str">
        <f>IF(semestre1!AA79="","",semestre1!AA79)</f>
        <v/>
      </c>
      <c r="AB79" t="str">
        <f>IF(semestre1!AB79="","",semestre1!AB79)</f>
        <v/>
      </c>
      <c r="AC79" t="str">
        <f>IF(semestre1!AC79="","",semestre1!AC79)</f>
        <v/>
      </c>
      <c r="AD79" t="str">
        <f>IF(semestre1!AD79="","",semestre1!AD79)</f>
        <v/>
      </c>
      <c r="AE79" t="str">
        <f>IF(semestre1!AE79="","",semestre1!AE79)</f>
        <v/>
      </c>
      <c r="AF79" t="str">
        <f>IF(semestre1!AF79="","",semestre1!AF79)</f>
        <v/>
      </c>
      <c r="AG79" t="str">
        <f>IF(semestre1!AG79="","",semestre1!AG79)</f>
        <v/>
      </c>
      <c r="AH79" t="str">
        <f>IF(semestre1!AH79="","",semestre1!AH79)</f>
        <v/>
      </c>
      <c r="AI79" t="str">
        <f>IF(semestre1!AI79="","",semestre1!AI79)</f>
        <v/>
      </c>
      <c r="AJ79" t="str">
        <f>IF(semestre1!AJ79="","",semestre1!AJ79)</f>
        <v/>
      </c>
      <c r="AK79" t="str">
        <f>IF(semestre1!AK79="","",semestre1!AK79)</f>
        <v/>
      </c>
      <c r="AL79" t="str">
        <f>IF(semestre1!AL79="","",semestre1!AL79)</f>
        <v/>
      </c>
      <c r="AM79" t="str">
        <f>IF(semestre1!AM79="","",semestre1!AM79)</f>
        <v/>
      </c>
      <c r="AN79" t="str">
        <f>IF(semestre1!AN79="","",semestre1!AN79)</f>
        <v/>
      </c>
      <c r="AO79" t="str">
        <f>IF(semestre1!AO79="","",semestre1!AO79)</f>
        <v/>
      </c>
      <c r="AP79" t="str">
        <f>IF(semestre1!AP79="","",semestre1!AP79)</f>
        <v/>
      </c>
      <c r="AQ79" t="str">
        <f>IF(semestre1!AQ79="","",semestre1!AQ79)</f>
        <v/>
      </c>
      <c r="AR79" t="str">
        <f>IF(semestre1!AR79="","",semestre1!AR79)</f>
        <v/>
      </c>
      <c r="AS79" t="str">
        <f>IF(semestre1!AS79="","",semestre1!AS79)</f>
        <v/>
      </c>
      <c r="AT79" t="str">
        <f>IF(semestre1!AT79="","",semestre1!AT79)</f>
        <v/>
      </c>
      <c r="AU79" t="str">
        <f>IF(semestre1!AU79="","",semestre1!AU79)</f>
        <v/>
      </c>
      <c r="AV79" t="str">
        <f>IF(semestre1!AV79="","",semestre1!AV79)</f>
        <v/>
      </c>
      <c r="AW79" t="str">
        <f>IF(semestre1!AW79="","",semestre1!AW79)</f>
        <v/>
      </c>
      <c r="AX79" t="str">
        <f>IF(semestre1!AX79="","",semestre1!AX79)</f>
        <v/>
      </c>
      <c r="AY79" t="str">
        <f>IF(semestre1!AY79="","",semestre1!AY79)</f>
        <v/>
      </c>
      <c r="AZ79" t="str">
        <f>IF(semestre1!AZ79="","",semestre1!AZ79)</f>
        <v/>
      </c>
      <c r="BA79" t="str">
        <f>IF(semestre1!BA79="","",semestre1!BA79)</f>
        <v/>
      </c>
      <c r="BB79" t="str">
        <f>IF(semestre1!BB79="","",semestre1!BB79)</f>
        <v/>
      </c>
      <c r="BC79" t="str">
        <f>IF(semestre1!BC79="","",semestre1!BC79)</f>
        <v/>
      </c>
      <c r="BD79" t="str">
        <f>IF(semestre1!BD79="","",semestre1!BD79)</f>
        <v/>
      </c>
      <c r="BE79" t="str">
        <f>IF(semestre1!BE79="","",semestre1!BE79)</f>
        <v/>
      </c>
      <c r="BF79" t="str">
        <f>IF(semestre1!BF79="","",semestre1!BF79)</f>
        <v/>
      </c>
      <c r="BG79" t="str">
        <f>IF(semestre1!BG79="","",semestre1!BG79)</f>
        <v/>
      </c>
      <c r="BH79" t="str">
        <f>IF(semestre1!BH79="","",semestre1!BH79)</f>
        <v/>
      </c>
      <c r="BI79" t="str">
        <f>IF(semestre1!BI79="","",semestre1!BI79)</f>
        <v/>
      </c>
      <c r="BJ79" t="str">
        <f>IF(semestre1!BJ79="","",semestre1!BJ79)</f>
        <v/>
      </c>
      <c r="BK79" t="str">
        <f>IF(semestre1!BK79="","",semestre1!BK79)</f>
        <v/>
      </c>
      <c r="BL79" t="str">
        <f>IF(semestre1!BL79="","",semestre1!BL79)</f>
        <v/>
      </c>
      <c r="BM79" t="str">
        <f>IF(semestre1!BM79="","",semestre1!BM79)</f>
        <v/>
      </c>
      <c r="BN79" t="str">
        <f>IF(semestre1!BN79="","",semestre1!BN79)</f>
        <v/>
      </c>
      <c r="BO79" t="str">
        <f>IF(semestre1!BO79="","",semestre1!BO79)</f>
        <v/>
      </c>
      <c r="BP79" t="str">
        <f>IF(semestre1!BP79="","",semestre1!BP79)</f>
        <v/>
      </c>
      <c r="BQ79" t="str">
        <f>IF(semestre1!BQ79="","",semestre1!BQ79)</f>
        <v/>
      </c>
      <c r="BR79" t="str">
        <f>IF(semestre1!BR79="","",semestre1!BR79)</f>
        <v/>
      </c>
      <c r="BS79" t="str">
        <f>IF(semestre1!BS79="","",semestre1!BS79)</f>
        <v/>
      </c>
      <c r="BT79" t="str">
        <f>IF(semestre1!BT79="","",semestre1!BT79)</f>
        <v/>
      </c>
      <c r="BU79" t="str">
        <f>IF(semestre1!BU79="","",semestre1!BU79)</f>
        <v/>
      </c>
      <c r="BV79" t="str">
        <f>IF(semestre1!BV79="","",semestre1!BV79)</f>
        <v/>
      </c>
      <c r="BW79" s="49" t="str">
        <f>IF(semestre2!I79="","",semestre2!I79)</f>
        <v/>
      </c>
      <c r="BX79" s="49" t="str">
        <f>IF(semestre2!J79="","",semestre2!J79)</f>
        <v/>
      </c>
      <c r="BY79" s="49" t="str">
        <f>IF(semestre2!K79="","",semestre2!K79)</f>
        <v/>
      </c>
      <c r="BZ79" s="49" t="str">
        <f>IF(semestre2!L79="","",semestre2!L79)</f>
        <v/>
      </c>
      <c r="CA79" s="49" t="str">
        <f>IF(semestre2!M79="","",semestre2!M79)</f>
        <v/>
      </c>
      <c r="CB79" s="49" t="str">
        <f>IF(semestre2!N79="","",semestre2!N79)</f>
        <v/>
      </c>
      <c r="CC79" s="49" t="str">
        <f>IF(semestre2!O79="","",semestre2!O79)</f>
        <v/>
      </c>
      <c r="CD79" s="49" t="str">
        <f>IF(semestre2!P79="","",semestre2!P79)</f>
        <v/>
      </c>
      <c r="CE79" s="49" t="str">
        <f>IF(semestre2!Q79="","",semestre2!Q79)</f>
        <v/>
      </c>
      <c r="CF79" s="49" t="str">
        <f>IF(semestre2!R79="","",semestre2!R79)</f>
        <v/>
      </c>
      <c r="CG79" s="49" t="str">
        <f>IF(semestre2!S79="","",semestre2!S79)</f>
        <v/>
      </c>
      <c r="CH79" s="49" t="str">
        <f>IF(semestre2!T79="","",semestre2!T79)</f>
        <v/>
      </c>
      <c r="CI79" s="49" t="str">
        <f>IF(semestre2!U79="","",semestre2!U79)</f>
        <v/>
      </c>
      <c r="CJ79" s="49" t="str">
        <f>IF(semestre2!V79="","",semestre2!V79)</f>
        <v/>
      </c>
      <c r="CK79" s="49" t="str">
        <f>IF(semestre2!W79="","",semestre2!W79)</f>
        <v/>
      </c>
      <c r="CL79" s="49" t="str">
        <f>IF(semestre2!X79="","",semestre2!X79)</f>
        <v/>
      </c>
      <c r="CM79" s="49" t="str">
        <f>IF(semestre2!Y79="","",semestre2!Y79)</f>
        <v/>
      </c>
      <c r="CN79" s="49" t="str">
        <f>IF(semestre2!Z79="","",semestre2!Z79)</f>
        <v/>
      </c>
      <c r="CO79" s="49" t="str">
        <f>IF(semestre2!AA79="","",semestre2!AA79)</f>
        <v/>
      </c>
      <c r="CP79" s="49" t="str">
        <f>IF(semestre2!AB79="","",semestre2!AB79)</f>
        <v/>
      </c>
      <c r="CQ79" s="49" t="str">
        <f>IF(semestre2!AC79="","",semestre2!AC79)</f>
        <v/>
      </c>
      <c r="CR79" s="49" t="str">
        <f>IF(semestre2!AD79="","",semestre2!AD79)</f>
        <v/>
      </c>
      <c r="CS79" s="49" t="str">
        <f>IF(semestre2!AE79="","",semestre2!AE79)</f>
        <v/>
      </c>
      <c r="CT79" s="49" t="str">
        <f>IF(semestre2!AF79="","",semestre2!AF79)</f>
        <v/>
      </c>
      <c r="CU79" s="49" t="str">
        <f>IF(semestre2!AG79="","",semestre2!AG79)</f>
        <v/>
      </c>
      <c r="CV79" s="49" t="str">
        <f>IF(semestre2!AH79="","",semestre2!AH79)</f>
        <v/>
      </c>
      <c r="CW79" s="49" t="str">
        <f>IF(semestre2!AI79="","",semestre2!AI79)</f>
        <v/>
      </c>
      <c r="CX79" s="49" t="str">
        <f>IF(semestre2!AJ79="","",semestre2!AJ79)</f>
        <v/>
      </c>
      <c r="CY79" s="49" t="str">
        <f>IF(semestre2!AK79="","",semestre2!AK79)</f>
        <v/>
      </c>
      <c r="CZ79" s="49" t="str">
        <f>IF(semestre2!AL79="","",semestre2!AL79)</f>
        <v/>
      </c>
      <c r="DA79" s="49" t="str">
        <f>IF(semestre2!AM79="","",semestre2!AM79)</f>
        <v/>
      </c>
      <c r="DB79" s="49" t="str">
        <f>IF(semestre2!AN79="","",semestre2!AN79)</f>
        <v/>
      </c>
      <c r="DC79" s="49" t="str">
        <f>IF(semestre2!AO79="","",semestre2!AO79)</f>
        <v/>
      </c>
      <c r="DD79" s="49" t="str">
        <f>IF(semestre2!AP79="","",semestre2!AP79)</f>
        <v/>
      </c>
      <c r="DE79" s="49" t="str">
        <f>IF(semestre2!AQ79="","",semestre2!AQ79)</f>
        <v/>
      </c>
      <c r="DF79" s="49" t="str">
        <f>IF(semestre2!AR79="","",semestre2!AR79)</f>
        <v/>
      </c>
      <c r="DG79" s="49" t="str">
        <f>IF(semestre2!AS79="","",semestre2!AS79)</f>
        <v/>
      </c>
      <c r="DH79" s="49" t="str">
        <f>IF(semestre2!AT79="","",semestre2!AT79)</f>
        <v/>
      </c>
      <c r="DI79" s="49" t="str">
        <f>IF(semestre2!AU79="","",semestre2!AU79)</f>
        <v/>
      </c>
      <c r="DJ79" s="55" t="str">
        <f>IF(semestre1!BW79="","",semestre1!BW79)</f>
        <v/>
      </c>
      <c r="DK79" s="55" t="str">
        <f>IF(semestre2!AV79="","",semestre2!AV79)</f>
        <v/>
      </c>
    </row>
    <row r="80" spans="1:115">
      <c r="A80" t="str">
        <f>IF(semestre1!A80="","",semestre1!A80)</f>
        <v/>
      </c>
      <c r="B80" t="str">
        <f>IF(semestre1!B80="","",semestre1!B80)</f>
        <v/>
      </c>
      <c r="C80" t="str">
        <f>IF(semestre1!C80="","",semestre1!C80)</f>
        <v/>
      </c>
      <c r="D80" t="str">
        <f>IF(semestre1!D80="","",semestre1!D80)</f>
        <v/>
      </c>
      <c r="E80" t="str">
        <f>IF(semestre1!E80="","",semestre1!E80)</f>
        <v/>
      </c>
      <c r="F80" t="str">
        <f>IF(semestre1!F80="","",semestre1!F80)</f>
        <v/>
      </c>
      <c r="G80" t="str">
        <f>IF(semestre1!G80="","",semestre1!G80)</f>
        <v/>
      </c>
      <c r="H80" t="str">
        <f>IF(semestre1!H80="","",semestre1!H80)</f>
        <v/>
      </c>
      <c r="I80" t="str">
        <f>IF(semestre1!I80="","",semestre1!I80)</f>
        <v/>
      </c>
      <c r="J80" t="str">
        <f>IF(semestre1!J80="","",semestre1!J80)</f>
        <v/>
      </c>
      <c r="K80" t="str">
        <f>IF(semestre1!K80="","",semestre1!K80)</f>
        <v/>
      </c>
      <c r="L80" t="str">
        <f>IF(semestre1!L80="","",semestre1!L80)</f>
        <v/>
      </c>
      <c r="M80" t="str">
        <f>IF(semestre1!M80="","",semestre1!M80)</f>
        <v/>
      </c>
      <c r="N80" t="str">
        <f>IF(semestre1!N80="","",semestre1!N80)</f>
        <v/>
      </c>
      <c r="O80" t="str">
        <f>IF(semestre1!O80="","",semestre1!O80)</f>
        <v/>
      </c>
      <c r="P80" t="str">
        <f>IF(semestre1!P80="","",semestre1!P80)</f>
        <v/>
      </c>
      <c r="Q80" t="str">
        <f>IF(semestre1!Q80="","",semestre1!Q80)</f>
        <v/>
      </c>
      <c r="R80" t="str">
        <f>IF(semestre1!R80="","",semestre1!R80)</f>
        <v/>
      </c>
      <c r="S80" t="str">
        <f>IF(semestre1!S80="","",semestre1!S80)</f>
        <v/>
      </c>
      <c r="T80" t="str">
        <f>IF(semestre1!T80="","",semestre1!T80)</f>
        <v/>
      </c>
      <c r="U80" t="str">
        <f>IF(semestre1!U80="","",semestre1!U80)</f>
        <v/>
      </c>
      <c r="V80" t="str">
        <f>IF(semestre1!V80="","",semestre1!V80)</f>
        <v/>
      </c>
      <c r="W80" t="str">
        <f>IF(semestre1!W80="","",semestre1!W80)</f>
        <v/>
      </c>
      <c r="X80" t="str">
        <f>IF(semestre1!X80="","",semestre1!X80)</f>
        <v/>
      </c>
      <c r="Y80" t="str">
        <f>IF(semestre1!Y80="","",semestre1!Y80)</f>
        <v/>
      </c>
      <c r="Z80" t="str">
        <f>IF(semestre1!Z80="","",semestre1!Z80)</f>
        <v/>
      </c>
      <c r="AA80" t="str">
        <f>IF(semestre1!AA80="","",semestre1!AA80)</f>
        <v/>
      </c>
      <c r="AB80" t="str">
        <f>IF(semestre1!AB80="","",semestre1!AB80)</f>
        <v/>
      </c>
      <c r="AC80" t="str">
        <f>IF(semestre1!AC80="","",semestre1!AC80)</f>
        <v/>
      </c>
      <c r="AD80" t="str">
        <f>IF(semestre1!AD80="","",semestre1!AD80)</f>
        <v/>
      </c>
      <c r="AE80" t="str">
        <f>IF(semestre1!AE80="","",semestre1!AE80)</f>
        <v/>
      </c>
      <c r="AF80" t="str">
        <f>IF(semestre1!AF80="","",semestre1!AF80)</f>
        <v/>
      </c>
      <c r="AG80" t="str">
        <f>IF(semestre1!AG80="","",semestre1!AG80)</f>
        <v/>
      </c>
      <c r="AH80" t="str">
        <f>IF(semestre1!AH80="","",semestre1!AH80)</f>
        <v/>
      </c>
      <c r="AI80" t="str">
        <f>IF(semestre1!AI80="","",semestre1!AI80)</f>
        <v/>
      </c>
      <c r="AJ80" t="str">
        <f>IF(semestre1!AJ80="","",semestre1!AJ80)</f>
        <v/>
      </c>
      <c r="AK80" t="str">
        <f>IF(semestre1!AK80="","",semestre1!AK80)</f>
        <v/>
      </c>
      <c r="AL80" t="str">
        <f>IF(semestre1!AL80="","",semestre1!AL80)</f>
        <v/>
      </c>
      <c r="AM80" t="str">
        <f>IF(semestre1!AM80="","",semestre1!AM80)</f>
        <v/>
      </c>
      <c r="AN80" t="str">
        <f>IF(semestre1!AN80="","",semestre1!AN80)</f>
        <v/>
      </c>
      <c r="AO80" t="str">
        <f>IF(semestre1!AO80="","",semestre1!AO80)</f>
        <v/>
      </c>
      <c r="AP80" t="str">
        <f>IF(semestre1!AP80="","",semestre1!AP80)</f>
        <v/>
      </c>
      <c r="AQ80" t="str">
        <f>IF(semestre1!AQ80="","",semestre1!AQ80)</f>
        <v/>
      </c>
      <c r="AR80" t="str">
        <f>IF(semestre1!AR80="","",semestre1!AR80)</f>
        <v/>
      </c>
      <c r="AS80" t="str">
        <f>IF(semestre1!AS80="","",semestre1!AS80)</f>
        <v/>
      </c>
      <c r="AT80" t="str">
        <f>IF(semestre1!AT80="","",semestre1!AT80)</f>
        <v/>
      </c>
      <c r="AU80" t="str">
        <f>IF(semestre1!AU80="","",semestre1!AU80)</f>
        <v/>
      </c>
      <c r="AV80" t="str">
        <f>IF(semestre1!AV80="","",semestre1!AV80)</f>
        <v/>
      </c>
      <c r="AW80" t="str">
        <f>IF(semestre1!AW80="","",semestre1!AW80)</f>
        <v/>
      </c>
      <c r="AX80" t="str">
        <f>IF(semestre1!AX80="","",semestre1!AX80)</f>
        <v/>
      </c>
      <c r="AY80" t="str">
        <f>IF(semestre1!AY80="","",semestre1!AY80)</f>
        <v/>
      </c>
      <c r="AZ80" t="str">
        <f>IF(semestre1!AZ80="","",semestre1!AZ80)</f>
        <v/>
      </c>
      <c r="BA80" t="str">
        <f>IF(semestre1!BA80="","",semestre1!BA80)</f>
        <v/>
      </c>
      <c r="BB80" t="str">
        <f>IF(semestre1!BB80="","",semestre1!BB80)</f>
        <v/>
      </c>
      <c r="BC80" t="str">
        <f>IF(semestre1!BC80="","",semestre1!BC80)</f>
        <v/>
      </c>
      <c r="BD80" t="str">
        <f>IF(semestre1!BD80="","",semestre1!BD80)</f>
        <v/>
      </c>
      <c r="BE80" t="str">
        <f>IF(semestre1!BE80="","",semestre1!BE80)</f>
        <v/>
      </c>
      <c r="BF80" t="str">
        <f>IF(semestre1!BF80="","",semestre1!BF80)</f>
        <v/>
      </c>
      <c r="BG80" t="str">
        <f>IF(semestre1!BG80="","",semestre1!BG80)</f>
        <v/>
      </c>
      <c r="BH80" t="str">
        <f>IF(semestre1!BH80="","",semestre1!BH80)</f>
        <v/>
      </c>
      <c r="BI80" t="str">
        <f>IF(semestre1!BI80="","",semestre1!BI80)</f>
        <v/>
      </c>
      <c r="BJ80" t="str">
        <f>IF(semestre1!BJ80="","",semestre1!BJ80)</f>
        <v/>
      </c>
      <c r="BK80" t="str">
        <f>IF(semestre1!BK80="","",semestre1!BK80)</f>
        <v/>
      </c>
      <c r="BL80" t="str">
        <f>IF(semestre1!BL80="","",semestre1!BL80)</f>
        <v/>
      </c>
      <c r="BM80" t="str">
        <f>IF(semestre1!BM80="","",semestre1!BM80)</f>
        <v/>
      </c>
      <c r="BN80" t="str">
        <f>IF(semestre1!BN80="","",semestre1!BN80)</f>
        <v/>
      </c>
      <c r="BO80" t="str">
        <f>IF(semestre1!BO80="","",semestre1!BO80)</f>
        <v/>
      </c>
      <c r="BP80" t="str">
        <f>IF(semestre1!BP80="","",semestre1!BP80)</f>
        <v/>
      </c>
      <c r="BQ80" t="str">
        <f>IF(semestre1!BQ80="","",semestre1!BQ80)</f>
        <v/>
      </c>
      <c r="BR80" t="str">
        <f>IF(semestre1!BR80="","",semestre1!BR80)</f>
        <v/>
      </c>
      <c r="BS80" t="str">
        <f>IF(semestre1!BS80="","",semestre1!BS80)</f>
        <v/>
      </c>
      <c r="BT80" t="str">
        <f>IF(semestre1!BT80="","",semestre1!BT80)</f>
        <v/>
      </c>
      <c r="BU80" t="str">
        <f>IF(semestre1!BU80="","",semestre1!BU80)</f>
        <v/>
      </c>
      <c r="BV80" t="str">
        <f>IF(semestre1!BV80="","",semestre1!BV80)</f>
        <v/>
      </c>
      <c r="BW80" s="49" t="str">
        <f>IF(semestre2!I80="","",semestre2!I80)</f>
        <v/>
      </c>
      <c r="BX80" s="49" t="str">
        <f>IF(semestre2!J80="","",semestre2!J80)</f>
        <v/>
      </c>
      <c r="BY80" s="49" t="str">
        <f>IF(semestre2!K80="","",semestre2!K80)</f>
        <v/>
      </c>
      <c r="BZ80" s="49" t="str">
        <f>IF(semestre2!L80="","",semestre2!L80)</f>
        <v/>
      </c>
      <c r="CA80" s="49" t="str">
        <f>IF(semestre2!M80="","",semestre2!M80)</f>
        <v/>
      </c>
      <c r="CB80" s="49" t="str">
        <f>IF(semestre2!N80="","",semestre2!N80)</f>
        <v/>
      </c>
      <c r="CC80" s="49" t="str">
        <f>IF(semestre2!O80="","",semestre2!O80)</f>
        <v/>
      </c>
      <c r="CD80" s="49" t="str">
        <f>IF(semestre2!P80="","",semestre2!P80)</f>
        <v/>
      </c>
      <c r="CE80" s="49" t="str">
        <f>IF(semestre2!Q80="","",semestre2!Q80)</f>
        <v/>
      </c>
      <c r="CF80" s="49" t="str">
        <f>IF(semestre2!R80="","",semestre2!R80)</f>
        <v/>
      </c>
      <c r="CG80" s="49" t="str">
        <f>IF(semestre2!S80="","",semestre2!S80)</f>
        <v/>
      </c>
      <c r="CH80" s="49" t="str">
        <f>IF(semestre2!T80="","",semestre2!T80)</f>
        <v/>
      </c>
      <c r="CI80" s="49" t="str">
        <f>IF(semestre2!U80="","",semestre2!U80)</f>
        <v/>
      </c>
      <c r="CJ80" s="49" t="str">
        <f>IF(semestre2!V80="","",semestre2!V80)</f>
        <v/>
      </c>
      <c r="CK80" s="49" t="str">
        <f>IF(semestre2!W80="","",semestre2!W80)</f>
        <v/>
      </c>
      <c r="CL80" s="49" t="str">
        <f>IF(semestre2!X80="","",semestre2!X80)</f>
        <v/>
      </c>
      <c r="CM80" s="49" t="str">
        <f>IF(semestre2!Y80="","",semestre2!Y80)</f>
        <v/>
      </c>
      <c r="CN80" s="49" t="str">
        <f>IF(semestre2!Z80="","",semestre2!Z80)</f>
        <v/>
      </c>
      <c r="CO80" s="49" t="str">
        <f>IF(semestre2!AA80="","",semestre2!AA80)</f>
        <v/>
      </c>
      <c r="CP80" s="49" t="str">
        <f>IF(semestre2!AB80="","",semestre2!AB80)</f>
        <v/>
      </c>
      <c r="CQ80" s="49" t="str">
        <f>IF(semestre2!AC80="","",semestre2!AC80)</f>
        <v/>
      </c>
      <c r="CR80" s="49" t="str">
        <f>IF(semestre2!AD80="","",semestre2!AD80)</f>
        <v/>
      </c>
      <c r="CS80" s="49" t="str">
        <f>IF(semestre2!AE80="","",semestre2!AE80)</f>
        <v/>
      </c>
      <c r="CT80" s="49" t="str">
        <f>IF(semestre2!AF80="","",semestre2!AF80)</f>
        <v/>
      </c>
      <c r="CU80" s="49" t="str">
        <f>IF(semestre2!AG80="","",semestre2!AG80)</f>
        <v/>
      </c>
      <c r="CV80" s="49" t="str">
        <f>IF(semestre2!AH80="","",semestre2!AH80)</f>
        <v/>
      </c>
      <c r="CW80" s="49" t="str">
        <f>IF(semestre2!AI80="","",semestre2!AI80)</f>
        <v/>
      </c>
      <c r="CX80" s="49" t="str">
        <f>IF(semestre2!AJ80="","",semestre2!AJ80)</f>
        <v/>
      </c>
      <c r="CY80" s="49" t="str">
        <f>IF(semestre2!AK80="","",semestre2!AK80)</f>
        <v/>
      </c>
      <c r="CZ80" s="49" t="str">
        <f>IF(semestre2!AL80="","",semestre2!AL80)</f>
        <v/>
      </c>
      <c r="DA80" s="49" t="str">
        <f>IF(semestre2!AM80="","",semestre2!AM80)</f>
        <v/>
      </c>
      <c r="DB80" s="49" t="str">
        <f>IF(semestre2!AN80="","",semestre2!AN80)</f>
        <v/>
      </c>
      <c r="DC80" s="49" t="str">
        <f>IF(semestre2!AO80="","",semestre2!AO80)</f>
        <v/>
      </c>
      <c r="DD80" s="49" t="str">
        <f>IF(semestre2!AP80="","",semestre2!AP80)</f>
        <v/>
      </c>
      <c r="DE80" s="49" t="str">
        <f>IF(semestre2!AQ80="","",semestre2!AQ80)</f>
        <v/>
      </c>
      <c r="DF80" s="49" t="str">
        <f>IF(semestre2!AR80="","",semestre2!AR80)</f>
        <v/>
      </c>
      <c r="DG80" s="49" t="str">
        <f>IF(semestre2!AS80="","",semestre2!AS80)</f>
        <v/>
      </c>
      <c r="DH80" s="49" t="str">
        <f>IF(semestre2!AT80="","",semestre2!AT80)</f>
        <v/>
      </c>
      <c r="DI80" s="49" t="str">
        <f>IF(semestre2!AU80="","",semestre2!AU80)</f>
        <v/>
      </c>
      <c r="DJ80" s="55" t="str">
        <f>IF(semestre1!BW80="","",semestre1!BW80)</f>
        <v/>
      </c>
      <c r="DK80" s="55" t="str">
        <f>IF(semestre2!AV80="","",semestre2!AV80)</f>
        <v/>
      </c>
    </row>
    <row r="81" spans="1:115">
      <c r="A81" t="str">
        <f>IF(semestre1!A81="","",semestre1!A81)</f>
        <v/>
      </c>
      <c r="B81" t="str">
        <f>IF(semestre1!B81="","",semestre1!B81)</f>
        <v/>
      </c>
      <c r="C81" t="str">
        <f>IF(semestre1!C81="","",semestre1!C81)</f>
        <v/>
      </c>
      <c r="D81" t="str">
        <f>IF(semestre1!D81="","",semestre1!D81)</f>
        <v/>
      </c>
      <c r="E81" t="str">
        <f>IF(semestre1!E81="","",semestre1!E81)</f>
        <v/>
      </c>
      <c r="F81" t="str">
        <f>IF(semestre1!F81="","",semestre1!F81)</f>
        <v/>
      </c>
      <c r="G81" t="str">
        <f>IF(semestre1!G81="","",semestre1!G81)</f>
        <v/>
      </c>
      <c r="H81" t="str">
        <f>IF(semestre1!H81="","",semestre1!H81)</f>
        <v/>
      </c>
      <c r="I81" t="str">
        <f>IF(semestre1!I81="","",semestre1!I81)</f>
        <v/>
      </c>
      <c r="J81" t="str">
        <f>IF(semestre1!J81="","",semestre1!J81)</f>
        <v/>
      </c>
      <c r="K81" t="str">
        <f>IF(semestre1!K81="","",semestre1!K81)</f>
        <v/>
      </c>
      <c r="L81" t="str">
        <f>IF(semestre1!L81="","",semestre1!L81)</f>
        <v/>
      </c>
      <c r="M81" t="str">
        <f>IF(semestre1!M81="","",semestre1!M81)</f>
        <v/>
      </c>
      <c r="N81" t="str">
        <f>IF(semestre1!N81="","",semestre1!N81)</f>
        <v/>
      </c>
      <c r="O81" t="str">
        <f>IF(semestre1!O81="","",semestre1!O81)</f>
        <v/>
      </c>
      <c r="P81" t="str">
        <f>IF(semestre1!P81="","",semestre1!P81)</f>
        <v/>
      </c>
      <c r="Q81" t="str">
        <f>IF(semestre1!Q81="","",semestre1!Q81)</f>
        <v/>
      </c>
      <c r="R81" t="str">
        <f>IF(semestre1!R81="","",semestre1!R81)</f>
        <v/>
      </c>
      <c r="S81" t="str">
        <f>IF(semestre1!S81="","",semestre1!S81)</f>
        <v/>
      </c>
      <c r="T81" t="str">
        <f>IF(semestre1!T81="","",semestre1!T81)</f>
        <v/>
      </c>
      <c r="U81" t="str">
        <f>IF(semestre1!U81="","",semestre1!U81)</f>
        <v/>
      </c>
      <c r="V81" t="str">
        <f>IF(semestre1!V81="","",semestre1!V81)</f>
        <v/>
      </c>
      <c r="W81" t="str">
        <f>IF(semestre1!W81="","",semestre1!W81)</f>
        <v/>
      </c>
      <c r="X81" t="str">
        <f>IF(semestre1!X81="","",semestre1!X81)</f>
        <v/>
      </c>
      <c r="Y81" t="str">
        <f>IF(semestre1!Y81="","",semestre1!Y81)</f>
        <v/>
      </c>
      <c r="Z81" t="str">
        <f>IF(semestre1!Z81="","",semestre1!Z81)</f>
        <v/>
      </c>
      <c r="AA81" t="str">
        <f>IF(semestre1!AA81="","",semestre1!AA81)</f>
        <v/>
      </c>
      <c r="AB81" t="str">
        <f>IF(semestre1!AB81="","",semestre1!AB81)</f>
        <v/>
      </c>
      <c r="AC81" t="str">
        <f>IF(semestre1!AC81="","",semestre1!AC81)</f>
        <v/>
      </c>
      <c r="AD81" t="str">
        <f>IF(semestre1!AD81="","",semestre1!AD81)</f>
        <v/>
      </c>
      <c r="AE81" t="str">
        <f>IF(semestre1!AE81="","",semestre1!AE81)</f>
        <v/>
      </c>
      <c r="AF81" t="str">
        <f>IF(semestre1!AF81="","",semestre1!AF81)</f>
        <v/>
      </c>
      <c r="AG81" t="str">
        <f>IF(semestre1!AG81="","",semestre1!AG81)</f>
        <v/>
      </c>
      <c r="AH81" t="str">
        <f>IF(semestre1!AH81="","",semestre1!AH81)</f>
        <v/>
      </c>
      <c r="AI81" t="str">
        <f>IF(semestre1!AI81="","",semestre1!AI81)</f>
        <v/>
      </c>
      <c r="AJ81" t="str">
        <f>IF(semestre1!AJ81="","",semestre1!AJ81)</f>
        <v/>
      </c>
      <c r="AK81" t="str">
        <f>IF(semestre1!AK81="","",semestre1!AK81)</f>
        <v/>
      </c>
      <c r="AL81" t="str">
        <f>IF(semestre1!AL81="","",semestre1!AL81)</f>
        <v/>
      </c>
      <c r="AM81" t="str">
        <f>IF(semestre1!AM81="","",semestre1!AM81)</f>
        <v/>
      </c>
      <c r="AN81" t="str">
        <f>IF(semestre1!AN81="","",semestre1!AN81)</f>
        <v/>
      </c>
      <c r="AO81" t="str">
        <f>IF(semestre1!AO81="","",semestre1!AO81)</f>
        <v/>
      </c>
      <c r="AP81" t="str">
        <f>IF(semestre1!AP81="","",semestre1!AP81)</f>
        <v/>
      </c>
      <c r="AQ81" t="str">
        <f>IF(semestre1!AQ81="","",semestre1!AQ81)</f>
        <v/>
      </c>
      <c r="AR81" t="str">
        <f>IF(semestre1!AR81="","",semestre1!AR81)</f>
        <v/>
      </c>
      <c r="AS81" t="str">
        <f>IF(semestre1!AS81="","",semestre1!AS81)</f>
        <v/>
      </c>
      <c r="AT81" t="str">
        <f>IF(semestre1!AT81="","",semestre1!AT81)</f>
        <v/>
      </c>
      <c r="AU81" t="str">
        <f>IF(semestre1!AU81="","",semestre1!AU81)</f>
        <v/>
      </c>
      <c r="AV81" t="str">
        <f>IF(semestre1!AV81="","",semestre1!AV81)</f>
        <v/>
      </c>
      <c r="AW81" t="str">
        <f>IF(semestre1!AW81="","",semestre1!AW81)</f>
        <v/>
      </c>
      <c r="AX81" t="str">
        <f>IF(semestre1!AX81="","",semestre1!AX81)</f>
        <v/>
      </c>
      <c r="AY81" t="str">
        <f>IF(semestre1!AY81="","",semestre1!AY81)</f>
        <v/>
      </c>
      <c r="AZ81" t="str">
        <f>IF(semestre1!AZ81="","",semestre1!AZ81)</f>
        <v/>
      </c>
      <c r="BA81" t="str">
        <f>IF(semestre1!BA81="","",semestre1!BA81)</f>
        <v/>
      </c>
      <c r="BB81" t="str">
        <f>IF(semestre1!BB81="","",semestre1!BB81)</f>
        <v/>
      </c>
      <c r="BC81" t="str">
        <f>IF(semestre1!BC81="","",semestre1!BC81)</f>
        <v/>
      </c>
      <c r="BD81" t="str">
        <f>IF(semestre1!BD81="","",semestre1!BD81)</f>
        <v/>
      </c>
      <c r="BE81" t="str">
        <f>IF(semestre1!BE81="","",semestre1!BE81)</f>
        <v/>
      </c>
      <c r="BF81" t="str">
        <f>IF(semestre1!BF81="","",semestre1!BF81)</f>
        <v/>
      </c>
      <c r="BG81" t="str">
        <f>IF(semestre1!BG81="","",semestre1!BG81)</f>
        <v/>
      </c>
      <c r="BH81" t="str">
        <f>IF(semestre1!BH81="","",semestre1!BH81)</f>
        <v/>
      </c>
      <c r="BI81" t="str">
        <f>IF(semestre1!BI81="","",semestre1!BI81)</f>
        <v/>
      </c>
      <c r="BJ81" t="str">
        <f>IF(semestre1!BJ81="","",semestre1!BJ81)</f>
        <v/>
      </c>
      <c r="BK81" t="str">
        <f>IF(semestre1!BK81="","",semestre1!BK81)</f>
        <v/>
      </c>
      <c r="BL81" t="str">
        <f>IF(semestre1!BL81="","",semestre1!BL81)</f>
        <v/>
      </c>
      <c r="BM81" t="str">
        <f>IF(semestre1!BM81="","",semestre1!BM81)</f>
        <v/>
      </c>
      <c r="BN81" t="str">
        <f>IF(semestre1!BN81="","",semestre1!BN81)</f>
        <v/>
      </c>
      <c r="BO81" t="str">
        <f>IF(semestre1!BO81="","",semestre1!BO81)</f>
        <v/>
      </c>
      <c r="BP81" t="str">
        <f>IF(semestre1!BP81="","",semestre1!BP81)</f>
        <v/>
      </c>
      <c r="BQ81" t="str">
        <f>IF(semestre1!BQ81="","",semestre1!BQ81)</f>
        <v/>
      </c>
      <c r="BR81" t="str">
        <f>IF(semestre1!BR81="","",semestre1!BR81)</f>
        <v/>
      </c>
      <c r="BS81" t="str">
        <f>IF(semestre1!BS81="","",semestre1!BS81)</f>
        <v/>
      </c>
      <c r="BT81" t="str">
        <f>IF(semestre1!BT81="","",semestre1!BT81)</f>
        <v/>
      </c>
      <c r="BU81" t="str">
        <f>IF(semestre1!BU81="","",semestre1!BU81)</f>
        <v/>
      </c>
      <c r="BV81" t="str">
        <f>IF(semestre1!BV81="","",semestre1!BV81)</f>
        <v/>
      </c>
      <c r="BW81" s="49" t="str">
        <f>IF(semestre2!I81="","",semestre2!I81)</f>
        <v/>
      </c>
      <c r="BX81" s="49" t="str">
        <f>IF(semestre2!J81="","",semestre2!J81)</f>
        <v/>
      </c>
      <c r="BY81" s="49" t="str">
        <f>IF(semestre2!K81="","",semestre2!K81)</f>
        <v/>
      </c>
      <c r="BZ81" s="49" t="str">
        <f>IF(semestre2!L81="","",semestre2!L81)</f>
        <v/>
      </c>
      <c r="CA81" s="49" t="str">
        <f>IF(semestre2!M81="","",semestre2!M81)</f>
        <v/>
      </c>
      <c r="CB81" s="49" t="str">
        <f>IF(semestre2!N81="","",semestre2!N81)</f>
        <v/>
      </c>
      <c r="CC81" s="49" t="str">
        <f>IF(semestre2!O81="","",semestre2!O81)</f>
        <v/>
      </c>
      <c r="CD81" s="49" t="str">
        <f>IF(semestre2!P81="","",semestre2!P81)</f>
        <v/>
      </c>
      <c r="CE81" s="49" t="str">
        <f>IF(semestre2!Q81="","",semestre2!Q81)</f>
        <v/>
      </c>
      <c r="CF81" s="49" t="str">
        <f>IF(semestre2!R81="","",semestre2!R81)</f>
        <v/>
      </c>
      <c r="CG81" s="49" t="str">
        <f>IF(semestre2!S81="","",semestre2!S81)</f>
        <v/>
      </c>
      <c r="CH81" s="49" t="str">
        <f>IF(semestre2!T81="","",semestre2!T81)</f>
        <v/>
      </c>
      <c r="CI81" s="49" t="str">
        <f>IF(semestre2!U81="","",semestre2!U81)</f>
        <v/>
      </c>
      <c r="CJ81" s="49" t="str">
        <f>IF(semestre2!V81="","",semestre2!V81)</f>
        <v/>
      </c>
      <c r="CK81" s="49" t="str">
        <f>IF(semestre2!W81="","",semestre2!W81)</f>
        <v/>
      </c>
      <c r="CL81" s="49" t="str">
        <f>IF(semestre2!X81="","",semestre2!X81)</f>
        <v/>
      </c>
      <c r="CM81" s="49" t="str">
        <f>IF(semestre2!Y81="","",semestre2!Y81)</f>
        <v/>
      </c>
      <c r="CN81" s="49" t="str">
        <f>IF(semestre2!Z81="","",semestre2!Z81)</f>
        <v/>
      </c>
      <c r="CO81" s="49" t="str">
        <f>IF(semestre2!AA81="","",semestre2!AA81)</f>
        <v/>
      </c>
      <c r="CP81" s="49" t="str">
        <f>IF(semestre2!AB81="","",semestre2!AB81)</f>
        <v/>
      </c>
      <c r="CQ81" s="49" t="str">
        <f>IF(semestre2!AC81="","",semestre2!AC81)</f>
        <v/>
      </c>
      <c r="CR81" s="49" t="str">
        <f>IF(semestre2!AD81="","",semestre2!AD81)</f>
        <v/>
      </c>
      <c r="CS81" s="49" t="str">
        <f>IF(semestre2!AE81="","",semestre2!AE81)</f>
        <v/>
      </c>
      <c r="CT81" s="49" t="str">
        <f>IF(semestre2!AF81="","",semestre2!AF81)</f>
        <v/>
      </c>
      <c r="CU81" s="49" t="str">
        <f>IF(semestre2!AG81="","",semestre2!AG81)</f>
        <v/>
      </c>
      <c r="CV81" s="49" t="str">
        <f>IF(semestre2!AH81="","",semestre2!AH81)</f>
        <v/>
      </c>
      <c r="CW81" s="49" t="str">
        <f>IF(semestre2!AI81="","",semestre2!AI81)</f>
        <v/>
      </c>
      <c r="CX81" s="49" t="str">
        <f>IF(semestre2!AJ81="","",semestre2!AJ81)</f>
        <v/>
      </c>
      <c r="CY81" s="49" t="str">
        <f>IF(semestre2!AK81="","",semestre2!AK81)</f>
        <v/>
      </c>
      <c r="CZ81" s="49" t="str">
        <f>IF(semestre2!AL81="","",semestre2!AL81)</f>
        <v/>
      </c>
      <c r="DA81" s="49" t="str">
        <f>IF(semestre2!AM81="","",semestre2!AM81)</f>
        <v/>
      </c>
      <c r="DB81" s="49" t="str">
        <f>IF(semestre2!AN81="","",semestre2!AN81)</f>
        <v/>
      </c>
      <c r="DC81" s="49" t="str">
        <f>IF(semestre2!AO81="","",semestre2!AO81)</f>
        <v/>
      </c>
      <c r="DD81" s="49" t="str">
        <f>IF(semestre2!AP81="","",semestre2!AP81)</f>
        <v/>
      </c>
      <c r="DE81" s="49" t="str">
        <f>IF(semestre2!AQ81="","",semestre2!AQ81)</f>
        <v/>
      </c>
      <c r="DF81" s="49" t="str">
        <f>IF(semestre2!AR81="","",semestre2!AR81)</f>
        <v/>
      </c>
      <c r="DG81" s="49" t="str">
        <f>IF(semestre2!AS81="","",semestre2!AS81)</f>
        <v/>
      </c>
      <c r="DH81" s="49" t="str">
        <f>IF(semestre2!AT81="","",semestre2!AT81)</f>
        <v/>
      </c>
      <c r="DI81" s="49" t="str">
        <f>IF(semestre2!AU81="","",semestre2!AU81)</f>
        <v/>
      </c>
      <c r="DJ81" s="55" t="str">
        <f>IF(semestre1!BW81="","",semestre1!BW81)</f>
        <v/>
      </c>
      <c r="DK81" s="55" t="str">
        <f>IF(semestre2!AV81="","",semestre2!AV81)</f>
        <v/>
      </c>
    </row>
    <row r="82" spans="1:115">
      <c r="A82" t="str">
        <f>IF(semestre1!A82="","",semestre1!A82)</f>
        <v/>
      </c>
      <c r="B82" t="str">
        <f>IF(semestre1!B82="","",semestre1!B82)</f>
        <v/>
      </c>
      <c r="C82" t="str">
        <f>IF(semestre1!C82="","",semestre1!C82)</f>
        <v/>
      </c>
      <c r="D82" t="str">
        <f>IF(semestre1!D82="","",semestre1!D82)</f>
        <v/>
      </c>
      <c r="E82" t="str">
        <f>IF(semestre1!E82="","",semestre1!E82)</f>
        <v/>
      </c>
      <c r="F82" t="str">
        <f>IF(semestre1!F82="","",semestre1!F82)</f>
        <v/>
      </c>
      <c r="G82" t="str">
        <f>IF(semestre1!G82="","",semestre1!G82)</f>
        <v/>
      </c>
      <c r="H82" t="str">
        <f>IF(semestre1!H82="","",semestre1!H82)</f>
        <v/>
      </c>
      <c r="I82" t="str">
        <f>IF(semestre1!I82="","",semestre1!I82)</f>
        <v/>
      </c>
      <c r="J82" t="str">
        <f>IF(semestre1!J82="","",semestre1!J82)</f>
        <v/>
      </c>
      <c r="K82" t="str">
        <f>IF(semestre1!K82="","",semestre1!K82)</f>
        <v/>
      </c>
      <c r="L82" t="str">
        <f>IF(semestre1!L82="","",semestre1!L82)</f>
        <v/>
      </c>
      <c r="M82" t="str">
        <f>IF(semestre1!M82="","",semestre1!M82)</f>
        <v/>
      </c>
      <c r="N82" t="str">
        <f>IF(semestre1!N82="","",semestre1!N82)</f>
        <v/>
      </c>
      <c r="O82" t="str">
        <f>IF(semestre1!O82="","",semestre1!O82)</f>
        <v/>
      </c>
      <c r="P82" t="str">
        <f>IF(semestre1!P82="","",semestre1!P82)</f>
        <v/>
      </c>
      <c r="Q82" t="str">
        <f>IF(semestre1!Q82="","",semestre1!Q82)</f>
        <v/>
      </c>
      <c r="R82" t="str">
        <f>IF(semestre1!R82="","",semestre1!R82)</f>
        <v/>
      </c>
      <c r="S82" t="str">
        <f>IF(semestre1!S82="","",semestre1!S82)</f>
        <v/>
      </c>
      <c r="T82" t="str">
        <f>IF(semestre1!T82="","",semestre1!T82)</f>
        <v/>
      </c>
      <c r="U82" t="str">
        <f>IF(semestre1!U82="","",semestre1!U82)</f>
        <v/>
      </c>
      <c r="V82" t="str">
        <f>IF(semestre1!V82="","",semestre1!V82)</f>
        <v/>
      </c>
      <c r="W82" t="str">
        <f>IF(semestre1!W82="","",semestre1!W82)</f>
        <v/>
      </c>
      <c r="X82" t="str">
        <f>IF(semestre1!X82="","",semestre1!X82)</f>
        <v/>
      </c>
      <c r="Y82" t="str">
        <f>IF(semestre1!Y82="","",semestre1!Y82)</f>
        <v/>
      </c>
      <c r="Z82" t="str">
        <f>IF(semestre1!Z82="","",semestre1!Z82)</f>
        <v/>
      </c>
      <c r="AA82" t="str">
        <f>IF(semestre1!AA82="","",semestre1!AA82)</f>
        <v/>
      </c>
      <c r="AB82" t="str">
        <f>IF(semestre1!AB82="","",semestre1!AB82)</f>
        <v/>
      </c>
      <c r="AC82" t="str">
        <f>IF(semestre1!AC82="","",semestre1!AC82)</f>
        <v/>
      </c>
      <c r="AD82" t="str">
        <f>IF(semestre1!AD82="","",semestre1!AD82)</f>
        <v/>
      </c>
      <c r="AE82" t="str">
        <f>IF(semestre1!AE82="","",semestre1!AE82)</f>
        <v/>
      </c>
      <c r="AF82" t="str">
        <f>IF(semestre1!AF82="","",semestre1!AF82)</f>
        <v/>
      </c>
      <c r="AG82" t="str">
        <f>IF(semestre1!AG82="","",semestre1!AG82)</f>
        <v/>
      </c>
      <c r="AH82" t="str">
        <f>IF(semestre1!AH82="","",semestre1!AH82)</f>
        <v/>
      </c>
      <c r="AI82" t="str">
        <f>IF(semestre1!AI82="","",semestre1!AI82)</f>
        <v/>
      </c>
      <c r="AJ82" t="str">
        <f>IF(semestre1!AJ82="","",semestre1!AJ82)</f>
        <v/>
      </c>
      <c r="AK82" t="str">
        <f>IF(semestre1!AK82="","",semestre1!AK82)</f>
        <v/>
      </c>
      <c r="AL82" t="str">
        <f>IF(semestre1!AL82="","",semestre1!AL82)</f>
        <v/>
      </c>
      <c r="AM82" t="str">
        <f>IF(semestre1!AM82="","",semestre1!AM82)</f>
        <v/>
      </c>
      <c r="AN82" t="str">
        <f>IF(semestre1!AN82="","",semestre1!AN82)</f>
        <v/>
      </c>
      <c r="AO82" t="str">
        <f>IF(semestre1!AO82="","",semestre1!AO82)</f>
        <v/>
      </c>
      <c r="AP82" t="str">
        <f>IF(semestre1!AP82="","",semestre1!AP82)</f>
        <v/>
      </c>
      <c r="AQ82" t="str">
        <f>IF(semestre1!AQ82="","",semestre1!AQ82)</f>
        <v/>
      </c>
      <c r="AR82" t="str">
        <f>IF(semestre1!AR82="","",semestre1!AR82)</f>
        <v/>
      </c>
      <c r="AS82" t="str">
        <f>IF(semestre1!AS82="","",semestre1!AS82)</f>
        <v/>
      </c>
      <c r="AT82" t="str">
        <f>IF(semestre1!AT82="","",semestre1!AT82)</f>
        <v/>
      </c>
      <c r="AU82" t="str">
        <f>IF(semestre1!AU82="","",semestre1!AU82)</f>
        <v/>
      </c>
      <c r="AV82" t="str">
        <f>IF(semestre1!AV82="","",semestre1!AV82)</f>
        <v/>
      </c>
      <c r="AW82" t="str">
        <f>IF(semestre1!AW82="","",semestre1!AW82)</f>
        <v/>
      </c>
      <c r="AX82" t="str">
        <f>IF(semestre1!AX82="","",semestre1!AX82)</f>
        <v/>
      </c>
      <c r="AY82" t="str">
        <f>IF(semestre1!AY82="","",semestre1!AY82)</f>
        <v/>
      </c>
      <c r="AZ82" t="str">
        <f>IF(semestre1!AZ82="","",semestre1!AZ82)</f>
        <v/>
      </c>
      <c r="BA82" t="str">
        <f>IF(semestre1!BA82="","",semestre1!BA82)</f>
        <v/>
      </c>
      <c r="BB82" t="str">
        <f>IF(semestre1!BB82="","",semestre1!BB82)</f>
        <v/>
      </c>
      <c r="BC82" t="str">
        <f>IF(semestre1!BC82="","",semestre1!BC82)</f>
        <v/>
      </c>
      <c r="BD82" t="str">
        <f>IF(semestre1!BD82="","",semestre1!BD82)</f>
        <v/>
      </c>
      <c r="BE82" t="str">
        <f>IF(semestre1!BE82="","",semestre1!BE82)</f>
        <v/>
      </c>
      <c r="BF82" t="str">
        <f>IF(semestre1!BF82="","",semestre1!BF82)</f>
        <v/>
      </c>
      <c r="BG82" t="str">
        <f>IF(semestre1!BG82="","",semestre1!BG82)</f>
        <v/>
      </c>
      <c r="BH82" t="str">
        <f>IF(semestre1!BH82="","",semestre1!BH82)</f>
        <v/>
      </c>
      <c r="BI82" t="str">
        <f>IF(semestre1!BI82="","",semestre1!BI82)</f>
        <v/>
      </c>
      <c r="BJ82" t="str">
        <f>IF(semestre1!BJ82="","",semestre1!BJ82)</f>
        <v/>
      </c>
      <c r="BK82" t="str">
        <f>IF(semestre1!BK82="","",semestre1!BK82)</f>
        <v/>
      </c>
      <c r="BL82" t="str">
        <f>IF(semestre1!BL82="","",semestre1!BL82)</f>
        <v/>
      </c>
      <c r="BM82" t="str">
        <f>IF(semestre1!BM82="","",semestre1!BM82)</f>
        <v/>
      </c>
      <c r="BN82" t="str">
        <f>IF(semestre1!BN82="","",semestre1!BN82)</f>
        <v/>
      </c>
      <c r="BO82" t="str">
        <f>IF(semestre1!BO82="","",semestre1!BO82)</f>
        <v/>
      </c>
      <c r="BP82" t="str">
        <f>IF(semestre1!BP82="","",semestre1!BP82)</f>
        <v/>
      </c>
      <c r="BQ82" t="str">
        <f>IF(semestre1!BQ82="","",semestre1!BQ82)</f>
        <v/>
      </c>
      <c r="BR82" t="str">
        <f>IF(semestre1!BR82="","",semestre1!BR82)</f>
        <v/>
      </c>
      <c r="BS82" t="str">
        <f>IF(semestre1!BS82="","",semestre1!BS82)</f>
        <v/>
      </c>
      <c r="BT82" t="str">
        <f>IF(semestre1!BT82="","",semestre1!BT82)</f>
        <v/>
      </c>
      <c r="BU82" t="str">
        <f>IF(semestre1!BU82="","",semestre1!BU82)</f>
        <v/>
      </c>
      <c r="BV82" t="str">
        <f>IF(semestre1!BV82="","",semestre1!BV82)</f>
        <v/>
      </c>
      <c r="BW82" s="49" t="str">
        <f>IF(semestre2!I82="","",semestre2!I82)</f>
        <v/>
      </c>
      <c r="BX82" s="49" t="str">
        <f>IF(semestre2!J82="","",semestre2!J82)</f>
        <v/>
      </c>
      <c r="BY82" s="49" t="str">
        <f>IF(semestre2!K82="","",semestre2!K82)</f>
        <v/>
      </c>
      <c r="BZ82" s="49" t="str">
        <f>IF(semestre2!L82="","",semestre2!L82)</f>
        <v/>
      </c>
      <c r="CA82" s="49" t="str">
        <f>IF(semestre2!M82="","",semestre2!M82)</f>
        <v/>
      </c>
      <c r="CB82" s="49" t="str">
        <f>IF(semestre2!N82="","",semestre2!N82)</f>
        <v/>
      </c>
      <c r="CC82" s="49" t="str">
        <f>IF(semestre2!O82="","",semestre2!O82)</f>
        <v/>
      </c>
      <c r="CD82" s="49" t="str">
        <f>IF(semestre2!P82="","",semestre2!P82)</f>
        <v/>
      </c>
      <c r="CE82" s="49" t="str">
        <f>IF(semestre2!Q82="","",semestre2!Q82)</f>
        <v/>
      </c>
      <c r="CF82" s="49" t="str">
        <f>IF(semestre2!R82="","",semestre2!R82)</f>
        <v/>
      </c>
      <c r="CG82" s="49" t="str">
        <f>IF(semestre2!S82="","",semestre2!S82)</f>
        <v/>
      </c>
      <c r="CH82" s="49" t="str">
        <f>IF(semestre2!T82="","",semestre2!T82)</f>
        <v/>
      </c>
      <c r="CI82" s="49" t="str">
        <f>IF(semestre2!U82="","",semestre2!U82)</f>
        <v/>
      </c>
      <c r="CJ82" s="49" t="str">
        <f>IF(semestre2!V82="","",semestre2!V82)</f>
        <v/>
      </c>
      <c r="CK82" s="49" t="str">
        <f>IF(semestre2!W82="","",semestre2!W82)</f>
        <v/>
      </c>
      <c r="CL82" s="49" t="str">
        <f>IF(semestre2!X82="","",semestre2!X82)</f>
        <v/>
      </c>
      <c r="CM82" s="49" t="str">
        <f>IF(semestre2!Y82="","",semestre2!Y82)</f>
        <v/>
      </c>
      <c r="CN82" s="49" t="str">
        <f>IF(semestre2!Z82="","",semestre2!Z82)</f>
        <v/>
      </c>
      <c r="CO82" s="49" t="str">
        <f>IF(semestre2!AA82="","",semestre2!AA82)</f>
        <v/>
      </c>
      <c r="CP82" s="49" t="str">
        <f>IF(semestre2!AB82="","",semestre2!AB82)</f>
        <v/>
      </c>
      <c r="CQ82" s="49" t="str">
        <f>IF(semestre2!AC82="","",semestre2!AC82)</f>
        <v/>
      </c>
      <c r="CR82" s="49" t="str">
        <f>IF(semestre2!AD82="","",semestre2!AD82)</f>
        <v/>
      </c>
      <c r="CS82" s="49" t="str">
        <f>IF(semestre2!AE82="","",semestre2!AE82)</f>
        <v/>
      </c>
      <c r="CT82" s="49" t="str">
        <f>IF(semestre2!AF82="","",semestre2!AF82)</f>
        <v/>
      </c>
      <c r="CU82" s="49" t="str">
        <f>IF(semestre2!AG82="","",semestre2!AG82)</f>
        <v/>
      </c>
      <c r="CV82" s="49" t="str">
        <f>IF(semestre2!AH82="","",semestre2!AH82)</f>
        <v/>
      </c>
      <c r="CW82" s="49" t="str">
        <f>IF(semestre2!AI82="","",semestre2!AI82)</f>
        <v/>
      </c>
      <c r="CX82" s="49" t="str">
        <f>IF(semestre2!AJ82="","",semestre2!AJ82)</f>
        <v/>
      </c>
      <c r="CY82" s="49" t="str">
        <f>IF(semestre2!AK82="","",semestre2!AK82)</f>
        <v/>
      </c>
      <c r="CZ82" s="49" t="str">
        <f>IF(semestre2!AL82="","",semestre2!AL82)</f>
        <v/>
      </c>
      <c r="DA82" s="49" t="str">
        <f>IF(semestre2!AM82="","",semestre2!AM82)</f>
        <v/>
      </c>
      <c r="DB82" s="49" t="str">
        <f>IF(semestre2!AN82="","",semestre2!AN82)</f>
        <v/>
      </c>
      <c r="DC82" s="49" t="str">
        <f>IF(semestre2!AO82="","",semestre2!AO82)</f>
        <v/>
      </c>
      <c r="DD82" s="49" t="str">
        <f>IF(semestre2!AP82="","",semestre2!AP82)</f>
        <v/>
      </c>
      <c r="DE82" s="49" t="str">
        <f>IF(semestre2!AQ82="","",semestre2!AQ82)</f>
        <v/>
      </c>
      <c r="DF82" s="49" t="str">
        <f>IF(semestre2!AR82="","",semestre2!AR82)</f>
        <v/>
      </c>
      <c r="DG82" s="49" t="str">
        <f>IF(semestre2!AS82="","",semestre2!AS82)</f>
        <v/>
      </c>
      <c r="DH82" s="49" t="str">
        <f>IF(semestre2!AT82="","",semestre2!AT82)</f>
        <v/>
      </c>
      <c r="DI82" s="49" t="str">
        <f>IF(semestre2!AU82="","",semestre2!AU82)</f>
        <v/>
      </c>
      <c r="DJ82" s="55" t="str">
        <f>IF(semestre1!BW82="","",semestre1!BW82)</f>
        <v/>
      </c>
      <c r="DK82" s="55" t="str">
        <f>IF(semestre2!AV82="","",semestre2!AV82)</f>
        <v/>
      </c>
    </row>
    <row r="83" spans="1:115">
      <c r="A83" t="str">
        <f>IF(semestre1!A83="","",semestre1!A83)</f>
        <v/>
      </c>
      <c r="B83" t="str">
        <f>IF(semestre1!B83="","",semestre1!B83)</f>
        <v/>
      </c>
      <c r="C83" t="str">
        <f>IF(semestre1!C83="","",semestre1!C83)</f>
        <v/>
      </c>
      <c r="D83" t="str">
        <f>IF(semestre1!D83="","",semestre1!D83)</f>
        <v/>
      </c>
      <c r="E83" t="str">
        <f>IF(semestre1!E83="","",semestre1!E83)</f>
        <v/>
      </c>
      <c r="F83" t="str">
        <f>IF(semestre1!F83="","",semestre1!F83)</f>
        <v/>
      </c>
      <c r="G83" t="str">
        <f>IF(semestre1!G83="","",semestre1!G83)</f>
        <v/>
      </c>
      <c r="H83" t="str">
        <f>IF(semestre1!H83="","",semestre1!H83)</f>
        <v/>
      </c>
      <c r="I83" t="str">
        <f>IF(semestre1!I83="","",semestre1!I83)</f>
        <v/>
      </c>
      <c r="J83" t="str">
        <f>IF(semestre1!J83="","",semestre1!J83)</f>
        <v/>
      </c>
      <c r="K83" t="str">
        <f>IF(semestre1!K83="","",semestre1!K83)</f>
        <v/>
      </c>
      <c r="L83" t="str">
        <f>IF(semestre1!L83="","",semestre1!L83)</f>
        <v/>
      </c>
      <c r="M83" t="str">
        <f>IF(semestre1!M83="","",semestre1!M83)</f>
        <v/>
      </c>
      <c r="N83" t="str">
        <f>IF(semestre1!N83="","",semestre1!N83)</f>
        <v/>
      </c>
      <c r="O83" t="str">
        <f>IF(semestre1!O83="","",semestre1!O83)</f>
        <v/>
      </c>
      <c r="P83" t="str">
        <f>IF(semestre1!P83="","",semestre1!P83)</f>
        <v/>
      </c>
      <c r="Q83" t="str">
        <f>IF(semestre1!Q83="","",semestre1!Q83)</f>
        <v/>
      </c>
      <c r="R83" t="str">
        <f>IF(semestre1!R83="","",semestre1!R83)</f>
        <v/>
      </c>
      <c r="S83" t="str">
        <f>IF(semestre1!S83="","",semestre1!S83)</f>
        <v/>
      </c>
      <c r="T83" t="str">
        <f>IF(semestre1!T83="","",semestre1!T83)</f>
        <v/>
      </c>
      <c r="U83" t="str">
        <f>IF(semestre1!U83="","",semestre1!U83)</f>
        <v/>
      </c>
      <c r="V83" t="str">
        <f>IF(semestre1!V83="","",semestre1!V83)</f>
        <v/>
      </c>
      <c r="W83" t="str">
        <f>IF(semestre1!W83="","",semestre1!W83)</f>
        <v/>
      </c>
      <c r="X83" t="str">
        <f>IF(semestre1!X83="","",semestre1!X83)</f>
        <v/>
      </c>
      <c r="Y83" t="str">
        <f>IF(semestre1!Y83="","",semestre1!Y83)</f>
        <v/>
      </c>
      <c r="Z83" t="str">
        <f>IF(semestre1!Z83="","",semestre1!Z83)</f>
        <v/>
      </c>
      <c r="AA83" t="str">
        <f>IF(semestre1!AA83="","",semestre1!AA83)</f>
        <v/>
      </c>
      <c r="AB83" t="str">
        <f>IF(semestre1!AB83="","",semestre1!AB83)</f>
        <v/>
      </c>
      <c r="AC83" t="str">
        <f>IF(semestre1!AC83="","",semestre1!AC83)</f>
        <v/>
      </c>
      <c r="AD83" t="str">
        <f>IF(semestre1!AD83="","",semestre1!AD83)</f>
        <v/>
      </c>
      <c r="AE83" t="str">
        <f>IF(semestre1!AE83="","",semestre1!AE83)</f>
        <v/>
      </c>
      <c r="AF83" t="str">
        <f>IF(semestre1!AF83="","",semestre1!AF83)</f>
        <v/>
      </c>
      <c r="AG83" t="str">
        <f>IF(semestre1!AG83="","",semestre1!AG83)</f>
        <v/>
      </c>
      <c r="AH83" t="str">
        <f>IF(semestre1!AH83="","",semestre1!AH83)</f>
        <v/>
      </c>
      <c r="AI83" t="str">
        <f>IF(semestre1!AI83="","",semestre1!AI83)</f>
        <v/>
      </c>
      <c r="AJ83" t="str">
        <f>IF(semestre1!AJ83="","",semestre1!AJ83)</f>
        <v/>
      </c>
      <c r="AK83" t="str">
        <f>IF(semestre1!AK83="","",semestre1!AK83)</f>
        <v/>
      </c>
      <c r="AL83" t="str">
        <f>IF(semestre1!AL83="","",semestre1!AL83)</f>
        <v/>
      </c>
      <c r="AM83" t="str">
        <f>IF(semestre1!AM83="","",semestre1!AM83)</f>
        <v/>
      </c>
      <c r="AN83" t="str">
        <f>IF(semestre1!AN83="","",semestre1!AN83)</f>
        <v/>
      </c>
      <c r="AO83" t="str">
        <f>IF(semestre1!AO83="","",semestre1!AO83)</f>
        <v/>
      </c>
      <c r="AP83" t="str">
        <f>IF(semestre1!AP83="","",semestre1!AP83)</f>
        <v/>
      </c>
      <c r="AQ83" t="str">
        <f>IF(semestre1!AQ83="","",semestre1!AQ83)</f>
        <v/>
      </c>
      <c r="AR83" t="str">
        <f>IF(semestre1!AR83="","",semestre1!AR83)</f>
        <v/>
      </c>
      <c r="AS83" t="str">
        <f>IF(semestre1!AS83="","",semestre1!AS83)</f>
        <v/>
      </c>
      <c r="AT83" t="str">
        <f>IF(semestre1!AT83="","",semestre1!AT83)</f>
        <v/>
      </c>
      <c r="AU83" t="str">
        <f>IF(semestre1!AU83="","",semestre1!AU83)</f>
        <v/>
      </c>
      <c r="AV83" t="str">
        <f>IF(semestre1!AV83="","",semestre1!AV83)</f>
        <v/>
      </c>
      <c r="AW83" t="str">
        <f>IF(semestre1!AW83="","",semestre1!AW83)</f>
        <v/>
      </c>
      <c r="AX83" t="str">
        <f>IF(semestre1!AX83="","",semestre1!AX83)</f>
        <v/>
      </c>
      <c r="AY83" t="str">
        <f>IF(semestre1!AY83="","",semestre1!AY83)</f>
        <v/>
      </c>
      <c r="AZ83" t="str">
        <f>IF(semestre1!AZ83="","",semestre1!AZ83)</f>
        <v/>
      </c>
      <c r="BA83" t="str">
        <f>IF(semestre1!BA83="","",semestre1!BA83)</f>
        <v/>
      </c>
      <c r="BB83" t="str">
        <f>IF(semestre1!BB83="","",semestre1!BB83)</f>
        <v/>
      </c>
      <c r="BC83" t="str">
        <f>IF(semestre1!BC83="","",semestre1!BC83)</f>
        <v/>
      </c>
      <c r="BD83" t="str">
        <f>IF(semestre1!BD83="","",semestre1!BD83)</f>
        <v/>
      </c>
      <c r="BE83" t="str">
        <f>IF(semestre1!BE83="","",semestre1!BE83)</f>
        <v/>
      </c>
      <c r="BF83" t="str">
        <f>IF(semestre1!BF83="","",semestre1!BF83)</f>
        <v/>
      </c>
      <c r="BG83" t="str">
        <f>IF(semestre1!BG83="","",semestre1!BG83)</f>
        <v/>
      </c>
      <c r="BH83" t="str">
        <f>IF(semestre1!BH83="","",semestre1!BH83)</f>
        <v/>
      </c>
      <c r="BI83" t="str">
        <f>IF(semestre1!BI83="","",semestre1!BI83)</f>
        <v/>
      </c>
      <c r="BJ83" t="str">
        <f>IF(semestre1!BJ83="","",semestre1!BJ83)</f>
        <v/>
      </c>
      <c r="BK83" t="str">
        <f>IF(semestre1!BK83="","",semestre1!BK83)</f>
        <v/>
      </c>
      <c r="BL83" t="str">
        <f>IF(semestre1!BL83="","",semestre1!BL83)</f>
        <v/>
      </c>
      <c r="BM83" t="str">
        <f>IF(semestre1!BM83="","",semestre1!BM83)</f>
        <v/>
      </c>
      <c r="BN83" t="str">
        <f>IF(semestre1!BN83="","",semestre1!BN83)</f>
        <v/>
      </c>
      <c r="BO83" t="str">
        <f>IF(semestre1!BO83="","",semestre1!BO83)</f>
        <v/>
      </c>
      <c r="BP83" t="str">
        <f>IF(semestre1!BP83="","",semestre1!BP83)</f>
        <v/>
      </c>
      <c r="BQ83" t="str">
        <f>IF(semestre1!BQ83="","",semestre1!BQ83)</f>
        <v/>
      </c>
      <c r="BR83" t="str">
        <f>IF(semestre1!BR83="","",semestre1!BR83)</f>
        <v/>
      </c>
      <c r="BS83" t="str">
        <f>IF(semestre1!BS83="","",semestre1!BS83)</f>
        <v/>
      </c>
      <c r="BT83" t="str">
        <f>IF(semestre1!BT83="","",semestre1!BT83)</f>
        <v/>
      </c>
      <c r="BU83" t="str">
        <f>IF(semestre1!BU83="","",semestre1!BU83)</f>
        <v/>
      </c>
      <c r="BV83" t="str">
        <f>IF(semestre1!BV83="","",semestre1!BV83)</f>
        <v/>
      </c>
      <c r="BW83" s="49" t="str">
        <f>IF(semestre2!I83="","",semestre2!I83)</f>
        <v/>
      </c>
      <c r="BX83" s="49" t="str">
        <f>IF(semestre2!J83="","",semestre2!J83)</f>
        <v/>
      </c>
      <c r="BY83" s="49" t="str">
        <f>IF(semestre2!K83="","",semestre2!K83)</f>
        <v/>
      </c>
      <c r="BZ83" s="49" t="str">
        <f>IF(semestre2!L83="","",semestre2!L83)</f>
        <v/>
      </c>
      <c r="CA83" s="49" t="str">
        <f>IF(semestre2!M83="","",semestre2!M83)</f>
        <v/>
      </c>
      <c r="CB83" s="49" t="str">
        <f>IF(semestre2!N83="","",semestre2!N83)</f>
        <v/>
      </c>
      <c r="CC83" s="49" t="str">
        <f>IF(semestre2!O83="","",semestre2!O83)</f>
        <v/>
      </c>
      <c r="CD83" s="49" t="str">
        <f>IF(semestre2!P83="","",semestre2!P83)</f>
        <v/>
      </c>
      <c r="CE83" s="49" t="str">
        <f>IF(semestre2!Q83="","",semestre2!Q83)</f>
        <v/>
      </c>
      <c r="CF83" s="49" t="str">
        <f>IF(semestre2!R83="","",semestre2!R83)</f>
        <v/>
      </c>
      <c r="CG83" s="49" t="str">
        <f>IF(semestre2!S83="","",semestre2!S83)</f>
        <v/>
      </c>
      <c r="CH83" s="49" t="str">
        <f>IF(semestre2!T83="","",semestre2!T83)</f>
        <v/>
      </c>
      <c r="CI83" s="49" t="str">
        <f>IF(semestre2!U83="","",semestre2!U83)</f>
        <v/>
      </c>
      <c r="CJ83" s="49" t="str">
        <f>IF(semestre2!V83="","",semestre2!V83)</f>
        <v/>
      </c>
      <c r="CK83" s="49" t="str">
        <f>IF(semestre2!W83="","",semestre2!W83)</f>
        <v/>
      </c>
      <c r="CL83" s="49" t="str">
        <f>IF(semestre2!X83="","",semestre2!X83)</f>
        <v/>
      </c>
      <c r="CM83" s="49" t="str">
        <f>IF(semestre2!Y83="","",semestre2!Y83)</f>
        <v/>
      </c>
      <c r="CN83" s="49" t="str">
        <f>IF(semestre2!Z83="","",semestre2!Z83)</f>
        <v/>
      </c>
      <c r="CO83" s="49" t="str">
        <f>IF(semestre2!AA83="","",semestre2!AA83)</f>
        <v/>
      </c>
      <c r="CP83" s="49" t="str">
        <f>IF(semestre2!AB83="","",semestre2!AB83)</f>
        <v/>
      </c>
      <c r="CQ83" s="49" t="str">
        <f>IF(semestre2!AC83="","",semestre2!AC83)</f>
        <v/>
      </c>
      <c r="CR83" s="49" t="str">
        <f>IF(semestre2!AD83="","",semestre2!AD83)</f>
        <v/>
      </c>
      <c r="CS83" s="49" t="str">
        <f>IF(semestre2!AE83="","",semestre2!AE83)</f>
        <v/>
      </c>
      <c r="CT83" s="49" t="str">
        <f>IF(semestre2!AF83="","",semestre2!AF83)</f>
        <v/>
      </c>
      <c r="CU83" s="49" t="str">
        <f>IF(semestre2!AG83="","",semestre2!AG83)</f>
        <v/>
      </c>
      <c r="CV83" s="49" t="str">
        <f>IF(semestre2!AH83="","",semestre2!AH83)</f>
        <v/>
      </c>
      <c r="CW83" s="49" t="str">
        <f>IF(semestre2!AI83="","",semestre2!AI83)</f>
        <v/>
      </c>
      <c r="CX83" s="49" t="str">
        <f>IF(semestre2!AJ83="","",semestre2!AJ83)</f>
        <v/>
      </c>
      <c r="CY83" s="49" t="str">
        <f>IF(semestre2!AK83="","",semestre2!AK83)</f>
        <v/>
      </c>
      <c r="CZ83" s="49" t="str">
        <f>IF(semestre2!AL83="","",semestre2!AL83)</f>
        <v/>
      </c>
      <c r="DA83" s="49" t="str">
        <f>IF(semestre2!AM83="","",semestre2!AM83)</f>
        <v/>
      </c>
      <c r="DB83" s="49" t="str">
        <f>IF(semestre2!AN83="","",semestre2!AN83)</f>
        <v/>
      </c>
      <c r="DC83" s="49" t="str">
        <f>IF(semestre2!AO83="","",semestre2!AO83)</f>
        <v/>
      </c>
      <c r="DD83" s="49" t="str">
        <f>IF(semestre2!AP83="","",semestre2!AP83)</f>
        <v/>
      </c>
      <c r="DE83" s="49" t="str">
        <f>IF(semestre2!AQ83="","",semestre2!AQ83)</f>
        <v/>
      </c>
      <c r="DF83" s="49" t="str">
        <f>IF(semestre2!AR83="","",semestre2!AR83)</f>
        <v/>
      </c>
      <c r="DG83" s="49" t="str">
        <f>IF(semestre2!AS83="","",semestre2!AS83)</f>
        <v/>
      </c>
      <c r="DH83" s="49" t="str">
        <f>IF(semestre2!AT83="","",semestre2!AT83)</f>
        <v/>
      </c>
      <c r="DI83" s="49" t="str">
        <f>IF(semestre2!AU83="","",semestre2!AU83)</f>
        <v/>
      </c>
      <c r="DJ83" s="55" t="str">
        <f>IF(semestre1!BW83="","",semestre1!BW83)</f>
        <v/>
      </c>
      <c r="DK83" s="55" t="str">
        <f>IF(semestre2!AV83="","",semestre2!AV83)</f>
        <v/>
      </c>
    </row>
    <row r="84" spans="1:115">
      <c r="A84" t="str">
        <f>IF(semestre1!A84="","",semestre1!A84)</f>
        <v/>
      </c>
      <c r="B84" t="str">
        <f>IF(semestre1!B84="","",semestre1!B84)</f>
        <v/>
      </c>
      <c r="C84" t="str">
        <f>IF(semestre1!C84="","",semestre1!C84)</f>
        <v/>
      </c>
      <c r="D84" t="str">
        <f>IF(semestre1!D84="","",semestre1!D84)</f>
        <v/>
      </c>
      <c r="E84" t="str">
        <f>IF(semestre1!E84="","",semestre1!E84)</f>
        <v/>
      </c>
      <c r="F84" t="str">
        <f>IF(semestre1!F84="","",semestre1!F84)</f>
        <v/>
      </c>
      <c r="G84" t="str">
        <f>IF(semestre1!G84="","",semestre1!G84)</f>
        <v/>
      </c>
      <c r="H84" t="str">
        <f>IF(semestre1!H84="","",semestre1!H84)</f>
        <v/>
      </c>
      <c r="I84" t="str">
        <f>IF(semestre1!I84="","",semestre1!I84)</f>
        <v/>
      </c>
      <c r="J84" t="str">
        <f>IF(semestre1!J84="","",semestre1!J84)</f>
        <v/>
      </c>
      <c r="K84" t="str">
        <f>IF(semestre1!K84="","",semestre1!K84)</f>
        <v/>
      </c>
      <c r="L84" t="str">
        <f>IF(semestre1!L84="","",semestre1!L84)</f>
        <v/>
      </c>
      <c r="M84" t="str">
        <f>IF(semestre1!M84="","",semestre1!M84)</f>
        <v/>
      </c>
      <c r="N84" t="str">
        <f>IF(semestre1!N84="","",semestre1!N84)</f>
        <v/>
      </c>
      <c r="O84" t="str">
        <f>IF(semestre1!O84="","",semestre1!O84)</f>
        <v/>
      </c>
      <c r="P84" t="str">
        <f>IF(semestre1!P84="","",semestre1!P84)</f>
        <v/>
      </c>
      <c r="Q84" t="str">
        <f>IF(semestre1!Q84="","",semestre1!Q84)</f>
        <v/>
      </c>
      <c r="R84" t="str">
        <f>IF(semestre1!R84="","",semestre1!R84)</f>
        <v/>
      </c>
      <c r="S84" t="str">
        <f>IF(semestre1!S84="","",semestre1!S84)</f>
        <v/>
      </c>
      <c r="T84" t="str">
        <f>IF(semestre1!T84="","",semestre1!T84)</f>
        <v/>
      </c>
      <c r="U84" t="str">
        <f>IF(semestre1!U84="","",semestre1!U84)</f>
        <v/>
      </c>
      <c r="V84" t="str">
        <f>IF(semestre1!V84="","",semestre1!V84)</f>
        <v/>
      </c>
      <c r="W84" t="str">
        <f>IF(semestre1!W84="","",semestre1!W84)</f>
        <v/>
      </c>
      <c r="X84" t="str">
        <f>IF(semestre1!X84="","",semestre1!X84)</f>
        <v/>
      </c>
      <c r="Y84" t="str">
        <f>IF(semestre1!Y84="","",semestre1!Y84)</f>
        <v/>
      </c>
      <c r="Z84" t="str">
        <f>IF(semestre1!Z84="","",semestre1!Z84)</f>
        <v/>
      </c>
      <c r="AA84" t="str">
        <f>IF(semestre1!AA84="","",semestre1!AA84)</f>
        <v/>
      </c>
      <c r="AB84" t="str">
        <f>IF(semestre1!AB84="","",semestre1!AB84)</f>
        <v/>
      </c>
      <c r="AC84" t="str">
        <f>IF(semestre1!AC84="","",semestre1!AC84)</f>
        <v/>
      </c>
      <c r="AD84" t="str">
        <f>IF(semestre1!AD84="","",semestre1!AD84)</f>
        <v/>
      </c>
      <c r="AE84" t="str">
        <f>IF(semestre1!AE84="","",semestre1!AE84)</f>
        <v/>
      </c>
      <c r="AF84" t="str">
        <f>IF(semestre1!AF84="","",semestre1!AF84)</f>
        <v/>
      </c>
      <c r="AG84" t="str">
        <f>IF(semestre1!AG84="","",semestre1!AG84)</f>
        <v/>
      </c>
      <c r="AH84" t="str">
        <f>IF(semestre1!AH84="","",semestre1!AH84)</f>
        <v/>
      </c>
      <c r="AI84" t="str">
        <f>IF(semestre1!AI84="","",semestre1!AI84)</f>
        <v/>
      </c>
      <c r="AJ84" t="str">
        <f>IF(semestre1!AJ84="","",semestre1!AJ84)</f>
        <v/>
      </c>
      <c r="AK84" t="str">
        <f>IF(semestre1!AK84="","",semestre1!AK84)</f>
        <v/>
      </c>
      <c r="AL84" t="str">
        <f>IF(semestre1!AL84="","",semestre1!AL84)</f>
        <v/>
      </c>
      <c r="AM84" t="str">
        <f>IF(semestre1!AM84="","",semestre1!AM84)</f>
        <v/>
      </c>
      <c r="AN84" t="str">
        <f>IF(semestre1!AN84="","",semestre1!AN84)</f>
        <v/>
      </c>
      <c r="AO84" t="str">
        <f>IF(semestre1!AO84="","",semestre1!AO84)</f>
        <v/>
      </c>
      <c r="AP84" t="str">
        <f>IF(semestre1!AP84="","",semestre1!AP84)</f>
        <v/>
      </c>
      <c r="AQ84" t="str">
        <f>IF(semestre1!AQ84="","",semestre1!AQ84)</f>
        <v/>
      </c>
      <c r="AR84" t="str">
        <f>IF(semestre1!AR84="","",semestre1!AR84)</f>
        <v/>
      </c>
      <c r="AS84" t="str">
        <f>IF(semestre1!AS84="","",semestre1!AS84)</f>
        <v/>
      </c>
      <c r="AT84" t="str">
        <f>IF(semestre1!AT84="","",semestre1!AT84)</f>
        <v/>
      </c>
      <c r="AU84" t="str">
        <f>IF(semestre1!AU84="","",semestre1!AU84)</f>
        <v/>
      </c>
      <c r="AV84" t="str">
        <f>IF(semestre1!AV84="","",semestre1!AV84)</f>
        <v/>
      </c>
      <c r="AW84" t="str">
        <f>IF(semestre1!AW84="","",semestre1!AW84)</f>
        <v/>
      </c>
      <c r="AX84" t="str">
        <f>IF(semestre1!AX84="","",semestre1!AX84)</f>
        <v/>
      </c>
      <c r="AY84" t="str">
        <f>IF(semestre1!AY84="","",semestre1!AY84)</f>
        <v/>
      </c>
      <c r="AZ84" t="str">
        <f>IF(semestre1!AZ84="","",semestre1!AZ84)</f>
        <v/>
      </c>
      <c r="BA84" t="str">
        <f>IF(semestre1!BA84="","",semestre1!BA84)</f>
        <v/>
      </c>
      <c r="BB84" t="str">
        <f>IF(semestre1!BB84="","",semestre1!BB84)</f>
        <v/>
      </c>
      <c r="BC84" t="str">
        <f>IF(semestre1!BC84="","",semestre1!BC84)</f>
        <v/>
      </c>
      <c r="BD84" t="str">
        <f>IF(semestre1!BD84="","",semestre1!BD84)</f>
        <v/>
      </c>
      <c r="BE84" t="str">
        <f>IF(semestre1!BE84="","",semestre1!BE84)</f>
        <v/>
      </c>
      <c r="BF84" t="str">
        <f>IF(semestre1!BF84="","",semestre1!BF84)</f>
        <v/>
      </c>
      <c r="BG84" t="str">
        <f>IF(semestre1!BG84="","",semestre1!BG84)</f>
        <v/>
      </c>
      <c r="BH84" t="str">
        <f>IF(semestre1!BH84="","",semestre1!BH84)</f>
        <v/>
      </c>
      <c r="BI84" t="str">
        <f>IF(semestre1!BI84="","",semestre1!BI84)</f>
        <v/>
      </c>
      <c r="BJ84" t="str">
        <f>IF(semestre1!BJ84="","",semestre1!BJ84)</f>
        <v/>
      </c>
      <c r="BK84" t="str">
        <f>IF(semestre1!BK84="","",semestre1!BK84)</f>
        <v/>
      </c>
      <c r="BL84" t="str">
        <f>IF(semestre1!BL84="","",semestre1!BL84)</f>
        <v/>
      </c>
      <c r="BM84" t="str">
        <f>IF(semestre1!BM84="","",semestre1!BM84)</f>
        <v/>
      </c>
      <c r="BN84" t="str">
        <f>IF(semestre1!BN84="","",semestre1!BN84)</f>
        <v/>
      </c>
      <c r="BO84" t="str">
        <f>IF(semestre1!BO84="","",semestre1!BO84)</f>
        <v/>
      </c>
      <c r="BP84" t="str">
        <f>IF(semestre1!BP84="","",semestre1!BP84)</f>
        <v/>
      </c>
      <c r="BQ84" t="str">
        <f>IF(semestre1!BQ84="","",semestre1!BQ84)</f>
        <v/>
      </c>
      <c r="BR84" t="str">
        <f>IF(semestre1!BR84="","",semestre1!BR84)</f>
        <v/>
      </c>
      <c r="BS84" t="str">
        <f>IF(semestre1!BS84="","",semestre1!BS84)</f>
        <v/>
      </c>
      <c r="BT84" t="str">
        <f>IF(semestre1!BT84="","",semestre1!BT84)</f>
        <v/>
      </c>
      <c r="BU84" t="str">
        <f>IF(semestre1!BU84="","",semestre1!BU84)</f>
        <v/>
      </c>
      <c r="BV84" t="str">
        <f>IF(semestre1!BV84="","",semestre1!BV84)</f>
        <v/>
      </c>
      <c r="BW84" s="49" t="str">
        <f>IF(semestre2!I84="","",semestre2!I84)</f>
        <v/>
      </c>
      <c r="BX84" s="49" t="str">
        <f>IF(semestre2!J84="","",semestre2!J84)</f>
        <v/>
      </c>
      <c r="BY84" s="49" t="str">
        <f>IF(semestre2!K84="","",semestre2!K84)</f>
        <v/>
      </c>
      <c r="BZ84" s="49" t="str">
        <f>IF(semestre2!L84="","",semestre2!L84)</f>
        <v/>
      </c>
      <c r="CA84" s="49" t="str">
        <f>IF(semestre2!M84="","",semestre2!M84)</f>
        <v/>
      </c>
      <c r="CB84" s="49" t="str">
        <f>IF(semestre2!N84="","",semestre2!N84)</f>
        <v/>
      </c>
      <c r="CC84" s="49" t="str">
        <f>IF(semestre2!O84="","",semestre2!O84)</f>
        <v/>
      </c>
      <c r="CD84" s="49" t="str">
        <f>IF(semestre2!P84="","",semestre2!P84)</f>
        <v/>
      </c>
      <c r="CE84" s="49" t="str">
        <f>IF(semestre2!Q84="","",semestre2!Q84)</f>
        <v/>
      </c>
      <c r="CF84" s="49" t="str">
        <f>IF(semestre2!R84="","",semestre2!R84)</f>
        <v/>
      </c>
      <c r="CG84" s="49" t="str">
        <f>IF(semestre2!S84="","",semestre2!S84)</f>
        <v/>
      </c>
      <c r="CH84" s="49" t="str">
        <f>IF(semestre2!T84="","",semestre2!T84)</f>
        <v/>
      </c>
      <c r="CI84" s="49" t="str">
        <f>IF(semestre2!U84="","",semestre2!U84)</f>
        <v/>
      </c>
      <c r="CJ84" s="49" t="str">
        <f>IF(semestre2!V84="","",semestre2!V84)</f>
        <v/>
      </c>
      <c r="CK84" s="49" t="str">
        <f>IF(semestre2!W84="","",semestre2!W84)</f>
        <v/>
      </c>
      <c r="CL84" s="49" t="str">
        <f>IF(semestre2!X84="","",semestre2!X84)</f>
        <v/>
      </c>
      <c r="CM84" s="49" t="str">
        <f>IF(semestre2!Y84="","",semestre2!Y84)</f>
        <v/>
      </c>
      <c r="CN84" s="49" t="str">
        <f>IF(semestre2!Z84="","",semestre2!Z84)</f>
        <v/>
      </c>
      <c r="CO84" s="49" t="str">
        <f>IF(semestre2!AA84="","",semestre2!AA84)</f>
        <v/>
      </c>
      <c r="CP84" s="49" t="str">
        <f>IF(semestre2!AB84="","",semestre2!AB84)</f>
        <v/>
      </c>
      <c r="CQ84" s="49" t="str">
        <f>IF(semestre2!AC84="","",semestre2!AC84)</f>
        <v/>
      </c>
      <c r="CR84" s="49" t="str">
        <f>IF(semestre2!AD84="","",semestre2!AD84)</f>
        <v/>
      </c>
      <c r="CS84" s="49" t="str">
        <f>IF(semestre2!AE84="","",semestre2!AE84)</f>
        <v/>
      </c>
      <c r="CT84" s="49" t="str">
        <f>IF(semestre2!AF84="","",semestre2!AF84)</f>
        <v/>
      </c>
      <c r="CU84" s="49" t="str">
        <f>IF(semestre2!AG84="","",semestre2!AG84)</f>
        <v/>
      </c>
      <c r="CV84" s="49" t="str">
        <f>IF(semestre2!AH84="","",semestre2!AH84)</f>
        <v/>
      </c>
      <c r="CW84" s="49" t="str">
        <f>IF(semestre2!AI84="","",semestre2!AI84)</f>
        <v/>
      </c>
      <c r="CX84" s="49" t="str">
        <f>IF(semestre2!AJ84="","",semestre2!AJ84)</f>
        <v/>
      </c>
      <c r="CY84" s="49" t="str">
        <f>IF(semestre2!AK84="","",semestre2!AK84)</f>
        <v/>
      </c>
      <c r="CZ84" s="49" t="str">
        <f>IF(semestre2!AL84="","",semestre2!AL84)</f>
        <v/>
      </c>
      <c r="DA84" s="49" t="str">
        <f>IF(semestre2!AM84="","",semestre2!AM84)</f>
        <v/>
      </c>
      <c r="DB84" s="49" t="str">
        <f>IF(semestre2!AN84="","",semestre2!AN84)</f>
        <v/>
      </c>
      <c r="DC84" s="49" t="str">
        <f>IF(semestre2!AO84="","",semestre2!AO84)</f>
        <v/>
      </c>
      <c r="DD84" s="49" t="str">
        <f>IF(semestre2!AP84="","",semestre2!AP84)</f>
        <v/>
      </c>
      <c r="DE84" s="49" t="str">
        <f>IF(semestre2!AQ84="","",semestre2!AQ84)</f>
        <v/>
      </c>
      <c r="DF84" s="49" t="str">
        <f>IF(semestre2!AR84="","",semestre2!AR84)</f>
        <v/>
      </c>
      <c r="DG84" s="49" t="str">
        <f>IF(semestre2!AS84="","",semestre2!AS84)</f>
        <v/>
      </c>
      <c r="DH84" s="49" t="str">
        <f>IF(semestre2!AT84="","",semestre2!AT84)</f>
        <v/>
      </c>
      <c r="DI84" s="49" t="str">
        <f>IF(semestre2!AU84="","",semestre2!AU84)</f>
        <v/>
      </c>
      <c r="DJ84" s="55" t="str">
        <f>IF(semestre1!BW84="","",semestre1!BW84)</f>
        <v/>
      </c>
      <c r="DK84" s="55" t="str">
        <f>IF(semestre2!AV84="","",semestre2!AV84)</f>
        <v/>
      </c>
    </row>
    <row r="85" spans="1:115">
      <c r="A85" t="str">
        <f>IF(semestre1!A85="","",semestre1!A85)</f>
        <v/>
      </c>
      <c r="B85" t="str">
        <f>IF(semestre1!B85="","",semestre1!B85)</f>
        <v/>
      </c>
      <c r="C85" t="str">
        <f>IF(semestre1!C85="","",semestre1!C85)</f>
        <v/>
      </c>
      <c r="D85" t="str">
        <f>IF(semestre1!D85="","",semestre1!D85)</f>
        <v/>
      </c>
      <c r="E85" t="str">
        <f>IF(semestre1!E85="","",semestre1!E85)</f>
        <v/>
      </c>
      <c r="F85" t="str">
        <f>IF(semestre1!F85="","",semestre1!F85)</f>
        <v/>
      </c>
      <c r="G85" t="str">
        <f>IF(semestre1!G85="","",semestre1!G85)</f>
        <v/>
      </c>
      <c r="H85" t="str">
        <f>IF(semestre1!H85="","",semestre1!H85)</f>
        <v/>
      </c>
      <c r="I85" t="str">
        <f>IF(semestre1!I85="","",semestre1!I85)</f>
        <v/>
      </c>
      <c r="J85" t="str">
        <f>IF(semestre1!J85="","",semestre1!J85)</f>
        <v/>
      </c>
      <c r="K85" t="str">
        <f>IF(semestre1!K85="","",semestre1!K85)</f>
        <v/>
      </c>
      <c r="L85" t="str">
        <f>IF(semestre1!L85="","",semestre1!L85)</f>
        <v/>
      </c>
      <c r="M85" t="str">
        <f>IF(semestre1!M85="","",semestre1!M85)</f>
        <v/>
      </c>
      <c r="N85" t="str">
        <f>IF(semestre1!N85="","",semestre1!N85)</f>
        <v/>
      </c>
      <c r="O85" t="str">
        <f>IF(semestre1!O85="","",semestre1!O85)</f>
        <v/>
      </c>
      <c r="P85" t="str">
        <f>IF(semestre1!P85="","",semestre1!P85)</f>
        <v/>
      </c>
      <c r="Q85" t="str">
        <f>IF(semestre1!Q85="","",semestre1!Q85)</f>
        <v/>
      </c>
      <c r="R85" t="str">
        <f>IF(semestre1!R85="","",semestre1!R85)</f>
        <v/>
      </c>
      <c r="S85" t="str">
        <f>IF(semestre1!S85="","",semestre1!S85)</f>
        <v/>
      </c>
      <c r="T85" t="str">
        <f>IF(semestre1!T85="","",semestre1!T85)</f>
        <v/>
      </c>
      <c r="U85" t="str">
        <f>IF(semestre1!U85="","",semestre1!U85)</f>
        <v/>
      </c>
      <c r="V85" t="str">
        <f>IF(semestre1!V85="","",semestre1!V85)</f>
        <v/>
      </c>
      <c r="W85" t="str">
        <f>IF(semestre1!W85="","",semestre1!W85)</f>
        <v/>
      </c>
      <c r="X85" t="str">
        <f>IF(semestre1!X85="","",semestre1!X85)</f>
        <v/>
      </c>
      <c r="Y85" t="str">
        <f>IF(semestre1!Y85="","",semestre1!Y85)</f>
        <v/>
      </c>
      <c r="Z85" t="str">
        <f>IF(semestre1!Z85="","",semestre1!Z85)</f>
        <v/>
      </c>
      <c r="AA85" t="str">
        <f>IF(semestre1!AA85="","",semestre1!AA85)</f>
        <v/>
      </c>
      <c r="AB85" t="str">
        <f>IF(semestre1!AB85="","",semestre1!AB85)</f>
        <v/>
      </c>
      <c r="AC85" t="str">
        <f>IF(semestre1!AC85="","",semestre1!AC85)</f>
        <v/>
      </c>
      <c r="AD85" t="str">
        <f>IF(semestre1!AD85="","",semestre1!AD85)</f>
        <v/>
      </c>
      <c r="AE85" t="str">
        <f>IF(semestre1!AE85="","",semestre1!AE85)</f>
        <v/>
      </c>
      <c r="AF85" t="str">
        <f>IF(semestre1!AF85="","",semestre1!AF85)</f>
        <v/>
      </c>
      <c r="AG85" t="str">
        <f>IF(semestre1!AG85="","",semestre1!AG85)</f>
        <v/>
      </c>
      <c r="AH85" t="str">
        <f>IF(semestre1!AH85="","",semestre1!AH85)</f>
        <v/>
      </c>
      <c r="AI85" t="str">
        <f>IF(semestre1!AI85="","",semestre1!AI85)</f>
        <v/>
      </c>
      <c r="AJ85" t="str">
        <f>IF(semestre1!AJ85="","",semestre1!AJ85)</f>
        <v/>
      </c>
      <c r="AK85" t="str">
        <f>IF(semestre1!AK85="","",semestre1!AK85)</f>
        <v/>
      </c>
      <c r="AL85" t="str">
        <f>IF(semestre1!AL85="","",semestre1!AL85)</f>
        <v/>
      </c>
      <c r="AM85" t="str">
        <f>IF(semestre1!AM85="","",semestre1!AM85)</f>
        <v/>
      </c>
      <c r="AN85" t="str">
        <f>IF(semestre1!AN85="","",semestre1!AN85)</f>
        <v/>
      </c>
      <c r="AO85" t="str">
        <f>IF(semestre1!AO85="","",semestre1!AO85)</f>
        <v/>
      </c>
      <c r="AP85" t="str">
        <f>IF(semestre1!AP85="","",semestre1!AP85)</f>
        <v/>
      </c>
      <c r="AQ85" t="str">
        <f>IF(semestre1!AQ85="","",semestre1!AQ85)</f>
        <v/>
      </c>
      <c r="AR85" t="str">
        <f>IF(semestre1!AR85="","",semestre1!AR85)</f>
        <v/>
      </c>
      <c r="AS85" t="str">
        <f>IF(semestre1!AS85="","",semestre1!AS85)</f>
        <v/>
      </c>
      <c r="AT85" t="str">
        <f>IF(semestre1!AT85="","",semestre1!AT85)</f>
        <v/>
      </c>
      <c r="AU85" t="str">
        <f>IF(semestre1!AU85="","",semestre1!AU85)</f>
        <v/>
      </c>
      <c r="AV85" t="str">
        <f>IF(semestre1!AV85="","",semestre1!AV85)</f>
        <v/>
      </c>
      <c r="AW85" t="str">
        <f>IF(semestre1!AW85="","",semestre1!AW85)</f>
        <v/>
      </c>
      <c r="AX85" t="str">
        <f>IF(semestre1!AX85="","",semestre1!AX85)</f>
        <v/>
      </c>
      <c r="AY85" t="str">
        <f>IF(semestre1!AY85="","",semestre1!AY85)</f>
        <v/>
      </c>
      <c r="AZ85" t="str">
        <f>IF(semestre1!AZ85="","",semestre1!AZ85)</f>
        <v/>
      </c>
      <c r="BA85" t="str">
        <f>IF(semestre1!BA85="","",semestre1!BA85)</f>
        <v/>
      </c>
      <c r="BB85" t="str">
        <f>IF(semestre1!BB85="","",semestre1!BB85)</f>
        <v/>
      </c>
      <c r="BC85" t="str">
        <f>IF(semestre1!BC85="","",semestre1!BC85)</f>
        <v/>
      </c>
      <c r="BD85" t="str">
        <f>IF(semestre1!BD85="","",semestre1!BD85)</f>
        <v/>
      </c>
      <c r="BE85" t="str">
        <f>IF(semestre1!BE85="","",semestre1!BE85)</f>
        <v/>
      </c>
      <c r="BF85" t="str">
        <f>IF(semestre1!BF85="","",semestre1!BF85)</f>
        <v/>
      </c>
      <c r="BG85" t="str">
        <f>IF(semestre1!BG85="","",semestre1!BG85)</f>
        <v/>
      </c>
      <c r="BH85" t="str">
        <f>IF(semestre1!BH85="","",semestre1!BH85)</f>
        <v/>
      </c>
      <c r="BI85" t="str">
        <f>IF(semestre1!BI85="","",semestre1!BI85)</f>
        <v/>
      </c>
      <c r="BJ85" t="str">
        <f>IF(semestre1!BJ85="","",semestre1!BJ85)</f>
        <v/>
      </c>
      <c r="BK85" t="str">
        <f>IF(semestre1!BK85="","",semestre1!BK85)</f>
        <v/>
      </c>
      <c r="BL85" t="str">
        <f>IF(semestre1!BL85="","",semestre1!BL85)</f>
        <v/>
      </c>
      <c r="BM85" t="str">
        <f>IF(semestre1!BM85="","",semestre1!BM85)</f>
        <v/>
      </c>
      <c r="BN85" t="str">
        <f>IF(semestre1!BN85="","",semestre1!BN85)</f>
        <v/>
      </c>
      <c r="BO85" t="str">
        <f>IF(semestre1!BO85="","",semestre1!BO85)</f>
        <v/>
      </c>
      <c r="BP85" t="str">
        <f>IF(semestre1!BP85="","",semestre1!BP85)</f>
        <v/>
      </c>
      <c r="BQ85" t="str">
        <f>IF(semestre1!BQ85="","",semestre1!BQ85)</f>
        <v/>
      </c>
      <c r="BR85" t="str">
        <f>IF(semestre1!BR85="","",semestre1!BR85)</f>
        <v/>
      </c>
      <c r="BS85" t="str">
        <f>IF(semestre1!BS85="","",semestre1!BS85)</f>
        <v/>
      </c>
      <c r="BT85" t="str">
        <f>IF(semestre1!BT85="","",semestre1!BT85)</f>
        <v/>
      </c>
      <c r="BU85" t="str">
        <f>IF(semestre1!BU85="","",semestre1!BU85)</f>
        <v/>
      </c>
      <c r="BV85" t="str">
        <f>IF(semestre1!BV85="","",semestre1!BV85)</f>
        <v/>
      </c>
      <c r="BW85" s="49" t="str">
        <f>IF(semestre2!I85="","",semestre2!I85)</f>
        <v/>
      </c>
      <c r="BX85" s="49" t="str">
        <f>IF(semestre2!J85="","",semestre2!J85)</f>
        <v/>
      </c>
      <c r="BY85" s="49" t="str">
        <f>IF(semestre2!K85="","",semestre2!K85)</f>
        <v/>
      </c>
      <c r="BZ85" s="49" t="str">
        <f>IF(semestre2!L85="","",semestre2!L85)</f>
        <v/>
      </c>
      <c r="CA85" s="49" t="str">
        <f>IF(semestre2!M85="","",semestre2!M85)</f>
        <v/>
      </c>
      <c r="CB85" s="49" t="str">
        <f>IF(semestre2!N85="","",semestre2!N85)</f>
        <v/>
      </c>
      <c r="CC85" s="49" t="str">
        <f>IF(semestre2!O85="","",semestre2!O85)</f>
        <v/>
      </c>
      <c r="CD85" s="49" t="str">
        <f>IF(semestre2!P85="","",semestre2!P85)</f>
        <v/>
      </c>
      <c r="CE85" s="49" t="str">
        <f>IF(semestre2!Q85="","",semestre2!Q85)</f>
        <v/>
      </c>
      <c r="CF85" s="49" t="str">
        <f>IF(semestre2!R85="","",semestre2!R85)</f>
        <v/>
      </c>
      <c r="CG85" s="49" t="str">
        <f>IF(semestre2!S85="","",semestre2!S85)</f>
        <v/>
      </c>
      <c r="CH85" s="49" t="str">
        <f>IF(semestre2!T85="","",semestre2!T85)</f>
        <v/>
      </c>
      <c r="CI85" s="49" t="str">
        <f>IF(semestre2!U85="","",semestre2!U85)</f>
        <v/>
      </c>
      <c r="CJ85" s="49" t="str">
        <f>IF(semestre2!V85="","",semestre2!V85)</f>
        <v/>
      </c>
      <c r="CK85" s="49" t="str">
        <f>IF(semestre2!W85="","",semestre2!W85)</f>
        <v/>
      </c>
      <c r="CL85" s="49" t="str">
        <f>IF(semestre2!X85="","",semestre2!X85)</f>
        <v/>
      </c>
      <c r="CM85" s="49" t="str">
        <f>IF(semestre2!Y85="","",semestre2!Y85)</f>
        <v/>
      </c>
      <c r="CN85" s="49" t="str">
        <f>IF(semestre2!Z85="","",semestre2!Z85)</f>
        <v/>
      </c>
      <c r="CO85" s="49" t="str">
        <f>IF(semestre2!AA85="","",semestre2!AA85)</f>
        <v/>
      </c>
      <c r="CP85" s="49" t="str">
        <f>IF(semestre2!AB85="","",semestre2!AB85)</f>
        <v/>
      </c>
      <c r="CQ85" s="49" t="str">
        <f>IF(semestre2!AC85="","",semestre2!AC85)</f>
        <v/>
      </c>
      <c r="CR85" s="49" t="str">
        <f>IF(semestre2!AD85="","",semestre2!AD85)</f>
        <v/>
      </c>
      <c r="CS85" s="49" t="str">
        <f>IF(semestre2!AE85="","",semestre2!AE85)</f>
        <v/>
      </c>
      <c r="CT85" s="49" t="str">
        <f>IF(semestre2!AF85="","",semestre2!AF85)</f>
        <v/>
      </c>
      <c r="CU85" s="49" t="str">
        <f>IF(semestre2!AG85="","",semestre2!AG85)</f>
        <v/>
      </c>
      <c r="CV85" s="49" t="str">
        <f>IF(semestre2!AH85="","",semestre2!AH85)</f>
        <v/>
      </c>
      <c r="CW85" s="49" t="str">
        <f>IF(semestre2!AI85="","",semestre2!AI85)</f>
        <v/>
      </c>
      <c r="CX85" s="49" t="str">
        <f>IF(semestre2!AJ85="","",semestre2!AJ85)</f>
        <v/>
      </c>
      <c r="CY85" s="49" t="str">
        <f>IF(semestre2!AK85="","",semestre2!AK85)</f>
        <v/>
      </c>
      <c r="CZ85" s="49" t="str">
        <f>IF(semestre2!AL85="","",semestre2!AL85)</f>
        <v/>
      </c>
      <c r="DA85" s="49" t="str">
        <f>IF(semestre2!AM85="","",semestre2!AM85)</f>
        <v/>
      </c>
      <c r="DB85" s="49" t="str">
        <f>IF(semestre2!AN85="","",semestre2!AN85)</f>
        <v/>
      </c>
      <c r="DC85" s="49" t="str">
        <f>IF(semestre2!AO85="","",semestre2!AO85)</f>
        <v/>
      </c>
      <c r="DD85" s="49" t="str">
        <f>IF(semestre2!AP85="","",semestre2!AP85)</f>
        <v/>
      </c>
      <c r="DE85" s="49" t="str">
        <f>IF(semestre2!AQ85="","",semestre2!AQ85)</f>
        <v/>
      </c>
      <c r="DF85" s="49" t="str">
        <f>IF(semestre2!AR85="","",semestre2!AR85)</f>
        <v/>
      </c>
      <c r="DG85" s="49" t="str">
        <f>IF(semestre2!AS85="","",semestre2!AS85)</f>
        <v/>
      </c>
      <c r="DH85" s="49" t="str">
        <f>IF(semestre2!AT85="","",semestre2!AT85)</f>
        <v/>
      </c>
      <c r="DI85" s="49" t="str">
        <f>IF(semestre2!AU85="","",semestre2!AU85)</f>
        <v/>
      </c>
      <c r="DJ85" s="55" t="str">
        <f>IF(semestre1!BW85="","",semestre1!BW85)</f>
        <v/>
      </c>
      <c r="DK85" s="55" t="str">
        <f>IF(semestre2!AV85="","",semestre2!AV85)</f>
        <v/>
      </c>
    </row>
    <row r="86" spans="1:115">
      <c r="A86" t="str">
        <f>IF(semestre1!A86="","",semestre1!A86)</f>
        <v/>
      </c>
      <c r="B86" t="str">
        <f>IF(semestre1!B86="","",semestre1!B86)</f>
        <v/>
      </c>
      <c r="C86" t="str">
        <f>IF(semestre1!C86="","",semestre1!C86)</f>
        <v/>
      </c>
      <c r="D86" t="str">
        <f>IF(semestre1!D86="","",semestre1!D86)</f>
        <v/>
      </c>
      <c r="E86" t="str">
        <f>IF(semestre1!E86="","",semestre1!E86)</f>
        <v/>
      </c>
      <c r="F86" t="str">
        <f>IF(semestre1!F86="","",semestre1!F86)</f>
        <v/>
      </c>
      <c r="G86" t="str">
        <f>IF(semestre1!G86="","",semestre1!G86)</f>
        <v/>
      </c>
      <c r="H86" t="str">
        <f>IF(semestre1!H86="","",semestre1!H86)</f>
        <v/>
      </c>
      <c r="I86" t="str">
        <f>IF(semestre1!I86="","",semestre1!I86)</f>
        <v/>
      </c>
      <c r="J86" t="str">
        <f>IF(semestre1!J86="","",semestre1!J86)</f>
        <v/>
      </c>
      <c r="K86" t="str">
        <f>IF(semestre1!K86="","",semestre1!K86)</f>
        <v/>
      </c>
      <c r="L86" t="str">
        <f>IF(semestre1!L86="","",semestre1!L86)</f>
        <v/>
      </c>
      <c r="M86" t="str">
        <f>IF(semestre1!M86="","",semestre1!M86)</f>
        <v/>
      </c>
      <c r="N86" t="str">
        <f>IF(semestre1!N86="","",semestre1!N86)</f>
        <v/>
      </c>
      <c r="O86" t="str">
        <f>IF(semestre1!O86="","",semestre1!O86)</f>
        <v/>
      </c>
      <c r="P86" t="str">
        <f>IF(semestre1!P86="","",semestre1!P86)</f>
        <v/>
      </c>
      <c r="Q86" t="str">
        <f>IF(semestre1!Q86="","",semestre1!Q86)</f>
        <v/>
      </c>
      <c r="R86" t="str">
        <f>IF(semestre1!R86="","",semestre1!R86)</f>
        <v/>
      </c>
      <c r="S86" t="str">
        <f>IF(semestre1!S86="","",semestre1!S86)</f>
        <v/>
      </c>
      <c r="T86" t="str">
        <f>IF(semestre1!T86="","",semestre1!T86)</f>
        <v/>
      </c>
      <c r="U86" t="str">
        <f>IF(semestre1!U86="","",semestre1!U86)</f>
        <v/>
      </c>
      <c r="V86" t="str">
        <f>IF(semestre1!V86="","",semestre1!V86)</f>
        <v/>
      </c>
      <c r="W86" t="str">
        <f>IF(semestre1!W86="","",semestre1!W86)</f>
        <v/>
      </c>
      <c r="X86" t="str">
        <f>IF(semestre1!X86="","",semestre1!X86)</f>
        <v/>
      </c>
      <c r="Y86" t="str">
        <f>IF(semestre1!Y86="","",semestre1!Y86)</f>
        <v/>
      </c>
      <c r="Z86" t="str">
        <f>IF(semestre1!Z86="","",semestre1!Z86)</f>
        <v/>
      </c>
      <c r="AA86" t="str">
        <f>IF(semestre1!AA86="","",semestre1!AA86)</f>
        <v/>
      </c>
      <c r="AB86" t="str">
        <f>IF(semestre1!AB86="","",semestre1!AB86)</f>
        <v/>
      </c>
      <c r="AC86" t="str">
        <f>IF(semestre1!AC86="","",semestre1!AC86)</f>
        <v/>
      </c>
      <c r="AD86" t="str">
        <f>IF(semestre1!AD86="","",semestre1!AD86)</f>
        <v/>
      </c>
      <c r="AE86" t="str">
        <f>IF(semestre1!AE86="","",semestre1!AE86)</f>
        <v/>
      </c>
      <c r="AF86" t="str">
        <f>IF(semestre1!AF86="","",semestre1!AF86)</f>
        <v/>
      </c>
      <c r="AG86" t="str">
        <f>IF(semestre1!AG86="","",semestre1!AG86)</f>
        <v/>
      </c>
      <c r="AH86" t="str">
        <f>IF(semestre1!AH86="","",semestre1!AH86)</f>
        <v/>
      </c>
      <c r="AI86" t="str">
        <f>IF(semestre1!AI86="","",semestre1!AI86)</f>
        <v/>
      </c>
      <c r="AJ86" t="str">
        <f>IF(semestre1!AJ86="","",semestre1!AJ86)</f>
        <v/>
      </c>
      <c r="AK86" t="str">
        <f>IF(semestre1!AK86="","",semestre1!AK86)</f>
        <v/>
      </c>
      <c r="AL86" t="str">
        <f>IF(semestre1!AL86="","",semestre1!AL86)</f>
        <v/>
      </c>
      <c r="AM86" t="str">
        <f>IF(semestre1!AM86="","",semestre1!AM86)</f>
        <v/>
      </c>
      <c r="AN86" t="str">
        <f>IF(semestre1!AN86="","",semestre1!AN86)</f>
        <v/>
      </c>
      <c r="AO86" t="str">
        <f>IF(semestre1!AO86="","",semestre1!AO86)</f>
        <v/>
      </c>
      <c r="AP86" t="str">
        <f>IF(semestre1!AP86="","",semestre1!AP86)</f>
        <v/>
      </c>
      <c r="AQ86" t="str">
        <f>IF(semestre1!AQ86="","",semestre1!AQ86)</f>
        <v/>
      </c>
      <c r="AR86" t="str">
        <f>IF(semestre1!AR86="","",semestre1!AR86)</f>
        <v/>
      </c>
      <c r="AS86" t="str">
        <f>IF(semestre1!AS86="","",semestre1!AS86)</f>
        <v/>
      </c>
      <c r="AT86" t="str">
        <f>IF(semestre1!AT86="","",semestre1!AT86)</f>
        <v/>
      </c>
      <c r="AU86" t="str">
        <f>IF(semestre1!AU86="","",semestre1!AU86)</f>
        <v/>
      </c>
      <c r="AV86" t="str">
        <f>IF(semestre1!AV86="","",semestre1!AV86)</f>
        <v/>
      </c>
      <c r="AW86" t="str">
        <f>IF(semestre1!AW86="","",semestre1!AW86)</f>
        <v/>
      </c>
      <c r="AX86" t="str">
        <f>IF(semestre1!AX86="","",semestre1!AX86)</f>
        <v/>
      </c>
      <c r="AY86" t="str">
        <f>IF(semestre1!AY86="","",semestre1!AY86)</f>
        <v/>
      </c>
      <c r="AZ86" t="str">
        <f>IF(semestre1!AZ86="","",semestre1!AZ86)</f>
        <v/>
      </c>
      <c r="BA86" t="str">
        <f>IF(semestre1!BA86="","",semestre1!BA86)</f>
        <v/>
      </c>
      <c r="BB86" t="str">
        <f>IF(semestre1!BB86="","",semestre1!BB86)</f>
        <v/>
      </c>
      <c r="BC86" t="str">
        <f>IF(semestre1!BC86="","",semestre1!BC86)</f>
        <v/>
      </c>
      <c r="BD86" t="str">
        <f>IF(semestre1!BD86="","",semestre1!BD86)</f>
        <v/>
      </c>
      <c r="BE86" t="str">
        <f>IF(semestre1!BE86="","",semestre1!BE86)</f>
        <v/>
      </c>
      <c r="BF86" t="str">
        <f>IF(semestre1!BF86="","",semestre1!BF86)</f>
        <v/>
      </c>
      <c r="BG86" t="str">
        <f>IF(semestre1!BG86="","",semestre1!BG86)</f>
        <v/>
      </c>
      <c r="BH86" t="str">
        <f>IF(semestre1!BH86="","",semestre1!BH86)</f>
        <v/>
      </c>
      <c r="BI86" t="str">
        <f>IF(semestre1!BI86="","",semestre1!BI86)</f>
        <v/>
      </c>
      <c r="BJ86" t="str">
        <f>IF(semestre1!BJ86="","",semestre1!BJ86)</f>
        <v/>
      </c>
      <c r="BK86" t="str">
        <f>IF(semestre1!BK86="","",semestre1!BK86)</f>
        <v/>
      </c>
      <c r="BL86" t="str">
        <f>IF(semestre1!BL86="","",semestre1!BL86)</f>
        <v/>
      </c>
      <c r="BM86" t="str">
        <f>IF(semestre1!BM86="","",semestre1!BM86)</f>
        <v/>
      </c>
      <c r="BN86" t="str">
        <f>IF(semestre1!BN86="","",semestre1!BN86)</f>
        <v/>
      </c>
      <c r="BO86" t="str">
        <f>IF(semestre1!BO86="","",semestre1!BO86)</f>
        <v/>
      </c>
      <c r="BP86" t="str">
        <f>IF(semestre1!BP86="","",semestre1!BP86)</f>
        <v/>
      </c>
      <c r="BQ86" t="str">
        <f>IF(semestre1!BQ86="","",semestre1!BQ86)</f>
        <v/>
      </c>
      <c r="BR86" t="str">
        <f>IF(semestre1!BR86="","",semestre1!BR86)</f>
        <v/>
      </c>
      <c r="BS86" t="str">
        <f>IF(semestre1!BS86="","",semestre1!BS86)</f>
        <v/>
      </c>
      <c r="BT86" t="str">
        <f>IF(semestre1!BT86="","",semestre1!BT86)</f>
        <v/>
      </c>
      <c r="BU86" t="str">
        <f>IF(semestre1!BU86="","",semestre1!BU86)</f>
        <v/>
      </c>
      <c r="BV86" t="str">
        <f>IF(semestre1!BV86="","",semestre1!BV86)</f>
        <v/>
      </c>
      <c r="BW86" s="49" t="str">
        <f>IF(semestre2!I86="","",semestre2!I86)</f>
        <v/>
      </c>
      <c r="BX86" s="49" t="str">
        <f>IF(semestre2!J86="","",semestre2!J86)</f>
        <v/>
      </c>
      <c r="BY86" s="49" t="str">
        <f>IF(semestre2!K86="","",semestre2!K86)</f>
        <v/>
      </c>
      <c r="BZ86" s="49" t="str">
        <f>IF(semestre2!L86="","",semestre2!L86)</f>
        <v/>
      </c>
      <c r="CA86" s="49" t="str">
        <f>IF(semestre2!M86="","",semestre2!M86)</f>
        <v/>
      </c>
      <c r="CB86" s="49" t="str">
        <f>IF(semestre2!N86="","",semestre2!N86)</f>
        <v/>
      </c>
      <c r="CC86" s="49" t="str">
        <f>IF(semestre2!O86="","",semestre2!O86)</f>
        <v/>
      </c>
      <c r="CD86" s="49" t="str">
        <f>IF(semestre2!P86="","",semestre2!P86)</f>
        <v/>
      </c>
      <c r="CE86" s="49" t="str">
        <f>IF(semestre2!Q86="","",semestre2!Q86)</f>
        <v/>
      </c>
      <c r="CF86" s="49" t="str">
        <f>IF(semestre2!R86="","",semestre2!R86)</f>
        <v/>
      </c>
      <c r="CG86" s="49" t="str">
        <f>IF(semestre2!S86="","",semestre2!S86)</f>
        <v/>
      </c>
      <c r="CH86" s="49" t="str">
        <f>IF(semestre2!T86="","",semestre2!T86)</f>
        <v/>
      </c>
      <c r="CI86" s="49" t="str">
        <f>IF(semestre2!U86="","",semestre2!U86)</f>
        <v/>
      </c>
      <c r="CJ86" s="49" t="str">
        <f>IF(semestre2!V86="","",semestre2!V86)</f>
        <v/>
      </c>
      <c r="CK86" s="49" t="str">
        <f>IF(semestre2!W86="","",semestre2!W86)</f>
        <v/>
      </c>
      <c r="CL86" s="49" t="str">
        <f>IF(semestre2!X86="","",semestre2!X86)</f>
        <v/>
      </c>
      <c r="CM86" s="49" t="str">
        <f>IF(semestre2!Y86="","",semestre2!Y86)</f>
        <v/>
      </c>
      <c r="CN86" s="49" t="str">
        <f>IF(semestre2!Z86="","",semestre2!Z86)</f>
        <v/>
      </c>
      <c r="CO86" s="49" t="str">
        <f>IF(semestre2!AA86="","",semestre2!AA86)</f>
        <v/>
      </c>
      <c r="CP86" s="49" t="str">
        <f>IF(semestre2!AB86="","",semestre2!AB86)</f>
        <v/>
      </c>
      <c r="CQ86" s="49" t="str">
        <f>IF(semestre2!AC86="","",semestre2!AC86)</f>
        <v/>
      </c>
      <c r="CR86" s="49" t="str">
        <f>IF(semestre2!AD86="","",semestre2!AD86)</f>
        <v/>
      </c>
      <c r="CS86" s="49" t="str">
        <f>IF(semestre2!AE86="","",semestre2!AE86)</f>
        <v/>
      </c>
      <c r="CT86" s="49" t="str">
        <f>IF(semestre2!AF86="","",semestre2!AF86)</f>
        <v/>
      </c>
      <c r="CU86" s="49" t="str">
        <f>IF(semestre2!AG86="","",semestre2!AG86)</f>
        <v/>
      </c>
      <c r="CV86" s="49" t="str">
        <f>IF(semestre2!AH86="","",semestre2!AH86)</f>
        <v/>
      </c>
      <c r="CW86" s="49" t="str">
        <f>IF(semestre2!AI86="","",semestre2!AI86)</f>
        <v/>
      </c>
      <c r="CX86" s="49" t="str">
        <f>IF(semestre2!AJ86="","",semestre2!AJ86)</f>
        <v/>
      </c>
      <c r="CY86" s="49" t="str">
        <f>IF(semestre2!AK86="","",semestre2!AK86)</f>
        <v/>
      </c>
      <c r="CZ86" s="49" t="str">
        <f>IF(semestre2!AL86="","",semestre2!AL86)</f>
        <v/>
      </c>
      <c r="DA86" s="49" t="str">
        <f>IF(semestre2!AM86="","",semestre2!AM86)</f>
        <v/>
      </c>
      <c r="DB86" s="49" t="str">
        <f>IF(semestre2!AN86="","",semestre2!AN86)</f>
        <v/>
      </c>
      <c r="DC86" s="49" t="str">
        <f>IF(semestre2!AO86="","",semestre2!AO86)</f>
        <v/>
      </c>
      <c r="DD86" s="49" t="str">
        <f>IF(semestre2!AP86="","",semestre2!AP86)</f>
        <v/>
      </c>
      <c r="DE86" s="49" t="str">
        <f>IF(semestre2!AQ86="","",semestre2!AQ86)</f>
        <v/>
      </c>
      <c r="DF86" s="49" t="str">
        <f>IF(semestre2!AR86="","",semestre2!AR86)</f>
        <v/>
      </c>
      <c r="DG86" s="49" t="str">
        <f>IF(semestre2!AS86="","",semestre2!AS86)</f>
        <v/>
      </c>
      <c r="DH86" s="49" t="str">
        <f>IF(semestre2!AT86="","",semestre2!AT86)</f>
        <v/>
      </c>
      <c r="DI86" s="49" t="str">
        <f>IF(semestre2!AU86="","",semestre2!AU86)</f>
        <v/>
      </c>
      <c r="DJ86" s="55" t="str">
        <f>IF(semestre1!BW86="","",semestre1!BW86)</f>
        <v/>
      </c>
      <c r="DK86" s="55" t="str">
        <f>IF(semestre2!AV86="","",semestre2!AV86)</f>
        <v/>
      </c>
    </row>
    <row r="87" spans="1:115">
      <c r="A87" t="str">
        <f>IF(semestre1!A87="","",semestre1!A87)</f>
        <v/>
      </c>
      <c r="B87" t="str">
        <f>IF(semestre1!B87="","",semestre1!B87)</f>
        <v/>
      </c>
      <c r="C87" t="str">
        <f>IF(semestre1!C87="","",semestre1!C87)</f>
        <v/>
      </c>
      <c r="D87" t="str">
        <f>IF(semestre1!D87="","",semestre1!D87)</f>
        <v/>
      </c>
      <c r="E87" t="str">
        <f>IF(semestre1!E87="","",semestre1!E87)</f>
        <v/>
      </c>
      <c r="F87" t="str">
        <f>IF(semestre1!F87="","",semestre1!F87)</f>
        <v/>
      </c>
      <c r="G87" t="str">
        <f>IF(semestre1!G87="","",semestre1!G87)</f>
        <v/>
      </c>
      <c r="H87" t="str">
        <f>IF(semestre1!H87="","",semestre1!H87)</f>
        <v/>
      </c>
      <c r="I87" t="str">
        <f>IF(semestre1!I87="","",semestre1!I87)</f>
        <v/>
      </c>
      <c r="J87" t="str">
        <f>IF(semestre1!J87="","",semestre1!J87)</f>
        <v/>
      </c>
      <c r="K87" t="str">
        <f>IF(semestre1!K87="","",semestre1!K87)</f>
        <v/>
      </c>
      <c r="L87" t="str">
        <f>IF(semestre1!L87="","",semestre1!L87)</f>
        <v/>
      </c>
      <c r="M87" t="str">
        <f>IF(semestre1!M87="","",semestre1!M87)</f>
        <v/>
      </c>
      <c r="N87" t="str">
        <f>IF(semestre1!N87="","",semestre1!N87)</f>
        <v/>
      </c>
      <c r="O87" t="str">
        <f>IF(semestre1!O87="","",semestre1!O87)</f>
        <v/>
      </c>
      <c r="P87" t="str">
        <f>IF(semestre1!P87="","",semestre1!P87)</f>
        <v/>
      </c>
      <c r="Q87" t="str">
        <f>IF(semestre1!Q87="","",semestre1!Q87)</f>
        <v/>
      </c>
      <c r="R87" t="str">
        <f>IF(semestre1!R87="","",semestre1!R87)</f>
        <v/>
      </c>
      <c r="S87" t="str">
        <f>IF(semestre1!S87="","",semestre1!S87)</f>
        <v/>
      </c>
      <c r="T87" t="str">
        <f>IF(semestre1!T87="","",semestre1!T87)</f>
        <v/>
      </c>
      <c r="U87" t="str">
        <f>IF(semestre1!U87="","",semestre1!U87)</f>
        <v/>
      </c>
      <c r="V87" t="str">
        <f>IF(semestre1!V87="","",semestre1!V87)</f>
        <v/>
      </c>
      <c r="W87" t="str">
        <f>IF(semestre1!W87="","",semestre1!W87)</f>
        <v/>
      </c>
      <c r="X87" t="str">
        <f>IF(semestre1!X87="","",semestre1!X87)</f>
        <v/>
      </c>
      <c r="Y87" t="str">
        <f>IF(semestre1!Y87="","",semestre1!Y87)</f>
        <v/>
      </c>
      <c r="Z87" t="str">
        <f>IF(semestre1!Z87="","",semestre1!Z87)</f>
        <v/>
      </c>
      <c r="AA87" t="str">
        <f>IF(semestre1!AA87="","",semestre1!AA87)</f>
        <v/>
      </c>
      <c r="AB87" t="str">
        <f>IF(semestre1!AB87="","",semestre1!AB87)</f>
        <v/>
      </c>
      <c r="AC87" t="str">
        <f>IF(semestre1!AC87="","",semestre1!AC87)</f>
        <v/>
      </c>
      <c r="AD87" t="str">
        <f>IF(semestre1!AD87="","",semestre1!AD87)</f>
        <v/>
      </c>
      <c r="AE87" t="str">
        <f>IF(semestre1!AE87="","",semestre1!AE87)</f>
        <v/>
      </c>
      <c r="AF87" t="str">
        <f>IF(semestre1!AF87="","",semestre1!AF87)</f>
        <v/>
      </c>
      <c r="AG87" t="str">
        <f>IF(semestre1!AG87="","",semestre1!AG87)</f>
        <v/>
      </c>
      <c r="AH87" t="str">
        <f>IF(semestre1!AH87="","",semestre1!AH87)</f>
        <v/>
      </c>
      <c r="AI87" t="str">
        <f>IF(semestre1!AI87="","",semestre1!AI87)</f>
        <v/>
      </c>
      <c r="AJ87" t="str">
        <f>IF(semestre1!AJ87="","",semestre1!AJ87)</f>
        <v/>
      </c>
      <c r="AK87" t="str">
        <f>IF(semestre1!AK87="","",semestre1!AK87)</f>
        <v/>
      </c>
      <c r="AL87" t="str">
        <f>IF(semestre1!AL87="","",semestre1!AL87)</f>
        <v/>
      </c>
      <c r="AM87" t="str">
        <f>IF(semestre1!AM87="","",semestre1!AM87)</f>
        <v/>
      </c>
      <c r="AN87" t="str">
        <f>IF(semestre1!AN87="","",semestre1!AN87)</f>
        <v/>
      </c>
      <c r="AO87" t="str">
        <f>IF(semestre1!AO87="","",semestre1!AO87)</f>
        <v/>
      </c>
      <c r="AP87" t="str">
        <f>IF(semestre1!AP87="","",semestre1!AP87)</f>
        <v/>
      </c>
      <c r="AQ87" t="str">
        <f>IF(semestre1!AQ87="","",semestre1!AQ87)</f>
        <v/>
      </c>
      <c r="AR87" t="str">
        <f>IF(semestre1!AR87="","",semestre1!AR87)</f>
        <v/>
      </c>
      <c r="AS87" t="str">
        <f>IF(semestre1!AS87="","",semestre1!AS87)</f>
        <v/>
      </c>
      <c r="AT87" t="str">
        <f>IF(semestre1!AT87="","",semestre1!AT87)</f>
        <v/>
      </c>
      <c r="AU87" t="str">
        <f>IF(semestre1!AU87="","",semestre1!AU87)</f>
        <v/>
      </c>
      <c r="AV87" t="str">
        <f>IF(semestre1!AV87="","",semestre1!AV87)</f>
        <v/>
      </c>
      <c r="AW87" t="str">
        <f>IF(semestre1!AW87="","",semestre1!AW87)</f>
        <v/>
      </c>
      <c r="AX87" t="str">
        <f>IF(semestre1!AX87="","",semestre1!AX87)</f>
        <v/>
      </c>
      <c r="AY87" t="str">
        <f>IF(semestre1!AY87="","",semestre1!AY87)</f>
        <v/>
      </c>
      <c r="AZ87" t="str">
        <f>IF(semestre1!AZ87="","",semestre1!AZ87)</f>
        <v/>
      </c>
      <c r="BA87" t="str">
        <f>IF(semestre1!BA87="","",semestre1!BA87)</f>
        <v/>
      </c>
      <c r="BB87" t="str">
        <f>IF(semestre1!BB87="","",semestre1!BB87)</f>
        <v/>
      </c>
      <c r="BC87" t="str">
        <f>IF(semestre1!BC87="","",semestre1!BC87)</f>
        <v/>
      </c>
      <c r="BD87" t="str">
        <f>IF(semestre1!BD87="","",semestre1!BD87)</f>
        <v/>
      </c>
      <c r="BE87" t="str">
        <f>IF(semestre1!BE87="","",semestre1!BE87)</f>
        <v/>
      </c>
      <c r="BF87" t="str">
        <f>IF(semestre1!BF87="","",semestre1!BF87)</f>
        <v/>
      </c>
      <c r="BG87" t="str">
        <f>IF(semestre1!BG87="","",semestre1!BG87)</f>
        <v/>
      </c>
      <c r="BH87" t="str">
        <f>IF(semestre1!BH87="","",semestre1!BH87)</f>
        <v/>
      </c>
      <c r="BI87" t="str">
        <f>IF(semestre1!BI87="","",semestre1!BI87)</f>
        <v/>
      </c>
      <c r="BJ87" t="str">
        <f>IF(semestre1!BJ87="","",semestre1!BJ87)</f>
        <v/>
      </c>
      <c r="BK87" t="str">
        <f>IF(semestre1!BK87="","",semestre1!BK87)</f>
        <v/>
      </c>
      <c r="BL87" t="str">
        <f>IF(semestre1!BL87="","",semestre1!BL87)</f>
        <v/>
      </c>
      <c r="BM87" t="str">
        <f>IF(semestre1!BM87="","",semestre1!BM87)</f>
        <v/>
      </c>
      <c r="BN87" t="str">
        <f>IF(semestre1!BN87="","",semestre1!BN87)</f>
        <v/>
      </c>
      <c r="BO87" t="str">
        <f>IF(semestre1!BO87="","",semestre1!BO87)</f>
        <v/>
      </c>
      <c r="BP87" t="str">
        <f>IF(semestre1!BP87="","",semestre1!BP87)</f>
        <v/>
      </c>
      <c r="BQ87" t="str">
        <f>IF(semestre1!BQ87="","",semestre1!BQ87)</f>
        <v/>
      </c>
      <c r="BR87" t="str">
        <f>IF(semestre1!BR87="","",semestre1!BR87)</f>
        <v/>
      </c>
      <c r="BS87" t="str">
        <f>IF(semestre1!BS87="","",semestre1!BS87)</f>
        <v/>
      </c>
      <c r="BT87" t="str">
        <f>IF(semestre1!BT87="","",semestre1!BT87)</f>
        <v/>
      </c>
      <c r="BU87" t="str">
        <f>IF(semestre1!BU87="","",semestre1!BU87)</f>
        <v/>
      </c>
      <c r="BV87" t="str">
        <f>IF(semestre1!BV87="","",semestre1!BV87)</f>
        <v/>
      </c>
      <c r="BW87" s="49" t="str">
        <f>IF(semestre2!I87="","",semestre2!I87)</f>
        <v/>
      </c>
      <c r="BX87" s="49" t="str">
        <f>IF(semestre2!J87="","",semestre2!J87)</f>
        <v/>
      </c>
      <c r="BY87" s="49" t="str">
        <f>IF(semestre2!K87="","",semestre2!K87)</f>
        <v/>
      </c>
      <c r="BZ87" s="49" t="str">
        <f>IF(semestre2!L87="","",semestre2!L87)</f>
        <v/>
      </c>
      <c r="CA87" s="49" t="str">
        <f>IF(semestre2!M87="","",semestre2!M87)</f>
        <v/>
      </c>
      <c r="CB87" s="49" t="str">
        <f>IF(semestre2!N87="","",semestre2!N87)</f>
        <v/>
      </c>
      <c r="CC87" s="49" t="str">
        <f>IF(semestre2!O87="","",semestre2!O87)</f>
        <v/>
      </c>
      <c r="CD87" s="49" t="str">
        <f>IF(semestre2!P87="","",semestre2!P87)</f>
        <v/>
      </c>
      <c r="CE87" s="49" t="str">
        <f>IF(semestre2!Q87="","",semestre2!Q87)</f>
        <v/>
      </c>
      <c r="CF87" s="49" t="str">
        <f>IF(semestre2!R87="","",semestre2!R87)</f>
        <v/>
      </c>
      <c r="CG87" s="49" t="str">
        <f>IF(semestre2!S87="","",semestre2!S87)</f>
        <v/>
      </c>
      <c r="CH87" s="49" t="str">
        <f>IF(semestre2!T87="","",semestre2!T87)</f>
        <v/>
      </c>
      <c r="CI87" s="49" t="str">
        <f>IF(semestre2!U87="","",semestre2!U87)</f>
        <v/>
      </c>
      <c r="CJ87" s="49" t="str">
        <f>IF(semestre2!V87="","",semestre2!V87)</f>
        <v/>
      </c>
      <c r="CK87" s="49" t="str">
        <f>IF(semestre2!W87="","",semestre2!W87)</f>
        <v/>
      </c>
      <c r="CL87" s="49" t="str">
        <f>IF(semestre2!X87="","",semestre2!X87)</f>
        <v/>
      </c>
      <c r="CM87" s="49" t="str">
        <f>IF(semestre2!Y87="","",semestre2!Y87)</f>
        <v/>
      </c>
      <c r="CN87" s="49" t="str">
        <f>IF(semestre2!Z87="","",semestre2!Z87)</f>
        <v/>
      </c>
      <c r="CO87" s="49" t="str">
        <f>IF(semestre2!AA87="","",semestre2!AA87)</f>
        <v/>
      </c>
      <c r="CP87" s="49" t="str">
        <f>IF(semestre2!AB87="","",semestre2!AB87)</f>
        <v/>
      </c>
      <c r="CQ87" s="49" t="str">
        <f>IF(semestre2!AC87="","",semestre2!AC87)</f>
        <v/>
      </c>
      <c r="CR87" s="49" t="str">
        <f>IF(semestre2!AD87="","",semestre2!AD87)</f>
        <v/>
      </c>
      <c r="CS87" s="49" t="str">
        <f>IF(semestre2!AE87="","",semestre2!AE87)</f>
        <v/>
      </c>
      <c r="CT87" s="49" t="str">
        <f>IF(semestre2!AF87="","",semestre2!AF87)</f>
        <v/>
      </c>
      <c r="CU87" s="49" t="str">
        <f>IF(semestre2!AG87="","",semestre2!AG87)</f>
        <v/>
      </c>
      <c r="CV87" s="49" t="str">
        <f>IF(semestre2!AH87="","",semestre2!AH87)</f>
        <v/>
      </c>
      <c r="CW87" s="49" t="str">
        <f>IF(semestre2!AI87="","",semestre2!AI87)</f>
        <v/>
      </c>
      <c r="CX87" s="49" t="str">
        <f>IF(semestre2!AJ87="","",semestre2!AJ87)</f>
        <v/>
      </c>
      <c r="CY87" s="49" t="str">
        <f>IF(semestre2!AK87="","",semestre2!AK87)</f>
        <v/>
      </c>
      <c r="CZ87" s="49" t="str">
        <f>IF(semestre2!AL87="","",semestre2!AL87)</f>
        <v/>
      </c>
      <c r="DA87" s="49" t="str">
        <f>IF(semestre2!AM87="","",semestre2!AM87)</f>
        <v/>
      </c>
      <c r="DB87" s="49" t="str">
        <f>IF(semestre2!AN87="","",semestre2!AN87)</f>
        <v/>
      </c>
      <c r="DC87" s="49" t="str">
        <f>IF(semestre2!AO87="","",semestre2!AO87)</f>
        <v/>
      </c>
      <c r="DD87" s="49" t="str">
        <f>IF(semestre2!AP87="","",semestre2!AP87)</f>
        <v/>
      </c>
      <c r="DE87" s="49" t="str">
        <f>IF(semestre2!AQ87="","",semestre2!AQ87)</f>
        <v/>
      </c>
      <c r="DF87" s="49" t="str">
        <f>IF(semestre2!AR87="","",semestre2!AR87)</f>
        <v/>
      </c>
      <c r="DG87" s="49" t="str">
        <f>IF(semestre2!AS87="","",semestre2!AS87)</f>
        <v/>
      </c>
      <c r="DH87" s="49" t="str">
        <f>IF(semestre2!AT87="","",semestre2!AT87)</f>
        <v/>
      </c>
      <c r="DI87" s="49" t="str">
        <f>IF(semestre2!AU87="","",semestre2!AU87)</f>
        <v/>
      </c>
      <c r="DJ87" s="55" t="str">
        <f>IF(semestre1!BW87="","",semestre1!BW87)</f>
        <v/>
      </c>
      <c r="DK87" s="55" t="str">
        <f>IF(semestre2!AV87="","",semestre2!AV87)</f>
        <v/>
      </c>
    </row>
    <row r="88" spans="1:115">
      <c r="A88" t="str">
        <f>IF(semestre1!A88="","",semestre1!A88)</f>
        <v/>
      </c>
      <c r="B88" t="str">
        <f>IF(semestre1!B88="","",semestre1!B88)</f>
        <v/>
      </c>
      <c r="C88" t="str">
        <f>IF(semestre1!C88="","",semestre1!C88)</f>
        <v/>
      </c>
      <c r="D88" t="str">
        <f>IF(semestre1!D88="","",semestre1!D88)</f>
        <v/>
      </c>
      <c r="E88" t="str">
        <f>IF(semestre1!E88="","",semestre1!E88)</f>
        <v/>
      </c>
      <c r="F88" t="str">
        <f>IF(semestre1!F88="","",semestre1!F88)</f>
        <v/>
      </c>
      <c r="G88" t="str">
        <f>IF(semestre1!G88="","",semestre1!G88)</f>
        <v/>
      </c>
      <c r="H88" t="str">
        <f>IF(semestre1!H88="","",semestre1!H88)</f>
        <v/>
      </c>
      <c r="I88" t="str">
        <f>IF(semestre1!I88="","",semestre1!I88)</f>
        <v/>
      </c>
      <c r="J88" t="str">
        <f>IF(semestre1!J88="","",semestre1!J88)</f>
        <v/>
      </c>
      <c r="K88" t="str">
        <f>IF(semestre1!K88="","",semestre1!K88)</f>
        <v/>
      </c>
      <c r="L88" t="str">
        <f>IF(semestre1!L88="","",semestre1!L88)</f>
        <v/>
      </c>
      <c r="M88" t="str">
        <f>IF(semestre1!M88="","",semestre1!M88)</f>
        <v/>
      </c>
      <c r="N88" t="str">
        <f>IF(semestre1!N88="","",semestre1!N88)</f>
        <v/>
      </c>
      <c r="O88" t="str">
        <f>IF(semestre1!O88="","",semestre1!O88)</f>
        <v/>
      </c>
      <c r="P88" t="str">
        <f>IF(semestre1!P88="","",semestre1!P88)</f>
        <v/>
      </c>
      <c r="Q88" t="str">
        <f>IF(semestre1!Q88="","",semestre1!Q88)</f>
        <v/>
      </c>
      <c r="R88" t="str">
        <f>IF(semestre1!R88="","",semestre1!R88)</f>
        <v/>
      </c>
      <c r="S88" t="str">
        <f>IF(semestre1!S88="","",semestre1!S88)</f>
        <v/>
      </c>
      <c r="T88" t="str">
        <f>IF(semestre1!T88="","",semestre1!T88)</f>
        <v/>
      </c>
      <c r="U88" t="str">
        <f>IF(semestre1!U88="","",semestre1!U88)</f>
        <v/>
      </c>
      <c r="V88" t="str">
        <f>IF(semestre1!V88="","",semestre1!V88)</f>
        <v/>
      </c>
      <c r="W88" t="str">
        <f>IF(semestre1!W88="","",semestre1!W88)</f>
        <v/>
      </c>
      <c r="X88" t="str">
        <f>IF(semestre1!X88="","",semestre1!X88)</f>
        <v/>
      </c>
      <c r="Y88" t="str">
        <f>IF(semestre1!Y88="","",semestre1!Y88)</f>
        <v/>
      </c>
      <c r="Z88" t="str">
        <f>IF(semestre1!Z88="","",semestre1!Z88)</f>
        <v/>
      </c>
      <c r="AA88" t="str">
        <f>IF(semestre1!AA88="","",semestre1!AA88)</f>
        <v/>
      </c>
      <c r="AB88" t="str">
        <f>IF(semestre1!AB88="","",semestre1!AB88)</f>
        <v/>
      </c>
      <c r="AC88" t="str">
        <f>IF(semestre1!AC88="","",semestre1!AC88)</f>
        <v/>
      </c>
      <c r="AD88" t="str">
        <f>IF(semestre1!AD88="","",semestre1!AD88)</f>
        <v/>
      </c>
      <c r="AE88" t="str">
        <f>IF(semestre1!AE88="","",semestre1!AE88)</f>
        <v/>
      </c>
      <c r="AF88" t="str">
        <f>IF(semestre1!AF88="","",semestre1!AF88)</f>
        <v/>
      </c>
      <c r="AG88" t="str">
        <f>IF(semestre1!AG88="","",semestre1!AG88)</f>
        <v/>
      </c>
      <c r="AH88" t="str">
        <f>IF(semestre1!AH88="","",semestre1!AH88)</f>
        <v/>
      </c>
      <c r="AI88" t="str">
        <f>IF(semestre1!AI88="","",semestre1!AI88)</f>
        <v/>
      </c>
      <c r="AJ88" t="str">
        <f>IF(semestre1!AJ88="","",semestre1!AJ88)</f>
        <v/>
      </c>
      <c r="AK88" t="str">
        <f>IF(semestre1!AK88="","",semestre1!AK88)</f>
        <v/>
      </c>
      <c r="AL88" t="str">
        <f>IF(semestre1!AL88="","",semestre1!AL88)</f>
        <v/>
      </c>
      <c r="AM88" t="str">
        <f>IF(semestre1!AM88="","",semestre1!AM88)</f>
        <v/>
      </c>
      <c r="AN88" t="str">
        <f>IF(semestre1!AN88="","",semestre1!AN88)</f>
        <v/>
      </c>
      <c r="AO88" t="str">
        <f>IF(semestre1!AO88="","",semestre1!AO88)</f>
        <v/>
      </c>
      <c r="AP88" t="str">
        <f>IF(semestre1!AP88="","",semestre1!AP88)</f>
        <v/>
      </c>
      <c r="AQ88" t="str">
        <f>IF(semestre1!AQ88="","",semestre1!AQ88)</f>
        <v/>
      </c>
      <c r="AR88" t="str">
        <f>IF(semestre1!AR88="","",semestre1!AR88)</f>
        <v/>
      </c>
      <c r="AS88" t="str">
        <f>IF(semestre1!AS88="","",semestre1!AS88)</f>
        <v/>
      </c>
      <c r="AT88" t="str">
        <f>IF(semestre1!AT88="","",semestre1!AT88)</f>
        <v/>
      </c>
      <c r="AU88" t="str">
        <f>IF(semestre1!AU88="","",semestre1!AU88)</f>
        <v/>
      </c>
      <c r="AV88" t="str">
        <f>IF(semestre1!AV88="","",semestre1!AV88)</f>
        <v/>
      </c>
      <c r="AW88" t="str">
        <f>IF(semestre1!AW88="","",semestre1!AW88)</f>
        <v/>
      </c>
      <c r="AX88" t="str">
        <f>IF(semestre1!AX88="","",semestre1!AX88)</f>
        <v/>
      </c>
      <c r="AY88" t="str">
        <f>IF(semestre1!AY88="","",semestre1!AY88)</f>
        <v/>
      </c>
      <c r="AZ88" t="str">
        <f>IF(semestre1!AZ88="","",semestre1!AZ88)</f>
        <v/>
      </c>
      <c r="BA88" t="str">
        <f>IF(semestre1!BA88="","",semestre1!BA88)</f>
        <v/>
      </c>
      <c r="BB88" t="str">
        <f>IF(semestre1!BB88="","",semestre1!BB88)</f>
        <v/>
      </c>
      <c r="BC88" t="str">
        <f>IF(semestre1!BC88="","",semestre1!BC88)</f>
        <v/>
      </c>
      <c r="BD88" t="str">
        <f>IF(semestre1!BD88="","",semestre1!BD88)</f>
        <v/>
      </c>
      <c r="BE88" t="str">
        <f>IF(semestre1!BE88="","",semestre1!BE88)</f>
        <v/>
      </c>
      <c r="BF88" t="str">
        <f>IF(semestre1!BF88="","",semestre1!BF88)</f>
        <v/>
      </c>
      <c r="BG88" t="str">
        <f>IF(semestre1!BG88="","",semestre1!BG88)</f>
        <v/>
      </c>
      <c r="BH88" t="str">
        <f>IF(semestre1!BH88="","",semestre1!BH88)</f>
        <v/>
      </c>
      <c r="BI88" t="str">
        <f>IF(semestre1!BI88="","",semestre1!BI88)</f>
        <v/>
      </c>
      <c r="BJ88" t="str">
        <f>IF(semestre1!BJ88="","",semestre1!BJ88)</f>
        <v/>
      </c>
      <c r="BK88" t="str">
        <f>IF(semestre1!BK88="","",semestre1!BK88)</f>
        <v/>
      </c>
      <c r="BL88" t="str">
        <f>IF(semestre1!BL88="","",semestre1!BL88)</f>
        <v/>
      </c>
      <c r="BM88" t="str">
        <f>IF(semestre1!BM88="","",semestre1!BM88)</f>
        <v/>
      </c>
      <c r="BN88" t="str">
        <f>IF(semestre1!BN88="","",semestre1!BN88)</f>
        <v/>
      </c>
      <c r="BO88" t="str">
        <f>IF(semestre1!BO88="","",semestre1!BO88)</f>
        <v/>
      </c>
      <c r="BP88" t="str">
        <f>IF(semestre1!BP88="","",semestre1!BP88)</f>
        <v/>
      </c>
      <c r="BQ88" t="str">
        <f>IF(semestre1!BQ88="","",semestre1!BQ88)</f>
        <v/>
      </c>
      <c r="BR88" t="str">
        <f>IF(semestre1!BR88="","",semestre1!BR88)</f>
        <v/>
      </c>
      <c r="BS88" t="str">
        <f>IF(semestre1!BS88="","",semestre1!BS88)</f>
        <v/>
      </c>
      <c r="BT88" t="str">
        <f>IF(semestre1!BT88="","",semestre1!BT88)</f>
        <v/>
      </c>
      <c r="BU88" t="str">
        <f>IF(semestre1!BU88="","",semestre1!BU88)</f>
        <v/>
      </c>
      <c r="BV88" t="str">
        <f>IF(semestre1!BV88="","",semestre1!BV88)</f>
        <v/>
      </c>
      <c r="BW88" s="49" t="str">
        <f>IF(semestre2!I88="","",semestre2!I88)</f>
        <v/>
      </c>
      <c r="BX88" s="49" t="str">
        <f>IF(semestre2!J88="","",semestre2!J88)</f>
        <v/>
      </c>
      <c r="BY88" s="49" t="str">
        <f>IF(semestre2!K88="","",semestre2!K88)</f>
        <v/>
      </c>
      <c r="BZ88" s="49" t="str">
        <f>IF(semestre2!L88="","",semestre2!L88)</f>
        <v/>
      </c>
      <c r="CA88" s="49" t="str">
        <f>IF(semestre2!M88="","",semestre2!M88)</f>
        <v/>
      </c>
      <c r="CB88" s="49" t="str">
        <f>IF(semestre2!N88="","",semestre2!N88)</f>
        <v/>
      </c>
      <c r="CC88" s="49" t="str">
        <f>IF(semestre2!O88="","",semestre2!O88)</f>
        <v/>
      </c>
      <c r="CD88" s="49" t="str">
        <f>IF(semestre2!P88="","",semestre2!P88)</f>
        <v/>
      </c>
      <c r="CE88" s="49" t="str">
        <f>IF(semestre2!Q88="","",semestre2!Q88)</f>
        <v/>
      </c>
      <c r="CF88" s="49" t="str">
        <f>IF(semestre2!R88="","",semestre2!R88)</f>
        <v/>
      </c>
      <c r="CG88" s="49" t="str">
        <f>IF(semestre2!S88="","",semestre2!S88)</f>
        <v/>
      </c>
      <c r="CH88" s="49" t="str">
        <f>IF(semestre2!T88="","",semestre2!T88)</f>
        <v/>
      </c>
      <c r="CI88" s="49" t="str">
        <f>IF(semestre2!U88="","",semestre2!U88)</f>
        <v/>
      </c>
      <c r="CJ88" s="49" t="str">
        <f>IF(semestre2!V88="","",semestre2!V88)</f>
        <v/>
      </c>
      <c r="CK88" s="49" t="str">
        <f>IF(semestre2!W88="","",semestre2!W88)</f>
        <v/>
      </c>
      <c r="CL88" s="49" t="str">
        <f>IF(semestre2!X88="","",semestre2!X88)</f>
        <v/>
      </c>
      <c r="CM88" s="49" t="str">
        <f>IF(semestre2!Y88="","",semestre2!Y88)</f>
        <v/>
      </c>
      <c r="CN88" s="49" t="str">
        <f>IF(semestre2!Z88="","",semestre2!Z88)</f>
        <v/>
      </c>
      <c r="CO88" s="49" t="str">
        <f>IF(semestre2!AA88="","",semestre2!AA88)</f>
        <v/>
      </c>
      <c r="CP88" s="49" t="str">
        <f>IF(semestre2!AB88="","",semestre2!AB88)</f>
        <v/>
      </c>
      <c r="CQ88" s="49" t="str">
        <f>IF(semestre2!AC88="","",semestre2!AC88)</f>
        <v/>
      </c>
      <c r="CR88" s="49" t="str">
        <f>IF(semestre2!AD88="","",semestre2!AD88)</f>
        <v/>
      </c>
      <c r="CS88" s="49" t="str">
        <f>IF(semestre2!AE88="","",semestre2!AE88)</f>
        <v/>
      </c>
      <c r="CT88" s="49" t="str">
        <f>IF(semestre2!AF88="","",semestre2!AF88)</f>
        <v/>
      </c>
      <c r="CU88" s="49" t="str">
        <f>IF(semestre2!AG88="","",semestre2!AG88)</f>
        <v/>
      </c>
      <c r="CV88" s="49" t="str">
        <f>IF(semestre2!AH88="","",semestre2!AH88)</f>
        <v/>
      </c>
      <c r="CW88" s="49" t="str">
        <f>IF(semestre2!AI88="","",semestre2!AI88)</f>
        <v/>
      </c>
      <c r="CX88" s="49" t="str">
        <f>IF(semestre2!AJ88="","",semestre2!AJ88)</f>
        <v/>
      </c>
      <c r="CY88" s="49" t="str">
        <f>IF(semestre2!AK88="","",semestre2!AK88)</f>
        <v/>
      </c>
      <c r="CZ88" s="49" t="str">
        <f>IF(semestre2!AL88="","",semestre2!AL88)</f>
        <v/>
      </c>
      <c r="DA88" s="49" t="str">
        <f>IF(semestre2!AM88="","",semestre2!AM88)</f>
        <v/>
      </c>
      <c r="DB88" s="49" t="str">
        <f>IF(semestre2!AN88="","",semestre2!AN88)</f>
        <v/>
      </c>
      <c r="DC88" s="49" t="str">
        <f>IF(semestre2!AO88="","",semestre2!AO88)</f>
        <v/>
      </c>
      <c r="DD88" s="49" t="str">
        <f>IF(semestre2!AP88="","",semestre2!AP88)</f>
        <v/>
      </c>
      <c r="DE88" s="49" t="str">
        <f>IF(semestre2!AQ88="","",semestre2!AQ88)</f>
        <v/>
      </c>
      <c r="DF88" s="49" t="str">
        <f>IF(semestre2!AR88="","",semestre2!AR88)</f>
        <v/>
      </c>
      <c r="DG88" s="49" t="str">
        <f>IF(semestre2!AS88="","",semestre2!AS88)</f>
        <v/>
      </c>
      <c r="DH88" s="49" t="str">
        <f>IF(semestre2!AT88="","",semestre2!AT88)</f>
        <v/>
      </c>
      <c r="DI88" s="49" t="str">
        <f>IF(semestre2!AU88="","",semestre2!AU88)</f>
        <v/>
      </c>
      <c r="DJ88" s="55" t="str">
        <f>IF(semestre1!BW88="","",semestre1!BW88)</f>
        <v/>
      </c>
      <c r="DK88" s="55" t="str">
        <f>IF(semestre2!AV88="","",semestre2!AV88)</f>
        <v/>
      </c>
    </row>
    <row r="89" spans="1:115">
      <c r="A89" t="str">
        <f>IF(semestre1!A89="","",semestre1!A89)</f>
        <v/>
      </c>
      <c r="B89" t="str">
        <f>IF(semestre1!B89="","",semestre1!B89)</f>
        <v/>
      </c>
      <c r="C89" t="str">
        <f>IF(semestre1!C89="","",semestre1!C89)</f>
        <v/>
      </c>
      <c r="D89" t="str">
        <f>IF(semestre1!D89="","",semestre1!D89)</f>
        <v/>
      </c>
      <c r="E89" t="str">
        <f>IF(semestre1!E89="","",semestre1!E89)</f>
        <v/>
      </c>
      <c r="F89" t="str">
        <f>IF(semestre1!F89="","",semestre1!F89)</f>
        <v/>
      </c>
      <c r="G89" t="str">
        <f>IF(semestre1!G89="","",semestre1!G89)</f>
        <v/>
      </c>
      <c r="H89" t="str">
        <f>IF(semestre1!H89="","",semestre1!H89)</f>
        <v/>
      </c>
      <c r="I89" t="str">
        <f>IF(semestre1!I89="","",semestre1!I89)</f>
        <v/>
      </c>
      <c r="J89" t="str">
        <f>IF(semestre1!J89="","",semestre1!J89)</f>
        <v/>
      </c>
      <c r="K89" t="str">
        <f>IF(semestre1!K89="","",semestre1!K89)</f>
        <v/>
      </c>
      <c r="L89" t="str">
        <f>IF(semestre1!L89="","",semestre1!L89)</f>
        <v/>
      </c>
      <c r="M89" t="str">
        <f>IF(semestre1!M89="","",semestre1!M89)</f>
        <v/>
      </c>
      <c r="N89" t="str">
        <f>IF(semestre1!N89="","",semestre1!N89)</f>
        <v/>
      </c>
      <c r="O89" t="str">
        <f>IF(semestre1!O89="","",semestre1!O89)</f>
        <v/>
      </c>
      <c r="P89" t="str">
        <f>IF(semestre1!P89="","",semestre1!P89)</f>
        <v/>
      </c>
      <c r="Q89" t="str">
        <f>IF(semestre1!Q89="","",semestre1!Q89)</f>
        <v/>
      </c>
      <c r="R89" t="str">
        <f>IF(semestre1!R89="","",semestre1!R89)</f>
        <v/>
      </c>
      <c r="S89" t="str">
        <f>IF(semestre1!S89="","",semestre1!S89)</f>
        <v/>
      </c>
      <c r="T89" t="str">
        <f>IF(semestre1!T89="","",semestre1!T89)</f>
        <v/>
      </c>
      <c r="U89" t="str">
        <f>IF(semestre1!U89="","",semestre1!U89)</f>
        <v/>
      </c>
      <c r="V89" t="str">
        <f>IF(semestre1!V89="","",semestre1!V89)</f>
        <v/>
      </c>
      <c r="W89" t="str">
        <f>IF(semestre1!W89="","",semestre1!W89)</f>
        <v/>
      </c>
      <c r="X89" t="str">
        <f>IF(semestre1!X89="","",semestre1!X89)</f>
        <v/>
      </c>
      <c r="Y89" t="str">
        <f>IF(semestre1!Y89="","",semestre1!Y89)</f>
        <v/>
      </c>
      <c r="Z89" t="str">
        <f>IF(semestre1!Z89="","",semestre1!Z89)</f>
        <v/>
      </c>
      <c r="AA89" t="str">
        <f>IF(semestre1!AA89="","",semestre1!AA89)</f>
        <v/>
      </c>
      <c r="AB89" t="str">
        <f>IF(semestre1!AB89="","",semestre1!AB89)</f>
        <v/>
      </c>
      <c r="AC89" t="str">
        <f>IF(semestre1!AC89="","",semestre1!AC89)</f>
        <v/>
      </c>
      <c r="AD89" t="str">
        <f>IF(semestre1!AD89="","",semestre1!AD89)</f>
        <v/>
      </c>
      <c r="AE89" t="str">
        <f>IF(semestre1!AE89="","",semestre1!AE89)</f>
        <v/>
      </c>
      <c r="AF89" t="str">
        <f>IF(semestre1!AF89="","",semestre1!AF89)</f>
        <v/>
      </c>
      <c r="AG89" t="str">
        <f>IF(semestre1!AG89="","",semestre1!AG89)</f>
        <v/>
      </c>
      <c r="AH89" t="str">
        <f>IF(semestre1!AH89="","",semestre1!AH89)</f>
        <v/>
      </c>
      <c r="AI89" t="str">
        <f>IF(semestre1!AI89="","",semestre1!AI89)</f>
        <v/>
      </c>
      <c r="AJ89" t="str">
        <f>IF(semestre1!AJ89="","",semestre1!AJ89)</f>
        <v/>
      </c>
      <c r="AK89" t="str">
        <f>IF(semestre1!AK89="","",semestre1!AK89)</f>
        <v/>
      </c>
      <c r="AL89" t="str">
        <f>IF(semestre1!AL89="","",semestre1!AL89)</f>
        <v/>
      </c>
      <c r="AM89" t="str">
        <f>IF(semestre1!AM89="","",semestre1!AM89)</f>
        <v/>
      </c>
      <c r="AN89" t="str">
        <f>IF(semestre1!AN89="","",semestre1!AN89)</f>
        <v/>
      </c>
      <c r="AO89" t="str">
        <f>IF(semestre1!AO89="","",semestre1!AO89)</f>
        <v/>
      </c>
      <c r="AP89" t="str">
        <f>IF(semestre1!AP89="","",semestre1!AP89)</f>
        <v/>
      </c>
      <c r="AQ89" t="str">
        <f>IF(semestre1!AQ89="","",semestre1!AQ89)</f>
        <v/>
      </c>
      <c r="AR89" t="str">
        <f>IF(semestre1!AR89="","",semestre1!AR89)</f>
        <v/>
      </c>
      <c r="AS89" t="str">
        <f>IF(semestre1!AS89="","",semestre1!AS89)</f>
        <v/>
      </c>
      <c r="AT89" t="str">
        <f>IF(semestre1!AT89="","",semestre1!AT89)</f>
        <v/>
      </c>
      <c r="AU89" t="str">
        <f>IF(semestre1!AU89="","",semestre1!AU89)</f>
        <v/>
      </c>
      <c r="AV89" t="str">
        <f>IF(semestre1!AV89="","",semestre1!AV89)</f>
        <v/>
      </c>
      <c r="AW89" t="str">
        <f>IF(semestre1!AW89="","",semestre1!AW89)</f>
        <v/>
      </c>
      <c r="AX89" t="str">
        <f>IF(semestre1!AX89="","",semestre1!AX89)</f>
        <v/>
      </c>
      <c r="AY89" t="str">
        <f>IF(semestre1!AY89="","",semestre1!AY89)</f>
        <v/>
      </c>
      <c r="AZ89" t="str">
        <f>IF(semestre1!AZ89="","",semestre1!AZ89)</f>
        <v/>
      </c>
      <c r="BA89" t="str">
        <f>IF(semestre1!BA89="","",semestre1!BA89)</f>
        <v/>
      </c>
      <c r="BB89" t="str">
        <f>IF(semestre1!BB89="","",semestre1!BB89)</f>
        <v/>
      </c>
      <c r="BC89" t="str">
        <f>IF(semestre1!BC89="","",semestre1!BC89)</f>
        <v/>
      </c>
      <c r="BD89" t="str">
        <f>IF(semestre1!BD89="","",semestre1!BD89)</f>
        <v/>
      </c>
      <c r="BE89" t="str">
        <f>IF(semestre1!BE89="","",semestre1!BE89)</f>
        <v/>
      </c>
      <c r="BF89" t="str">
        <f>IF(semestre1!BF89="","",semestre1!BF89)</f>
        <v/>
      </c>
      <c r="BG89" t="str">
        <f>IF(semestre1!BG89="","",semestre1!BG89)</f>
        <v/>
      </c>
      <c r="BH89" t="str">
        <f>IF(semestre1!BH89="","",semestre1!BH89)</f>
        <v/>
      </c>
      <c r="BI89" t="str">
        <f>IF(semestre1!BI89="","",semestre1!BI89)</f>
        <v/>
      </c>
      <c r="BJ89" t="str">
        <f>IF(semestre1!BJ89="","",semestre1!BJ89)</f>
        <v/>
      </c>
      <c r="BK89" t="str">
        <f>IF(semestre1!BK89="","",semestre1!BK89)</f>
        <v/>
      </c>
      <c r="BL89" t="str">
        <f>IF(semestre1!BL89="","",semestre1!BL89)</f>
        <v/>
      </c>
      <c r="BM89" t="str">
        <f>IF(semestre1!BM89="","",semestre1!BM89)</f>
        <v/>
      </c>
      <c r="BN89" t="str">
        <f>IF(semestre1!BN89="","",semestre1!BN89)</f>
        <v/>
      </c>
      <c r="BO89" t="str">
        <f>IF(semestre1!BO89="","",semestre1!BO89)</f>
        <v/>
      </c>
      <c r="BP89" t="str">
        <f>IF(semestre1!BP89="","",semestre1!BP89)</f>
        <v/>
      </c>
      <c r="BQ89" t="str">
        <f>IF(semestre1!BQ89="","",semestre1!BQ89)</f>
        <v/>
      </c>
      <c r="BR89" t="str">
        <f>IF(semestre1!BR89="","",semestre1!BR89)</f>
        <v/>
      </c>
      <c r="BS89" t="str">
        <f>IF(semestre1!BS89="","",semestre1!BS89)</f>
        <v/>
      </c>
      <c r="BT89" t="str">
        <f>IF(semestre1!BT89="","",semestre1!BT89)</f>
        <v/>
      </c>
      <c r="BU89" t="str">
        <f>IF(semestre1!BU89="","",semestre1!BU89)</f>
        <v/>
      </c>
      <c r="BV89" t="str">
        <f>IF(semestre1!BV89="","",semestre1!BV89)</f>
        <v/>
      </c>
      <c r="BW89" s="49" t="str">
        <f>IF(semestre2!I89="","",semestre2!I89)</f>
        <v/>
      </c>
      <c r="BX89" s="49" t="str">
        <f>IF(semestre2!J89="","",semestre2!J89)</f>
        <v/>
      </c>
      <c r="BY89" s="49" t="str">
        <f>IF(semestre2!K89="","",semestre2!K89)</f>
        <v/>
      </c>
      <c r="BZ89" s="49" t="str">
        <f>IF(semestre2!L89="","",semestre2!L89)</f>
        <v/>
      </c>
      <c r="CA89" s="49" t="str">
        <f>IF(semestre2!M89="","",semestre2!M89)</f>
        <v/>
      </c>
      <c r="CB89" s="49" t="str">
        <f>IF(semestre2!N89="","",semestre2!N89)</f>
        <v/>
      </c>
      <c r="CC89" s="49" t="str">
        <f>IF(semestre2!O89="","",semestre2!O89)</f>
        <v/>
      </c>
      <c r="CD89" s="49" t="str">
        <f>IF(semestre2!P89="","",semestre2!P89)</f>
        <v/>
      </c>
      <c r="CE89" s="49" t="str">
        <f>IF(semestre2!Q89="","",semestre2!Q89)</f>
        <v/>
      </c>
      <c r="CF89" s="49" t="str">
        <f>IF(semestre2!R89="","",semestre2!R89)</f>
        <v/>
      </c>
      <c r="CG89" s="49" t="str">
        <f>IF(semestre2!S89="","",semestre2!S89)</f>
        <v/>
      </c>
      <c r="CH89" s="49" t="str">
        <f>IF(semestre2!T89="","",semestre2!T89)</f>
        <v/>
      </c>
      <c r="CI89" s="49" t="str">
        <f>IF(semestre2!U89="","",semestre2!U89)</f>
        <v/>
      </c>
      <c r="CJ89" s="49" t="str">
        <f>IF(semestre2!V89="","",semestre2!V89)</f>
        <v/>
      </c>
      <c r="CK89" s="49" t="str">
        <f>IF(semestre2!W89="","",semestre2!W89)</f>
        <v/>
      </c>
      <c r="CL89" s="49" t="str">
        <f>IF(semestre2!X89="","",semestre2!X89)</f>
        <v/>
      </c>
      <c r="CM89" s="49" t="str">
        <f>IF(semestre2!Y89="","",semestre2!Y89)</f>
        <v/>
      </c>
      <c r="CN89" s="49" t="str">
        <f>IF(semestre2!Z89="","",semestre2!Z89)</f>
        <v/>
      </c>
      <c r="CO89" s="49" t="str">
        <f>IF(semestre2!AA89="","",semestre2!AA89)</f>
        <v/>
      </c>
      <c r="CP89" s="49" t="str">
        <f>IF(semestre2!AB89="","",semestre2!AB89)</f>
        <v/>
      </c>
      <c r="CQ89" s="49" t="str">
        <f>IF(semestre2!AC89="","",semestre2!AC89)</f>
        <v/>
      </c>
      <c r="CR89" s="49" t="str">
        <f>IF(semestre2!AD89="","",semestre2!AD89)</f>
        <v/>
      </c>
      <c r="CS89" s="49" t="str">
        <f>IF(semestre2!AE89="","",semestre2!AE89)</f>
        <v/>
      </c>
      <c r="CT89" s="49" t="str">
        <f>IF(semestre2!AF89="","",semestre2!AF89)</f>
        <v/>
      </c>
      <c r="CU89" s="49" t="str">
        <f>IF(semestre2!AG89="","",semestre2!AG89)</f>
        <v/>
      </c>
      <c r="CV89" s="49" t="str">
        <f>IF(semestre2!AH89="","",semestre2!AH89)</f>
        <v/>
      </c>
      <c r="CW89" s="49" t="str">
        <f>IF(semestre2!AI89="","",semestre2!AI89)</f>
        <v/>
      </c>
      <c r="CX89" s="49" t="str">
        <f>IF(semestre2!AJ89="","",semestre2!AJ89)</f>
        <v/>
      </c>
      <c r="CY89" s="49" t="str">
        <f>IF(semestre2!AK89="","",semestre2!AK89)</f>
        <v/>
      </c>
      <c r="CZ89" s="49" t="str">
        <f>IF(semestre2!AL89="","",semestre2!AL89)</f>
        <v/>
      </c>
      <c r="DA89" s="49" t="str">
        <f>IF(semestre2!AM89="","",semestre2!AM89)</f>
        <v/>
      </c>
      <c r="DB89" s="49" t="str">
        <f>IF(semestre2!AN89="","",semestre2!AN89)</f>
        <v/>
      </c>
      <c r="DC89" s="49" t="str">
        <f>IF(semestre2!AO89="","",semestre2!AO89)</f>
        <v/>
      </c>
      <c r="DD89" s="49" t="str">
        <f>IF(semestre2!AP89="","",semestre2!AP89)</f>
        <v/>
      </c>
      <c r="DE89" s="49" t="str">
        <f>IF(semestre2!AQ89="","",semestre2!AQ89)</f>
        <v/>
      </c>
      <c r="DF89" s="49" t="str">
        <f>IF(semestre2!AR89="","",semestre2!AR89)</f>
        <v/>
      </c>
      <c r="DG89" s="49" t="str">
        <f>IF(semestre2!AS89="","",semestre2!AS89)</f>
        <v/>
      </c>
      <c r="DH89" s="49" t="str">
        <f>IF(semestre2!AT89="","",semestre2!AT89)</f>
        <v/>
      </c>
      <c r="DI89" s="49" t="str">
        <f>IF(semestre2!AU89="","",semestre2!AU89)</f>
        <v/>
      </c>
      <c r="DJ89" s="55" t="str">
        <f>IF(semestre1!BW89="","",semestre1!BW89)</f>
        <v/>
      </c>
      <c r="DK89" s="55" t="str">
        <f>IF(semestre2!AV89="","",semestre2!AV89)</f>
        <v/>
      </c>
    </row>
    <row r="90" spans="1:115">
      <c r="A90" t="str">
        <f>IF(semestre1!A90="","",semestre1!A90)</f>
        <v/>
      </c>
      <c r="B90" t="str">
        <f>IF(semestre1!B90="","",semestre1!B90)</f>
        <v/>
      </c>
      <c r="C90" t="str">
        <f>IF(semestre1!C90="","",semestre1!C90)</f>
        <v/>
      </c>
      <c r="D90" t="str">
        <f>IF(semestre1!D90="","",semestre1!D90)</f>
        <v/>
      </c>
      <c r="E90" t="str">
        <f>IF(semestre1!E90="","",semestre1!E90)</f>
        <v/>
      </c>
      <c r="F90" t="str">
        <f>IF(semestre1!F90="","",semestre1!F90)</f>
        <v/>
      </c>
      <c r="G90" t="str">
        <f>IF(semestre1!G90="","",semestre1!G90)</f>
        <v/>
      </c>
      <c r="H90" t="str">
        <f>IF(semestre1!H90="","",semestre1!H90)</f>
        <v/>
      </c>
      <c r="I90" t="str">
        <f>IF(semestre1!I90="","",semestre1!I90)</f>
        <v/>
      </c>
      <c r="J90" t="str">
        <f>IF(semestre1!J90="","",semestre1!J90)</f>
        <v/>
      </c>
      <c r="K90" t="str">
        <f>IF(semestre1!K90="","",semestre1!K90)</f>
        <v/>
      </c>
      <c r="L90" t="str">
        <f>IF(semestre1!L90="","",semestre1!L90)</f>
        <v/>
      </c>
      <c r="M90" t="str">
        <f>IF(semestre1!M90="","",semestre1!M90)</f>
        <v/>
      </c>
      <c r="N90" t="str">
        <f>IF(semestre1!N90="","",semestre1!N90)</f>
        <v/>
      </c>
      <c r="O90" t="str">
        <f>IF(semestre1!O90="","",semestre1!O90)</f>
        <v/>
      </c>
      <c r="P90" t="str">
        <f>IF(semestre1!P90="","",semestre1!P90)</f>
        <v/>
      </c>
      <c r="Q90" t="str">
        <f>IF(semestre1!Q90="","",semestre1!Q90)</f>
        <v/>
      </c>
      <c r="R90" t="str">
        <f>IF(semestre1!R90="","",semestre1!R90)</f>
        <v/>
      </c>
      <c r="S90" t="str">
        <f>IF(semestre1!S90="","",semestre1!S90)</f>
        <v/>
      </c>
      <c r="T90" t="str">
        <f>IF(semestre1!T90="","",semestre1!T90)</f>
        <v/>
      </c>
      <c r="U90" t="str">
        <f>IF(semestre1!U90="","",semestre1!U90)</f>
        <v/>
      </c>
      <c r="V90" t="str">
        <f>IF(semestre1!V90="","",semestre1!V90)</f>
        <v/>
      </c>
      <c r="W90" t="str">
        <f>IF(semestre1!W90="","",semestre1!W90)</f>
        <v/>
      </c>
      <c r="X90" t="str">
        <f>IF(semestre1!X90="","",semestre1!X90)</f>
        <v/>
      </c>
      <c r="Y90" t="str">
        <f>IF(semestre1!Y90="","",semestre1!Y90)</f>
        <v/>
      </c>
      <c r="Z90" t="str">
        <f>IF(semestre1!Z90="","",semestre1!Z90)</f>
        <v/>
      </c>
      <c r="AA90" t="str">
        <f>IF(semestre1!AA90="","",semestre1!AA90)</f>
        <v/>
      </c>
      <c r="AB90" t="str">
        <f>IF(semestre1!AB90="","",semestre1!AB90)</f>
        <v/>
      </c>
      <c r="AC90" t="str">
        <f>IF(semestre1!AC90="","",semestre1!AC90)</f>
        <v/>
      </c>
      <c r="AD90" t="str">
        <f>IF(semestre1!AD90="","",semestre1!AD90)</f>
        <v/>
      </c>
      <c r="AE90" t="str">
        <f>IF(semestre1!AE90="","",semestre1!AE90)</f>
        <v/>
      </c>
      <c r="AF90" t="str">
        <f>IF(semestre1!AF90="","",semestre1!AF90)</f>
        <v/>
      </c>
      <c r="AG90" t="str">
        <f>IF(semestre1!AG90="","",semestre1!AG90)</f>
        <v/>
      </c>
      <c r="AH90" t="str">
        <f>IF(semestre1!AH90="","",semestre1!AH90)</f>
        <v/>
      </c>
      <c r="AI90" t="str">
        <f>IF(semestre1!AI90="","",semestre1!AI90)</f>
        <v/>
      </c>
      <c r="AJ90" t="str">
        <f>IF(semestre1!AJ90="","",semestre1!AJ90)</f>
        <v/>
      </c>
      <c r="AK90" t="str">
        <f>IF(semestre1!AK90="","",semestre1!AK90)</f>
        <v/>
      </c>
      <c r="AL90" t="str">
        <f>IF(semestre1!AL90="","",semestre1!AL90)</f>
        <v/>
      </c>
      <c r="AM90" t="str">
        <f>IF(semestre1!AM90="","",semestre1!AM90)</f>
        <v/>
      </c>
      <c r="AN90" t="str">
        <f>IF(semestre1!AN90="","",semestre1!AN90)</f>
        <v/>
      </c>
      <c r="AO90" t="str">
        <f>IF(semestre1!AO90="","",semestre1!AO90)</f>
        <v/>
      </c>
      <c r="AP90" t="str">
        <f>IF(semestre1!AP90="","",semestre1!AP90)</f>
        <v/>
      </c>
      <c r="AQ90" t="str">
        <f>IF(semestre1!AQ90="","",semestre1!AQ90)</f>
        <v/>
      </c>
      <c r="AR90" t="str">
        <f>IF(semestre1!AR90="","",semestre1!AR90)</f>
        <v/>
      </c>
      <c r="AS90" t="str">
        <f>IF(semestre1!AS90="","",semestre1!AS90)</f>
        <v/>
      </c>
      <c r="AT90" t="str">
        <f>IF(semestre1!AT90="","",semestre1!AT90)</f>
        <v/>
      </c>
      <c r="AU90" t="str">
        <f>IF(semestre1!AU90="","",semestre1!AU90)</f>
        <v/>
      </c>
      <c r="AV90" t="str">
        <f>IF(semestre1!AV90="","",semestre1!AV90)</f>
        <v/>
      </c>
      <c r="AW90" t="str">
        <f>IF(semestre1!AW90="","",semestre1!AW90)</f>
        <v/>
      </c>
      <c r="AX90" t="str">
        <f>IF(semestre1!AX90="","",semestre1!AX90)</f>
        <v/>
      </c>
      <c r="AY90" t="str">
        <f>IF(semestre1!AY90="","",semestre1!AY90)</f>
        <v/>
      </c>
      <c r="AZ90" t="str">
        <f>IF(semestre1!AZ90="","",semestre1!AZ90)</f>
        <v/>
      </c>
      <c r="BA90" t="str">
        <f>IF(semestre1!BA90="","",semestre1!BA90)</f>
        <v/>
      </c>
      <c r="BB90" t="str">
        <f>IF(semestre1!BB90="","",semestre1!BB90)</f>
        <v/>
      </c>
      <c r="BC90" t="str">
        <f>IF(semestre1!BC90="","",semestre1!BC90)</f>
        <v/>
      </c>
      <c r="BD90" t="str">
        <f>IF(semestre1!BD90="","",semestre1!BD90)</f>
        <v/>
      </c>
      <c r="BE90" t="str">
        <f>IF(semestre1!BE90="","",semestre1!BE90)</f>
        <v/>
      </c>
      <c r="BF90" t="str">
        <f>IF(semestre1!BF90="","",semestre1!BF90)</f>
        <v/>
      </c>
      <c r="BG90" t="str">
        <f>IF(semestre1!BG90="","",semestre1!BG90)</f>
        <v/>
      </c>
      <c r="BH90" t="str">
        <f>IF(semestre1!BH90="","",semestre1!BH90)</f>
        <v/>
      </c>
      <c r="BI90" t="str">
        <f>IF(semestre1!BI90="","",semestre1!BI90)</f>
        <v/>
      </c>
      <c r="BJ90" t="str">
        <f>IF(semestre1!BJ90="","",semestre1!BJ90)</f>
        <v/>
      </c>
      <c r="BK90" t="str">
        <f>IF(semestre1!BK90="","",semestre1!BK90)</f>
        <v/>
      </c>
      <c r="BL90" t="str">
        <f>IF(semestre1!BL90="","",semestre1!BL90)</f>
        <v/>
      </c>
      <c r="BM90" t="str">
        <f>IF(semestre1!BM90="","",semestre1!BM90)</f>
        <v/>
      </c>
      <c r="BN90" t="str">
        <f>IF(semestre1!BN90="","",semestre1!BN90)</f>
        <v/>
      </c>
      <c r="BO90" t="str">
        <f>IF(semestre1!BO90="","",semestre1!BO90)</f>
        <v/>
      </c>
      <c r="BP90" t="str">
        <f>IF(semestre1!BP90="","",semestre1!BP90)</f>
        <v/>
      </c>
      <c r="BQ90" t="str">
        <f>IF(semestre1!BQ90="","",semestre1!BQ90)</f>
        <v/>
      </c>
      <c r="BR90" t="str">
        <f>IF(semestre1!BR90="","",semestre1!BR90)</f>
        <v/>
      </c>
      <c r="BS90" t="str">
        <f>IF(semestre1!BS90="","",semestre1!BS90)</f>
        <v/>
      </c>
      <c r="BT90" t="str">
        <f>IF(semestre1!BT90="","",semestre1!BT90)</f>
        <v/>
      </c>
      <c r="BU90" t="str">
        <f>IF(semestre1!BU90="","",semestre1!BU90)</f>
        <v/>
      </c>
      <c r="BV90" t="str">
        <f>IF(semestre1!BV90="","",semestre1!BV90)</f>
        <v/>
      </c>
      <c r="BW90" s="49" t="str">
        <f>IF(semestre2!I90="","",semestre2!I90)</f>
        <v/>
      </c>
      <c r="BX90" s="49" t="str">
        <f>IF(semestre2!J90="","",semestre2!J90)</f>
        <v/>
      </c>
      <c r="BY90" s="49" t="str">
        <f>IF(semestre2!K90="","",semestre2!K90)</f>
        <v/>
      </c>
      <c r="BZ90" s="49" t="str">
        <f>IF(semestre2!L90="","",semestre2!L90)</f>
        <v/>
      </c>
      <c r="CA90" s="49" t="str">
        <f>IF(semestre2!M90="","",semestre2!M90)</f>
        <v/>
      </c>
      <c r="CB90" s="49" t="str">
        <f>IF(semestre2!N90="","",semestre2!N90)</f>
        <v/>
      </c>
      <c r="CC90" s="49" t="str">
        <f>IF(semestre2!O90="","",semestre2!O90)</f>
        <v/>
      </c>
      <c r="CD90" s="49" t="str">
        <f>IF(semestre2!P90="","",semestre2!P90)</f>
        <v/>
      </c>
      <c r="CE90" s="49" t="str">
        <f>IF(semestre2!Q90="","",semestre2!Q90)</f>
        <v/>
      </c>
      <c r="CF90" s="49" t="str">
        <f>IF(semestre2!R90="","",semestre2!R90)</f>
        <v/>
      </c>
      <c r="CG90" s="49" t="str">
        <f>IF(semestre2!S90="","",semestre2!S90)</f>
        <v/>
      </c>
      <c r="CH90" s="49" t="str">
        <f>IF(semestre2!T90="","",semestre2!T90)</f>
        <v/>
      </c>
      <c r="CI90" s="49" t="str">
        <f>IF(semestre2!U90="","",semestre2!U90)</f>
        <v/>
      </c>
      <c r="CJ90" s="49" t="str">
        <f>IF(semestre2!V90="","",semestre2!V90)</f>
        <v/>
      </c>
      <c r="CK90" s="49" t="str">
        <f>IF(semestre2!W90="","",semestre2!W90)</f>
        <v/>
      </c>
      <c r="CL90" s="49" t="str">
        <f>IF(semestre2!X90="","",semestre2!X90)</f>
        <v/>
      </c>
      <c r="CM90" s="49" t="str">
        <f>IF(semestre2!Y90="","",semestre2!Y90)</f>
        <v/>
      </c>
      <c r="CN90" s="49" t="str">
        <f>IF(semestre2!Z90="","",semestre2!Z90)</f>
        <v/>
      </c>
      <c r="CO90" s="49" t="str">
        <f>IF(semestre2!AA90="","",semestre2!AA90)</f>
        <v/>
      </c>
      <c r="CP90" s="49" t="str">
        <f>IF(semestre2!AB90="","",semestre2!AB90)</f>
        <v/>
      </c>
      <c r="CQ90" s="49" t="str">
        <f>IF(semestre2!AC90="","",semestre2!AC90)</f>
        <v/>
      </c>
      <c r="CR90" s="49" t="str">
        <f>IF(semestre2!AD90="","",semestre2!AD90)</f>
        <v/>
      </c>
      <c r="CS90" s="49" t="str">
        <f>IF(semestre2!AE90="","",semestre2!AE90)</f>
        <v/>
      </c>
      <c r="CT90" s="49" t="str">
        <f>IF(semestre2!AF90="","",semestre2!AF90)</f>
        <v/>
      </c>
      <c r="CU90" s="49" t="str">
        <f>IF(semestre2!AG90="","",semestre2!AG90)</f>
        <v/>
      </c>
      <c r="CV90" s="49" t="str">
        <f>IF(semestre2!AH90="","",semestre2!AH90)</f>
        <v/>
      </c>
      <c r="CW90" s="49" t="str">
        <f>IF(semestre2!AI90="","",semestre2!AI90)</f>
        <v/>
      </c>
      <c r="CX90" s="49" t="str">
        <f>IF(semestre2!AJ90="","",semestre2!AJ90)</f>
        <v/>
      </c>
      <c r="CY90" s="49" t="str">
        <f>IF(semestre2!AK90="","",semestre2!AK90)</f>
        <v/>
      </c>
      <c r="CZ90" s="49" t="str">
        <f>IF(semestre2!AL90="","",semestre2!AL90)</f>
        <v/>
      </c>
      <c r="DA90" s="49" t="str">
        <f>IF(semestre2!AM90="","",semestre2!AM90)</f>
        <v/>
      </c>
      <c r="DB90" s="49" t="str">
        <f>IF(semestre2!AN90="","",semestre2!AN90)</f>
        <v/>
      </c>
      <c r="DC90" s="49" t="str">
        <f>IF(semestre2!AO90="","",semestre2!AO90)</f>
        <v/>
      </c>
      <c r="DD90" s="49" t="str">
        <f>IF(semestre2!AP90="","",semestre2!AP90)</f>
        <v/>
      </c>
      <c r="DE90" s="49" t="str">
        <f>IF(semestre2!AQ90="","",semestre2!AQ90)</f>
        <v/>
      </c>
      <c r="DF90" s="49" t="str">
        <f>IF(semestre2!AR90="","",semestre2!AR90)</f>
        <v/>
      </c>
      <c r="DG90" s="49" t="str">
        <f>IF(semestre2!AS90="","",semestre2!AS90)</f>
        <v/>
      </c>
      <c r="DH90" s="49" t="str">
        <f>IF(semestre2!AT90="","",semestre2!AT90)</f>
        <v/>
      </c>
      <c r="DI90" s="49" t="str">
        <f>IF(semestre2!AU90="","",semestre2!AU90)</f>
        <v/>
      </c>
      <c r="DJ90" s="55" t="str">
        <f>IF(semestre1!BW90="","",semestre1!BW90)</f>
        <v/>
      </c>
      <c r="DK90" s="55" t="str">
        <f>IF(semestre2!AV90="","",semestre2!AV90)</f>
        <v/>
      </c>
    </row>
    <row r="91" spans="1:115">
      <c r="A91" t="str">
        <f>IF(semestre1!A91="","",semestre1!A91)</f>
        <v/>
      </c>
      <c r="B91" t="str">
        <f>IF(semestre1!B91="","",semestre1!B91)</f>
        <v/>
      </c>
      <c r="C91" t="str">
        <f>IF(semestre1!C91="","",semestre1!C91)</f>
        <v/>
      </c>
      <c r="D91" t="str">
        <f>IF(semestre1!D91="","",semestre1!D91)</f>
        <v/>
      </c>
      <c r="E91" t="str">
        <f>IF(semestre1!E91="","",semestre1!E91)</f>
        <v/>
      </c>
      <c r="F91" t="str">
        <f>IF(semestre1!F91="","",semestre1!F91)</f>
        <v/>
      </c>
      <c r="G91" t="str">
        <f>IF(semestre1!G91="","",semestre1!G91)</f>
        <v/>
      </c>
      <c r="H91" t="str">
        <f>IF(semestre1!H91="","",semestre1!H91)</f>
        <v/>
      </c>
      <c r="I91" t="str">
        <f>IF(semestre1!I91="","",semestre1!I91)</f>
        <v/>
      </c>
      <c r="J91" t="str">
        <f>IF(semestre1!J91="","",semestre1!J91)</f>
        <v/>
      </c>
      <c r="K91" t="str">
        <f>IF(semestre1!K91="","",semestre1!K91)</f>
        <v/>
      </c>
      <c r="L91" t="str">
        <f>IF(semestre1!L91="","",semestre1!L91)</f>
        <v/>
      </c>
      <c r="M91" t="str">
        <f>IF(semestre1!M91="","",semestre1!M91)</f>
        <v/>
      </c>
      <c r="N91" t="str">
        <f>IF(semestre1!N91="","",semestre1!N91)</f>
        <v/>
      </c>
      <c r="O91" t="str">
        <f>IF(semestre1!O91="","",semestre1!O91)</f>
        <v/>
      </c>
      <c r="P91" t="str">
        <f>IF(semestre1!P91="","",semestre1!P91)</f>
        <v/>
      </c>
      <c r="Q91" t="str">
        <f>IF(semestre1!Q91="","",semestre1!Q91)</f>
        <v/>
      </c>
      <c r="R91" t="str">
        <f>IF(semestre1!R91="","",semestre1!R91)</f>
        <v/>
      </c>
      <c r="S91" t="str">
        <f>IF(semestre1!S91="","",semestre1!S91)</f>
        <v/>
      </c>
      <c r="T91" t="str">
        <f>IF(semestre1!T91="","",semestre1!T91)</f>
        <v/>
      </c>
      <c r="U91" t="str">
        <f>IF(semestre1!U91="","",semestre1!U91)</f>
        <v/>
      </c>
      <c r="V91" t="str">
        <f>IF(semestre1!V91="","",semestre1!V91)</f>
        <v/>
      </c>
      <c r="W91" t="str">
        <f>IF(semestre1!W91="","",semestre1!W91)</f>
        <v/>
      </c>
      <c r="X91" t="str">
        <f>IF(semestre1!X91="","",semestre1!X91)</f>
        <v/>
      </c>
      <c r="Y91" t="str">
        <f>IF(semestre1!Y91="","",semestre1!Y91)</f>
        <v/>
      </c>
      <c r="Z91" t="str">
        <f>IF(semestre1!Z91="","",semestre1!Z91)</f>
        <v/>
      </c>
      <c r="AA91" t="str">
        <f>IF(semestre1!AA91="","",semestre1!AA91)</f>
        <v/>
      </c>
      <c r="AB91" t="str">
        <f>IF(semestre1!AB91="","",semestre1!AB91)</f>
        <v/>
      </c>
      <c r="AC91" t="str">
        <f>IF(semestre1!AC91="","",semestre1!AC91)</f>
        <v/>
      </c>
      <c r="AD91" t="str">
        <f>IF(semestre1!AD91="","",semestre1!AD91)</f>
        <v/>
      </c>
      <c r="AE91" t="str">
        <f>IF(semestre1!AE91="","",semestre1!AE91)</f>
        <v/>
      </c>
      <c r="AF91" t="str">
        <f>IF(semestre1!AF91="","",semestre1!AF91)</f>
        <v/>
      </c>
      <c r="AG91" t="str">
        <f>IF(semestre1!AG91="","",semestre1!AG91)</f>
        <v/>
      </c>
      <c r="AH91" t="str">
        <f>IF(semestre1!AH91="","",semestre1!AH91)</f>
        <v/>
      </c>
      <c r="AI91" t="str">
        <f>IF(semestre1!AI91="","",semestre1!AI91)</f>
        <v/>
      </c>
      <c r="AJ91" t="str">
        <f>IF(semestre1!AJ91="","",semestre1!AJ91)</f>
        <v/>
      </c>
      <c r="AK91" t="str">
        <f>IF(semestre1!AK91="","",semestre1!AK91)</f>
        <v/>
      </c>
      <c r="AL91" t="str">
        <f>IF(semestre1!AL91="","",semestre1!AL91)</f>
        <v/>
      </c>
      <c r="AM91" t="str">
        <f>IF(semestre1!AM91="","",semestre1!AM91)</f>
        <v/>
      </c>
      <c r="AN91" t="str">
        <f>IF(semestre1!AN91="","",semestre1!AN91)</f>
        <v/>
      </c>
      <c r="AO91" t="str">
        <f>IF(semestre1!AO91="","",semestre1!AO91)</f>
        <v/>
      </c>
      <c r="AP91" t="str">
        <f>IF(semestre1!AP91="","",semestre1!AP91)</f>
        <v/>
      </c>
      <c r="AQ91" t="str">
        <f>IF(semestre1!AQ91="","",semestre1!AQ91)</f>
        <v/>
      </c>
      <c r="AR91" t="str">
        <f>IF(semestre1!AR91="","",semestre1!AR91)</f>
        <v/>
      </c>
      <c r="AS91" t="str">
        <f>IF(semestre1!AS91="","",semestre1!AS91)</f>
        <v/>
      </c>
      <c r="AT91" t="str">
        <f>IF(semestre1!AT91="","",semestre1!AT91)</f>
        <v/>
      </c>
      <c r="AU91" t="str">
        <f>IF(semestre1!AU91="","",semestre1!AU91)</f>
        <v/>
      </c>
      <c r="AV91" t="str">
        <f>IF(semestre1!AV91="","",semestre1!AV91)</f>
        <v/>
      </c>
      <c r="AW91" t="str">
        <f>IF(semestre1!AW91="","",semestre1!AW91)</f>
        <v/>
      </c>
      <c r="AX91" t="str">
        <f>IF(semestre1!AX91="","",semestre1!AX91)</f>
        <v/>
      </c>
      <c r="AY91" t="str">
        <f>IF(semestre1!AY91="","",semestre1!AY91)</f>
        <v/>
      </c>
      <c r="AZ91" t="str">
        <f>IF(semestre1!AZ91="","",semestre1!AZ91)</f>
        <v/>
      </c>
      <c r="BA91" t="str">
        <f>IF(semestre1!BA91="","",semestre1!BA91)</f>
        <v/>
      </c>
      <c r="BB91" t="str">
        <f>IF(semestre1!BB91="","",semestre1!BB91)</f>
        <v/>
      </c>
      <c r="BC91" t="str">
        <f>IF(semestre1!BC91="","",semestre1!BC91)</f>
        <v/>
      </c>
      <c r="BD91" t="str">
        <f>IF(semestre1!BD91="","",semestre1!BD91)</f>
        <v/>
      </c>
      <c r="BE91" t="str">
        <f>IF(semestre1!BE91="","",semestre1!BE91)</f>
        <v/>
      </c>
      <c r="BF91" t="str">
        <f>IF(semestre1!BF91="","",semestre1!BF91)</f>
        <v/>
      </c>
      <c r="BG91" t="str">
        <f>IF(semestre1!BG91="","",semestre1!BG91)</f>
        <v/>
      </c>
      <c r="BH91" t="str">
        <f>IF(semestre1!BH91="","",semestre1!BH91)</f>
        <v/>
      </c>
      <c r="BI91" t="str">
        <f>IF(semestre1!BI91="","",semestre1!BI91)</f>
        <v/>
      </c>
      <c r="BJ91" t="str">
        <f>IF(semestre1!BJ91="","",semestre1!BJ91)</f>
        <v/>
      </c>
      <c r="BK91" t="str">
        <f>IF(semestre1!BK91="","",semestre1!BK91)</f>
        <v/>
      </c>
      <c r="BL91" t="str">
        <f>IF(semestre1!BL91="","",semestre1!BL91)</f>
        <v/>
      </c>
      <c r="BM91" t="str">
        <f>IF(semestre1!BM91="","",semestre1!BM91)</f>
        <v/>
      </c>
      <c r="BN91" t="str">
        <f>IF(semestre1!BN91="","",semestre1!BN91)</f>
        <v/>
      </c>
      <c r="BO91" t="str">
        <f>IF(semestre1!BO91="","",semestre1!BO91)</f>
        <v/>
      </c>
      <c r="BP91" t="str">
        <f>IF(semestre1!BP91="","",semestre1!BP91)</f>
        <v/>
      </c>
      <c r="BQ91" t="str">
        <f>IF(semestre1!BQ91="","",semestre1!BQ91)</f>
        <v/>
      </c>
      <c r="BR91" t="str">
        <f>IF(semestre1!BR91="","",semestre1!BR91)</f>
        <v/>
      </c>
      <c r="BS91" t="str">
        <f>IF(semestre1!BS91="","",semestre1!BS91)</f>
        <v/>
      </c>
      <c r="BT91" t="str">
        <f>IF(semestre1!BT91="","",semestre1!BT91)</f>
        <v/>
      </c>
      <c r="BU91" t="str">
        <f>IF(semestre1!BU91="","",semestre1!BU91)</f>
        <v/>
      </c>
      <c r="BV91" t="str">
        <f>IF(semestre1!BV91="","",semestre1!BV91)</f>
        <v/>
      </c>
      <c r="BW91" s="49" t="str">
        <f>IF(semestre2!I91="","",semestre2!I91)</f>
        <v/>
      </c>
      <c r="BX91" s="49" t="str">
        <f>IF(semestre2!J91="","",semestre2!J91)</f>
        <v/>
      </c>
      <c r="BY91" s="49" t="str">
        <f>IF(semestre2!K91="","",semestre2!K91)</f>
        <v/>
      </c>
      <c r="BZ91" s="49" t="str">
        <f>IF(semestre2!L91="","",semestre2!L91)</f>
        <v/>
      </c>
      <c r="CA91" s="49" t="str">
        <f>IF(semestre2!M91="","",semestre2!M91)</f>
        <v/>
      </c>
      <c r="CB91" s="49" t="str">
        <f>IF(semestre2!N91="","",semestre2!N91)</f>
        <v/>
      </c>
      <c r="CC91" s="49" t="str">
        <f>IF(semestre2!O91="","",semestre2!O91)</f>
        <v/>
      </c>
      <c r="CD91" s="49" t="str">
        <f>IF(semestre2!P91="","",semestre2!P91)</f>
        <v/>
      </c>
      <c r="CE91" s="49" t="str">
        <f>IF(semestre2!Q91="","",semestre2!Q91)</f>
        <v/>
      </c>
      <c r="CF91" s="49" t="str">
        <f>IF(semestre2!R91="","",semestre2!R91)</f>
        <v/>
      </c>
      <c r="CG91" s="49" t="str">
        <f>IF(semestre2!S91="","",semestre2!S91)</f>
        <v/>
      </c>
      <c r="CH91" s="49" t="str">
        <f>IF(semestre2!T91="","",semestre2!T91)</f>
        <v/>
      </c>
      <c r="CI91" s="49" t="str">
        <f>IF(semestre2!U91="","",semestre2!U91)</f>
        <v/>
      </c>
      <c r="CJ91" s="49" t="str">
        <f>IF(semestre2!V91="","",semestre2!V91)</f>
        <v/>
      </c>
      <c r="CK91" s="49" t="str">
        <f>IF(semestre2!W91="","",semestre2!W91)</f>
        <v/>
      </c>
      <c r="CL91" s="49" t="str">
        <f>IF(semestre2!X91="","",semestre2!X91)</f>
        <v/>
      </c>
      <c r="CM91" s="49" t="str">
        <f>IF(semestre2!Y91="","",semestre2!Y91)</f>
        <v/>
      </c>
      <c r="CN91" s="49" t="str">
        <f>IF(semestre2!Z91="","",semestre2!Z91)</f>
        <v/>
      </c>
      <c r="CO91" s="49" t="str">
        <f>IF(semestre2!AA91="","",semestre2!AA91)</f>
        <v/>
      </c>
      <c r="CP91" s="49" t="str">
        <f>IF(semestre2!AB91="","",semestre2!AB91)</f>
        <v/>
      </c>
      <c r="CQ91" s="49" t="str">
        <f>IF(semestre2!AC91="","",semestre2!AC91)</f>
        <v/>
      </c>
      <c r="CR91" s="49" t="str">
        <f>IF(semestre2!AD91="","",semestre2!AD91)</f>
        <v/>
      </c>
      <c r="CS91" s="49" t="str">
        <f>IF(semestre2!AE91="","",semestre2!AE91)</f>
        <v/>
      </c>
      <c r="CT91" s="49" t="str">
        <f>IF(semestre2!AF91="","",semestre2!AF91)</f>
        <v/>
      </c>
      <c r="CU91" s="49" t="str">
        <f>IF(semestre2!AG91="","",semestre2!AG91)</f>
        <v/>
      </c>
      <c r="CV91" s="49" t="str">
        <f>IF(semestre2!AH91="","",semestre2!AH91)</f>
        <v/>
      </c>
      <c r="CW91" s="49" t="str">
        <f>IF(semestre2!AI91="","",semestre2!AI91)</f>
        <v/>
      </c>
      <c r="CX91" s="49" t="str">
        <f>IF(semestre2!AJ91="","",semestre2!AJ91)</f>
        <v/>
      </c>
      <c r="CY91" s="49" t="str">
        <f>IF(semestre2!AK91="","",semestre2!AK91)</f>
        <v/>
      </c>
      <c r="CZ91" s="49" t="str">
        <f>IF(semestre2!AL91="","",semestre2!AL91)</f>
        <v/>
      </c>
      <c r="DA91" s="49" t="str">
        <f>IF(semestre2!AM91="","",semestre2!AM91)</f>
        <v/>
      </c>
      <c r="DB91" s="49" t="str">
        <f>IF(semestre2!AN91="","",semestre2!AN91)</f>
        <v/>
      </c>
      <c r="DC91" s="49" t="str">
        <f>IF(semestre2!AO91="","",semestre2!AO91)</f>
        <v/>
      </c>
      <c r="DD91" s="49" t="str">
        <f>IF(semestre2!AP91="","",semestre2!AP91)</f>
        <v/>
      </c>
      <c r="DE91" s="49" t="str">
        <f>IF(semestre2!AQ91="","",semestre2!AQ91)</f>
        <v/>
      </c>
      <c r="DF91" s="49" t="str">
        <f>IF(semestre2!AR91="","",semestre2!AR91)</f>
        <v/>
      </c>
      <c r="DG91" s="49" t="str">
        <f>IF(semestre2!AS91="","",semestre2!AS91)</f>
        <v/>
      </c>
      <c r="DH91" s="49" t="str">
        <f>IF(semestre2!AT91="","",semestre2!AT91)</f>
        <v/>
      </c>
      <c r="DI91" s="49" t="str">
        <f>IF(semestre2!AU91="","",semestre2!AU91)</f>
        <v/>
      </c>
      <c r="DJ91" s="55" t="str">
        <f>IF(semestre1!BW91="","",semestre1!BW91)</f>
        <v/>
      </c>
      <c r="DK91" s="55" t="str">
        <f>IF(semestre2!AV91="","",semestre2!AV91)</f>
        <v/>
      </c>
    </row>
    <row r="92" spans="1:115">
      <c r="A92" t="str">
        <f>IF(semestre1!A92="","",semestre1!A92)</f>
        <v/>
      </c>
      <c r="B92" t="str">
        <f>IF(semestre1!B92="","",semestre1!B92)</f>
        <v/>
      </c>
      <c r="C92" t="str">
        <f>IF(semestre1!C92="","",semestre1!C92)</f>
        <v/>
      </c>
      <c r="D92" t="str">
        <f>IF(semestre1!D92="","",semestre1!D92)</f>
        <v/>
      </c>
      <c r="E92" t="str">
        <f>IF(semestre1!E92="","",semestre1!E92)</f>
        <v/>
      </c>
      <c r="F92" t="str">
        <f>IF(semestre1!F92="","",semestre1!F92)</f>
        <v/>
      </c>
      <c r="G92" t="str">
        <f>IF(semestre1!G92="","",semestre1!G92)</f>
        <v/>
      </c>
      <c r="H92" t="str">
        <f>IF(semestre1!H92="","",semestre1!H92)</f>
        <v/>
      </c>
      <c r="I92" t="str">
        <f>IF(semestre1!I92="","",semestre1!I92)</f>
        <v/>
      </c>
      <c r="J92" t="str">
        <f>IF(semestre1!J92="","",semestre1!J92)</f>
        <v/>
      </c>
      <c r="K92" t="str">
        <f>IF(semestre1!K92="","",semestre1!K92)</f>
        <v/>
      </c>
      <c r="L92" t="str">
        <f>IF(semestre1!L92="","",semestre1!L92)</f>
        <v/>
      </c>
      <c r="M92" t="str">
        <f>IF(semestre1!M92="","",semestre1!M92)</f>
        <v/>
      </c>
      <c r="N92" t="str">
        <f>IF(semestre1!N92="","",semestre1!N92)</f>
        <v/>
      </c>
      <c r="O92" t="str">
        <f>IF(semestre1!O92="","",semestre1!O92)</f>
        <v/>
      </c>
      <c r="P92" t="str">
        <f>IF(semestre1!P92="","",semestre1!P92)</f>
        <v/>
      </c>
      <c r="Q92" t="str">
        <f>IF(semestre1!Q92="","",semestre1!Q92)</f>
        <v/>
      </c>
      <c r="R92" t="str">
        <f>IF(semestre1!R92="","",semestre1!R92)</f>
        <v/>
      </c>
      <c r="S92" t="str">
        <f>IF(semestre1!S92="","",semestre1!S92)</f>
        <v/>
      </c>
      <c r="T92" t="str">
        <f>IF(semestre1!T92="","",semestre1!T92)</f>
        <v/>
      </c>
      <c r="U92" t="str">
        <f>IF(semestre1!U92="","",semestre1!U92)</f>
        <v/>
      </c>
      <c r="V92" t="str">
        <f>IF(semestre1!V92="","",semestre1!V92)</f>
        <v/>
      </c>
      <c r="W92" t="str">
        <f>IF(semestre1!W92="","",semestre1!W92)</f>
        <v/>
      </c>
      <c r="X92" t="str">
        <f>IF(semestre1!X92="","",semestre1!X92)</f>
        <v/>
      </c>
      <c r="Y92" t="str">
        <f>IF(semestre1!Y92="","",semestre1!Y92)</f>
        <v/>
      </c>
      <c r="Z92" t="str">
        <f>IF(semestre1!Z92="","",semestre1!Z92)</f>
        <v/>
      </c>
      <c r="AA92" t="str">
        <f>IF(semestre1!AA92="","",semestre1!AA92)</f>
        <v/>
      </c>
      <c r="AB92" t="str">
        <f>IF(semestre1!AB92="","",semestre1!AB92)</f>
        <v/>
      </c>
      <c r="AC92" t="str">
        <f>IF(semestre1!AC92="","",semestre1!AC92)</f>
        <v/>
      </c>
      <c r="AD92" t="str">
        <f>IF(semestre1!AD92="","",semestre1!AD92)</f>
        <v/>
      </c>
      <c r="AE92" t="str">
        <f>IF(semestre1!AE92="","",semestre1!AE92)</f>
        <v/>
      </c>
      <c r="AF92" t="str">
        <f>IF(semestre1!AF92="","",semestre1!AF92)</f>
        <v/>
      </c>
      <c r="AG92" t="str">
        <f>IF(semestre1!AG92="","",semestre1!AG92)</f>
        <v/>
      </c>
      <c r="AH92" t="str">
        <f>IF(semestre1!AH92="","",semestre1!AH92)</f>
        <v/>
      </c>
      <c r="AI92" t="str">
        <f>IF(semestre1!AI92="","",semestre1!AI92)</f>
        <v/>
      </c>
      <c r="AJ92" t="str">
        <f>IF(semestre1!AJ92="","",semestre1!AJ92)</f>
        <v/>
      </c>
      <c r="AK92" t="str">
        <f>IF(semestre1!AK92="","",semestre1!AK92)</f>
        <v/>
      </c>
      <c r="AL92" t="str">
        <f>IF(semestre1!AL92="","",semestre1!AL92)</f>
        <v/>
      </c>
      <c r="AM92" t="str">
        <f>IF(semestre1!AM92="","",semestre1!AM92)</f>
        <v/>
      </c>
      <c r="AN92" t="str">
        <f>IF(semestre1!AN92="","",semestre1!AN92)</f>
        <v/>
      </c>
      <c r="AO92" t="str">
        <f>IF(semestre1!AO92="","",semestre1!AO92)</f>
        <v/>
      </c>
      <c r="AP92" t="str">
        <f>IF(semestre1!AP92="","",semestre1!AP92)</f>
        <v/>
      </c>
      <c r="AQ92" t="str">
        <f>IF(semestre1!AQ92="","",semestre1!AQ92)</f>
        <v/>
      </c>
      <c r="AR92" t="str">
        <f>IF(semestre1!AR92="","",semestre1!AR92)</f>
        <v/>
      </c>
      <c r="AS92" t="str">
        <f>IF(semestre1!AS92="","",semestre1!AS92)</f>
        <v/>
      </c>
      <c r="AT92" t="str">
        <f>IF(semestre1!AT92="","",semestre1!AT92)</f>
        <v/>
      </c>
      <c r="AU92" t="str">
        <f>IF(semestre1!AU92="","",semestre1!AU92)</f>
        <v/>
      </c>
      <c r="AV92" t="str">
        <f>IF(semestre1!AV92="","",semestre1!AV92)</f>
        <v/>
      </c>
      <c r="AW92" t="str">
        <f>IF(semestre1!AW92="","",semestre1!AW92)</f>
        <v/>
      </c>
      <c r="AX92" t="str">
        <f>IF(semestre1!AX92="","",semestre1!AX92)</f>
        <v/>
      </c>
      <c r="AY92" t="str">
        <f>IF(semestre1!AY92="","",semestre1!AY92)</f>
        <v/>
      </c>
      <c r="AZ92" t="str">
        <f>IF(semestre1!AZ92="","",semestre1!AZ92)</f>
        <v/>
      </c>
      <c r="BA92" t="str">
        <f>IF(semestre1!BA92="","",semestre1!BA92)</f>
        <v/>
      </c>
      <c r="BB92" t="str">
        <f>IF(semestre1!BB92="","",semestre1!BB92)</f>
        <v/>
      </c>
      <c r="BC92" t="str">
        <f>IF(semestre1!BC92="","",semestre1!BC92)</f>
        <v/>
      </c>
      <c r="BD92" t="str">
        <f>IF(semestre1!BD92="","",semestre1!BD92)</f>
        <v/>
      </c>
      <c r="BE92" t="str">
        <f>IF(semestre1!BE92="","",semestre1!BE92)</f>
        <v/>
      </c>
      <c r="BF92" t="str">
        <f>IF(semestre1!BF92="","",semestre1!BF92)</f>
        <v/>
      </c>
      <c r="BG92" t="str">
        <f>IF(semestre1!BG92="","",semestre1!BG92)</f>
        <v/>
      </c>
      <c r="BH92" t="str">
        <f>IF(semestre1!BH92="","",semestre1!BH92)</f>
        <v/>
      </c>
      <c r="BI92" t="str">
        <f>IF(semestre1!BI92="","",semestre1!BI92)</f>
        <v/>
      </c>
      <c r="BJ92" t="str">
        <f>IF(semestre1!BJ92="","",semestre1!BJ92)</f>
        <v/>
      </c>
      <c r="BK92" t="str">
        <f>IF(semestre1!BK92="","",semestre1!BK92)</f>
        <v/>
      </c>
      <c r="BL92" t="str">
        <f>IF(semestre1!BL92="","",semestre1!BL92)</f>
        <v/>
      </c>
      <c r="BM92" t="str">
        <f>IF(semestre1!BM92="","",semestre1!BM92)</f>
        <v/>
      </c>
      <c r="BN92" t="str">
        <f>IF(semestre1!BN92="","",semestre1!BN92)</f>
        <v/>
      </c>
      <c r="BO92" t="str">
        <f>IF(semestre1!BO92="","",semestre1!BO92)</f>
        <v/>
      </c>
      <c r="BP92" t="str">
        <f>IF(semestre1!BP92="","",semestre1!BP92)</f>
        <v/>
      </c>
      <c r="BQ92" t="str">
        <f>IF(semestre1!BQ92="","",semestre1!BQ92)</f>
        <v/>
      </c>
      <c r="BR92" t="str">
        <f>IF(semestre1!BR92="","",semestre1!BR92)</f>
        <v/>
      </c>
      <c r="BS92" t="str">
        <f>IF(semestre1!BS92="","",semestre1!BS92)</f>
        <v/>
      </c>
      <c r="BT92" t="str">
        <f>IF(semestre1!BT92="","",semestre1!BT92)</f>
        <v/>
      </c>
      <c r="BU92" t="str">
        <f>IF(semestre1!BU92="","",semestre1!BU92)</f>
        <v/>
      </c>
      <c r="BV92" t="str">
        <f>IF(semestre1!BV92="","",semestre1!BV92)</f>
        <v/>
      </c>
      <c r="BW92" s="49" t="str">
        <f>IF(semestre2!I92="","",semestre2!I92)</f>
        <v/>
      </c>
      <c r="BX92" s="49" t="str">
        <f>IF(semestre2!J92="","",semestre2!J92)</f>
        <v/>
      </c>
      <c r="BY92" s="49" t="str">
        <f>IF(semestre2!K92="","",semestre2!K92)</f>
        <v/>
      </c>
      <c r="BZ92" s="49" t="str">
        <f>IF(semestre2!L92="","",semestre2!L92)</f>
        <v/>
      </c>
      <c r="CA92" s="49" t="str">
        <f>IF(semestre2!M92="","",semestre2!M92)</f>
        <v/>
      </c>
      <c r="CB92" s="49" t="str">
        <f>IF(semestre2!N92="","",semestre2!N92)</f>
        <v/>
      </c>
      <c r="CC92" s="49" t="str">
        <f>IF(semestre2!O92="","",semestre2!O92)</f>
        <v/>
      </c>
      <c r="CD92" s="49" t="str">
        <f>IF(semestre2!P92="","",semestre2!P92)</f>
        <v/>
      </c>
      <c r="CE92" s="49" t="str">
        <f>IF(semestre2!Q92="","",semestre2!Q92)</f>
        <v/>
      </c>
      <c r="CF92" s="49" t="str">
        <f>IF(semestre2!R92="","",semestre2!R92)</f>
        <v/>
      </c>
      <c r="CG92" s="49" t="str">
        <f>IF(semestre2!S92="","",semestre2!S92)</f>
        <v/>
      </c>
      <c r="CH92" s="49" t="str">
        <f>IF(semestre2!T92="","",semestre2!T92)</f>
        <v/>
      </c>
      <c r="CI92" s="49" t="str">
        <f>IF(semestre2!U92="","",semestre2!U92)</f>
        <v/>
      </c>
      <c r="CJ92" s="49" t="str">
        <f>IF(semestre2!V92="","",semestre2!V92)</f>
        <v/>
      </c>
      <c r="CK92" s="49" t="str">
        <f>IF(semestre2!W92="","",semestre2!W92)</f>
        <v/>
      </c>
      <c r="CL92" s="49" t="str">
        <f>IF(semestre2!X92="","",semestre2!X92)</f>
        <v/>
      </c>
      <c r="CM92" s="49" t="str">
        <f>IF(semestre2!Y92="","",semestre2!Y92)</f>
        <v/>
      </c>
      <c r="CN92" s="49" t="str">
        <f>IF(semestre2!Z92="","",semestre2!Z92)</f>
        <v/>
      </c>
      <c r="CO92" s="49" t="str">
        <f>IF(semestre2!AA92="","",semestre2!AA92)</f>
        <v/>
      </c>
      <c r="CP92" s="49" t="str">
        <f>IF(semestre2!AB92="","",semestre2!AB92)</f>
        <v/>
      </c>
      <c r="CQ92" s="49" t="str">
        <f>IF(semestre2!AC92="","",semestre2!AC92)</f>
        <v/>
      </c>
      <c r="CR92" s="49" t="str">
        <f>IF(semestre2!AD92="","",semestre2!AD92)</f>
        <v/>
      </c>
      <c r="CS92" s="49" t="str">
        <f>IF(semestre2!AE92="","",semestre2!AE92)</f>
        <v/>
      </c>
      <c r="CT92" s="49" t="str">
        <f>IF(semestre2!AF92="","",semestre2!AF92)</f>
        <v/>
      </c>
      <c r="CU92" s="49" t="str">
        <f>IF(semestre2!AG92="","",semestre2!AG92)</f>
        <v/>
      </c>
      <c r="CV92" s="49" t="str">
        <f>IF(semestre2!AH92="","",semestre2!AH92)</f>
        <v/>
      </c>
      <c r="CW92" s="49" t="str">
        <f>IF(semestre2!AI92="","",semestre2!AI92)</f>
        <v/>
      </c>
      <c r="CX92" s="49" t="str">
        <f>IF(semestre2!AJ92="","",semestre2!AJ92)</f>
        <v/>
      </c>
      <c r="CY92" s="49" t="str">
        <f>IF(semestre2!AK92="","",semestre2!AK92)</f>
        <v/>
      </c>
      <c r="CZ92" s="49" t="str">
        <f>IF(semestre2!AL92="","",semestre2!AL92)</f>
        <v/>
      </c>
      <c r="DA92" s="49" t="str">
        <f>IF(semestre2!AM92="","",semestre2!AM92)</f>
        <v/>
      </c>
      <c r="DB92" s="49" t="str">
        <f>IF(semestre2!AN92="","",semestre2!AN92)</f>
        <v/>
      </c>
      <c r="DC92" s="49" t="str">
        <f>IF(semestre2!AO92="","",semestre2!AO92)</f>
        <v/>
      </c>
      <c r="DD92" s="49" t="str">
        <f>IF(semestre2!AP92="","",semestre2!AP92)</f>
        <v/>
      </c>
      <c r="DE92" s="49" t="str">
        <f>IF(semestre2!AQ92="","",semestre2!AQ92)</f>
        <v/>
      </c>
      <c r="DF92" s="49" t="str">
        <f>IF(semestre2!AR92="","",semestre2!AR92)</f>
        <v/>
      </c>
      <c r="DG92" s="49" t="str">
        <f>IF(semestre2!AS92="","",semestre2!AS92)</f>
        <v/>
      </c>
      <c r="DH92" s="49" t="str">
        <f>IF(semestre2!AT92="","",semestre2!AT92)</f>
        <v/>
      </c>
      <c r="DI92" s="49" t="str">
        <f>IF(semestre2!AU92="","",semestre2!AU92)</f>
        <v/>
      </c>
      <c r="DJ92" s="55" t="str">
        <f>IF(semestre1!BW92="","",semestre1!BW92)</f>
        <v/>
      </c>
      <c r="DK92" s="55" t="str">
        <f>IF(semestre2!AV92="","",semestre2!AV92)</f>
        <v/>
      </c>
    </row>
    <row r="93" spans="1:115">
      <c r="A93" t="str">
        <f>IF(semestre1!A93="","",semestre1!A93)</f>
        <v/>
      </c>
      <c r="B93" t="str">
        <f>IF(semestre1!B93="","",semestre1!B93)</f>
        <v/>
      </c>
      <c r="C93" t="str">
        <f>IF(semestre1!C93="","",semestre1!C93)</f>
        <v/>
      </c>
      <c r="D93" t="str">
        <f>IF(semestre1!D93="","",semestre1!D93)</f>
        <v/>
      </c>
      <c r="E93" t="str">
        <f>IF(semestre1!E93="","",semestre1!E93)</f>
        <v/>
      </c>
      <c r="F93" t="str">
        <f>IF(semestre1!F93="","",semestre1!F93)</f>
        <v/>
      </c>
      <c r="G93" t="str">
        <f>IF(semestre1!G93="","",semestre1!G93)</f>
        <v/>
      </c>
      <c r="H93" t="str">
        <f>IF(semestre1!H93="","",semestre1!H93)</f>
        <v/>
      </c>
      <c r="I93" t="str">
        <f>IF(semestre1!I93="","",semestre1!I93)</f>
        <v/>
      </c>
      <c r="J93" t="str">
        <f>IF(semestre1!J93="","",semestre1!J93)</f>
        <v/>
      </c>
      <c r="K93" t="str">
        <f>IF(semestre1!K93="","",semestre1!K93)</f>
        <v/>
      </c>
      <c r="L93" t="str">
        <f>IF(semestre1!L93="","",semestre1!L93)</f>
        <v/>
      </c>
      <c r="M93" t="str">
        <f>IF(semestre1!M93="","",semestre1!M93)</f>
        <v/>
      </c>
      <c r="N93" t="str">
        <f>IF(semestre1!N93="","",semestre1!N93)</f>
        <v/>
      </c>
      <c r="O93" t="str">
        <f>IF(semestre1!O93="","",semestre1!O93)</f>
        <v/>
      </c>
      <c r="P93" t="str">
        <f>IF(semestre1!P93="","",semestre1!P93)</f>
        <v/>
      </c>
      <c r="Q93" t="str">
        <f>IF(semestre1!Q93="","",semestre1!Q93)</f>
        <v/>
      </c>
      <c r="R93" t="str">
        <f>IF(semestre1!R93="","",semestre1!R93)</f>
        <v/>
      </c>
      <c r="S93" t="str">
        <f>IF(semestre1!S93="","",semestre1!S93)</f>
        <v/>
      </c>
      <c r="T93" t="str">
        <f>IF(semestre1!T93="","",semestre1!T93)</f>
        <v/>
      </c>
      <c r="U93" t="str">
        <f>IF(semestre1!U93="","",semestre1!U93)</f>
        <v/>
      </c>
      <c r="V93" t="str">
        <f>IF(semestre1!V93="","",semestre1!V93)</f>
        <v/>
      </c>
      <c r="W93" t="str">
        <f>IF(semestre1!W93="","",semestre1!W93)</f>
        <v/>
      </c>
      <c r="X93" t="str">
        <f>IF(semestre1!X93="","",semestre1!X93)</f>
        <v/>
      </c>
      <c r="Y93" t="str">
        <f>IF(semestre1!Y93="","",semestre1!Y93)</f>
        <v/>
      </c>
      <c r="Z93" t="str">
        <f>IF(semestre1!Z93="","",semestre1!Z93)</f>
        <v/>
      </c>
      <c r="AA93" t="str">
        <f>IF(semestre1!AA93="","",semestre1!AA93)</f>
        <v/>
      </c>
      <c r="AB93" t="str">
        <f>IF(semestre1!AB93="","",semestre1!AB93)</f>
        <v/>
      </c>
      <c r="AC93" t="str">
        <f>IF(semestre1!AC93="","",semestre1!AC93)</f>
        <v/>
      </c>
      <c r="AD93" t="str">
        <f>IF(semestre1!AD93="","",semestre1!AD93)</f>
        <v/>
      </c>
      <c r="AE93" t="str">
        <f>IF(semestre1!AE93="","",semestre1!AE93)</f>
        <v/>
      </c>
      <c r="AF93" t="str">
        <f>IF(semestre1!AF93="","",semestre1!AF93)</f>
        <v/>
      </c>
      <c r="AG93" t="str">
        <f>IF(semestre1!AG93="","",semestre1!AG93)</f>
        <v/>
      </c>
      <c r="AH93" t="str">
        <f>IF(semestre1!AH93="","",semestre1!AH93)</f>
        <v/>
      </c>
      <c r="AI93" t="str">
        <f>IF(semestre1!AI93="","",semestre1!AI93)</f>
        <v/>
      </c>
      <c r="AJ93" t="str">
        <f>IF(semestre1!AJ93="","",semestre1!AJ93)</f>
        <v/>
      </c>
      <c r="AK93" t="str">
        <f>IF(semestre1!AK93="","",semestre1!AK93)</f>
        <v/>
      </c>
      <c r="AL93" t="str">
        <f>IF(semestre1!AL93="","",semestre1!AL93)</f>
        <v/>
      </c>
      <c r="AM93" t="str">
        <f>IF(semestre1!AM93="","",semestre1!AM93)</f>
        <v/>
      </c>
      <c r="AN93" t="str">
        <f>IF(semestre1!AN93="","",semestre1!AN93)</f>
        <v/>
      </c>
      <c r="AO93" t="str">
        <f>IF(semestre1!AO93="","",semestre1!AO93)</f>
        <v/>
      </c>
      <c r="AP93" t="str">
        <f>IF(semestre1!AP93="","",semestre1!AP93)</f>
        <v/>
      </c>
      <c r="AQ93" t="str">
        <f>IF(semestre1!AQ93="","",semestre1!AQ93)</f>
        <v/>
      </c>
      <c r="AR93" t="str">
        <f>IF(semestre1!AR93="","",semestre1!AR93)</f>
        <v/>
      </c>
      <c r="AS93" t="str">
        <f>IF(semestre1!AS93="","",semestre1!AS93)</f>
        <v/>
      </c>
      <c r="AT93" t="str">
        <f>IF(semestre1!AT93="","",semestre1!AT93)</f>
        <v/>
      </c>
      <c r="AU93" t="str">
        <f>IF(semestre1!AU93="","",semestre1!AU93)</f>
        <v/>
      </c>
      <c r="AV93" t="str">
        <f>IF(semestre1!AV93="","",semestre1!AV93)</f>
        <v/>
      </c>
      <c r="AW93" t="str">
        <f>IF(semestre1!AW93="","",semestre1!AW93)</f>
        <v/>
      </c>
      <c r="AX93" t="str">
        <f>IF(semestre1!AX93="","",semestre1!AX93)</f>
        <v/>
      </c>
      <c r="AY93" t="str">
        <f>IF(semestre1!AY93="","",semestre1!AY93)</f>
        <v/>
      </c>
      <c r="AZ93" t="str">
        <f>IF(semestre1!AZ93="","",semestre1!AZ93)</f>
        <v/>
      </c>
      <c r="BA93" t="str">
        <f>IF(semestre1!BA93="","",semestre1!BA93)</f>
        <v/>
      </c>
      <c r="BB93" t="str">
        <f>IF(semestre1!BB93="","",semestre1!BB93)</f>
        <v/>
      </c>
      <c r="BC93" t="str">
        <f>IF(semestre1!BC93="","",semestre1!BC93)</f>
        <v/>
      </c>
      <c r="BD93" t="str">
        <f>IF(semestre1!BD93="","",semestre1!BD93)</f>
        <v/>
      </c>
      <c r="BE93" t="str">
        <f>IF(semestre1!BE93="","",semestre1!BE93)</f>
        <v/>
      </c>
      <c r="BF93" t="str">
        <f>IF(semestre1!BF93="","",semestre1!BF93)</f>
        <v/>
      </c>
      <c r="BG93" t="str">
        <f>IF(semestre1!BG93="","",semestre1!BG93)</f>
        <v/>
      </c>
      <c r="BH93" t="str">
        <f>IF(semestre1!BH93="","",semestre1!BH93)</f>
        <v/>
      </c>
      <c r="BI93" t="str">
        <f>IF(semestre1!BI93="","",semestre1!BI93)</f>
        <v/>
      </c>
      <c r="BJ93" t="str">
        <f>IF(semestre1!BJ93="","",semestre1!BJ93)</f>
        <v/>
      </c>
      <c r="BK93" t="str">
        <f>IF(semestre1!BK93="","",semestre1!BK93)</f>
        <v/>
      </c>
      <c r="BL93" t="str">
        <f>IF(semestre1!BL93="","",semestre1!BL93)</f>
        <v/>
      </c>
      <c r="BM93" t="str">
        <f>IF(semestre1!BM93="","",semestre1!BM93)</f>
        <v/>
      </c>
      <c r="BN93" t="str">
        <f>IF(semestre1!BN93="","",semestre1!BN93)</f>
        <v/>
      </c>
      <c r="BO93" t="str">
        <f>IF(semestre1!BO93="","",semestre1!BO93)</f>
        <v/>
      </c>
      <c r="BP93" t="str">
        <f>IF(semestre1!BP93="","",semestre1!BP93)</f>
        <v/>
      </c>
      <c r="BQ93" t="str">
        <f>IF(semestre1!BQ93="","",semestre1!BQ93)</f>
        <v/>
      </c>
      <c r="BR93" t="str">
        <f>IF(semestre1!BR93="","",semestre1!BR93)</f>
        <v/>
      </c>
      <c r="BS93" t="str">
        <f>IF(semestre1!BS93="","",semestre1!BS93)</f>
        <v/>
      </c>
      <c r="BT93" t="str">
        <f>IF(semestre1!BT93="","",semestre1!BT93)</f>
        <v/>
      </c>
      <c r="BU93" t="str">
        <f>IF(semestre1!BU93="","",semestre1!BU93)</f>
        <v/>
      </c>
      <c r="BV93" t="str">
        <f>IF(semestre1!BV93="","",semestre1!BV93)</f>
        <v/>
      </c>
      <c r="BW93" s="49" t="str">
        <f>IF(semestre2!I93="","",semestre2!I93)</f>
        <v/>
      </c>
      <c r="BX93" s="49" t="str">
        <f>IF(semestre2!J93="","",semestre2!J93)</f>
        <v/>
      </c>
      <c r="BY93" s="49" t="str">
        <f>IF(semestre2!K93="","",semestre2!K93)</f>
        <v/>
      </c>
      <c r="BZ93" s="49" t="str">
        <f>IF(semestre2!L93="","",semestre2!L93)</f>
        <v/>
      </c>
      <c r="CA93" s="49" t="str">
        <f>IF(semestre2!M93="","",semestre2!M93)</f>
        <v/>
      </c>
      <c r="CB93" s="49" t="str">
        <f>IF(semestre2!N93="","",semestre2!N93)</f>
        <v/>
      </c>
      <c r="CC93" s="49" t="str">
        <f>IF(semestre2!O93="","",semestre2!O93)</f>
        <v/>
      </c>
      <c r="CD93" s="49" t="str">
        <f>IF(semestre2!P93="","",semestre2!P93)</f>
        <v/>
      </c>
      <c r="CE93" s="49" t="str">
        <f>IF(semestre2!Q93="","",semestre2!Q93)</f>
        <v/>
      </c>
      <c r="CF93" s="49" t="str">
        <f>IF(semestre2!R93="","",semestre2!R93)</f>
        <v/>
      </c>
      <c r="CG93" s="49" t="str">
        <f>IF(semestre2!S93="","",semestre2!S93)</f>
        <v/>
      </c>
      <c r="CH93" s="49" t="str">
        <f>IF(semestre2!T93="","",semestre2!T93)</f>
        <v/>
      </c>
      <c r="CI93" s="49" t="str">
        <f>IF(semestre2!U93="","",semestre2!U93)</f>
        <v/>
      </c>
      <c r="CJ93" s="49" t="str">
        <f>IF(semestre2!V93="","",semestre2!V93)</f>
        <v/>
      </c>
      <c r="CK93" s="49" t="str">
        <f>IF(semestre2!W93="","",semestre2!W93)</f>
        <v/>
      </c>
      <c r="CL93" s="49" t="str">
        <f>IF(semestre2!X93="","",semestre2!X93)</f>
        <v/>
      </c>
      <c r="CM93" s="49" t="str">
        <f>IF(semestre2!Y93="","",semestre2!Y93)</f>
        <v/>
      </c>
      <c r="CN93" s="49" t="str">
        <f>IF(semestre2!Z93="","",semestre2!Z93)</f>
        <v/>
      </c>
      <c r="CO93" s="49" t="str">
        <f>IF(semestre2!AA93="","",semestre2!AA93)</f>
        <v/>
      </c>
      <c r="CP93" s="49" t="str">
        <f>IF(semestre2!AB93="","",semestre2!AB93)</f>
        <v/>
      </c>
      <c r="CQ93" s="49" t="str">
        <f>IF(semestre2!AC93="","",semestre2!AC93)</f>
        <v/>
      </c>
      <c r="CR93" s="49" t="str">
        <f>IF(semestre2!AD93="","",semestre2!AD93)</f>
        <v/>
      </c>
      <c r="CS93" s="49" t="str">
        <f>IF(semestre2!AE93="","",semestre2!AE93)</f>
        <v/>
      </c>
      <c r="CT93" s="49" t="str">
        <f>IF(semestre2!AF93="","",semestre2!AF93)</f>
        <v/>
      </c>
      <c r="CU93" s="49" t="str">
        <f>IF(semestre2!AG93="","",semestre2!AG93)</f>
        <v/>
      </c>
      <c r="CV93" s="49" t="str">
        <f>IF(semestre2!AH93="","",semestre2!AH93)</f>
        <v/>
      </c>
      <c r="CW93" s="49" t="str">
        <f>IF(semestre2!AI93="","",semestre2!AI93)</f>
        <v/>
      </c>
      <c r="CX93" s="49" t="str">
        <f>IF(semestre2!AJ93="","",semestre2!AJ93)</f>
        <v/>
      </c>
      <c r="CY93" s="49" t="str">
        <f>IF(semestre2!AK93="","",semestre2!AK93)</f>
        <v/>
      </c>
      <c r="CZ93" s="49" t="str">
        <f>IF(semestre2!AL93="","",semestre2!AL93)</f>
        <v/>
      </c>
      <c r="DA93" s="49" t="str">
        <f>IF(semestre2!AM93="","",semestre2!AM93)</f>
        <v/>
      </c>
      <c r="DB93" s="49" t="str">
        <f>IF(semestre2!AN93="","",semestre2!AN93)</f>
        <v/>
      </c>
      <c r="DC93" s="49" t="str">
        <f>IF(semestre2!AO93="","",semestre2!AO93)</f>
        <v/>
      </c>
      <c r="DD93" s="49" t="str">
        <f>IF(semestre2!AP93="","",semestre2!AP93)</f>
        <v/>
      </c>
      <c r="DE93" s="49" t="str">
        <f>IF(semestre2!AQ93="","",semestre2!AQ93)</f>
        <v/>
      </c>
      <c r="DF93" s="49" t="str">
        <f>IF(semestre2!AR93="","",semestre2!AR93)</f>
        <v/>
      </c>
      <c r="DG93" s="49" t="str">
        <f>IF(semestre2!AS93="","",semestre2!AS93)</f>
        <v/>
      </c>
      <c r="DH93" s="49" t="str">
        <f>IF(semestre2!AT93="","",semestre2!AT93)</f>
        <v/>
      </c>
      <c r="DI93" s="49" t="str">
        <f>IF(semestre2!AU93="","",semestre2!AU93)</f>
        <v/>
      </c>
      <c r="DJ93" s="55" t="str">
        <f>IF(semestre1!BW93="","",semestre1!BW93)</f>
        <v/>
      </c>
      <c r="DK93" s="55" t="str">
        <f>IF(semestre2!AV93="","",semestre2!AV93)</f>
        <v/>
      </c>
    </row>
    <row r="94" spans="1:115">
      <c r="A94" t="str">
        <f>IF(semestre1!A94="","",semestre1!A94)</f>
        <v/>
      </c>
      <c r="B94" t="str">
        <f>IF(semestre1!B94="","",semestre1!B94)</f>
        <v/>
      </c>
      <c r="C94" t="str">
        <f>IF(semestre1!C94="","",semestre1!C94)</f>
        <v/>
      </c>
      <c r="D94" t="str">
        <f>IF(semestre1!D94="","",semestre1!D94)</f>
        <v/>
      </c>
      <c r="E94" t="str">
        <f>IF(semestre1!E94="","",semestre1!E94)</f>
        <v/>
      </c>
      <c r="F94" t="str">
        <f>IF(semestre1!F94="","",semestre1!F94)</f>
        <v/>
      </c>
      <c r="G94" t="str">
        <f>IF(semestre1!G94="","",semestre1!G94)</f>
        <v/>
      </c>
      <c r="H94" t="str">
        <f>IF(semestre1!H94="","",semestre1!H94)</f>
        <v/>
      </c>
      <c r="I94" t="str">
        <f>IF(semestre1!I94="","",semestre1!I94)</f>
        <v/>
      </c>
      <c r="J94" t="str">
        <f>IF(semestre1!J94="","",semestre1!J94)</f>
        <v/>
      </c>
      <c r="K94" t="str">
        <f>IF(semestre1!K94="","",semestre1!K94)</f>
        <v/>
      </c>
      <c r="L94" t="str">
        <f>IF(semestre1!L94="","",semestre1!L94)</f>
        <v/>
      </c>
      <c r="M94" t="str">
        <f>IF(semestre1!M94="","",semestre1!M94)</f>
        <v/>
      </c>
      <c r="N94" t="str">
        <f>IF(semestre1!N94="","",semestre1!N94)</f>
        <v/>
      </c>
      <c r="O94" t="str">
        <f>IF(semestre1!O94="","",semestre1!O94)</f>
        <v/>
      </c>
      <c r="P94" t="str">
        <f>IF(semestre1!P94="","",semestre1!P94)</f>
        <v/>
      </c>
      <c r="Q94" t="str">
        <f>IF(semestre1!Q94="","",semestre1!Q94)</f>
        <v/>
      </c>
      <c r="R94" t="str">
        <f>IF(semestre1!R94="","",semestre1!R94)</f>
        <v/>
      </c>
      <c r="S94" t="str">
        <f>IF(semestre1!S94="","",semestre1!S94)</f>
        <v/>
      </c>
      <c r="T94" t="str">
        <f>IF(semestre1!T94="","",semestre1!T94)</f>
        <v/>
      </c>
      <c r="U94" t="str">
        <f>IF(semestre1!U94="","",semestre1!U94)</f>
        <v/>
      </c>
      <c r="V94" t="str">
        <f>IF(semestre1!V94="","",semestre1!V94)</f>
        <v/>
      </c>
      <c r="W94" t="str">
        <f>IF(semestre1!W94="","",semestre1!W94)</f>
        <v/>
      </c>
      <c r="X94" t="str">
        <f>IF(semestre1!X94="","",semestre1!X94)</f>
        <v/>
      </c>
      <c r="Y94" t="str">
        <f>IF(semestre1!Y94="","",semestre1!Y94)</f>
        <v/>
      </c>
      <c r="Z94" t="str">
        <f>IF(semestre1!Z94="","",semestre1!Z94)</f>
        <v/>
      </c>
      <c r="AA94" t="str">
        <f>IF(semestre1!AA94="","",semestre1!AA94)</f>
        <v/>
      </c>
      <c r="AB94" t="str">
        <f>IF(semestre1!AB94="","",semestre1!AB94)</f>
        <v/>
      </c>
      <c r="AC94" t="str">
        <f>IF(semestre1!AC94="","",semestre1!AC94)</f>
        <v/>
      </c>
      <c r="AD94" t="str">
        <f>IF(semestre1!AD94="","",semestre1!AD94)</f>
        <v/>
      </c>
      <c r="AE94" t="str">
        <f>IF(semestre1!AE94="","",semestre1!AE94)</f>
        <v/>
      </c>
      <c r="AF94" t="str">
        <f>IF(semestre1!AF94="","",semestre1!AF94)</f>
        <v/>
      </c>
      <c r="AG94" t="str">
        <f>IF(semestre1!AG94="","",semestre1!AG94)</f>
        <v/>
      </c>
      <c r="AH94" t="str">
        <f>IF(semestre1!AH94="","",semestre1!AH94)</f>
        <v/>
      </c>
      <c r="AI94" t="str">
        <f>IF(semestre1!AI94="","",semestre1!AI94)</f>
        <v/>
      </c>
      <c r="AJ94" t="str">
        <f>IF(semestre1!AJ94="","",semestre1!AJ94)</f>
        <v/>
      </c>
      <c r="AK94" t="str">
        <f>IF(semestre1!AK94="","",semestre1!AK94)</f>
        <v/>
      </c>
      <c r="AL94" t="str">
        <f>IF(semestre1!AL94="","",semestre1!AL94)</f>
        <v/>
      </c>
      <c r="AM94" t="str">
        <f>IF(semestre1!AM94="","",semestre1!AM94)</f>
        <v/>
      </c>
      <c r="AN94" t="str">
        <f>IF(semestre1!AN94="","",semestre1!AN94)</f>
        <v/>
      </c>
      <c r="AO94" t="str">
        <f>IF(semestre1!AO94="","",semestre1!AO94)</f>
        <v/>
      </c>
      <c r="AP94" t="str">
        <f>IF(semestre1!AP94="","",semestre1!AP94)</f>
        <v/>
      </c>
      <c r="AQ94" t="str">
        <f>IF(semestre1!AQ94="","",semestre1!AQ94)</f>
        <v/>
      </c>
      <c r="AR94" t="str">
        <f>IF(semestre1!AR94="","",semestre1!AR94)</f>
        <v/>
      </c>
      <c r="AS94" t="str">
        <f>IF(semestre1!AS94="","",semestre1!AS94)</f>
        <v/>
      </c>
      <c r="AT94" t="str">
        <f>IF(semestre1!AT94="","",semestre1!AT94)</f>
        <v/>
      </c>
      <c r="AU94" t="str">
        <f>IF(semestre1!AU94="","",semestre1!AU94)</f>
        <v/>
      </c>
      <c r="AV94" t="str">
        <f>IF(semestre1!AV94="","",semestre1!AV94)</f>
        <v/>
      </c>
      <c r="AW94" t="str">
        <f>IF(semestre1!AW94="","",semestre1!AW94)</f>
        <v/>
      </c>
      <c r="AX94" t="str">
        <f>IF(semestre1!AX94="","",semestre1!AX94)</f>
        <v/>
      </c>
      <c r="AY94" t="str">
        <f>IF(semestre1!AY94="","",semestre1!AY94)</f>
        <v/>
      </c>
      <c r="AZ94" t="str">
        <f>IF(semestre1!AZ94="","",semestre1!AZ94)</f>
        <v/>
      </c>
      <c r="BA94" t="str">
        <f>IF(semestre1!BA94="","",semestre1!BA94)</f>
        <v/>
      </c>
      <c r="BB94" t="str">
        <f>IF(semestre1!BB94="","",semestre1!BB94)</f>
        <v/>
      </c>
      <c r="BC94" t="str">
        <f>IF(semestre1!BC94="","",semestre1!BC94)</f>
        <v/>
      </c>
      <c r="BD94" t="str">
        <f>IF(semestre1!BD94="","",semestre1!BD94)</f>
        <v/>
      </c>
      <c r="BE94" t="str">
        <f>IF(semestre1!BE94="","",semestre1!BE94)</f>
        <v/>
      </c>
      <c r="BF94" t="str">
        <f>IF(semestre1!BF94="","",semestre1!BF94)</f>
        <v/>
      </c>
      <c r="BG94" t="str">
        <f>IF(semestre1!BG94="","",semestre1!BG94)</f>
        <v/>
      </c>
      <c r="BH94" t="str">
        <f>IF(semestre1!BH94="","",semestre1!BH94)</f>
        <v/>
      </c>
      <c r="BI94" t="str">
        <f>IF(semestre1!BI94="","",semestre1!BI94)</f>
        <v/>
      </c>
      <c r="BJ94" t="str">
        <f>IF(semestre1!BJ94="","",semestre1!BJ94)</f>
        <v/>
      </c>
      <c r="BK94" t="str">
        <f>IF(semestre1!BK94="","",semestre1!BK94)</f>
        <v/>
      </c>
      <c r="BL94" t="str">
        <f>IF(semestre1!BL94="","",semestre1!BL94)</f>
        <v/>
      </c>
      <c r="BM94" t="str">
        <f>IF(semestre1!BM94="","",semestre1!BM94)</f>
        <v/>
      </c>
      <c r="BN94" t="str">
        <f>IF(semestre1!BN94="","",semestre1!BN94)</f>
        <v/>
      </c>
      <c r="BO94" t="str">
        <f>IF(semestre1!BO94="","",semestre1!BO94)</f>
        <v/>
      </c>
      <c r="BP94" t="str">
        <f>IF(semestre1!BP94="","",semestre1!BP94)</f>
        <v/>
      </c>
      <c r="BQ94" t="str">
        <f>IF(semestre1!BQ94="","",semestre1!BQ94)</f>
        <v/>
      </c>
      <c r="BR94" t="str">
        <f>IF(semestre1!BR94="","",semestre1!BR94)</f>
        <v/>
      </c>
      <c r="BS94" t="str">
        <f>IF(semestre1!BS94="","",semestre1!BS94)</f>
        <v/>
      </c>
      <c r="BT94" t="str">
        <f>IF(semestre1!BT94="","",semestre1!BT94)</f>
        <v/>
      </c>
      <c r="BU94" t="str">
        <f>IF(semestre1!BU94="","",semestre1!BU94)</f>
        <v/>
      </c>
      <c r="BV94" t="str">
        <f>IF(semestre1!BV94="","",semestre1!BV94)</f>
        <v/>
      </c>
      <c r="BW94" s="49" t="str">
        <f>IF(semestre2!I94="","",semestre2!I94)</f>
        <v/>
      </c>
      <c r="BX94" s="49" t="str">
        <f>IF(semestre2!J94="","",semestre2!J94)</f>
        <v/>
      </c>
      <c r="BY94" s="49" t="str">
        <f>IF(semestre2!K94="","",semestre2!K94)</f>
        <v/>
      </c>
      <c r="BZ94" s="49" t="str">
        <f>IF(semestre2!L94="","",semestre2!L94)</f>
        <v/>
      </c>
      <c r="CA94" s="49" t="str">
        <f>IF(semestre2!M94="","",semestre2!M94)</f>
        <v/>
      </c>
      <c r="CB94" s="49" t="str">
        <f>IF(semestre2!N94="","",semestre2!N94)</f>
        <v/>
      </c>
      <c r="CC94" s="49" t="str">
        <f>IF(semestre2!O94="","",semestre2!O94)</f>
        <v/>
      </c>
      <c r="CD94" s="49" t="str">
        <f>IF(semestre2!P94="","",semestre2!P94)</f>
        <v/>
      </c>
      <c r="CE94" s="49" t="str">
        <f>IF(semestre2!Q94="","",semestre2!Q94)</f>
        <v/>
      </c>
      <c r="CF94" s="49" t="str">
        <f>IF(semestre2!R94="","",semestre2!R94)</f>
        <v/>
      </c>
      <c r="CG94" s="49" t="str">
        <f>IF(semestre2!S94="","",semestre2!S94)</f>
        <v/>
      </c>
      <c r="CH94" s="49" t="str">
        <f>IF(semestre2!T94="","",semestre2!T94)</f>
        <v/>
      </c>
      <c r="CI94" s="49" t="str">
        <f>IF(semestre2!U94="","",semestre2!U94)</f>
        <v/>
      </c>
      <c r="CJ94" s="49" t="str">
        <f>IF(semestre2!V94="","",semestre2!V94)</f>
        <v/>
      </c>
      <c r="CK94" s="49" t="str">
        <f>IF(semestre2!W94="","",semestre2!W94)</f>
        <v/>
      </c>
      <c r="CL94" s="49" t="str">
        <f>IF(semestre2!X94="","",semestre2!X94)</f>
        <v/>
      </c>
      <c r="CM94" s="49" t="str">
        <f>IF(semestre2!Y94="","",semestre2!Y94)</f>
        <v/>
      </c>
      <c r="CN94" s="49" t="str">
        <f>IF(semestre2!Z94="","",semestre2!Z94)</f>
        <v/>
      </c>
      <c r="CO94" s="49" t="str">
        <f>IF(semestre2!AA94="","",semestre2!AA94)</f>
        <v/>
      </c>
      <c r="CP94" s="49" t="str">
        <f>IF(semestre2!AB94="","",semestre2!AB94)</f>
        <v/>
      </c>
      <c r="CQ94" s="49" t="str">
        <f>IF(semestre2!AC94="","",semestre2!AC94)</f>
        <v/>
      </c>
      <c r="CR94" s="49" t="str">
        <f>IF(semestre2!AD94="","",semestre2!AD94)</f>
        <v/>
      </c>
      <c r="CS94" s="49" t="str">
        <f>IF(semestre2!AE94="","",semestre2!AE94)</f>
        <v/>
      </c>
      <c r="CT94" s="49" t="str">
        <f>IF(semestre2!AF94="","",semestre2!AF94)</f>
        <v/>
      </c>
      <c r="CU94" s="49" t="str">
        <f>IF(semestre2!AG94="","",semestre2!AG94)</f>
        <v/>
      </c>
      <c r="CV94" s="49" t="str">
        <f>IF(semestre2!AH94="","",semestre2!AH94)</f>
        <v/>
      </c>
      <c r="CW94" s="49" t="str">
        <f>IF(semestre2!AI94="","",semestre2!AI94)</f>
        <v/>
      </c>
      <c r="CX94" s="49" t="str">
        <f>IF(semestre2!AJ94="","",semestre2!AJ94)</f>
        <v/>
      </c>
      <c r="CY94" s="49" t="str">
        <f>IF(semestre2!AK94="","",semestre2!AK94)</f>
        <v/>
      </c>
      <c r="CZ94" s="49" t="str">
        <f>IF(semestre2!AL94="","",semestre2!AL94)</f>
        <v/>
      </c>
      <c r="DA94" s="49" t="str">
        <f>IF(semestre2!AM94="","",semestre2!AM94)</f>
        <v/>
      </c>
      <c r="DB94" s="49" t="str">
        <f>IF(semestre2!AN94="","",semestre2!AN94)</f>
        <v/>
      </c>
      <c r="DC94" s="49" t="str">
        <f>IF(semestre2!AO94="","",semestre2!AO94)</f>
        <v/>
      </c>
      <c r="DD94" s="49" t="str">
        <f>IF(semestre2!AP94="","",semestre2!AP94)</f>
        <v/>
      </c>
      <c r="DE94" s="49" t="str">
        <f>IF(semestre2!AQ94="","",semestre2!AQ94)</f>
        <v/>
      </c>
      <c r="DF94" s="49" t="str">
        <f>IF(semestre2!AR94="","",semestre2!AR94)</f>
        <v/>
      </c>
      <c r="DG94" s="49" t="str">
        <f>IF(semestre2!AS94="","",semestre2!AS94)</f>
        <v/>
      </c>
      <c r="DH94" s="49" t="str">
        <f>IF(semestre2!AT94="","",semestre2!AT94)</f>
        <v/>
      </c>
      <c r="DI94" s="49" t="str">
        <f>IF(semestre2!AU94="","",semestre2!AU94)</f>
        <v/>
      </c>
      <c r="DJ94" s="55" t="str">
        <f>IF(semestre1!BW94="","",semestre1!BW94)</f>
        <v/>
      </c>
      <c r="DK94" s="55" t="str">
        <f>IF(semestre2!AV94="","",semestre2!AV94)</f>
        <v/>
      </c>
    </row>
    <row r="95" spans="1:115">
      <c r="A95" t="str">
        <f>IF(semestre1!A95="","",semestre1!A95)</f>
        <v/>
      </c>
      <c r="B95" t="str">
        <f>IF(semestre1!B95="","",semestre1!B95)</f>
        <v/>
      </c>
      <c r="C95" t="str">
        <f>IF(semestre1!C95="","",semestre1!C95)</f>
        <v/>
      </c>
      <c r="D95" t="str">
        <f>IF(semestre1!D95="","",semestre1!D95)</f>
        <v/>
      </c>
      <c r="E95" t="str">
        <f>IF(semestre1!E95="","",semestre1!E95)</f>
        <v/>
      </c>
      <c r="F95" t="str">
        <f>IF(semestre1!F95="","",semestre1!F95)</f>
        <v/>
      </c>
      <c r="G95" t="str">
        <f>IF(semestre1!G95="","",semestre1!G95)</f>
        <v/>
      </c>
      <c r="H95" t="str">
        <f>IF(semestre1!H95="","",semestre1!H95)</f>
        <v/>
      </c>
      <c r="I95" t="str">
        <f>IF(semestre1!I95="","",semestre1!I95)</f>
        <v/>
      </c>
      <c r="J95" t="str">
        <f>IF(semestre1!J95="","",semestre1!J95)</f>
        <v/>
      </c>
      <c r="K95" t="str">
        <f>IF(semestre1!K95="","",semestre1!K95)</f>
        <v/>
      </c>
      <c r="L95" t="str">
        <f>IF(semestre1!L95="","",semestre1!L95)</f>
        <v/>
      </c>
      <c r="M95" t="str">
        <f>IF(semestre1!M95="","",semestre1!M95)</f>
        <v/>
      </c>
      <c r="N95" t="str">
        <f>IF(semestre1!N95="","",semestre1!N95)</f>
        <v/>
      </c>
      <c r="O95" t="str">
        <f>IF(semestre1!O95="","",semestre1!O95)</f>
        <v/>
      </c>
      <c r="P95" t="str">
        <f>IF(semestre1!P95="","",semestre1!P95)</f>
        <v/>
      </c>
      <c r="Q95" t="str">
        <f>IF(semestre1!Q95="","",semestre1!Q95)</f>
        <v/>
      </c>
      <c r="R95" t="str">
        <f>IF(semestre1!R95="","",semestre1!R95)</f>
        <v/>
      </c>
      <c r="S95" t="str">
        <f>IF(semestre1!S95="","",semestre1!S95)</f>
        <v/>
      </c>
      <c r="T95" t="str">
        <f>IF(semestre1!T95="","",semestre1!T95)</f>
        <v/>
      </c>
      <c r="U95" t="str">
        <f>IF(semestre1!U95="","",semestre1!U95)</f>
        <v/>
      </c>
      <c r="V95" t="str">
        <f>IF(semestre1!V95="","",semestre1!V95)</f>
        <v/>
      </c>
      <c r="W95" t="str">
        <f>IF(semestre1!W95="","",semestre1!W95)</f>
        <v/>
      </c>
      <c r="X95" t="str">
        <f>IF(semestre1!X95="","",semestre1!X95)</f>
        <v/>
      </c>
      <c r="Y95" t="str">
        <f>IF(semestre1!Y95="","",semestre1!Y95)</f>
        <v/>
      </c>
      <c r="Z95" t="str">
        <f>IF(semestre1!Z95="","",semestre1!Z95)</f>
        <v/>
      </c>
      <c r="AA95" t="str">
        <f>IF(semestre1!AA95="","",semestre1!AA95)</f>
        <v/>
      </c>
      <c r="AB95" t="str">
        <f>IF(semestre1!AB95="","",semestre1!AB95)</f>
        <v/>
      </c>
      <c r="AC95" t="str">
        <f>IF(semestre1!AC95="","",semestre1!AC95)</f>
        <v/>
      </c>
      <c r="AD95" t="str">
        <f>IF(semestre1!AD95="","",semestre1!AD95)</f>
        <v/>
      </c>
      <c r="AE95" t="str">
        <f>IF(semestre1!AE95="","",semestre1!AE95)</f>
        <v/>
      </c>
      <c r="AF95" t="str">
        <f>IF(semestre1!AF95="","",semestre1!AF95)</f>
        <v/>
      </c>
      <c r="AG95" t="str">
        <f>IF(semestre1!AG95="","",semestre1!AG95)</f>
        <v/>
      </c>
      <c r="AH95" t="str">
        <f>IF(semestre1!AH95="","",semestre1!AH95)</f>
        <v/>
      </c>
      <c r="AI95" t="str">
        <f>IF(semestre1!AI95="","",semestre1!AI95)</f>
        <v/>
      </c>
      <c r="AJ95" t="str">
        <f>IF(semestre1!AJ95="","",semestre1!AJ95)</f>
        <v/>
      </c>
      <c r="AK95" t="str">
        <f>IF(semestre1!AK95="","",semestre1!AK95)</f>
        <v/>
      </c>
      <c r="AL95" t="str">
        <f>IF(semestre1!AL95="","",semestre1!AL95)</f>
        <v/>
      </c>
      <c r="AM95" t="str">
        <f>IF(semestre1!AM95="","",semestre1!AM95)</f>
        <v/>
      </c>
      <c r="AN95" t="str">
        <f>IF(semestre1!AN95="","",semestre1!AN95)</f>
        <v/>
      </c>
      <c r="AO95" t="str">
        <f>IF(semestre1!AO95="","",semestre1!AO95)</f>
        <v/>
      </c>
      <c r="AP95" t="str">
        <f>IF(semestre1!AP95="","",semestre1!AP95)</f>
        <v/>
      </c>
      <c r="AQ95" t="str">
        <f>IF(semestre1!AQ95="","",semestre1!AQ95)</f>
        <v/>
      </c>
      <c r="AR95" t="str">
        <f>IF(semestre1!AR95="","",semestre1!AR95)</f>
        <v/>
      </c>
      <c r="AS95" t="str">
        <f>IF(semestre1!AS95="","",semestre1!AS95)</f>
        <v/>
      </c>
      <c r="AT95" t="str">
        <f>IF(semestre1!AT95="","",semestre1!AT95)</f>
        <v/>
      </c>
      <c r="AU95" t="str">
        <f>IF(semestre1!AU95="","",semestre1!AU95)</f>
        <v/>
      </c>
      <c r="AV95" t="str">
        <f>IF(semestre1!AV95="","",semestre1!AV95)</f>
        <v/>
      </c>
      <c r="AW95" t="str">
        <f>IF(semestre1!AW95="","",semestre1!AW95)</f>
        <v/>
      </c>
      <c r="AX95" t="str">
        <f>IF(semestre1!AX95="","",semestre1!AX95)</f>
        <v/>
      </c>
      <c r="AY95" t="str">
        <f>IF(semestre1!AY95="","",semestre1!AY95)</f>
        <v/>
      </c>
      <c r="AZ95" t="str">
        <f>IF(semestre1!AZ95="","",semestre1!AZ95)</f>
        <v/>
      </c>
      <c r="BA95" t="str">
        <f>IF(semestre1!BA95="","",semestre1!BA95)</f>
        <v/>
      </c>
      <c r="BB95" t="str">
        <f>IF(semestre1!BB95="","",semestre1!BB95)</f>
        <v/>
      </c>
      <c r="BC95" t="str">
        <f>IF(semestre1!BC95="","",semestre1!BC95)</f>
        <v/>
      </c>
      <c r="BD95" t="str">
        <f>IF(semestre1!BD95="","",semestre1!BD95)</f>
        <v/>
      </c>
      <c r="BE95" t="str">
        <f>IF(semestre1!BE95="","",semestre1!BE95)</f>
        <v/>
      </c>
      <c r="BF95" t="str">
        <f>IF(semestre1!BF95="","",semestre1!BF95)</f>
        <v/>
      </c>
      <c r="BG95" t="str">
        <f>IF(semestre1!BG95="","",semestre1!BG95)</f>
        <v/>
      </c>
      <c r="BH95" t="str">
        <f>IF(semestre1!BH95="","",semestre1!BH95)</f>
        <v/>
      </c>
      <c r="BI95" t="str">
        <f>IF(semestre1!BI95="","",semestre1!BI95)</f>
        <v/>
      </c>
      <c r="BJ95" t="str">
        <f>IF(semestre1!BJ95="","",semestre1!BJ95)</f>
        <v/>
      </c>
      <c r="BK95" t="str">
        <f>IF(semestre1!BK95="","",semestre1!BK95)</f>
        <v/>
      </c>
      <c r="BL95" t="str">
        <f>IF(semestre1!BL95="","",semestre1!BL95)</f>
        <v/>
      </c>
      <c r="BM95" t="str">
        <f>IF(semestre1!BM95="","",semestre1!BM95)</f>
        <v/>
      </c>
      <c r="BN95" t="str">
        <f>IF(semestre1!BN95="","",semestre1!BN95)</f>
        <v/>
      </c>
      <c r="BO95" t="str">
        <f>IF(semestre1!BO95="","",semestre1!BO95)</f>
        <v/>
      </c>
      <c r="BP95" t="str">
        <f>IF(semestre1!BP95="","",semestre1!BP95)</f>
        <v/>
      </c>
      <c r="BQ95" t="str">
        <f>IF(semestre1!BQ95="","",semestre1!BQ95)</f>
        <v/>
      </c>
      <c r="BR95" t="str">
        <f>IF(semestre1!BR95="","",semestre1!BR95)</f>
        <v/>
      </c>
      <c r="BS95" t="str">
        <f>IF(semestre1!BS95="","",semestre1!BS95)</f>
        <v/>
      </c>
      <c r="BT95" t="str">
        <f>IF(semestre1!BT95="","",semestre1!BT95)</f>
        <v/>
      </c>
      <c r="BU95" t="str">
        <f>IF(semestre1!BU95="","",semestre1!BU95)</f>
        <v/>
      </c>
      <c r="BV95" t="str">
        <f>IF(semestre1!BV95="","",semestre1!BV95)</f>
        <v/>
      </c>
      <c r="BW95" s="49" t="str">
        <f>IF(semestre2!I95="","",semestre2!I95)</f>
        <v/>
      </c>
      <c r="BX95" s="49" t="str">
        <f>IF(semestre2!J95="","",semestre2!J95)</f>
        <v/>
      </c>
      <c r="BY95" s="49" t="str">
        <f>IF(semestre2!K95="","",semestre2!K95)</f>
        <v/>
      </c>
      <c r="BZ95" s="49" t="str">
        <f>IF(semestre2!L95="","",semestre2!L95)</f>
        <v/>
      </c>
      <c r="CA95" s="49" t="str">
        <f>IF(semestre2!M95="","",semestre2!M95)</f>
        <v/>
      </c>
      <c r="CB95" s="49" t="str">
        <f>IF(semestre2!N95="","",semestre2!N95)</f>
        <v/>
      </c>
      <c r="CC95" s="49" t="str">
        <f>IF(semestre2!O95="","",semestre2!O95)</f>
        <v/>
      </c>
      <c r="CD95" s="49" t="str">
        <f>IF(semestre2!P95="","",semestre2!P95)</f>
        <v/>
      </c>
      <c r="CE95" s="49" t="str">
        <f>IF(semestre2!Q95="","",semestre2!Q95)</f>
        <v/>
      </c>
      <c r="CF95" s="49" t="str">
        <f>IF(semestre2!R95="","",semestre2!R95)</f>
        <v/>
      </c>
      <c r="CG95" s="49" t="str">
        <f>IF(semestre2!S95="","",semestre2!S95)</f>
        <v/>
      </c>
      <c r="CH95" s="49" t="str">
        <f>IF(semestre2!T95="","",semestre2!T95)</f>
        <v/>
      </c>
      <c r="CI95" s="49" t="str">
        <f>IF(semestre2!U95="","",semestre2!U95)</f>
        <v/>
      </c>
      <c r="CJ95" s="49" t="str">
        <f>IF(semestre2!V95="","",semestre2!V95)</f>
        <v/>
      </c>
      <c r="CK95" s="49" t="str">
        <f>IF(semestre2!W95="","",semestre2!W95)</f>
        <v/>
      </c>
      <c r="CL95" s="49" t="str">
        <f>IF(semestre2!X95="","",semestre2!X95)</f>
        <v/>
      </c>
      <c r="CM95" s="49" t="str">
        <f>IF(semestre2!Y95="","",semestre2!Y95)</f>
        <v/>
      </c>
      <c r="CN95" s="49" t="str">
        <f>IF(semestre2!Z95="","",semestre2!Z95)</f>
        <v/>
      </c>
      <c r="CO95" s="49" t="str">
        <f>IF(semestre2!AA95="","",semestre2!AA95)</f>
        <v/>
      </c>
      <c r="CP95" s="49" t="str">
        <f>IF(semestre2!AB95="","",semestre2!AB95)</f>
        <v/>
      </c>
      <c r="CQ95" s="49" t="str">
        <f>IF(semestre2!AC95="","",semestre2!AC95)</f>
        <v/>
      </c>
      <c r="CR95" s="49" t="str">
        <f>IF(semestre2!AD95="","",semestre2!AD95)</f>
        <v/>
      </c>
      <c r="CS95" s="49" t="str">
        <f>IF(semestre2!AE95="","",semestre2!AE95)</f>
        <v/>
      </c>
      <c r="CT95" s="49" t="str">
        <f>IF(semestre2!AF95="","",semestre2!AF95)</f>
        <v/>
      </c>
      <c r="CU95" s="49" t="str">
        <f>IF(semestre2!AG95="","",semestre2!AG95)</f>
        <v/>
      </c>
      <c r="CV95" s="49" t="str">
        <f>IF(semestre2!AH95="","",semestre2!AH95)</f>
        <v/>
      </c>
      <c r="CW95" s="49" t="str">
        <f>IF(semestre2!AI95="","",semestre2!AI95)</f>
        <v/>
      </c>
      <c r="CX95" s="49" t="str">
        <f>IF(semestre2!AJ95="","",semestre2!AJ95)</f>
        <v/>
      </c>
      <c r="CY95" s="49" t="str">
        <f>IF(semestre2!AK95="","",semestre2!AK95)</f>
        <v/>
      </c>
      <c r="CZ95" s="49" t="str">
        <f>IF(semestre2!AL95="","",semestre2!AL95)</f>
        <v/>
      </c>
      <c r="DA95" s="49" t="str">
        <f>IF(semestre2!AM95="","",semestre2!AM95)</f>
        <v/>
      </c>
      <c r="DB95" s="49" t="str">
        <f>IF(semestre2!AN95="","",semestre2!AN95)</f>
        <v/>
      </c>
      <c r="DC95" s="49" t="str">
        <f>IF(semestre2!AO95="","",semestre2!AO95)</f>
        <v/>
      </c>
      <c r="DD95" s="49" t="str">
        <f>IF(semestre2!AP95="","",semestre2!AP95)</f>
        <v/>
      </c>
      <c r="DE95" s="49" t="str">
        <f>IF(semestre2!AQ95="","",semestre2!AQ95)</f>
        <v/>
      </c>
      <c r="DF95" s="49" t="str">
        <f>IF(semestre2!AR95="","",semestre2!AR95)</f>
        <v/>
      </c>
      <c r="DG95" s="49" t="str">
        <f>IF(semestre2!AS95="","",semestre2!AS95)</f>
        <v/>
      </c>
      <c r="DH95" s="49" t="str">
        <f>IF(semestre2!AT95="","",semestre2!AT95)</f>
        <v/>
      </c>
      <c r="DI95" s="49" t="str">
        <f>IF(semestre2!AU95="","",semestre2!AU95)</f>
        <v/>
      </c>
      <c r="DJ95" s="55" t="str">
        <f>IF(semestre1!BW95="","",semestre1!BW95)</f>
        <v/>
      </c>
      <c r="DK95" s="55" t="str">
        <f>IF(semestre2!AV95="","",semestre2!AV95)</f>
        <v/>
      </c>
    </row>
    <row r="96" spans="1:115">
      <c r="A96" t="str">
        <f>IF(semestre1!A96="","",semestre1!A96)</f>
        <v/>
      </c>
      <c r="B96" t="str">
        <f>IF(semestre1!B96="","",semestre1!B96)</f>
        <v/>
      </c>
      <c r="C96" t="str">
        <f>IF(semestre1!C96="","",semestre1!C96)</f>
        <v/>
      </c>
      <c r="D96" t="str">
        <f>IF(semestre1!D96="","",semestre1!D96)</f>
        <v/>
      </c>
      <c r="E96" t="str">
        <f>IF(semestre1!E96="","",semestre1!E96)</f>
        <v/>
      </c>
      <c r="F96" t="str">
        <f>IF(semestre1!F96="","",semestre1!F96)</f>
        <v/>
      </c>
      <c r="G96" t="str">
        <f>IF(semestre1!G96="","",semestre1!G96)</f>
        <v/>
      </c>
      <c r="H96" t="str">
        <f>IF(semestre1!H96="","",semestre1!H96)</f>
        <v/>
      </c>
      <c r="I96" t="str">
        <f>IF(semestre1!I96="","",semestre1!I96)</f>
        <v/>
      </c>
      <c r="J96" t="str">
        <f>IF(semestre1!J96="","",semestre1!J96)</f>
        <v/>
      </c>
      <c r="K96" t="str">
        <f>IF(semestre1!K96="","",semestre1!K96)</f>
        <v/>
      </c>
      <c r="L96" t="str">
        <f>IF(semestre1!L96="","",semestre1!L96)</f>
        <v/>
      </c>
      <c r="M96" t="str">
        <f>IF(semestre1!M96="","",semestre1!M96)</f>
        <v/>
      </c>
      <c r="N96" t="str">
        <f>IF(semestre1!N96="","",semestre1!N96)</f>
        <v/>
      </c>
      <c r="O96" t="str">
        <f>IF(semestre1!O96="","",semestre1!O96)</f>
        <v/>
      </c>
      <c r="P96" t="str">
        <f>IF(semestre1!P96="","",semestre1!P96)</f>
        <v/>
      </c>
      <c r="Q96" t="str">
        <f>IF(semestre1!Q96="","",semestre1!Q96)</f>
        <v/>
      </c>
      <c r="R96" t="str">
        <f>IF(semestre1!R96="","",semestre1!R96)</f>
        <v/>
      </c>
      <c r="S96" t="str">
        <f>IF(semestre1!S96="","",semestre1!S96)</f>
        <v/>
      </c>
      <c r="T96" t="str">
        <f>IF(semestre1!T96="","",semestre1!T96)</f>
        <v/>
      </c>
      <c r="U96" t="str">
        <f>IF(semestre1!U96="","",semestre1!U96)</f>
        <v/>
      </c>
      <c r="V96" t="str">
        <f>IF(semestre1!V96="","",semestre1!V96)</f>
        <v/>
      </c>
      <c r="W96" t="str">
        <f>IF(semestre1!W96="","",semestre1!W96)</f>
        <v/>
      </c>
      <c r="X96" t="str">
        <f>IF(semestre1!X96="","",semestre1!X96)</f>
        <v/>
      </c>
      <c r="Y96" t="str">
        <f>IF(semestre1!Y96="","",semestre1!Y96)</f>
        <v/>
      </c>
      <c r="Z96" t="str">
        <f>IF(semestre1!Z96="","",semestre1!Z96)</f>
        <v/>
      </c>
      <c r="AA96" t="str">
        <f>IF(semestre1!AA96="","",semestre1!AA96)</f>
        <v/>
      </c>
      <c r="AB96" t="str">
        <f>IF(semestre1!AB96="","",semestre1!AB96)</f>
        <v/>
      </c>
      <c r="AC96" t="str">
        <f>IF(semestre1!AC96="","",semestre1!AC96)</f>
        <v/>
      </c>
      <c r="AD96" t="str">
        <f>IF(semestre1!AD96="","",semestre1!AD96)</f>
        <v/>
      </c>
      <c r="AE96" t="str">
        <f>IF(semestre1!AE96="","",semestre1!AE96)</f>
        <v/>
      </c>
      <c r="AF96" t="str">
        <f>IF(semestre1!AF96="","",semestre1!AF96)</f>
        <v/>
      </c>
      <c r="AG96" t="str">
        <f>IF(semestre1!AG96="","",semestre1!AG96)</f>
        <v/>
      </c>
      <c r="AH96" t="str">
        <f>IF(semestre1!AH96="","",semestre1!AH96)</f>
        <v/>
      </c>
      <c r="AI96" t="str">
        <f>IF(semestre1!AI96="","",semestre1!AI96)</f>
        <v/>
      </c>
      <c r="AJ96" t="str">
        <f>IF(semestre1!AJ96="","",semestre1!AJ96)</f>
        <v/>
      </c>
      <c r="AK96" t="str">
        <f>IF(semestre1!AK96="","",semestre1!AK96)</f>
        <v/>
      </c>
      <c r="AL96" t="str">
        <f>IF(semestre1!AL96="","",semestre1!AL96)</f>
        <v/>
      </c>
      <c r="AM96" t="str">
        <f>IF(semestre1!AM96="","",semestre1!AM96)</f>
        <v/>
      </c>
      <c r="AN96" t="str">
        <f>IF(semestre1!AN96="","",semestre1!AN96)</f>
        <v/>
      </c>
      <c r="AO96" t="str">
        <f>IF(semestre1!AO96="","",semestre1!AO96)</f>
        <v/>
      </c>
      <c r="AP96" t="str">
        <f>IF(semestre1!AP96="","",semestre1!AP96)</f>
        <v/>
      </c>
      <c r="AQ96" t="str">
        <f>IF(semestre1!AQ96="","",semestre1!AQ96)</f>
        <v/>
      </c>
      <c r="AR96" t="str">
        <f>IF(semestre1!AR96="","",semestre1!AR96)</f>
        <v/>
      </c>
      <c r="AS96" t="str">
        <f>IF(semestre1!AS96="","",semestre1!AS96)</f>
        <v/>
      </c>
      <c r="AT96" t="str">
        <f>IF(semestre1!AT96="","",semestre1!AT96)</f>
        <v/>
      </c>
      <c r="AU96" t="str">
        <f>IF(semestre1!AU96="","",semestre1!AU96)</f>
        <v/>
      </c>
      <c r="AV96" t="str">
        <f>IF(semestre1!AV96="","",semestre1!AV96)</f>
        <v/>
      </c>
      <c r="AW96" t="str">
        <f>IF(semestre1!AW96="","",semestre1!AW96)</f>
        <v/>
      </c>
      <c r="AX96" t="str">
        <f>IF(semestre1!AX96="","",semestre1!AX96)</f>
        <v/>
      </c>
      <c r="AY96" t="str">
        <f>IF(semestre1!AY96="","",semestre1!AY96)</f>
        <v/>
      </c>
      <c r="AZ96" t="str">
        <f>IF(semestre1!AZ96="","",semestre1!AZ96)</f>
        <v/>
      </c>
      <c r="BA96" t="str">
        <f>IF(semestre1!BA96="","",semestre1!BA96)</f>
        <v/>
      </c>
      <c r="BB96" t="str">
        <f>IF(semestre1!BB96="","",semestre1!BB96)</f>
        <v/>
      </c>
      <c r="BC96" t="str">
        <f>IF(semestre1!BC96="","",semestre1!BC96)</f>
        <v/>
      </c>
      <c r="BD96" t="str">
        <f>IF(semestre1!BD96="","",semestre1!BD96)</f>
        <v/>
      </c>
      <c r="BE96" t="str">
        <f>IF(semestre1!BE96="","",semestre1!BE96)</f>
        <v/>
      </c>
      <c r="BF96" t="str">
        <f>IF(semestre1!BF96="","",semestre1!BF96)</f>
        <v/>
      </c>
      <c r="BG96" t="str">
        <f>IF(semestre1!BG96="","",semestre1!BG96)</f>
        <v/>
      </c>
      <c r="BH96" t="str">
        <f>IF(semestre1!BH96="","",semestre1!BH96)</f>
        <v/>
      </c>
      <c r="BI96" t="str">
        <f>IF(semestre1!BI96="","",semestre1!BI96)</f>
        <v/>
      </c>
      <c r="BJ96" t="str">
        <f>IF(semestre1!BJ96="","",semestre1!BJ96)</f>
        <v/>
      </c>
      <c r="BK96" t="str">
        <f>IF(semestre1!BK96="","",semestre1!BK96)</f>
        <v/>
      </c>
      <c r="BL96" t="str">
        <f>IF(semestre1!BL96="","",semestre1!BL96)</f>
        <v/>
      </c>
      <c r="BM96" t="str">
        <f>IF(semestre1!BM96="","",semestre1!BM96)</f>
        <v/>
      </c>
      <c r="BN96" t="str">
        <f>IF(semestre1!BN96="","",semestre1!BN96)</f>
        <v/>
      </c>
      <c r="BO96" t="str">
        <f>IF(semestre1!BO96="","",semestre1!BO96)</f>
        <v/>
      </c>
      <c r="BP96" t="str">
        <f>IF(semestre1!BP96="","",semestre1!BP96)</f>
        <v/>
      </c>
      <c r="BQ96" t="str">
        <f>IF(semestre1!BQ96="","",semestre1!BQ96)</f>
        <v/>
      </c>
      <c r="BR96" t="str">
        <f>IF(semestre1!BR96="","",semestre1!BR96)</f>
        <v/>
      </c>
      <c r="BS96" t="str">
        <f>IF(semestre1!BS96="","",semestre1!BS96)</f>
        <v/>
      </c>
      <c r="BT96" t="str">
        <f>IF(semestre1!BT96="","",semestre1!BT96)</f>
        <v/>
      </c>
      <c r="BU96" t="str">
        <f>IF(semestre1!BU96="","",semestre1!BU96)</f>
        <v/>
      </c>
      <c r="BV96" t="str">
        <f>IF(semestre1!BV96="","",semestre1!BV96)</f>
        <v/>
      </c>
      <c r="BW96" s="49" t="str">
        <f>IF(semestre2!I96="","",semestre2!I96)</f>
        <v/>
      </c>
      <c r="BX96" s="49" t="str">
        <f>IF(semestre2!J96="","",semestre2!J96)</f>
        <v/>
      </c>
      <c r="BY96" s="49" t="str">
        <f>IF(semestre2!K96="","",semestre2!K96)</f>
        <v/>
      </c>
      <c r="BZ96" s="49" t="str">
        <f>IF(semestre2!L96="","",semestre2!L96)</f>
        <v/>
      </c>
      <c r="CA96" s="49" t="str">
        <f>IF(semestre2!M96="","",semestre2!M96)</f>
        <v/>
      </c>
      <c r="CB96" s="49" t="str">
        <f>IF(semestre2!N96="","",semestre2!N96)</f>
        <v/>
      </c>
      <c r="CC96" s="49" t="str">
        <f>IF(semestre2!O96="","",semestre2!O96)</f>
        <v/>
      </c>
      <c r="CD96" s="49" t="str">
        <f>IF(semestre2!P96="","",semestre2!P96)</f>
        <v/>
      </c>
      <c r="CE96" s="49" t="str">
        <f>IF(semestre2!Q96="","",semestre2!Q96)</f>
        <v/>
      </c>
      <c r="CF96" s="49" t="str">
        <f>IF(semestre2!R96="","",semestre2!R96)</f>
        <v/>
      </c>
      <c r="CG96" s="49" t="str">
        <f>IF(semestre2!S96="","",semestre2!S96)</f>
        <v/>
      </c>
      <c r="CH96" s="49" t="str">
        <f>IF(semestre2!T96="","",semestre2!T96)</f>
        <v/>
      </c>
      <c r="CI96" s="49" t="str">
        <f>IF(semestre2!U96="","",semestre2!U96)</f>
        <v/>
      </c>
      <c r="CJ96" s="49" t="str">
        <f>IF(semestre2!V96="","",semestre2!V96)</f>
        <v/>
      </c>
      <c r="CK96" s="49" t="str">
        <f>IF(semestre2!W96="","",semestre2!W96)</f>
        <v/>
      </c>
      <c r="CL96" s="49" t="str">
        <f>IF(semestre2!X96="","",semestre2!X96)</f>
        <v/>
      </c>
      <c r="CM96" s="49" t="str">
        <f>IF(semestre2!Y96="","",semestre2!Y96)</f>
        <v/>
      </c>
      <c r="CN96" s="49" t="str">
        <f>IF(semestre2!Z96="","",semestre2!Z96)</f>
        <v/>
      </c>
      <c r="CO96" s="49" t="str">
        <f>IF(semestre2!AA96="","",semestre2!AA96)</f>
        <v/>
      </c>
      <c r="CP96" s="49" t="str">
        <f>IF(semestre2!AB96="","",semestre2!AB96)</f>
        <v/>
      </c>
      <c r="CQ96" s="49" t="str">
        <f>IF(semestre2!AC96="","",semestre2!AC96)</f>
        <v/>
      </c>
      <c r="CR96" s="49" t="str">
        <f>IF(semestre2!AD96="","",semestre2!AD96)</f>
        <v/>
      </c>
      <c r="CS96" s="49" t="str">
        <f>IF(semestre2!AE96="","",semestre2!AE96)</f>
        <v/>
      </c>
      <c r="CT96" s="49" t="str">
        <f>IF(semestre2!AF96="","",semestre2!AF96)</f>
        <v/>
      </c>
      <c r="CU96" s="49" t="str">
        <f>IF(semestre2!AG96="","",semestre2!AG96)</f>
        <v/>
      </c>
      <c r="CV96" s="49" t="str">
        <f>IF(semestre2!AH96="","",semestre2!AH96)</f>
        <v/>
      </c>
      <c r="CW96" s="49" t="str">
        <f>IF(semestre2!AI96="","",semestre2!AI96)</f>
        <v/>
      </c>
      <c r="CX96" s="49" t="str">
        <f>IF(semestre2!AJ96="","",semestre2!AJ96)</f>
        <v/>
      </c>
      <c r="CY96" s="49" t="str">
        <f>IF(semestre2!AK96="","",semestre2!AK96)</f>
        <v/>
      </c>
      <c r="CZ96" s="49" t="str">
        <f>IF(semestre2!AL96="","",semestre2!AL96)</f>
        <v/>
      </c>
      <c r="DA96" s="49" t="str">
        <f>IF(semestre2!AM96="","",semestre2!AM96)</f>
        <v/>
      </c>
      <c r="DB96" s="49" t="str">
        <f>IF(semestre2!AN96="","",semestre2!AN96)</f>
        <v/>
      </c>
      <c r="DC96" s="49" t="str">
        <f>IF(semestre2!AO96="","",semestre2!AO96)</f>
        <v/>
      </c>
      <c r="DD96" s="49" t="str">
        <f>IF(semestre2!AP96="","",semestre2!AP96)</f>
        <v/>
      </c>
      <c r="DE96" s="49" t="str">
        <f>IF(semestre2!AQ96="","",semestre2!AQ96)</f>
        <v/>
      </c>
      <c r="DF96" s="49" t="str">
        <f>IF(semestre2!AR96="","",semestre2!AR96)</f>
        <v/>
      </c>
      <c r="DG96" s="49" t="str">
        <f>IF(semestre2!AS96="","",semestre2!AS96)</f>
        <v/>
      </c>
      <c r="DH96" s="49" t="str">
        <f>IF(semestre2!AT96="","",semestre2!AT96)</f>
        <v/>
      </c>
      <c r="DI96" s="49" t="str">
        <f>IF(semestre2!AU96="","",semestre2!AU96)</f>
        <v/>
      </c>
      <c r="DJ96" s="55" t="str">
        <f>IF(semestre1!BW96="","",semestre1!BW96)</f>
        <v/>
      </c>
      <c r="DK96" s="55" t="str">
        <f>IF(semestre2!AV96="","",semestre2!AV96)</f>
        <v/>
      </c>
    </row>
    <row r="97" spans="1:115">
      <c r="A97" t="str">
        <f>IF(semestre1!A97="","",semestre1!A97)</f>
        <v/>
      </c>
      <c r="B97" t="str">
        <f>IF(semestre1!B97="","",semestre1!B97)</f>
        <v/>
      </c>
      <c r="C97" t="str">
        <f>IF(semestre1!C97="","",semestre1!C97)</f>
        <v/>
      </c>
      <c r="D97" t="str">
        <f>IF(semestre1!D97="","",semestre1!D97)</f>
        <v/>
      </c>
      <c r="E97" t="str">
        <f>IF(semestre1!E97="","",semestre1!E97)</f>
        <v/>
      </c>
      <c r="F97" t="str">
        <f>IF(semestre1!F97="","",semestre1!F97)</f>
        <v/>
      </c>
      <c r="G97" t="str">
        <f>IF(semestre1!G97="","",semestre1!G97)</f>
        <v/>
      </c>
      <c r="H97" t="str">
        <f>IF(semestre1!H97="","",semestre1!H97)</f>
        <v/>
      </c>
      <c r="I97" t="str">
        <f>IF(semestre1!I97="","",semestre1!I97)</f>
        <v/>
      </c>
      <c r="J97" t="str">
        <f>IF(semestre1!J97="","",semestre1!J97)</f>
        <v/>
      </c>
      <c r="K97" t="str">
        <f>IF(semestre1!K97="","",semestre1!K97)</f>
        <v/>
      </c>
      <c r="L97" t="str">
        <f>IF(semestre1!L97="","",semestre1!L97)</f>
        <v/>
      </c>
      <c r="M97" t="str">
        <f>IF(semestre1!M97="","",semestre1!M97)</f>
        <v/>
      </c>
      <c r="N97" t="str">
        <f>IF(semestre1!N97="","",semestre1!N97)</f>
        <v/>
      </c>
      <c r="O97" t="str">
        <f>IF(semestre1!O97="","",semestre1!O97)</f>
        <v/>
      </c>
      <c r="P97" t="str">
        <f>IF(semestre1!P97="","",semestre1!P97)</f>
        <v/>
      </c>
      <c r="Q97" t="str">
        <f>IF(semestre1!Q97="","",semestre1!Q97)</f>
        <v/>
      </c>
      <c r="R97" t="str">
        <f>IF(semestre1!R97="","",semestre1!R97)</f>
        <v/>
      </c>
      <c r="S97" t="str">
        <f>IF(semestre1!S97="","",semestre1!S97)</f>
        <v/>
      </c>
      <c r="T97" t="str">
        <f>IF(semestre1!T97="","",semestre1!T97)</f>
        <v/>
      </c>
      <c r="U97" t="str">
        <f>IF(semestre1!U97="","",semestre1!U97)</f>
        <v/>
      </c>
      <c r="V97" t="str">
        <f>IF(semestre1!V97="","",semestre1!V97)</f>
        <v/>
      </c>
      <c r="W97" t="str">
        <f>IF(semestre1!W97="","",semestre1!W97)</f>
        <v/>
      </c>
      <c r="X97" t="str">
        <f>IF(semestre1!X97="","",semestre1!X97)</f>
        <v/>
      </c>
      <c r="Y97" t="str">
        <f>IF(semestre1!Y97="","",semestre1!Y97)</f>
        <v/>
      </c>
      <c r="Z97" t="str">
        <f>IF(semestre1!Z97="","",semestre1!Z97)</f>
        <v/>
      </c>
      <c r="AA97" t="str">
        <f>IF(semestre1!AA97="","",semestre1!AA97)</f>
        <v/>
      </c>
      <c r="AB97" t="str">
        <f>IF(semestre1!AB97="","",semestre1!AB97)</f>
        <v/>
      </c>
      <c r="AC97" t="str">
        <f>IF(semestre1!AC97="","",semestre1!AC97)</f>
        <v/>
      </c>
      <c r="AD97" t="str">
        <f>IF(semestre1!AD97="","",semestre1!AD97)</f>
        <v/>
      </c>
      <c r="AE97" t="str">
        <f>IF(semestre1!AE97="","",semestre1!AE97)</f>
        <v/>
      </c>
      <c r="AF97" t="str">
        <f>IF(semestre1!AF97="","",semestre1!AF97)</f>
        <v/>
      </c>
      <c r="AG97" t="str">
        <f>IF(semestre1!AG97="","",semestre1!AG97)</f>
        <v/>
      </c>
      <c r="AH97" t="str">
        <f>IF(semestre1!AH97="","",semestre1!AH97)</f>
        <v/>
      </c>
      <c r="AI97" t="str">
        <f>IF(semestre1!AI97="","",semestre1!AI97)</f>
        <v/>
      </c>
      <c r="AJ97" t="str">
        <f>IF(semestre1!AJ97="","",semestre1!AJ97)</f>
        <v/>
      </c>
      <c r="AK97" t="str">
        <f>IF(semestre1!AK97="","",semestre1!AK97)</f>
        <v/>
      </c>
      <c r="AL97" t="str">
        <f>IF(semestre1!AL97="","",semestre1!AL97)</f>
        <v/>
      </c>
      <c r="AM97" t="str">
        <f>IF(semestre1!AM97="","",semestre1!AM97)</f>
        <v/>
      </c>
      <c r="AN97" t="str">
        <f>IF(semestre1!AN97="","",semestre1!AN97)</f>
        <v/>
      </c>
      <c r="AO97" t="str">
        <f>IF(semestre1!AO97="","",semestre1!AO97)</f>
        <v/>
      </c>
      <c r="AP97" t="str">
        <f>IF(semestre1!AP97="","",semestre1!AP97)</f>
        <v/>
      </c>
      <c r="AQ97" t="str">
        <f>IF(semestre1!AQ97="","",semestre1!AQ97)</f>
        <v/>
      </c>
      <c r="AR97" t="str">
        <f>IF(semestre1!AR97="","",semestre1!AR97)</f>
        <v/>
      </c>
      <c r="AS97" t="str">
        <f>IF(semestre1!AS97="","",semestre1!AS97)</f>
        <v/>
      </c>
      <c r="AT97" t="str">
        <f>IF(semestre1!AT97="","",semestre1!AT97)</f>
        <v/>
      </c>
      <c r="AU97" t="str">
        <f>IF(semestre1!AU97="","",semestre1!AU97)</f>
        <v/>
      </c>
      <c r="AV97" t="str">
        <f>IF(semestre1!AV97="","",semestre1!AV97)</f>
        <v/>
      </c>
      <c r="AW97" t="str">
        <f>IF(semestre1!AW97="","",semestre1!AW97)</f>
        <v/>
      </c>
      <c r="AX97" t="str">
        <f>IF(semestre1!AX97="","",semestre1!AX97)</f>
        <v/>
      </c>
      <c r="AY97" t="str">
        <f>IF(semestre1!AY97="","",semestre1!AY97)</f>
        <v/>
      </c>
      <c r="AZ97" t="str">
        <f>IF(semestre1!AZ97="","",semestre1!AZ97)</f>
        <v/>
      </c>
      <c r="BA97" t="str">
        <f>IF(semestre1!BA97="","",semestre1!BA97)</f>
        <v/>
      </c>
      <c r="BB97" t="str">
        <f>IF(semestre1!BB97="","",semestre1!BB97)</f>
        <v/>
      </c>
      <c r="BC97" t="str">
        <f>IF(semestre1!BC97="","",semestre1!BC97)</f>
        <v/>
      </c>
      <c r="BD97" t="str">
        <f>IF(semestre1!BD97="","",semestre1!BD97)</f>
        <v/>
      </c>
      <c r="BE97" t="str">
        <f>IF(semestre1!BE97="","",semestre1!BE97)</f>
        <v/>
      </c>
      <c r="BF97" t="str">
        <f>IF(semestre1!BF97="","",semestre1!BF97)</f>
        <v/>
      </c>
      <c r="BG97" t="str">
        <f>IF(semestre1!BG97="","",semestre1!BG97)</f>
        <v/>
      </c>
      <c r="BH97" t="str">
        <f>IF(semestre1!BH97="","",semestre1!BH97)</f>
        <v/>
      </c>
      <c r="BI97" t="str">
        <f>IF(semestre1!BI97="","",semestre1!BI97)</f>
        <v/>
      </c>
      <c r="BJ97" t="str">
        <f>IF(semestre1!BJ97="","",semestre1!BJ97)</f>
        <v/>
      </c>
      <c r="BK97" t="str">
        <f>IF(semestre1!BK97="","",semestre1!BK97)</f>
        <v/>
      </c>
      <c r="BL97" t="str">
        <f>IF(semestre1!BL97="","",semestre1!BL97)</f>
        <v/>
      </c>
      <c r="BM97" t="str">
        <f>IF(semestre1!BM97="","",semestre1!BM97)</f>
        <v/>
      </c>
      <c r="BN97" t="str">
        <f>IF(semestre1!BN97="","",semestre1!BN97)</f>
        <v/>
      </c>
      <c r="BO97" t="str">
        <f>IF(semestre1!BO97="","",semestre1!BO97)</f>
        <v/>
      </c>
      <c r="BP97" t="str">
        <f>IF(semestre1!BP97="","",semestre1!BP97)</f>
        <v/>
      </c>
      <c r="BQ97" t="str">
        <f>IF(semestre1!BQ97="","",semestre1!BQ97)</f>
        <v/>
      </c>
      <c r="BR97" t="str">
        <f>IF(semestre1!BR97="","",semestre1!BR97)</f>
        <v/>
      </c>
      <c r="BS97" t="str">
        <f>IF(semestre1!BS97="","",semestre1!BS97)</f>
        <v/>
      </c>
      <c r="BT97" t="str">
        <f>IF(semestre1!BT97="","",semestre1!BT97)</f>
        <v/>
      </c>
      <c r="BU97" t="str">
        <f>IF(semestre1!BU97="","",semestre1!BU97)</f>
        <v/>
      </c>
      <c r="BV97" t="str">
        <f>IF(semestre1!BV97="","",semestre1!BV97)</f>
        <v/>
      </c>
      <c r="BW97" s="49" t="str">
        <f>IF(semestre2!I97="","",semestre2!I97)</f>
        <v/>
      </c>
      <c r="BX97" s="49" t="str">
        <f>IF(semestre2!J97="","",semestre2!J97)</f>
        <v/>
      </c>
      <c r="BY97" s="49" t="str">
        <f>IF(semestre2!K97="","",semestre2!K97)</f>
        <v/>
      </c>
      <c r="BZ97" s="49" t="str">
        <f>IF(semestre2!L97="","",semestre2!L97)</f>
        <v/>
      </c>
      <c r="CA97" s="49" t="str">
        <f>IF(semestre2!M97="","",semestre2!M97)</f>
        <v/>
      </c>
      <c r="CB97" s="49" t="str">
        <f>IF(semestre2!N97="","",semestre2!N97)</f>
        <v/>
      </c>
      <c r="CC97" s="49" t="str">
        <f>IF(semestre2!O97="","",semestre2!O97)</f>
        <v/>
      </c>
      <c r="CD97" s="49" t="str">
        <f>IF(semestre2!P97="","",semestre2!P97)</f>
        <v/>
      </c>
      <c r="CE97" s="49" t="str">
        <f>IF(semestre2!Q97="","",semestre2!Q97)</f>
        <v/>
      </c>
      <c r="CF97" s="49" t="str">
        <f>IF(semestre2!R97="","",semestre2!R97)</f>
        <v/>
      </c>
      <c r="CG97" s="49" t="str">
        <f>IF(semestre2!S97="","",semestre2!S97)</f>
        <v/>
      </c>
      <c r="CH97" s="49" t="str">
        <f>IF(semestre2!T97="","",semestre2!T97)</f>
        <v/>
      </c>
      <c r="CI97" s="49" t="str">
        <f>IF(semestre2!U97="","",semestre2!U97)</f>
        <v/>
      </c>
      <c r="CJ97" s="49" t="str">
        <f>IF(semestre2!V97="","",semestre2!V97)</f>
        <v/>
      </c>
      <c r="CK97" s="49" t="str">
        <f>IF(semestre2!W97="","",semestre2!W97)</f>
        <v/>
      </c>
      <c r="CL97" s="49" t="str">
        <f>IF(semestre2!X97="","",semestre2!X97)</f>
        <v/>
      </c>
      <c r="CM97" s="49" t="str">
        <f>IF(semestre2!Y97="","",semestre2!Y97)</f>
        <v/>
      </c>
      <c r="CN97" s="49" t="str">
        <f>IF(semestre2!Z97="","",semestre2!Z97)</f>
        <v/>
      </c>
      <c r="CO97" s="49" t="str">
        <f>IF(semestre2!AA97="","",semestre2!AA97)</f>
        <v/>
      </c>
      <c r="CP97" s="49" t="str">
        <f>IF(semestre2!AB97="","",semestre2!AB97)</f>
        <v/>
      </c>
      <c r="CQ97" s="49" t="str">
        <f>IF(semestre2!AC97="","",semestre2!AC97)</f>
        <v/>
      </c>
      <c r="CR97" s="49" t="str">
        <f>IF(semestre2!AD97="","",semestre2!AD97)</f>
        <v/>
      </c>
      <c r="CS97" s="49" t="str">
        <f>IF(semestre2!AE97="","",semestre2!AE97)</f>
        <v/>
      </c>
      <c r="CT97" s="49" t="str">
        <f>IF(semestre2!AF97="","",semestre2!AF97)</f>
        <v/>
      </c>
      <c r="CU97" s="49" t="str">
        <f>IF(semestre2!AG97="","",semestre2!AG97)</f>
        <v/>
      </c>
      <c r="CV97" s="49" t="str">
        <f>IF(semestre2!AH97="","",semestre2!AH97)</f>
        <v/>
      </c>
      <c r="CW97" s="49" t="str">
        <f>IF(semestre2!AI97="","",semestre2!AI97)</f>
        <v/>
      </c>
      <c r="CX97" s="49" t="str">
        <f>IF(semestre2!AJ97="","",semestre2!AJ97)</f>
        <v/>
      </c>
      <c r="CY97" s="49" t="str">
        <f>IF(semestre2!AK97="","",semestre2!AK97)</f>
        <v/>
      </c>
      <c r="CZ97" s="49" t="str">
        <f>IF(semestre2!AL97="","",semestre2!AL97)</f>
        <v/>
      </c>
      <c r="DA97" s="49" t="str">
        <f>IF(semestre2!AM97="","",semestre2!AM97)</f>
        <v/>
      </c>
      <c r="DB97" s="49" t="str">
        <f>IF(semestre2!AN97="","",semestre2!AN97)</f>
        <v/>
      </c>
      <c r="DC97" s="49" t="str">
        <f>IF(semestre2!AO97="","",semestre2!AO97)</f>
        <v/>
      </c>
      <c r="DD97" s="49" t="str">
        <f>IF(semestre2!AP97="","",semestre2!AP97)</f>
        <v/>
      </c>
      <c r="DE97" s="49" t="str">
        <f>IF(semestre2!AQ97="","",semestre2!AQ97)</f>
        <v/>
      </c>
      <c r="DF97" s="49" t="str">
        <f>IF(semestre2!AR97="","",semestre2!AR97)</f>
        <v/>
      </c>
      <c r="DG97" s="49" t="str">
        <f>IF(semestre2!AS97="","",semestre2!AS97)</f>
        <v/>
      </c>
      <c r="DH97" s="49" t="str">
        <f>IF(semestre2!AT97="","",semestre2!AT97)</f>
        <v/>
      </c>
      <c r="DI97" s="49" t="str">
        <f>IF(semestre2!AU97="","",semestre2!AU97)</f>
        <v/>
      </c>
      <c r="DJ97" s="55" t="str">
        <f>IF(semestre1!BW97="","",semestre1!BW97)</f>
        <v/>
      </c>
      <c r="DK97" s="55" t="str">
        <f>IF(semestre2!AV97="","",semestre2!AV97)</f>
        <v/>
      </c>
    </row>
    <row r="98" spans="1:115">
      <c r="A98" t="str">
        <f>IF(semestre1!A98="","",semestre1!A98)</f>
        <v/>
      </c>
      <c r="B98" t="str">
        <f>IF(semestre1!B98="","",semestre1!B98)</f>
        <v/>
      </c>
      <c r="C98" t="str">
        <f>IF(semestre1!C98="","",semestre1!C98)</f>
        <v/>
      </c>
      <c r="D98" t="str">
        <f>IF(semestre1!D98="","",semestre1!D98)</f>
        <v/>
      </c>
      <c r="E98" t="str">
        <f>IF(semestre1!E98="","",semestre1!E98)</f>
        <v/>
      </c>
      <c r="F98" t="str">
        <f>IF(semestre1!F98="","",semestre1!F98)</f>
        <v/>
      </c>
      <c r="G98" t="str">
        <f>IF(semestre1!G98="","",semestre1!G98)</f>
        <v/>
      </c>
      <c r="H98" t="str">
        <f>IF(semestre1!H98="","",semestre1!H98)</f>
        <v/>
      </c>
      <c r="I98" t="str">
        <f>IF(semestre1!I98="","",semestre1!I98)</f>
        <v/>
      </c>
      <c r="J98" t="str">
        <f>IF(semestre1!J98="","",semestre1!J98)</f>
        <v/>
      </c>
      <c r="K98" t="str">
        <f>IF(semestre1!K98="","",semestre1!K98)</f>
        <v/>
      </c>
      <c r="L98" t="str">
        <f>IF(semestre1!L98="","",semestre1!L98)</f>
        <v/>
      </c>
      <c r="M98" t="str">
        <f>IF(semestre1!M98="","",semestre1!M98)</f>
        <v/>
      </c>
      <c r="N98" t="str">
        <f>IF(semestre1!N98="","",semestre1!N98)</f>
        <v/>
      </c>
      <c r="O98" t="str">
        <f>IF(semestre1!O98="","",semestre1!O98)</f>
        <v/>
      </c>
      <c r="P98" t="str">
        <f>IF(semestre1!P98="","",semestre1!P98)</f>
        <v/>
      </c>
      <c r="Q98" t="str">
        <f>IF(semestre1!Q98="","",semestre1!Q98)</f>
        <v/>
      </c>
      <c r="R98" t="str">
        <f>IF(semestre1!R98="","",semestre1!R98)</f>
        <v/>
      </c>
      <c r="S98" t="str">
        <f>IF(semestre1!S98="","",semestre1!S98)</f>
        <v/>
      </c>
      <c r="T98" t="str">
        <f>IF(semestre1!T98="","",semestre1!T98)</f>
        <v/>
      </c>
      <c r="U98" t="str">
        <f>IF(semestre1!U98="","",semestre1!U98)</f>
        <v/>
      </c>
      <c r="V98" t="str">
        <f>IF(semestre1!V98="","",semestre1!V98)</f>
        <v/>
      </c>
      <c r="W98" t="str">
        <f>IF(semestre1!W98="","",semestre1!W98)</f>
        <v/>
      </c>
      <c r="X98" t="str">
        <f>IF(semestre1!X98="","",semestre1!X98)</f>
        <v/>
      </c>
      <c r="Y98" t="str">
        <f>IF(semestre1!Y98="","",semestre1!Y98)</f>
        <v/>
      </c>
      <c r="Z98" t="str">
        <f>IF(semestre1!Z98="","",semestre1!Z98)</f>
        <v/>
      </c>
      <c r="AA98" t="str">
        <f>IF(semestre1!AA98="","",semestre1!AA98)</f>
        <v/>
      </c>
      <c r="AB98" t="str">
        <f>IF(semestre1!AB98="","",semestre1!AB98)</f>
        <v/>
      </c>
      <c r="AC98" t="str">
        <f>IF(semestre1!AC98="","",semestre1!AC98)</f>
        <v/>
      </c>
      <c r="AD98" t="str">
        <f>IF(semestre1!AD98="","",semestre1!AD98)</f>
        <v/>
      </c>
      <c r="AE98" t="str">
        <f>IF(semestre1!AE98="","",semestre1!AE98)</f>
        <v/>
      </c>
      <c r="AF98" t="str">
        <f>IF(semestre1!AF98="","",semestre1!AF98)</f>
        <v/>
      </c>
      <c r="AG98" t="str">
        <f>IF(semestre1!AG98="","",semestre1!AG98)</f>
        <v/>
      </c>
      <c r="AH98" t="str">
        <f>IF(semestre1!AH98="","",semestre1!AH98)</f>
        <v/>
      </c>
      <c r="AI98" t="str">
        <f>IF(semestre1!AI98="","",semestre1!AI98)</f>
        <v/>
      </c>
      <c r="AJ98" t="str">
        <f>IF(semestre1!AJ98="","",semestre1!AJ98)</f>
        <v/>
      </c>
      <c r="AK98" t="str">
        <f>IF(semestre1!AK98="","",semestre1!AK98)</f>
        <v/>
      </c>
      <c r="AL98" t="str">
        <f>IF(semestre1!AL98="","",semestre1!AL98)</f>
        <v/>
      </c>
      <c r="AM98" t="str">
        <f>IF(semestre1!AM98="","",semestre1!AM98)</f>
        <v/>
      </c>
      <c r="AN98" t="str">
        <f>IF(semestre1!AN98="","",semestre1!AN98)</f>
        <v/>
      </c>
      <c r="AO98" t="str">
        <f>IF(semestre1!AO98="","",semestre1!AO98)</f>
        <v/>
      </c>
      <c r="AP98" t="str">
        <f>IF(semestre1!AP98="","",semestre1!AP98)</f>
        <v/>
      </c>
      <c r="AQ98" t="str">
        <f>IF(semestre1!AQ98="","",semestre1!AQ98)</f>
        <v/>
      </c>
      <c r="AR98" t="str">
        <f>IF(semestre1!AR98="","",semestre1!AR98)</f>
        <v/>
      </c>
      <c r="AS98" t="str">
        <f>IF(semestre1!AS98="","",semestre1!AS98)</f>
        <v/>
      </c>
      <c r="AT98" t="str">
        <f>IF(semestre1!AT98="","",semestre1!AT98)</f>
        <v/>
      </c>
      <c r="AU98" t="str">
        <f>IF(semestre1!AU98="","",semestre1!AU98)</f>
        <v/>
      </c>
      <c r="AV98" t="str">
        <f>IF(semestre1!AV98="","",semestre1!AV98)</f>
        <v/>
      </c>
      <c r="AW98" t="str">
        <f>IF(semestre1!AW98="","",semestre1!AW98)</f>
        <v/>
      </c>
      <c r="AX98" t="str">
        <f>IF(semestre1!AX98="","",semestre1!AX98)</f>
        <v/>
      </c>
      <c r="AY98" t="str">
        <f>IF(semestre1!AY98="","",semestre1!AY98)</f>
        <v/>
      </c>
      <c r="AZ98" t="str">
        <f>IF(semestre1!AZ98="","",semestre1!AZ98)</f>
        <v/>
      </c>
      <c r="BA98" t="str">
        <f>IF(semestre1!BA98="","",semestre1!BA98)</f>
        <v/>
      </c>
      <c r="BB98" t="str">
        <f>IF(semestre1!BB98="","",semestre1!BB98)</f>
        <v/>
      </c>
      <c r="BC98" t="str">
        <f>IF(semestre1!BC98="","",semestre1!BC98)</f>
        <v/>
      </c>
      <c r="BD98" t="str">
        <f>IF(semestre1!BD98="","",semestre1!BD98)</f>
        <v/>
      </c>
      <c r="BE98" t="str">
        <f>IF(semestre1!BE98="","",semestre1!BE98)</f>
        <v/>
      </c>
      <c r="BF98" t="str">
        <f>IF(semestre1!BF98="","",semestre1!BF98)</f>
        <v/>
      </c>
      <c r="BG98" t="str">
        <f>IF(semestre1!BG98="","",semestre1!BG98)</f>
        <v/>
      </c>
      <c r="BH98" t="str">
        <f>IF(semestre1!BH98="","",semestre1!BH98)</f>
        <v/>
      </c>
      <c r="BI98" t="str">
        <f>IF(semestre1!BI98="","",semestre1!BI98)</f>
        <v/>
      </c>
      <c r="BJ98" t="str">
        <f>IF(semestre1!BJ98="","",semestre1!BJ98)</f>
        <v/>
      </c>
      <c r="BK98" t="str">
        <f>IF(semestre1!BK98="","",semestre1!BK98)</f>
        <v/>
      </c>
      <c r="BL98" t="str">
        <f>IF(semestre1!BL98="","",semestre1!BL98)</f>
        <v/>
      </c>
      <c r="BM98" t="str">
        <f>IF(semestre1!BM98="","",semestre1!BM98)</f>
        <v/>
      </c>
      <c r="BN98" t="str">
        <f>IF(semestre1!BN98="","",semestre1!BN98)</f>
        <v/>
      </c>
      <c r="BO98" t="str">
        <f>IF(semestre1!BO98="","",semestre1!BO98)</f>
        <v/>
      </c>
      <c r="BP98" t="str">
        <f>IF(semestre1!BP98="","",semestre1!BP98)</f>
        <v/>
      </c>
      <c r="BQ98" t="str">
        <f>IF(semestre1!BQ98="","",semestre1!BQ98)</f>
        <v/>
      </c>
      <c r="BR98" t="str">
        <f>IF(semestre1!BR98="","",semestre1!BR98)</f>
        <v/>
      </c>
      <c r="BS98" t="str">
        <f>IF(semestre1!BS98="","",semestre1!BS98)</f>
        <v/>
      </c>
      <c r="BT98" t="str">
        <f>IF(semestre1!BT98="","",semestre1!BT98)</f>
        <v/>
      </c>
      <c r="BU98" t="str">
        <f>IF(semestre1!BU98="","",semestre1!BU98)</f>
        <v/>
      </c>
      <c r="BV98" t="str">
        <f>IF(semestre1!BV98="","",semestre1!BV98)</f>
        <v/>
      </c>
      <c r="BW98" s="49" t="str">
        <f>IF(semestre2!I98="","",semestre2!I98)</f>
        <v/>
      </c>
      <c r="BX98" s="49" t="str">
        <f>IF(semestre2!J98="","",semestre2!J98)</f>
        <v/>
      </c>
      <c r="BY98" s="49" t="str">
        <f>IF(semestre2!K98="","",semestre2!K98)</f>
        <v/>
      </c>
      <c r="BZ98" s="49" t="str">
        <f>IF(semestre2!L98="","",semestre2!L98)</f>
        <v/>
      </c>
      <c r="CA98" s="49" t="str">
        <f>IF(semestre2!M98="","",semestre2!M98)</f>
        <v/>
      </c>
      <c r="CB98" s="49" t="str">
        <f>IF(semestre2!N98="","",semestre2!N98)</f>
        <v/>
      </c>
      <c r="CC98" s="49" t="str">
        <f>IF(semestre2!O98="","",semestre2!O98)</f>
        <v/>
      </c>
      <c r="CD98" s="49" t="str">
        <f>IF(semestre2!P98="","",semestre2!P98)</f>
        <v/>
      </c>
      <c r="CE98" s="49" t="str">
        <f>IF(semestre2!Q98="","",semestre2!Q98)</f>
        <v/>
      </c>
      <c r="CF98" s="49" t="str">
        <f>IF(semestre2!R98="","",semestre2!R98)</f>
        <v/>
      </c>
      <c r="CG98" s="49" t="str">
        <f>IF(semestre2!S98="","",semestre2!S98)</f>
        <v/>
      </c>
      <c r="CH98" s="49" t="str">
        <f>IF(semestre2!T98="","",semestre2!T98)</f>
        <v/>
      </c>
      <c r="CI98" s="49" t="str">
        <f>IF(semestre2!U98="","",semestre2!U98)</f>
        <v/>
      </c>
      <c r="CJ98" s="49" t="str">
        <f>IF(semestre2!V98="","",semestre2!V98)</f>
        <v/>
      </c>
      <c r="CK98" s="49" t="str">
        <f>IF(semestre2!W98="","",semestre2!W98)</f>
        <v/>
      </c>
      <c r="CL98" s="49" t="str">
        <f>IF(semestre2!X98="","",semestre2!X98)</f>
        <v/>
      </c>
      <c r="CM98" s="49" t="str">
        <f>IF(semestre2!Y98="","",semestre2!Y98)</f>
        <v/>
      </c>
      <c r="CN98" s="49" t="str">
        <f>IF(semestre2!Z98="","",semestre2!Z98)</f>
        <v/>
      </c>
      <c r="CO98" s="49" t="str">
        <f>IF(semestre2!AA98="","",semestre2!AA98)</f>
        <v/>
      </c>
      <c r="CP98" s="49" t="str">
        <f>IF(semestre2!AB98="","",semestre2!AB98)</f>
        <v/>
      </c>
      <c r="CQ98" s="49" t="str">
        <f>IF(semestre2!AC98="","",semestre2!AC98)</f>
        <v/>
      </c>
      <c r="CR98" s="49" t="str">
        <f>IF(semestre2!AD98="","",semestre2!AD98)</f>
        <v/>
      </c>
      <c r="CS98" s="49" t="str">
        <f>IF(semestre2!AE98="","",semestre2!AE98)</f>
        <v/>
      </c>
      <c r="CT98" s="49" t="str">
        <f>IF(semestre2!AF98="","",semestre2!AF98)</f>
        <v/>
      </c>
      <c r="CU98" s="49" t="str">
        <f>IF(semestre2!AG98="","",semestre2!AG98)</f>
        <v/>
      </c>
      <c r="CV98" s="49" t="str">
        <f>IF(semestre2!AH98="","",semestre2!AH98)</f>
        <v/>
      </c>
      <c r="CW98" s="49" t="str">
        <f>IF(semestre2!AI98="","",semestre2!AI98)</f>
        <v/>
      </c>
      <c r="CX98" s="49" t="str">
        <f>IF(semestre2!AJ98="","",semestre2!AJ98)</f>
        <v/>
      </c>
      <c r="CY98" s="49" t="str">
        <f>IF(semestre2!AK98="","",semestre2!AK98)</f>
        <v/>
      </c>
      <c r="CZ98" s="49" t="str">
        <f>IF(semestre2!AL98="","",semestre2!AL98)</f>
        <v/>
      </c>
      <c r="DA98" s="49" t="str">
        <f>IF(semestre2!AM98="","",semestre2!AM98)</f>
        <v/>
      </c>
      <c r="DB98" s="49" t="str">
        <f>IF(semestre2!AN98="","",semestre2!AN98)</f>
        <v/>
      </c>
      <c r="DC98" s="49" t="str">
        <f>IF(semestre2!AO98="","",semestre2!AO98)</f>
        <v/>
      </c>
      <c r="DD98" s="49" t="str">
        <f>IF(semestre2!AP98="","",semestre2!AP98)</f>
        <v/>
      </c>
      <c r="DE98" s="49" t="str">
        <f>IF(semestre2!AQ98="","",semestre2!AQ98)</f>
        <v/>
      </c>
      <c r="DF98" s="49" t="str">
        <f>IF(semestre2!AR98="","",semestre2!AR98)</f>
        <v/>
      </c>
      <c r="DG98" s="49" t="str">
        <f>IF(semestre2!AS98="","",semestre2!AS98)</f>
        <v/>
      </c>
      <c r="DH98" s="49" t="str">
        <f>IF(semestre2!AT98="","",semestre2!AT98)</f>
        <v/>
      </c>
      <c r="DI98" s="49" t="str">
        <f>IF(semestre2!AU98="","",semestre2!AU98)</f>
        <v/>
      </c>
      <c r="DJ98" s="55" t="str">
        <f>IF(semestre1!BW98="","",semestre1!BW98)</f>
        <v/>
      </c>
      <c r="DK98" s="55" t="str">
        <f>IF(semestre2!AV98="","",semestre2!AV98)</f>
        <v/>
      </c>
    </row>
    <row r="99" spans="1:115">
      <c r="A99" t="str">
        <f>IF(semestre1!A99="","",semestre1!A99)</f>
        <v/>
      </c>
      <c r="B99" t="str">
        <f>IF(semestre1!B99="","",semestre1!B99)</f>
        <v/>
      </c>
      <c r="C99" t="str">
        <f>IF(semestre1!C99="","",semestre1!C99)</f>
        <v/>
      </c>
      <c r="D99" t="str">
        <f>IF(semestre1!D99="","",semestre1!D99)</f>
        <v/>
      </c>
      <c r="E99" t="str">
        <f>IF(semestre1!E99="","",semestre1!E99)</f>
        <v/>
      </c>
      <c r="F99" t="str">
        <f>IF(semestre1!F99="","",semestre1!F99)</f>
        <v/>
      </c>
      <c r="G99" t="str">
        <f>IF(semestre1!G99="","",semestre1!G99)</f>
        <v/>
      </c>
      <c r="H99" t="str">
        <f>IF(semestre1!H99="","",semestre1!H99)</f>
        <v/>
      </c>
      <c r="I99" t="str">
        <f>IF(semestre1!I99="","",semestre1!I99)</f>
        <v/>
      </c>
      <c r="J99" t="str">
        <f>IF(semestre1!J99="","",semestre1!J99)</f>
        <v/>
      </c>
      <c r="K99" t="str">
        <f>IF(semestre1!K99="","",semestre1!K99)</f>
        <v/>
      </c>
      <c r="L99" t="str">
        <f>IF(semestre1!L99="","",semestre1!L99)</f>
        <v/>
      </c>
      <c r="M99" t="str">
        <f>IF(semestre1!M99="","",semestre1!M99)</f>
        <v/>
      </c>
      <c r="N99" t="str">
        <f>IF(semestre1!N99="","",semestre1!N99)</f>
        <v/>
      </c>
      <c r="O99" t="str">
        <f>IF(semestre1!O99="","",semestre1!O99)</f>
        <v/>
      </c>
      <c r="P99" t="str">
        <f>IF(semestre1!P99="","",semestre1!P99)</f>
        <v/>
      </c>
      <c r="Q99" t="str">
        <f>IF(semestre1!Q99="","",semestre1!Q99)</f>
        <v/>
      </c>
      <c r="R99" t="str">
        <f>IF(semestre1!R99="","",semestre1!R99)</f>
        <v/>
      </c>
      <c r="S99" t="str">
        <f>IF(semestre1!S99="","",semestre1!S99)</f>
        <v/>
      </c>
      <c r="T99" t="str">
        <f>IF(semestre1!T99="","",semestre1!T99)</f>
        <v/>
      </c>
      <c r="U99" t="str">
        <f>IF(semestre1!U99="","",semestre1!U99)</f>
        <v/>
      </c>
      <c r="V99" t="str">
        <f>IF(semestre1!V99="","",semestre1!V99)</f>
        <v/>
      </c>
      <c r="W99" t="str">
        <f>IF(semestre1!W99="","",semestre1!W99)</f>
        <v/>
      </c>
      <c r="X99" t="str">
        <f>IF(semestre1!X99="","",semestre1!X99)</f>
        <v/>
      </c>
      <c r="Y99" t="str">
        <f>IF(semestre1!Y99="","",semestre1!Y99)</f>
        <v/>
      </c>
      <c r="Z99" t="str">
        <f>IF(semestre1!Z99="","",semestre1!Z99)</f>
        <v/>
      </c>
      <c r="AA99" t="str">
        <f>IF(semestre1!AA99="","",semestre1!AA99)</f>
        <v/>
      </c>
      <c r="AB99" t="str">
        <f>IF(semestre1!AB99="","",semestre1!AB99)</f>
        <v/>
      </c>
      <c r="AC99" t="str">
        <f>IF(semestre1!AC99="","",semestre1!AC99)</f>
        <v/>
      </c>
      <c r="AD99" t="str">
        <f>IF(semestre1!AD99="","",semestre1!AD99)</f>
        <v/>
      </c>
      <c r="AE99" t="str">
        <f>IF(semestre1!AE99="","",semestre1!AE99)</f>
        <v/>
      </c>
      <c r="AF99" t="str">
        <f>IF(semestre1!AF99="","",semestre1!AF99)</f>
        <v/>
      </c>
      <c r="AG99" t="str">
        <f>IF(semestre1!AG99="","",semestre1!AG99)</f>
        <v/>
      </c>
      <c r="AH99" t="str">
        <f>IF(semestre1!AH99="","",semestre1!AH99)</f>
        <v/>
      </c>
      <c r="AI99" t="str">
        <f>IF(semestre1!AI99="","",semestre1!AI99)</f>
        <v/>
      </c>
      <c r="AJ99" t="str">
        <f>IF(semestre1!AJ99="","",semestre1!AJ99)</f>
        <v/>
      </c>
      <c r="AK99" t="str">
        <f>IF(semestre1!AK99="","",semestre1!AK99)</f>
        <v/>
      </c>
      <c r="AL99" t="str">
        <f>IF(semestre1!AL99="","",semestre1!AL99)</f>
        <v/>
      </c>
      <c r="AM99" t="str">
        <f>IF(semestre1!AM99="","",semestre1!AM99)</f>
        <v/>
      </c>
      <c r="AN99" t="str">
        <f>IF(semestre1!AN99="","",semestre1!AN99)</f>
        <v/>
      </c>
      <c r="AO99" t="str">
        <f>IF(semestre1!AO99="","",semestre1!AO99)</f>
        <v/>
      </c>
      <c r="AP99" t="str">
        <f>IF(semestre1!AP99="","",semestre1!AP99)</f>
        <v/>
      </c>
      <c r="AQ99" t="str">
        <f>IF(semestre1!AQ99="","",semestre1!AQ99)</f>
        <v/>
      </c>
      <c r="AR99" t="str">
        <f>IF(semestre1!AR99="","",semestre1!AR99)</f>
        <v/>
      </c>
      <c r="AS99" t="str">
        <f>IF(semestre1!AS99="","",semestre1!AS99)</f>
        <v/>
      </c>
      <c r="AT99" t="str">
        <f>IF(semestre1!AT99="","",semestre1!AT99)</f>
        <v/>
      </c>
      <c r="AU99" t="str">
        <f>IF(semestre1!AU99="","",semestre1!AU99)</f>
        <v/>
      </c>
      <c r="AV99" t="str">
        <f>IF(semestre1!AV99="","",semestre1!AV99)</f>
        <v/>
      </c>
      <c r="AW99" t="str">
        <f>IF(semestre1!AW99="","",semestre1!AW99)</f>
        <v/>
      </c>
      <c r="AX99" t="str">
        <f>IF(semestre1!AX99="","",semestre1!AX99)</f>
        <v/>
      </c>
      <c r="AY99" t="str">
        <f>IF(semestre1!AY99="","",semestre1!AY99)</f>
        <v/>
      </c>
      <c r="AZ99" t="str">
        <f>IF(semestre1!AZ99="","",semestre1!AZ99)</f>
        <v/>
      </c>
      <c r="BA99" t="str">
        <f>IF(semestre1!BA99="","",semestre1!BA99)</f>
        <v/>
      </c>
      <c r="BB99" t="str">
        <f>IF(semestre1!BB99="","",semestre1!BB99)</f>
        <v/>
      </c>
      <c r="BC99" t="str">
        <f>IF(semestre1!BC99="","",semestre1!BC99)</f>
        <v/>
      </c>
      <c r="BD99" t="str">
        <f>IF(semestre1!BD99="","",semestre1!BD99)</f>
        <v/>
      </c>
      <c r="BE99" t="str">
        <f>IF(semestre1!BE99="","",semestre1!BE99)</f>
        <v/>
      </c>
      <c r="BF99" t="str">
        <f>IF(semestre1!BF99="","",semestre1!BF99)</f>
        <v/>
      </c>
      <c r="BG99" t="str">
        <f>IF(semestre1!BG99="","",semestre1!BG99)</f>
        <v/>
      </c>
      <c r="BH99" t="str">
        <f>IF(semestre1!BH99="","",semestre1!BH99)</f>
        <v/>
      </c>
      <c r="BI99" t="str">
        <f>IF(semestre1!BI99="","",semestre1!BI99)</f>
        <v/>
      </c>
      <c r="BJ99" t="str">
        <f>IF(semestre1!BJ99="","",semestre1!BJ99)</f>
        <v/>
      </c>
      <c r="BK99" t="str">
        <f>IF(semestre1!BK99="","",semestre1!BK99)</f>
        <v/>
      </c>
      <c r="BL99" t="str">
        <f>IF(semestre1!BL99="","",semestre1!BL99)</f>
        <v/>
      </c>
      <c r="BM99" t="str">
        <f>IF(semestre1!BM99="","",semestre1!BM99)</f>
        <v/>
      </c>
      <c r="BN99" t="str">
        <f>IF(semestre1!BN99="","",semestre1!BN99)</f>
        <v/>
      </c>
      <c r="BO99" t="str">
        <f>IF(semestre1!BO99="","",semestre1!BO99)</f>
        <v/>
      </c>
      <c r="BP99" t="str">
        <f>IF(semestre1!BP99="","",semestre1!BP99)</f>
        <v/>
      </c>
      <c r="BQ99" t="str">
        <f>IF(semestre1!BQ99="","",semestre1!BQ99)</f>
        <v/>
      </c>
      <c r="BR99" t="str">
        <f>IF(semestre1!BR99="","",semestre1!BR99)</f>
        <v/>
      </c>
      <c r="BS99" t="str">
        <f>IF(semestre1!BS99="","",semestre1!BS99)</f>
        <v/>
      </c>
      <c r="BT99" t="str">
        <f>IF(semestre1!BT99="","",semestre1!BT99)</f>
        <v/>
      </c>
      <c r="BU99" t="str">
        <f>IF(semestre1!BU99="","",semestre1!BU99)</f>
        <v/>
      </c>
      <c r="BV99" t="str">
        <f>IF(semestre1!BV99="","",semestre1!BV99)</f>
        <v/>
      </c>
      <c r="BW99" s="49" t="str">
        <f>IF(semestre2!I99="","",semestre2!I99)</f>
        <v/>
      </c>
      <c r="BX99" s="49" t="str">
        <f>IF(semestre2!J99="","",semestre2!J99)</f>
        <v/>
      </c>
      <c r="BY99" s="49" t="str">
        <f>IF(semestre2!K99="","",semestre2!K99)</f>
        <v/>
      </c>
      <c r="BZ99" s="49" t="str">
        <f>IF(semestre2!L99="","",semestre2!L99)</f>
        <v/>
      </c>
      <c r="CA99" s="49" t="str">
        <f>IF(semestre2!M99="","",semestre2!M99)</f>
        <v/>
      </c>
      <c r="CB99" s="49" t="str">
        <f>IF(semestre2!N99="","",semestre2!N99)</f>
        <v/>
      </c>
      <c r="CC99" s="49" t="str">
        <f>IF(semestre2!O99="","",semestre2!O99)</f>
        <v/>
      </c>
      <c r="CD99" s="49" t="str">
        <f>IF(semestre2!P99="","",semestre2!P99)</f>
        <v/>
      </c>
      <c r="CE99" s="49" t="str">
        <f>IF(semestre2!Q99="","",semestre2!Q99)</f>
        <v/>
      </c>
      <c r="CF99" s="49" t="str">
        <f>IF(semestre2!R99="","",semestre2!R99)</f>
        <v/>
      </c>
      <c r="CG99" s="49" t="str">
        <f>IF(semestre2!S99="","",semestre2!S99)</f>
        <v/>
      </c>
      <c r="CH99" s="49" t="str">
        <f>IF(semestre2!T99="","",semestre2!T99)</f>
        <v/>
      </c>
      <c r="CI99" s="49" t="str">
        <f>IF(semestre2!U99="","",semestre2!U99)</f>
        <v/>
      </c>
      <c r="CJ99" s="49" t="str">
        <f>IF(semestre2!V99="","",semestre2!V99)</f>
        <v/>
      </c>
      <c r="CK99" s="49" t="str">
        <f>IF(semestre2!W99="","",semestre2!W99)</f>
        <v/>
      </c>
      <c r="CL99" s="49" t="str">
        <f>IF(semestre2!X99="","",semestre2!X99)</f>
        <v/>
      </c>
      <c r="CM99" s="49" t="str">
        <f>IF(semestre2!Y99="","",semestre2!Y99)</f>
        <v/>
      </c>
      <c r="CN99" s="49" t="str">
        <f>IF(semestre2!Z99="","",semestre2!Z99)</f>
        <v/>
      </c>
      <c r="CO99" s="49" t="str">
        <f>IF(semestre2!AA99="","",semestre2!AA99)</f>
        <v/>
      </c>
      <c r="CP99" s="49" t="str">
        <f>IF(semestre2!AB99="","",semestre2!AB99)</f>
        <v/>
      </c>
      <c r="CQ99" s="49" t="str">
        <f>IF(semestre2!AC99="","",semestre2!AC99)</f>
        <v/>
      </c>
      <c r="CR99" s="49" t="str">
        <f>IF(semestre2!AD99="","",semestre2!AD99)</f>
        <v/>
      </c>
      <c r="CS99" s="49" t="str">
        <f>IF(semestre2!AE99="","",semestre2!AE99)</f>
        <v/>
      </c>
      <c r="CT99" s="49" t="str">
        <f>IF(semestre2!AF99="","",semestre2!AF99)</f>
        <v/>
      </c>
      <c r="CU99" s="49" t="str">
        <f>IF(semestre2!AG99="","",semestre2!AG99)</f>
        <v/>
      </c>
      <c r="CV99" s="49" t="str">
        <f>IF(semestre2!AH99="","",semestre2!AH99)</f>
        <v/>
      </c>
      <c r="CW99" s="49" t="str">
        <f>IF(semestre2!AI99="","",semestre2!AI99)</f>
        <v/>
      </c>
      <c r="CX99" s="49" t="str">
        <f>IF(semestre2!AJ99="","",semestre2!AJ99)</f>
        <v/>
      </c>
      <c r="CY99" s="49" t="str">
        <f>IF(semestre2!AK99="","",semestre2!AK99)</f>
        <v/>
      </c>
      <c r="CZ99" s="49" t="str">
        <f>IF(semestre2!AL99="","",semestre2!AL99)</f>
        <v/>
      </c>
      <c r="DA99" s="49" t="str">
        <f>IF(semestre2!AM99="","",semestre2!AM99)</f>
        <v/>
      </c>
      <c r="DB99" s="49" t="str">
        <f>IF(semestre2!AN99="","",semestre2!AN99)</f>
        <v/>
      </c>
      <c r="DC99" s="49" t="str">
        <f>IF(semestre2!AO99="","",semestre2!AO99)</f>
        <v/>
      </c>
      <c r="DD99" s="49" t="str">
        <f>IF(semestre2!AP99="","",semestre2!AP99)</f>
        <v/>
      </c>
      <c r="DE99" s="49" t="str">
        <f>IF(semestre2!AQ99="","",semestre2!AQ99)</f>
        <v/>
      </c>
      <c r="DF99" s="49" t="str">
        <f>IF(semestre2!AR99="","",semestre2!AR99)</f>
        <v/>
      </c>
      <c r="DG99" s="49" t="str">
        <f>IF(semestre2!AS99="","",semestre2!AS99)</f>
        <v/>
      </c>
      <c r="DH99" s="49" t="str">
        <f>IF(semestre2!AT99="","",semestre2!AT99)</f>
        <v/>
      </c>
      <c r="DI99" s="49" t="str">
        <f>IF(semestre2!AU99="","",semestre2!AU99)</f>
        <v/>
      </c>
      <c r="DJ99" s="55" t="str">
        <f>IF(semestre1!BW99="","",semestre1!BW99)</f>
        <v/>
      </c>
      <c r="DK99" s="55" t="str">
        <f>IF(semestre2!AV99="","",semestre2!AV99)</f>
        <v/>
      </c>
    </row>
    <row r="100" spans="1:115">
      <c r="A100" t="str">
        <f>IF(semestre1!A100="","",semestre1!A100)</f>
        <v/>
      </c>
      <c r="B100" t="str">
        <f>IF(semestre1!B100="","",semestre1!B100)</f>
        <v/>
      </c>
      <c r="C100" t="str">
        <f>IF(semestre1!C100="","",semestre1!C100)</f>
        <v/>
      </c>
      <c r="D100" t="str">
        <f>IF(semestre1!D100="","",semestre1!D100)</f>
        <v/>
      </c>
      <c r="E100" t="str">
        <f>IF(semestre1!E100="","",semestre1!E100)</f>
        <v/>
      </c>
      <c r="F100" t="str">
        <f>IF(semestre1!F100="","",semestre1!F100)</f>
        <v/>
      </c>
      <c r="G100" t="str">
        <f>IF(semestre1!G100="","",semestre1!G100)</f>
        <v/>
      </c>
      <c r="H100" t="str">
        <f>IF(semestre1!H100="","",semestre1!H100)</f>
        <v/>
      </c>
      <c r="I100" t="str">
        <f>IF(semestre1!I100="","",semestre1!I100)</f>
        <v/>
      </c>
      <c r="J100" t="str">
        <f>IF(semestre1!J100="","",semestre1!J100)</f>
        <v/>
      </c>
      <c r="K100" t="str">
        <f>IF(semestre1!K100="","",semestre1!K100)</f>
        <v/>
      </c>
      <c r="L100" t="str">
        <f>IF(semestre1!L100="","",semestre1!L100)</f>
        <v/>
      </c>
      <c r="M100" t="str">
        <f>IF(semestre1!M100="","",semestre1!M100)</f>
        <v/>
      </c>
      <c r="N100" t="str">
        <f>IF(semestre1!N100="","",semestre1!N100)</f>
        <v/>
      </c>
      <c r="O100" t="str">
        <f>IF(semestre1!O100="","",semestre1!O100)</f>
        <v/>
      </c>
      <c r="P100" t="str">
        <f>IF(semestre1!P100="","",semestre1!P100)</f>
        <v/>
      </c>
      <c r="Q100" t="str">
        <f>IF(semestre1!Q100="","",semestre1!Q100)</f>
        <v/>
      </c>
      <c r="R100" t="str">
        <f>IF(semestre1!R100="","",semestre1!R100)</f>
        <v/>
      </c>
      <c r="S100" t="str">
        <f>IF(semestre1!S100="","",semestre1!S100)</f>
        <v/>
      </c>
      <c r="T100" t="str">
        <f>IF(semestre1!T100="","",semestre1!T100)</f>
        <v/>
      </c>
      <c r="U100" t="str">
        <f>IF(semestre1!U100="","",semestre1!U100)</f>
        <v/>
      </c>
      <c r="V100" t="str">
        <f>IF(semestre1!V100="","",semestre1!V100)</f>
        <v/>
      </c>
      <c r="W100" t="str">
        <f>IF(semestre1!W100="","",semestre1!W100)</f>
        <v/>
      </c>
      <c r="X100" t="str">
        <f>IF(semestre1!X100="","",semestre1!X100)</f>
        <v/>
      </c>
      <c r="Y100" t="str">
        <f>IF(semestre1!Y100="","",semestre1!Y100)</f>
        <v/>
      </c>
      <c r="Z100" t="str">
        <f>IF(semestre1!Z100="","",semestre1!Z100)</f>
        <v/>
      </c>
      <c r="AA100" t="str">
        <f>IF(semestre1!AA100="","",semestre1!AA100)</f>
        <v/>
      </c>
      <c r="AB100" t="str">
        <f>IF(semestre1!AB100="","",semestre1!AB100)</f>
        <v/>
      </c>
      <c r="AC100" t="str">
        <f>IF(semestre1!AC100="","",semestre1!AC100)</f>
        <v/>
      </c>
      <c r="AD100" t="str">
        <f>IF(semestre1!AD100="","",semestre1!AD100)</f>
        <v/>
      </c>
      <c r="AE100" t="str">
        <f>IF(semestre1!AE100="","",semestre1!AE100)</f>
        <v/>
      </c>
      <c r="AF100" t="str">
        <f>IF(semestre1!AF100="","",semestre1!AF100)</f>
        <v/>
      </c>
      <c r="AG100" t="str">
        <f>IF(semestre1!AG100="","",semestre1!AG100)</f>
        <v/>
      </c>
      <c r="AH100" t="str">
        <f>IF(semestre1!AH100="","",semestre1!AH100)</f>
        <v/>
      </c>
      <c r="AI100" t="str">
        <f>IF(semestre1!AI100="","",semestre1!AI100)</f>
        <v/>
      </c>
      <c r="AJ100" t="str">
        <f>IF(semestre1!AJ100="","",semestre1!AJ100)</f>
        <v/>
      </c>
      <c r="AK100" t="str">
        <f>IF(semestre1!AK100="","",semestre1!AK100)</f>
        <v/>
      </c>
      <c r="AL100" t="str">
        <f>IF(semestre1!AL100="","",semestre1!AL100)</f>
        <v/>
      </c>
      <c r="AM100" t="str">
        <f>IF(semestre1!AM100="","",semestre1!AM100)</f>
        <v/>
      </c>
      <c r="AN100" t="str">
        <f>IF(semestre1!AN100="","",semestre1!AN100)</f>
        <v/>
      </c>
      <c r="AO100" t="str">
        <f>IF(semestre1!AO100="","",semestre1!AO100)</f>
        <v/>
      </c>
      <c r="AP100" t="str">
        <f>IF(semestre1!AP100="","",semestre1!AP100)</f>
        <v/>
      </c>
      <c r="AQ100" t="str">
        <f>IF(semestre1!AQ100="","",semestre1!AQ100)</f>
        <v/>
      </c>
      <c r="AR100" t="str">
        <f>IF(semestre1!AR100="","",semestre1!AR100)</f>
        <v/>
      </c>
      <c r="AS100" t="str">
        <f>IF(semestre1!AS100="","",semestre1!AS100)</f>
        <v/>
      </c>
      <c r="AT100" t="str">
        <f>IF(semestre1!AT100="","",semestre1!AT100)</f>
        <v/>
      </c>
      <c r="AU100" t="str">
        <f>IF(semestre1!AU100="","",semestre1!AU100)</f>
        <v/>
      </c>
      <c r="AV100" t="str">
        <f>IF(semestre1!AV100="","",semestre1!AV100)</f>
        <v/>
      </c>
      <c r="AW100" t="str">
        <f>IF(semestre1!AW100="","",semestre1!AW100)</f>
        <v/>
      </c>
      <c r="AX100" t="str">
        <f>IF(semestre1!AX100="","",semestre1!AX100)</f>
        <v/>
      </c>
      <c r="AY100" t="str">
        <f>IF(semestre1!AY100="","",semestre1!AY100)</f>
        <v/>
      </c>
      <c r="AZ100" t="str">
        <f>IF(semestre1!AZ100="","",semestre1!AZ100)</f>
        <v/>
      </c>
      <c r="BA100" t="str">
        <f>IF(semestre1!BA100="","",semestre1!BA100)</f>
        <v/>
      </c>
      <c r="BB100" t="str">
        <f>IF(semestre1!BB100="","",semestre1!BB100)</f>
        <v/>
      </c>
      <c r="BC100" t="str">
        <f>IF(semestre1!BC100="","",semestre1!BC100)</f>
        <v/>
      </c>
      <c r="BD100" t="str">
        <f>IF(semestre1!BD100="","",semestre1!BD100)</f>
        <v/>
      </c>
      <c r="BE100" t="str">
        <f>IF(semestre1!BE100="","",semestre1!BE100)</f>
        <v/>
      </c>
      <c r="BF100" t="str">
        <f>IF(semestre1!BF100="","",semestre1!BF100)</f>
        <v/>
      </c>
      <c r="BG100" t="str">
        <f>IF(semestre1!BG100="","",semestre1!BG100)</f>
        <v/>
      </c>
      <c r="BH100" t="str">
        <f>IF(semestre1!BH100="","",semestre1!BH100)</f>
        <v/>
      </c>
      <c r="BI100" t="str">
        <f>IF(semestre1!BI100="","",semestre1!BI100)</f>
        <v/>
      </c>
      <c r="BJ100" t="str">
        <f>IF(semestre1!BJ100="","",semestre1!BJ100)</f>
        <v/>
      </c>
      <c r="BK100" t="str">
        <f>IF(semestre1!BK100="","",semestre1!BK100)</f>
        <v/>
      </c>
      <c r="BL100" t="str">
        <f>IF(semestre1!BL100="","",semestre1!BL100)</f>
        <v/>
      </c>
      <c r="BM100" t="str">
        <f>IF(semestre1!BM100="","",semestre1!BM100)</f>
        <v/>
      </c>
      <c r="BN100" t="str">
        <f>IF(semestre1!BN100="","",semestre1!BN100)</f>
        <v/>
      </c>
      <c r="BO100" t="str">
        <f>IF(semestre1!BO100="","",semestre1!BO100)</f>
        <v/>
      </c>
      <c r="BP100" t="str">
        <f>IF(semestre1!BP100="","",semestre1!BP100)</f>
        <v/>
      </c>
      <c r="BQ100" t="str">
        <f>IF(semestre1!BQ100="","",semestre1!BQ100)</f>
        <v/>
      </c>
      <c r="BR100" t="str">
        <f>IF(semestre1!BR100="","",semestre1!BR100)</f>
        <v/>
      </c>
      <c r="BS100" t="str">
        <f>IF(semestre1!BS100="","",semestre1!BS100)</f>
        <v/>
      </c>
      <c r="BT100" t="str">
        <f>IF(semestre1!BT100="","",semestre1!BT100)</f>
        <v/>
      </c>
      <c r="BU100" t="str">
        <f>IF(semestre1!BU100="","",semestre1!BU100)</f>
        <v/>
      </c>
      <c r="BV100" t="str">
        <f>IF(semestre1!BV100="","",semestre1!BV100)</f>
        <v/>
      </c>
      <c r="BW100" s="49" t="str">
        <f>IF(semestre2!I100="","",semestre2!I100)</f>
        <v/>
      </c>
      <c r="BX100" s="49" t="str">
        <f>IF(semestre2!J100="","",semestre2!J100)</f>
        <v/>
      </c>
      <c r="BY100" s="49" t="str">
        <f>IF(semestre2!K100="","",semestre2!K100)</f>
        <v/>
      </c>
      <c r="BZ100" s="49" t="str">
        <f>IF(semestre2!L100="","",semestre2!L100)</f>
        <v/>
      </c>
      <c r="CA100" s="49" t="str">
        <f>IF(semestre2!M100="","",semestre2!M100)</f>
        <v/>
      </c>
      <c r="CB100" s="49" t="str">
        <f>IF(semestre2!N100="","",semestre2!N100)</f>
        <v/>
      </c>
      <c r="CC100" s="49" t="str">
        <f>IF(semestre2!O100="","",semestre2!O100)</f>
        <v/>
      </c>
      <c r="CD100" s="49" t="str">
        <f>IF(semestre2!P100="","",semestre2!P100)</f>
        <v/>
      </c>
      <c r="CE100" s="49" t="str">
        <f>IF(semestre2!Q100="","",semestre2!Q100)</f>
        <v/>
      </c>
      <c r="CF100" s="49" t="str">
        <f>IF(semestre2!R100="","",semestre2!R100)</f>
        <v/>
      </c>
      <c r="CG100" s="49" t="str">
        <f>IF(semestre2!S100="","",semestre2!S100)</f>
        <v/>
      </c>
      <c r="CH100" s="49" t="str">
        <f>IF(semestre2!T100="","",semestre2!T100)</f>
        <v/>
      </c>
      <c r="CI100" s="49" t="str">
        <f>IF(semestre2!U100="","",semestre2!U100)</f>
        <v/>
      </c>
      <c r="CJ100" s="49" t="str">
        <f>IF(semestre2!V100="","",semestre2!V100)</f>
        <v/>
      </c>
      <c r="CK100" s="49" t="str">
        <f>IF(semestre2!W100="","",semestre2!W100)</f>
        <v/>
      </c>
      <c r="CL100" s="49" t="str">
        <f>IF(semestre2!X100="","",semestre2!X100)</f>
        <v/>
      </c>
      <c r="CM100" s="49" t="str">
        <f>IF(semestre2!Y100="","",semestre2!Y100)</f>
        <v/>
      </c>
      <c r="CN100" s="49" t="str">
        <f>IF(semestre2!Z100="","",semestre2!Z100)</f>
        <v/>
      </c>
      <c r="CO100" s="49" t="str">
        <f>IF(semestre2!AA100="","",semestre2!AA100)</f>
        <v/>
      </c>
      <c r="CP100" s="49" t="str">
        <f>IF(semestre2!AB100="","",semestre2!AB100)</f>
        <v/>
      </c>
      <c r="CQ100" s="49" t="str">
        <f>IF(semestre2!AC100="","",semestre2!AC100)</f>
        <v/>
      </c>
      <c r="CR100" s="49" t="str">
        <f>IF(semestre2!AD100="","",semestre2!AD100)</f>
        <v/>
      </c>
      <c r="CS100" s="49" t="str">
        <f>IF(semestre2!AE100="","",semestre2!AE100)</f>
        <v/>
      </c>
      <c r="CT100" s="49" t="str">
        <f>IF(semestre2!AF100="","",semestre2!AF100)</f>
        <v/>
      </c>
      <c r="CU100" s="49" t="str">
        <f>IF(semestre2!AG100="","",semestre2!AG100)</f>
        <v/>
      </c>
      <c r="CV100" s="49" t="str">
        <f>IF(semestre2!AH100="","",semestre2!AH100)</f>
        <v/>
      </c>
      <c r="CW100" s="49" t="str">
        <f>IF(semestre2!AI100="","",semestre2!AI100)</f>
        <v/>
      </c>
      <c r="CX100" s="49" t="str">
        <f>IF(semestre2!AJ100="","",semestre2!AJ100)</f>
        <v/>
      </c>
      <c r="CY100" s="49" t="str">
        <f>IF(semestre2!AK100="","",semestre2!AK100)</f>
        <v/>
      </c>
      <c r="CZ100" s="49" t="str">
        <f>IF(semestre2!AL100="","",semestre2!AL100)</f>
        <v/>
      </c>
      <c r="DA100" s="49" t="str">
        <f>IF(semestre2!AM100="","",semestre2!AM100)</f>
        <v/>
      </c>
      <c r="DB100" s="49" t="str">
        <f>IF(semestre2!AN100="","",semestre2!AN100)</f>
        <v/>
      </c>
      <c r="DC100" s="49" t="str">
        <f>IF(semestre2!AO100="","",semestre2!AO100)</f>
        <v/>
      </c>
      <c r="DD100" s="49" t="str">
        <f>IF(semestre2!AP100="","",semestre2!AP100)</f>
        <v/>
      </c>
      <c r="DE100" s="49" t="str">
        <f>IF(semestre2!AQ100="","",semestre2!AQ100)</f>
        <v/>
      </c>
      <c r="DF100" s="49" t="str">
        <f>IF(semestre2!AR100="","",semestre2!AR100)</f>
        <v/>
      </c>
      <c r="DG100" s="49" t="str">
        <f>IF(semestre2!AS100="","",semestre2!AS100)</f>
        <v/>
      </c>
      <c r="DH100" s="49" t="str">
        <f>IF(semestre2!AT100="","",semestre2!AT100)</f>
        <v/>
      </c>
      <c r="DI100" s="49" t="str">
        <f>IF(semestre2!AU100="","",semestre2!AU100)</f>
        <v/>
      </c>
      <c r="DJ100" s="55" t="str">
        <f>IF(semestre1!BW100="","",semestre1!BW100)</f>
        <v/>
      </c>
      <c r="DK100" s="55" t="str">
        <f>IF(semestre2!AV100="","",semestre2!AV100)</f>
        <v/>
      </c>
    </row>
    <row r="101" spans="1:115">
      <c r="A101" t="str">
        <f>IF(semestre1!A101="","",semestre1!A101)</f>
        <v/>
      </c>
      <c r="B101" t="str">
        <f>IF(semestre1!B101="","",semestre1!B101)</f>
        <v/>
      </c>
      <c r="C101" t="str">
        <f>IF(semestre1!C101="","",semestre1!C101)</f>
        <v/>
      </c>
      <c r="D101" t="str">
        <f>IF(semestre1!D101="","",semestre1!D101)</f>
        <v/>
      </c>
      <c r="E101" t="str">
        <f>IF(semestre1!E101="","",semestre1!E101)</f>
        <v/>
      </c>
      <c r="F101" t="str">
        <f>IF(semestre1!F101="","",semestre1!F101)</f>
        <v/>
      </c>
      <c r="G101" t="str">
        <f>IF(semestre1!G101="","",semestre1!G101)</f>
        <v/>
      </c>
      <c r="H101" t="str">
        <f>IF(semestre1!H101="","",semestre1!H101)</f>
        <v/>
      </c>
      <c r="I101" t="str">
        <f>IF(semestre1!I101="","",semestre1!I101)</f>
        <v/>
      </c>
      <c r="J101" t="str">
        <f>IF(semestre1!J101="","",semestre1!J101)</f>
        <v/>
      </c>
      <c r="K101" t="str">
        <f>IF(semestre1!K101="","",semestre1!K101)</f>
        <v/>
      </c>
      <c r="L101" t="str">
        <f>IF(semestre1!L101="","",semestre1!L101)</f>
        <v/>
      </c>
      <c r="M101" t="str">
        <f>IF(semestre1!M101="","",semestre1!M101)</f>
        <v/>
      </c>
      <c r="N101" t="str">
        <f>IF(semestre1!N101="","",semestre1!N101)</f>
        <v/>
      </c>
      <c r="O101" t="str">
        <f>IF(semestre1!O101="","",semestre1!O101)</f>
        <v/>
      </c>
      <c r="P101" t="str">
        <f>IF(semestre1!P101="","",semestre1!P101)</f>
        <v/>
      </c>
      <c r="Q101" t="str">
        <f>IF(semestre1!Q101="","",semestre1!Q101)</f>
        <v/>
      </c>
      <c r="R101" t="str">
        <f>IF(semestre1!R101="","",semestre1!R101)</f>
        <v/>
      </c>
      <c r="S101" t="str">
        <f>IF(semestre1!S101="","",semestre1!S101)</f>
        <v/>
      </c>
      <c r="T101" t="str">
        <f>IF(semestre1!T101="","",semestre1!T101)</f>
        <v/>
      </c>
      <c r="U101" t="str">
        <f>IF(semestre1!U101="","",semestre1!U101)</f>
        <v/>
      </c>
      <c r="V101" t="str">
        <f>IF(semestre1!V101="","",semestre1!V101)</f>
        <v/>
      </c>
      <c r="W101" t="str">
        <f>IF(semestre1!W101="","",semestre1!W101)</f>
        <v/>
      </c>
      <c r="X101" t="str">
        <f>IF(semestre1!X101="","",semestre1!X101)</f>
        <v/>
      </c>
      <c r="Y101" t="str">
        <f>IF(semestre1!Y101="","",semestre1!Y101)</f>
        <v/>
      </c>
      <c r="Z101" t="str">
        <f>IF(semestre1!Z101="","",semestre1!Z101)</f>
        <v/>
      </c>
      <c r="AA101" t="str">
        <f>IF(semestre1!AA101="","",semestre1!AA101)</f>
        <v/>
      </c>
      <c r="AB101" t="str">
        <f>IF(semestre1!AB101="","",semestre1!AB101)</f>
        <v/>
      </c>
      <c r="AC101" t="str">
        <f>IF(semestre1!AC101="","",semestre1!AC101)</f>
        <v/>
      </c>
      <c r="AD101" t="str">
        <f>IF(semestre1!AD101="","",semestre1!AD101)</f>
        <v/>
      </c>
      <c r="AE101" t="str">
        <f>IF(semestre1!AE101="","",semestre1!AE101)</f>
        <v/>
      </c>
      <c r="AF101" t="str">
        <f>IF(semestre1!AF101="","",semestre1!AF101)</f>
        <v/>
      </c>
      <c r="AG101" t="str">
        <f>IF(semestre1!AG101="","",semestre1!AG101)</f>
        <v/>
      </c>
      <c r="AH101" t="str">
        <f>IF(semestre1!AH101="","",semestre1!AH101)</f>
        <v/>
      </c>
      <c r="AI101" t="str">
        <f>IF(semestre1!AI101="","",semestre1!AI101)</f>
        <v/>
      </c>
      <c r="AJ101" t="str">
        <f>IF(semestre1!AJ101="","",semestre1!AJ101)</f>
        <v/>
      </c>
      <c r="AK101" t="str">
        <f>IF(semestre1!AK101="","",semestre1!AK101)</f>
        <v/>
      </c>
      <c r="AL101" t="str">
        <f>IF(semestre1!AL101="","",semestre1!AL101)</f>
        <v/>
      </c>
      <c r="AM101" t="str">
        <f>IF(semestre1!AM101="","",semestre1!AM101)</f>
        <v/>
      </c>
      <c r="AN101" t="str">
        <f>IF(semestre1!AN101="","",semestre1!AN101)</f>
        <v/>
      </c>
      <c r="AO101" t="str">
        <f>IF(semestre1!AO101="","",semestre1!AO101)</f>
        <v/>
      </c>
      <c r="AP101" t="str">
        <f>IF(semestre1!AP101="","",semestre1!AP101)</f>
        <v/>
      </c>
      <c r="AQ101" t="str">
        <f>IF(semestre1!AQ101="","",semestre1!AQ101)</f>
        <v/>
      </c>
      <c r="AR101" t="str">
        <f>IF(semestre1!AR101="","",semestre1!AR101)</f>
        <v/>
      </c>
      <c r="AS101" t="str">
        <f>IF(semestre1!AS101="","",semestre1!AS101)</f>
        <v/>
      </c>
      <c r="AT101" t="str">
        <f>IF(semestre1!AT101="","",semestre1!AT101)</f>
        <v/>
      </c>
      <c r="AU101" t="str">
        <f>IF(semestre1!AU101="","",semestre1!AU101)</f>
        <v/>
      </c>
      <c r="AV101" t="str">
        <f>IF(semestre1!AV101="","",semestre1!AV101)</f>
        <v/>
      </c>
      <c r="AW101" t="str">
        <f>IF(semestre1!AW101="","",semestre1!AW101)</f>
        <v/>
      </c>
      <c r="AX101" t="str">
        <f>IF(semestre1!AX101="","",semestre1!AX101)</f>
        <v/>
      </c>
      <c r="AY101" t="str">
        <f>IF(semestre1!AY101="","",semestre1!AY101)</f>
        <v/>
      </c>
      <c r="AZ101" t="str">
        <f>IF(semestre1!AZ101="","",semestre1!AZ101)</f>
        <v/>
      </c>
      <c r="BA101" t="str">
        <f>IF(semestre1!BA101="","",semestre1!BA101)</f>
        <v/>
      </c>
      <c r="BB101" t="str">
        <f>IF(semestre1!BB101="","",semestre1!BB101)</f>
        <v/>
      </c>
      <c r="BC101" t="str">
        <f>IF(semestre1!BC101="","",semestre1!BC101)</f>
        <v/>
      </c>
      <c r="BD101" t="str">
        <f>IF(semestre1!BD101="","",semestre1!BD101)</f>
        <v/>
      </c>
      <c r="BE101" t="str">
        <f>IF(semestre1!BE101="","",semestre1!BE101)</f>
        <v/>
      </c>
      <c r="BF101" t="str">
        <f>IF(semestre1!BF101="","",semestre1!BF101)</f>
        <v/>
      </c>
      <c r="BG101" t="str">
        <f>IF(semestre1!BG101="","",semestre1!BG101)</f>
        <v/>
      </c>
      <c r="BH101" t="str">
        <f>IF(semestre1!BH101="","",semestre1!BH101)</f>
        <v/>
      </c>
      <c r="BI101" t="str">
        <f>IF(semestre1!BI101="","",semestre1!BI101)</f>
        <v/>
      </c>
      <c r="BJ101" t="str">
        <f>IF(semestre1!BJ101="","",semestre1!BJ101)</f>
        <v/>
      </c>
      <c r="BK101" t="str">
        <f>IF(semestre1!BK101="","",semestre1!BK101)</f>
        <v/>
      </c>
      <c r="BL101" t="str">
        <f>IF(semestre1!BL101="","",semestre1!BL101)</f>
        <v/>
      </c>
      <c r="BM101" t="str">
        <f>IF(semestre1!BM101="","",semestre1!BM101)</f>
        <v/>
      </c>
      <c r="BN101" t="str">
        <f>IF(semestre1!BN101="","",semestre1!BN101)</f>
        <v/>
      </c>
      <c r="BO101" t="str">
        <f>IF(semestre1!BO101="","",semestre1!BO101)</f>
        <v/>
      </c>
      <c r="BP101" t="str">
        <f>IF(semestre1!BP101="","",semestre1!BP101)</f>
        <v/>
      </c>
      <c r="BQ101" t="str">
        <f>IF(semestre1!BQ101="","",semestre1!BQ101)</f>
        <v/>
      </c>
      <c r="BR101" t="str">
        <f>IF(semestre1!BR101="","",semestre1!BR101)</f>
        <v/>
      </c>
      <c r="BS101" t="str">
        <f>IF(semestre1!BS101="","",semestre1!BS101)</f>
        <v/>
      </c>
      <c r="BT101" t="str">
        <f>IF(semestre1!BT101="","",semestre1!BT101)</f>
        <v/>
      </c>
      <c r="BU101" t="str">
        <f>IF(semestre1!BU101="","",semestre1!BU101)</f>
        <v/>
      </c>
      <c r="BV101" t="str">
        <f>IF(semestre1!BV101="","",semestre1!BV101)</f>
        <v/>
      </c>
      <c r="BW101" s="49" t="str">
        <f>IF(semestre2!I101="","",semestre2!I101)</f>
        <v/>
      </c>
      <c r="BX101" s="49" t="str">
        <f>IF(semestre2!J101="","",semestre2!J101)</f>
        <v/>
      </c>
      <c r="BY101" s="49" t="str">
        <f>IF(semestre2!K101="","",semestre2!K101)</f>
        <v/>
      </c>
      <c r="BZ101" s="49" t="str">
        <f>IF(semestre2!L101="","",semestre2!L101)</f>
        <v/>
      </c>
      <c r="CA101" s="49" t="str">
        <f>IF(semestre2!M101="","",semestre2!M101)</f>
        <v/>
      </c>
      <c r="CB101" s="49" t="str">
        <f>IF(semestre2!N101="","",semestre2!N101)</f>
        <v/>
      </c>
      <c r="CC101" s="49" t="str">
        <f>IF(semestre2!O101="","",semestre2!O101)</f>
        <v/>
      </c>
      <c r="CD101" s="49" t="str">
        <f>IF(semestre2!P101="","",semestre2!P101)</f>
        <v/>
      </c>
      <c r="CE101" s="49" t="str">
        <f>IF(semestre2!Q101="","",semestre2!Q101)</f>
        <v/>
      </c>
      <c r="CF101" s="49" t="str">
        <f>IF(semestre2!R101="","",semestre2!R101)</f>
        <v/>
      </c>
      <c r="CG101" s="49" t="str">
        <f>IF(semestre2!S101="","",semestre2!S101)</f>
        <v/>
      </c>
      <c r="CH101" s="49" t="str">
        <f>IF(semestre2!T101="","",semestre2!T101)</f>
        <v/>
      </c>
      <c r="CI101" s="49" t="str">
        <f>IF(semestre2!U101="","",semestre2!U101)</f>
        <v/>
      </c>
      <c r="CJ101" s="49" t="str">
        <f>IF(semestre2!V101="","",semestre2!V101)</f>
        <v/>
      </c>
      <c r="CK101" s="49" t="str">
        <f>IF(semestre2!W101="","",semestre2!W101)</f>
        <v/>
      </c>
      <c r="CL101" s="49" t="str">
        <f>IF(semestre2!X101="","",semestre2!X101)</f>
        <v/>
      </c>
      <c r="CM101" s="49" t="str">
        <f>IF(semestre2!Y101="","",semestre2!Y101)</f>
        <v/>
      </c>
      <c r="CN101" s="49" t="str">
        <f>IF(semestre2!Z101="","",semestre2!Z101)</f>
        <v/>
      </c>
      <c r="CO101" s="49" t="str">
        <f>IF(semestre2!AA101="","",semestre2!AA101)</f>
        <v/>
      </c>
      <c r="CP101" s="49" t="str">
        <f>IF(semestre2!AB101="","",semestre2!AB101)</f>
        <v/>
      </c>
      <c r="CQ101" s="49" t="str">
        <f>IF(semestre2!AC101="","",semestre2!AC101)</f>
        <v/>
      </c>
      <c r="CR101" s="49" t="str">
        <f>IF(semestre2!AD101="","",semestre2!AD101)</f>
        <v/>
      </c>
      <c r="CS101" s="49" t="str">
        <f>IF(semestre2!AE101="","",semestre2!AE101)</f>
        <v/>
      </c>
      <c r="CT101" s="49" t="str">
        <f>IF(semestre2!AF101="","",semestre2!AF101)</f>
        <v/>
      </c>
      <c r="CU101" s="49" t="str">
        <f>IF(semestre2!AG101="","",semestre2!AG101)</f>
        <v/>
      </c>
      <c r="CV101" s="49" t="str">
        <f>IF(semestre2!AH101="","",semestre2!AH101)</f>
        <v/>
      </c>
      <c r="CW101" s="49" t="str">
        <f>IF(semestre2!AI101="","",semestre2!AI101)</f>
        <v/>
      </c>
      <c r="CX101" s="49" t="str">
        <f>IF(semestre2!AJ101="","",semestre2!AJ101)</f>
        <v/>
      </c>
      <c r="CY101" s="49" t="str">
        <f>IF(semestre2!AK101="","",semestre2!AK101)</f>
        <v/>
      </c>
      <c r="CZ101" s="49" t="str">
        <f>IF(semestre2!AL101="","",semestre2!AL101)</f>
        <v/>
      </c>
      <c r="DA101" s="49" t="str">
        <f>IF(semestre2!AM101="","",semestre2!AM101)</f>
        <v/>
      </c>
      <c r="DB101" s="49" t="str">
        <f>IF(semestre2!AN101="","",semestre2!AN101)</f>
        <v/>
      </c>
      <c r="DC101" s="49" t="str">
        <f>IF(semestre2!AO101="","",semestre2!AO101)</f>
        <v/>
      </c>
      <c r="DD101" s="49" t="str">
        <f>IF(semestre2!AP101="","",semestre2!AP101)</f>
        <v/>
      </c>
      <c r="DE101" s="49" t="str">
        <f>IF(semestre2!AQ101="","",semestre2!AQ101)</f>
        <v/>
      </c>
      <c r="DF101" s="49" t="str">
        <f>IF(semestre2!AR101="","",semestre2!AR101)</f>
        <v/>
      </c>
      <c r="DG101" s="49" t="str">
        <f>IF(semestre2!AS101="","",semestre2!AS101)</f>
        <v/>
      </c>
      <c r="DH101" s="49" t="str">
        <f>IF(semestre2!AT101="","",semestre2!AT101)</f>
        <v/>
      </c>
      <c r="DI101" s="49" t="str">
        <f>IF(semestre2!AU101="","",semestre2!AU101)</f>
        <v/>
      </c>
      <c r="DJ101" s="55" t="str">
        <f>IF(semestre1!BW101="","",semestre1!BW101)</f>
        <v/>
      </c>
      <c r="DK101" s="55" t="str">
        <f>IF(semestre2!AV101="","",semestre2!AV101)</f>
        <v/>
      </c>
    </row>
    <row r="102" spans="1:115">
      <c r="A102" t="str">
        <f>IF(semestre1!A102="","",semestre1!A102)</f>
        <v/>
      </c>
      <c r="B102" t="str">
        <f>IF(semestre1!B102="","",semestre1!B102)</f>
        <v/>
      </c>
      <c r="C102" t="str">
        <f>IF(semestre1!C102="","",semestre1!C102)</f>
        <v/>
      </c>
      <c r="D102" t="str">
        <f>IF(semestre1!D102="","",semestre1!D102)</f>
        <v/>
      </c>
      <c r="E102" t="str">
        <f>IF(semestre1!E102="","",semestre1!E102)</f>
        <v/>
      </c>
      <c r="F102" t="str">
        <f>IF(semestre1!F102="","",semestre1!F102)</f>
        <v/>
      </c>
      <c r="G102" t="str">
        <f>IF(semestre1!G102="","",semestre1!G102)</f>
        <v/>
      </c>
      <c r="H102" t="str">
        <f>IF(semestre1!H102="","",semestre1!H102)</f>
        <v/>
      </c>
      <c r="I102" t="str">
        <f>IF(semestre1!I102="","",semestre1!I102)</f>
        <v/>
      </c>
      <c r="J102" t="str">
        <f>IF(semestre1!J102="","",semestre1!J102)</f>
        <v/>
      </c>
      <c r="K102" t="str">
        <f>IF(semestre1!K102="","",semestre1!K102)</f>
        <v/>
      </c>
      <c r="L102" t="str">
        <f>IF(semestre1!L102="","",semestre1!L102)</f>
        <v/>
      </c>
      <c r="M102" t="str">
        <f>IF(semestre1!M102="","",semestre1!M102)</f>
        <v/>
      </c>
      <c r="N102" t="str">
        <f>IF(semestre1!N102="","",semestre1!N102)</f>
        <v/>
      </c>
      <c r="O102" t="str">
        <f>IF(semestre1!O102="","",semestre1!O102)</f>
        <v/>
      </c>
      <c r="P102" t="str">
        <f>IF(semestre1!P102="","",semestre1!P102)</f>
        <v/>
      </c>
      <c r="Q102" t="str">
        <f>IF(semestre1!Q102="","",semestre1!Q102)</f>
        <v/>
      </c>
      <c r="R102" t="str">
        <f>IF(semestre1!R102="","",semestre1!R102)</f>
        <v/>
      </c>
      <c r="S102" t="str">
        <f>IF(semestre1!S102="","",semestre1!S102)</f>
        <v/>
      </c>
      <c r="T102" t="str">
        <f>IF(semestre1!T102="","",semestre1!T102)</f>
        <v/>
      </c>
      <c r="U102" t="str">
        <f>IF(semestre1!U102="","",semestre1!U102)</f>
        <v/>
      </c>
      <c r="V102" t="str">
        <f>IF(semestre1!V102="","",semestre1!V102)</f>
        <v/>
      </c>
      <c r="W102" t="str">
        <f>IF(semestre1!W102="","",semestre1!W102)</f>
        <v/>
      </c>
      <c r="X102" t="str">
        <f>IF(semestre1!X102="","",semestre1!X102)</f>
        <v/>
      </c>
      <c r="Y102" t="str">
        <f>IF(semestre1!Y102="","",semestre1!Y102)</f>
        <v/>
      </c>
      <c r="Z102" t="str">
        <f>IF(semestre1!Z102="","",semestre1!Z102)</f>
        <v/>
      </c>
      <c r="AA102" t="str">
        <f>IF(semestre1!AA102="","",semestre1!AA102)</f>
        <v/>
      </c>
      <c r="AB102" t="str">
        <f>IF(semestre1!AB102="","",semestre1!AB102)</f>
        <v/>
      </c>
      <c r="AC102" t="str">
        <f>IF(semestre1!AC102="","",semestre1!AC102)</f>
        <v/>
      </c>
      <c r="AD102" t="str">
        <f>IF(semestre1!AD102="","",semestre1!AD102)</f>
        <v/>
      </c>
      <c r="AE102" t="str">
        <f>IF(semestre1!AE102="","",semestre1!AE102)</f>
        <v/>
      </c>
      <c r="AF102" t="str">
        <f>IF(semestre1!AF102="","",semestre1!AF102)</f>
        <v/>
      </c>
      <c r="AG102" t="str">
        <f>IF(semestre1!AG102="","",semestre1!AG102)</f>
        <v/>
      </c>
      <c r="AH102" t="str">
        <f>IF(semestre1!AH102="","",semestre1!AH102)</f>
        <v/>
      </c>
      <c r="AI102" t="str">
        <f>IF(semestre1!AI102="","",semestre1!AI102)</f>
        <v/>
      </c>
      <c r="AJ102" t="str">
        <f>IF(semestre1!AJ102="","",semestre1!AJ102)</f>
        <v/>
      </c>
      <c r="AK102" t="str">
        <f>IF(semestre1!AK102="","",semestre1!AK102)</f>
        <v/>
      </c>
      <c r="AL102" t="str">
        <f>IF(semestre1!AL102="","",semestre1!AL102)</f>
        <v/>
      </c>
      <c r="AM102" t="str">
        <f>IF(semestre1!AM102="","",semestre1!AM102)</f>
        <v/>
      </c>
      <c r="AN102" t="str">
        <f>IF(semestre1!AN102="","",semestre1!AN102)</f>
        <v/>
      </c>
      <c r="AO102" t="str">
        <f>IF(semestre1!AO102="","",semestre1!AO102)</f>
        <v/>
      </c>
      <c r="AP102" t="str">
        <f>IF(semestre1!AP102="","",semestre1!AP102)</f>
        <v/>
      </c>
      <c r="AQ102" t="str">
        <f>IF(semestre1!AQ102="","",semestre1!AQ102)</f>
        <v/>
      </c>
      <c r="AR102" t="str">
        <f>IF(semestre1!AR102="","",semestre1!AR102)</f>
        <v/>
      </c>
      <c r="AS102" t="str">
        <f>IF(semestre1!AS102="","",semestre1!AS102)</f>
        <v/>
      </c>
      <c r="AT102" t="str">
        <f>IF(semestre1!AT102="","",semestre1!AT102)</f>
        <v/>
      </c>
      <c r="AU102" t="str">
        <f>IF(semestre1!AU102="","",semestre1!AU102)</f>
        <v/>
      </c>
      <c r="AV102" t="str">
        <f>IF(semestre1!AV102="","",semestre1!AV102)</f>
        <v/>
      </c>
      <c r="AW102" t="str">
        <f>IF(semestre1!AW102="","",semestre1!AW102)</f>
        <v/>
      </c>
      <c r="AX102" t="str">
        <f>IF(semestre1!AX102="","",semestre1!AX102)</f>
        <v/>
      </c>
      <c r="AY102" t="str">
        <f>IF(semestre1!AY102="","",semestre1!AY102)</f>
        <v/>
      </c>
      <c r="AZ102" t="str">
        <f>IF(semestre1!AZ102="","",semestre1!AZ102)</f>
        <v/>
      </c>
      <c r="BA102" t="str">
        <f>IF(semestre1!BA102="","",semestre1!BA102)</f>
        <v/>
      </c>
      <c r="BB102" t="str">
        <f>IF(semestre1!BB102="","",semestre1!BB102)</f>
        <v/>
      </c>
      <c r="BC102" t="str">
        <f>IF(semestre1!BC102="","",semestre1!BC102)</f>
        <v/>
      </c>
      <c r="BD102" t="str">
        <f>IF(semestre1!BD102="","",semestre1!BD102)</f>
        <v/>
      </c>
      <c r="BE102" t="str">
        <f>IF(semestre1!BE102="","",semestre1!BE102)</f>
        <v/>
      </c>
      <c r="BF102" t="str">
        <f>IF(semestre1!BF102="","",semestre1!BF102)</f>
        <v/>
      </c>
      <c r="BG102" t="str">
        <f>IF(semestre1!BG102="","",semestre1!BG102)</f>
        <v/>
      </c>
      <c r="BH102" t="str">
        <f>IF(semestre1!BH102="","",semestre1!BH102)</f>
        <v/>
      </c>
      <c r="BI102" t="str">
        <f>IF(semestre1!BI102="","",semestre1!BI102)</f>
        <v/>
      </c>
      <c r="BJ102" t="str">
        <f>IF(semestre1!BJ102="","",semestre1!BJ102)</f>
        <v/>
      </c>
      <c r="BK102" t="str">
        <f>IF(semestre1!BK102="","",semestre1!BK102)</f>
        <v/>
      </c>
      <c r="BL102" t="str">
        <f>IF(semestre1!BL102="","",semestre1!BL102)</f>
        <v/>
      </c>
      <c r="BM102" t="str">
        <f>IF(semestre1!BM102="","",semestre1!BM102)</f>
        <v/>
      </c>
      <c r="BN102" t="str">
        <f>IF(semestre1!BN102="","",semestre1!BN102)</f>
        <v/>
      </c>
      <c r="BO102" t="str">
        <f>IF(semestre1!BO102="","",semestre1!BO102)</f>
        <v/>
      </c>
      <c r="BP102" t="str">
        <f>IF(semestre1!BP102="","",semestre1!BP102)</f>
        <v/>
      </c>
      <c r="BQ102" t="str">
        <f>IF(semestre1!BQ102="","",semestre1!BQ102)</f>
        <v/>
      </c>
      <c r="BR102" t="str">
        <f>IF(semestre1!BR102="","",semestre1!BR102)</f>
        <v/>
      </c>
      <c r="BS102" t="str">
        <f>IF(semestre1!BS102="","",semestre1!BS102)</f>
        <v/>
      </c>
      <c r="BT102" t="str">
        <f>IF(semestre1!BT102="","",semestre1!BT102)</f>
        <v/>
      </c>
      <c r="BU102" t="str">
        <f>IF(semestre1!BU102="","",semestre1!BU102)</f>
        <v/>
      </c>
      <c r="BV102" t="str">
        <f>IF(semestre1!BV102="","",semestre1!BV102)</f>
        <v/>
      </c>
      <c r="BW102" s="49" t="str">
        <f>IF(semestre2!I102="","",semestre2!I102)</f>
        <v/>
      </c>
      <c r="BX102" s="49" t="str">
        <f>IF(semestre2!J102="","",semestre2!J102)</f>
        <v/>
      </c>
      <c r="BY102" s="49" t="str">
        <f>IF(semestre2!K102="","",semestre2!K102)</f>
        <v/>
      </c>
      <c r="BZ102" s="49" t="str">
        <f>IF(semestre2!L102="","",semestre2!L102)</f>
        <v/>
      </c>
      <c r="CA102" s="49" t="str">
        <f>IF(semestre2!M102="","",semestre2!M102)</f>
        <v/>
      </c>
      <c r="CB102" s="49" t="str">
        <f>IF(semestre2!N102="","",semestre2!N102)</f>
        <v/>
      </c>
      <c r="CC102" s="49" t="str">
        <f>IF(semestre2!O102="","",semestre2!O102)</f>
        <v/>
      </c>
      <c r="CD102" s="49" t="str">
        <f>IF(semestre2!P102="","",semestre2!P102)</f>
        <v/>
      </c>
      <c r="CE102" s="49" t="str">
        <f>IF(semestre2!Q102="","",semestre2!Q102)</f>
        <v/>
      </c>
      <c r="CF102" s="49" t="str">
        <f>IF(semestre2!R102="","",semestre2!R102)</f>
        <v/>
      </c>
      <c r="CG102" s="49" t="str">
        <f>IF(semestre2!S102="","",semestre2!S102)</f>
        <v/>
      </c>
      <c r="CH102" s="49" t="str">
        <f>IF(semestre2!T102="","",semestre2!T102)</f>
        <v/>
      </c>
      <c r="CI102" s="49" t="str">
        <f>IF(semestre2!U102="","",semestre2!U102)</f>
        <v/>
      </c>
      <c r="CJ102" s="49" t="str">
        <f>IF(semestre2!V102="","",semestre2!V102)</f>
        <v/>
      </c>
      <c r="CK102" s="49" t="str">
        <f>IF(semestre2!W102="","",semestre2!W102)</f>
        <v/>
      </c>
      <c r="CL102" s="49" t="str">
        <f>IF(semestre2!X102="","",semestre2!X102)</f>
        <v/>
      </c>
      <c r="CM102" s="49" t="str">
        <f>IF(semestre2!Y102="","",semestre2!Y102)</f>
        <v/>
      </c>
      <c r="CN102" s="49" t="str">
        <f>IF(semestre2!Z102="","",semestre2!Z102)</f>
        <v/>
      </c>
      <c r="CO102" s="49" t="str">
        <f>IF(semestre2!AA102="","",semestre2!AA102)</f>
        <v/>
      </c>
      <c r="CP102" s="49" t="str">
        <f>IF(semestre2!AB102="","",semestre2!AB102)</f>
        <v/>
      </c>
      <c r="CQ102" s="49" t="str">
        <f>IF(semestre2!AC102="","",semestre2!AC102)</f>
        <v/>
      </c>
      <c r="CR102" s="49" t="str">
        <f>IF(semestre2!AD102="","",semestre2!AD102)</f>
        <v/>
      </c>
      <c r="CS102" s="49" t="str">
        <f>IF(semestre2!AE102="","",semestre2!AE102)</f>
        <v/>
      </c>
      <c r="CT102" s="49" t="str">
        <f>IF(semestre2!AF102="","",semestre2!AF102)</f>
        <v/>
      </c>
      <c r="CU102" s="49" t="str">
        <f>IF(semestre2!AG102="","",semestre2!AG102)</f>
        <v/>
      </c>
      <c r="CV102" s="49" t="str">
        <f>IF(semestre2!AH102="","",semestre2!AH102)</f>
        <v/>
      </c>
      <c r="CW102" s="49" t="str">
        <f>IF(semestre2!AI102="","",semestre2!AI102)</f>
        <v/>
      </c>
      <c r="CX102" s="49" t="str">
        <f>IF(semestre2!AJ102="","",semestre2!AJ102)</f>
        <v/>
      </c>
      <c r="CY102" s="49" t="str">
        <f>IF(semestre2!AK102="","",semestre2!AK102)</f>
        <v/>
      </c>
      <c r="CZ102" s="49" t="str">
        <f>IF(semestre2!AL102="","",semestre2!AL102)</f>
        <v/>
      </c>
      <c r="DA102" s="49" t="str">
        <f>IF(semestre2!AM102="","",semestre2!AM102)</f>
        <v/>
      </c>
      <c r="DB102" s="49" t="str">
        <f>IF(semestre2!AN102="","",semestre2!AN102)</f>
        <v/>
      </c>
      <c r="DC102" s="49" t="str">
        <f>IF(semestre2!AO102="","",semestre2!AO102)</f>
        <v/>
      </c>
      <c r="DD102" s="49" t="str">
        <f>IF(semestre2!AP102="","",semestre2!AP102)</f>
        <v/>
      </c>
      <c r="DE102" s="49" t="str">
        <f>IF(semestre2!AQ102="","",semestre2!AQ102)</f>
        <v/>
      </c>
      <c r="DF102" s="49" t="str">
        <f>IF(semestre2!AR102="","",semestre2!AR102)</f>
        <v/>
      </c>
      <c r="DG102" s="49" t="str">
        <f>IF(semestre2!AS102="","",semestre2!AS102)</f>
        <v/>
      </c>
      <c r="DH102" s="49" t="str">
        <f>IF(semestre2!AT102="","",semestre2!AT102)</f>
        <v/>
      </c>
      <c r="DI102" s="49" t="str">
        <f>IF(semestre2!AU102="","",semestre2!AU102)</f>
        <v/>
      </c>
      <c r="DJ102" s="55" t="str">
        <f>IF(semestre1!BW102="","",semestre1!BW102)</f>
        <v/>
      </c>
      <c r="DK102" s="55" t="str">
        <f>IF(semestre2!AV102="","",semestre2!AV102)</f>
        <v/>
      </c>
    </row>
    <row r="103" spans="1:115">
      <c r="A103" t="str">
        <f>IF(semestre1!A103="","",semestre1!A103)</f>
        <v/>
      </c>
      <c r="B103" t="str">
        <f>IF(semestre1!B103="","",semestre1!B103)</f>
        <v/>
      </c>
      <c r="C103" t="str">
        <f>IF(semestre1!C103="","",semestre1!C103)</f>
        <v/>
      </c>
      <c r="D103" t="str">
        <f>IF(semestre1!D103="","",semestre1!D103)</f>
        <v/>
      </c>
      <c r="E103" t="str">
        <f>IF(semestre1!E103="","",semestre1!E103)</f>
        <v/>
      </c>
      <c r="F103" t="str">
        <f>IF(semestre1!F103="","",semestre1!F103)</f>
        <v/>
      </c>
      <c r="G103" t="str">
        <f>IF(semestre1!G103="","",semestre1!G103)</f>
        <v/>
      </c>
      <c r="H103" t="str">
        <f>IF(semestre1!H103="","",semestre1!H103)</f>
        <v/>
      </c>
      <c r="I103" t="str">
        <f>IF(semestre1!I103="","",semestre1!I103)</f>
        <v/>
      </c>
      <c r="J103" t="str">
        <f>IF(semestre1!J103="","",semestre1!J103)</f>
        <v/>
      </c>
      <c r="K103" t="str">
        <f>IF(semestre1!K103="","",semestre1!K103)</f>
        <v/>
      </c>
      <c r="L103" t="str">
        <f>IF(semestre1!L103="","",semestre1!L103)</f>
        <v/>
      </c>
      <c r="M103" t="str">
        <f>IF(semestre1!M103="","",semestre1!M103)</f>
        <v/>
      </c>
      <c r="N103" t="str">
        <f>IF(semestre1!N103="","",semestre1!N103)</f>
        <v/>
      </c>
      <c r="O103" t="str">
        <f>IF(semestre1!O103="","",semestre1!O103)</f>
        <v/>
      </c>
      <c r="P103" t="str">
        <f>IF(semestre1!P103="","",semestre1!P103)</f>
        <v/>
      </c>
      <c r="Q103" t="str">
        <f>IF(semestre1!Q103="","",semestre1!Q103)</f>
        <v/>
      </c>
      <c r="R103" t="str">
        <f>IF(semestre1!R103="","",semestre1!R103)</f>
        <v/>
      </c>
      <c r="S103" t="str">
        <f>IF(semestre1!S103="","",semestre1!S103)</f>
        <v/>
      </c>
      <c r="T103" t="str">
        <f>IF(semestre1!T103="","",semestre1!T103)</f>
        <v/>
      </c>
      <c r="U103" t="str">
        <f>IF(semestre1!U103="","",semestre1!U103)</f>
        <v/>
      </c>
      <c r="V103" t="str">
        <f>IF(semestre1!V103="","",semestre1!V103)</f>
        <v/>
      </c>
      <c r="W103" t="str">
        <f>IF(semestre1!W103="","",semestre1!W103)</f>
        <v/>
      </c>
      <c r="X103" t="str">
        <f>IF(semestre1!X103="","",semestre1!X103)</f>
        <v/>
      </c>
      <c r="Y103" t="str">
        <f>IF(semestre1!Y103="","",semestre1!Y103)</f>
        <v/>
      </c>
      <c r="Z103" t="str">
        <f>IF(semestre1!Z103="","",semestre1!Z103)</f>
        <v/>
      </c>
      <c r="AA103" t="str">
        <f>IF(semestre1!AA103="","",semestre1!AA103)</f>
        <v/>
      </c>
      <c r="AB103" t="str">
        <f>IF(semestre1!AB103="","",semestre1!AB103)</f>
        <v/>
      </c>
      <c r="AC103" t="str">
        <f>IF(semestre1!AC103="","",semestre1!AC103)</f>
        <v/>
      </c>
      <c r="AD103" t="str">
        <f>IF(semestre1!AD103="","",semestre1!AD103)</f>
        <v/>
      </c>
      <c r="AE103" t="str">
        <f>IF(semestre1!AE103="","",semestre1!AE103)</f>
        <v/>
      </c>
      <c r="AF103" t="str">
        <f>IF(semestre1!AF103="","",semestre1!AF103)</f>
        <v/>
      </c>
      <c r="AG103" t="str">
        <f>IF(semestre1!AG103="","",semestre1!AG103)</f>
        <v/>
      </c>
      <c r="AH103" t="str">
        <f>IF(semestre1!AH103="","",semestre1!AH103)</f>
        <v/>
      </c>
      <c r="AI103" t="str">
        <f>IF(semestre1!AI103="","",semestre1!AI103)</f>
        <v/>
      </c>
      <c r="AJ103" t="str">
        <f>IF(semestre1!AJ103="","",semestre1!AJ103)</f>
        <v/>
      </c>
      <c r="AK103" t="str">
        <f>IF(semestre1!AK103="","",semestre1!AK103)</f>
        <v/>
      </c>
      <c r="AL103" t="str">
        <f>IF(semestre1!AL103="","",semestre1!AL103)</f>
        <v/>
      </c>
      <c r="AM103" t="str">
        <f>IF(semestre1!AM103="","",semestre1!AM103)</f>
        <v/>
      </c>
      <c r="AN103" t="str">
        <f>IF(semestre1!AN103="","",semestre1!AN103)</f>
        <v/>
      </c>
      <c r="AO103" t="str">
        <f>IF(semestre1!AO103="","",semestre1!AO103)</f>
        <v/>
      </c>
      <c r="AP103" t="str">
        <f>IF(semestre1!AP103="","",semestre1!AP103)</f>
        <v/>
      </c>
      <c r="AQ103" t="str">
        <f>IF(semestre1!AQ103="","",semestre1!AQ103)</f>
        <v/>
      </c>
      <c r="AR103" t="str">
        <f>IF(semestre1!AR103="","",semestre1!AR103)</f>
        <v/>
      </c>
      <c r="AS103" t="str">
        <f>IF(semestre1!AS103="","",semestre1!AS103)</f>
        <v/>
      </c>
      <c r="AT103" t="str">
        <f>IF(semestre1!AT103="","",semestre1!AT103)</f>
        <v/>
      </c>
      <c r="AU103" t="str">
        <f>IF(semestre1!AU103="","",semestre1!AU103)</f>
        <v/>
      </c>
      <c r="AV103" t="str">
        <f>IF(semestre1!AV103="","",semestre1!AV103)</f>
        <v/>
      </c>
      <c r="AW103" t="str">
        <f>IF(semestre1!AW103="","",semestre1!AW103)</f>
        <v/>
      </c>
      <c r="AX103" t="str">
        <f>IF(semestre1!AX103="","",semestre1!AX103)</f>
        <v/>
      </c>
      <c r="AY103" t="str">
        <f>IF(semestre1!AY103="","",semestre1!AY103)</f>
        <v/>
      </c>
      <c r="AZ103" t="str">
        <f>IF(semestre1!AZ103="","",semestre1!AZ103)</f>
        <v/>
      </c>
      <c r="BA103" t="str">
        <f>IF(semestre1!BA103="","",semestre1!BA103)</f>
        <v/>
      </c>
      <c r="BB103" t="str">
        <f>IF(semestre1!BB103="","",semestre1!BB103)</f>
        <v/>
      </c>
      <c r="BC103" t="str">
        <f>IF(semestre1!BC103="","",semestre1!BC103)</f>
        <v/>
      </c>
      <c r="BD103" t="str">
        <f>IF(semestre1!BD103="","",semestre1!BD103)</f>
        <v/>
      </c>
      <c r="BE103" t="str">
        <f>IF(semestre1!BE103="","",semestre1!BE103)</f>
        <v/>
      </c>
      <c r="BF103" t="str">
        <f>IF(semestre1!BF103="","",semestre1!BF103)</f>
        <v/>
      </c>
      <c r="BG103" t="str">
        <f>IF(semestre1!BG103="","",semestre1!BG103)</f>
        <v/>
      </c>
      <c r="BH103" t="str">
        <f>IF(semestre1!BH103="","",semestre1!BH103)</f>
        <v/>
      </c>
      <c r="BI103" t="str">
        <f>IF(semestre1!BI103="","",semestre1!BI103)</f>
        <v/>
      </c>
      <c r="BJ103" t="str">
        <f>IF(semestre1!BJ103="","",semestre1!BJ103)</f>
        <v/>
      </c>
      <c r="BK103" t="str">
        <f>IF(semestre1!BK103="","",semestre1!BK103)</f>
        <v/>
      </c>
      <c r="BL103" t="str">
        <f>IF(semestre1!BL103="","",semestre1!BL103)</f>
        <v/>
      </c>
      <c r="BM103" t="str">
        <f>IF(semestre1!BM103="","",semestre1!BM103)</f>
        <v/>
      </c>
      <c r="BN103" t="str">
        <f>IF(semestre1!BN103="","",semestre1!BN103)</f>
        <v/>
      </c>
      <c r="BO103" t="str">
        <f>IF(semestre1!BO103="","",semestre1!BO103)</f>
        <v/>
      </c>
      <c r="BP103" t="str">
        <f>IF(semestre1!BP103="","",semestre1!BP103)</f>
        <v/>
      </c>
      <c r="BQ103" t="str">
        <f>IF(semestre1!BQ103="","",semestre1!BQ103)</f>
        <v/>
      </c>
      <c r="BR103" t="str">
        <f>IF(semestre1!BR103="","",semestre1!BR103)</f>
        <v/>
      </c>
      <c r="BS103" t="str">
        <f>IF(semestre1!BS103="","",semestre1!BS103)</f>
        <v/>
      </c>
      <c r="BT103" t="str">
        <f>IF(semestre1!BT103="","",semestre1!BT103)</f>
        <v/>
      </c>
      <c r="BU103" t="str">
        <f>IF(semestre1!BU103="","",semestre1!BU103)</f>
        <v/>
      </c>
      <c r="BV103" t="str">
        <f>IF(semestre1!BV103="","",semestre1!BV103)</f>
        <v/>
      </c>
      <c r="BW103" s="49" t="str">
        <f>IF(semestre2!I103="","",semestre2!I103)</f>
        <v/>
      </c>
      <c r="BX103" s="49" t="str">
        <f>IF(semestre2!J103="","",semestre2!J103)</f>
        <v/>
      </c>
      <c r="BY103" s="49" t="str">
        <f>IF(semestre2!K103="","",semestre2!K103)</f>
        <v/>
      </c>
      <c r="BZ103" s="49" t="str">
        <f>IF(semestre2!L103="","",semestre2!L103)</f>
        <v/>
      </c>
      <c r="CA103" s="49" t="str">
        <f>IF(semestre2!M103="","",semestre2!M103)</f>
        <v/>
      </c>
      <c r="CB103" s="49" t="str">
        <f>IF(semestre2!N103="","",semestre2!N103)</f>
        <v/>
      </c>
      <c r="CC103" s="49" t="str">
        <f>IF(semestre2!O103="","",semestre2!O103)</f>
        <v/>
      </c>
      <c r="CD103" s="49" t="str">
        <f>IF(semestre2!P103="","",semestre2!P103)</f>
        <v/>
      </c>
      <c r="CE103" s="49" t="str">
        <f>IF(semestre2!Q103="","",semestre2!Q103)</f>
        <v/>
      </c>
      <c r="CF103" s="49" t="str">
        <f>IF(semestre2!R103="","",semestre2!R103)</f>
        <v/>
      </c>
      <c r="CG103" s="49" t="str">
        <f>IF(semestre2!S103="","",semestre2!S103)</f>
        <v/>
      </c>
      <c r="CH103" s="49" t="str">
        <f>IF(semestre2!T103="","",semestre2!T103)</f>
        <v/>
      </c>
      <c r="CI103" s="49" t="str">
        <f>IF(semestre2!U103="","",semestre2!U103)</f>
        <v/>
      </c>
      <c r="CJ103" s="49" t="str">
        <f>IF(semestre2!V103="","",semestre2!V103)</f>
        <v/>
      </c>
      <c r="CK103" s="49" t="str">
        <f>IF(semestre2!W103="","",semestre2!W103)</f>
        <v/>
      </c>
      <c r="CL103" s="49" t="str">
        <f>IF(semestre2!X103="","",semestre2!X103)</f>
        <v/>
      </c>
      <c r="CM103" s="49" t="str">
        <f>IF(semestre2!Y103="","",semestre2!Y103)</f>
        <v/>
      </c>
      <c r="CN103" s="49" t="str">
        <f>IF(semestre2!Z103="","",semestre2!Z103)</f>
        <v/>
      </c>
      <c r="CO103" s="49" t="str">
        <f>IF(semestre2!AA103="","",semestre2!AA103)</f>
        <v/>
      </c>
      <c r="CP103" s="49" t="str">
        <f>IF(semestre2!AB103="","",semestre2!AB103)</f>
        <v/>
      </c>
      <c r="CQ103" s="49" t="str">
        <f>IF(semestre2!AC103="","",semestre2!AC103)</f>
        <v/>
      </c>
      <c r="CR103" s="49" t="str">
        <f>IF(semestre2!AD103="","",semestre2!AD103)</f>
        <v/>
      </c>
      <c r="CS103" s="49" t="str">
        <f>IF(semestre2!AE103="","",semestre2!AE103)</f>
        <v/>
      </c>
      <c r="CT103" s="49" t="str">
        <f>IF(semestre2!AF103="","",semestre2!AF103)</f>
        <v/>
      </c>
      <c r="CU103" s="49" t="str">
        <f>IF(semestre2!AG103="","",semestre2!AG103)</f>
        <v/>
      </c>
      <c r="CV103" s="49" t="str">
        <f>IF(semestre2!AH103="","",semestre2!AH103)</f>
        <v/>
      </c>
      <c r="CW103" s="49" t="str">
        <f>IF(semestre2!AI103="","",semestre2!AI103)</f>
        <v/>
      </c>
      <c r="CX103" s="49" t="str">
        <f>IF(semestre2!AJ103="","",semestre2!AJ103)</f>
        <v/>
      </c>
      <c r="CY103" s="49" t="str">
        <f>IF(semestre2!AK103="","",semestre2!AK103)</f>
        <v/>
      </c>
      <c r="CZ103" s="49" t="str">
        <f>IF(semestre2!AL103="","",semestre2!AL103)</f>
        <v/>
      </c>
      <c r="DA103" s="49" t="str">
        <f>IF(semestre2!AM103="","",semestre2!AM103)</f>
        <v/>
      </c>
      <c r="DB103" s="49" t="str">
        <f>IF(semestre2!AN103="","",semestre2!AN103)</f>
        <v/>
      </c>
      <c r="DC103" s="49" t="str">
        <f>IF(semestre2!AO103="","",semestre2!AO103)</f>
        <v/>
      </c>
      <c r="DD103" s="49" t="str">
        <f>IF(semestre2!AP103="","",semestre2!AP103)</f>
        <v/>
      </c>
      <c r="DE103" s="49" t="str">
        <f>IF(semestre2!AQ103="","",semestre2!AQ103)</f>
        <v/>
      </c>
      <c r="DF103" s="49" t="str">
        <f>IF(semestre2!AR103="","",semestre2!AR103)</f>
        <v/>
      </c>
      <c r="DG103" s="49" t="str">
        <f>IF(semestre2!AS103="","",semestre2!AS103)</f>
        <v/>
      </c>
      <c r="DH103" s="49" t="str">
        <f>IF(semestre2!AT103="","",semestre2!AT103)</f>
        <v/>
      </c>
      <c r="DI103" s="49" t="str">
        <f>IF(semestre2!AU103="","",semestre2!AU103)</f>
        <v/>
      </c>
      <c r="DJ103" s="55" t="str">
        <f>IF(semestre1!BW103="","",semestre1!BW103)</f>
        <v/>
      </c>
      <c r="DK103" s="55" t="str">
        <f>IF(semestre2!AV103="","",semestre2!AV103)</f>
        <v/>
      </c>
    </row>
    <row r="104" spans="1:115">
      <c r="A104" t="str">
        <f>IF(semestre1!A104="","",semestre1!A104)</f>
        <v/>
      </c>
      <c r="B104" t="str">
        <f>IF(semestre1!B104="","",semestre1!B104)</f>
        <v/>
      </c>
      <c r="C104" t="str">
        <f>IF(semestre1!C104="","",semestre1!C104)</f>
        <v/>
      </c>
      <c r="D104" t="str">
        <f>IF(semestre1!D104="","",semestre1!D104)</f>
        <v/>
      </c>
      <c r="E104" t="str">
        <f>IF(semestre1!E104="","",semestre1!E104)</f>
        <v/>
      </c>
      <c r="F104" t="str">
        <f>IF(semestre1!F104="","",semestre1!F104)</f>
        <v/>
      </c>
      <c r="G104" t="str">
        <f>IF(semestre1!G104="","",semestre1!G104)</f>
        <v/>
      </c>
      <c r="H104" t="str">
        <f>IF(semestre1!H104="","",semestre1!H104)</f>
        <v/>
      </c>
      <c r="I104" t="str">
        <f>IF(semestre1!I104="","",semestre1!I104)</f>
        <v/>
      </c>
      <c r="J104" t="str">
        <f>IF(semestre1!J104="","",semestre1!J104)</f>
        <v/>
      </c>
      <c r="K104" t="str">
        <f>IF(semestre1!K104="","",semestre1!K104)</f>
        <v/>
      </c>
      <c r="L104" t="str">
        <f>IF(semestre1!L104="","",semestre1!L104)</f>
        <v/>
      </c>
      <c r="M104" t="str">
        <f>IF(semestre1!M104="","",semestre1!M104)</f>
        <v/>
      </c>
      <c r="N104" t="str">
        <f>IF(semestre1!N104="","",semestre1!N104)</f>
        <v/>
      </c>
      <c r="O104" t="str">
        <f>IF(semestre1!O104="","",semestre1!O104)</f>
        <v/>
      </c>
      <c r="P104" t="str">
        <f>IF(semestre1!P104="","",semestre1!P104)</f>
        <v/>
      </c>
      <c r="Q104" t="str">
        <f>IF(semestre1!Q104="","",semestre1!Q104)</f>
        <v/>
      </c>
      <c r="R104" t="str">
        <f>IF(semestre1!R104="","",semestre1!R104)</f>
        <v/>
      </c>
      <c r="S104" t="str">
        <f>IF(semestre1!S104="","",semestre1!S104)</f>
        <v/>
      </c>
      <c r="T104" t="str">
        <f>IF(semestre1!T104="","",semestre1!T104)</f>
        <v/>
      </c>
      <c r="U104" t="str">
        <f>IF(semestre1!U104="","",semestre1!U104)</f>
        <v/>
      </c>
      <c r="V104" t="str">
        <f>IF(semestre1!V104="","",semestre1!V104)</f>
        <v/>
      </c>
      <c r="W104" t="str">
        <f>IF(semestre1!W104="","",semestre1!W104)</f>
        <v/>
      </c>
      <c r="X104" t="str">
        <f>IF(semestre1!X104="","",semestre1!X104)</f>
        <v/>
      </c>
      <c r="Y104" t="str">
        <f>IF(semestre1!Y104="","",semestre1!Y104)</f>
        <v/>
      </c>
      <c r="Z104" t="str">
        <f>IF(semestre1!Z104="","",semestre1!Z104)</f>
        <v/>
      </c>
      <c r="AA104" t="str">
        <f>IF(semestre1!AA104="","",semestre1!AA104)</f>
        <v/>
      </c>
      <c r="AB104" t="str">
        <f>IF(semestre1!AB104="","",semestre1!AB104)</f>
        <v/>
      </c>
      <c r="AC104" t="str">
        <f>IF(semestre1!AC104="","",semestre1!AC104)</f>
        <v/>
      </c>
      <c r="AD104" t="str">
        <f>IF(semestre1!AD104="","",semestre1!AD104)</f>
        <v/>
      </c>
      <c r="AE104" t="str">
        <f>IF(semestre1!AE104="","",semestre1!AE104)</f>
        <v/>
      </c>
      <c r="AF104" t="str">
        <f>IF(semestre1!AF104="","",semestre1!AF104)</f>
        <v/>
      </c>
      <c r="AG104" t="str">
        <f>IF(semestre1!AG104="","",semestre1!AG104)</f>
        <v/>
      </c>
      <c r="AH104" t="str">
        <f>IF(semestre1!AH104="","",semestre1!AH104)</f>
        <v/>
      </c>
      <c r="AI104" t="str">
        <f>IF(semestre1!AI104="","",semestre1!AI104)</f>
        <v/>
      </c>
      <c r="AJ104" t="str">
        <f>IF(semestre1!AJ104="","",semestre1!AJ104)</f>
        <v/>
      </c>
      <c r="AK104" t="str">
        <f>IF(semestre1!AK104="","",semestre1!AK104)</f>
        <v/>
      </c>
      <c r="AL104" t="str">
        <f>IF(semestre1!AL104="","",semestre1!AL104)</f>
        <v/>
      </c>
      <c r="AM104" t="str">
        <f>IF(semestre1!AM104="","",semestre1!AM104)</f>
        <v/>
      </c>
      <c r="AN104" t="str">
        <f>IF(semestre1!AN104="","",semestre1!AN104)</f>
        <v/>
      </c>
      <c r="AO104" t="str">
        <f>IF(semestre1!AO104="","",semestre1!AO104)</f>
        <v/>
      </c>
      <c r="AP104" t="str">
        <f>IF(semestre1!AP104="","",semestre1!AP104)</f>
        <v/>
      </c>
      <c r="AQ104" t="str">
        <f>IF(semestre1!AQ104="","",semestre1!AQ104)</f>
        <v/>
      </c>
      <c r="AR104" t="str">
        <f>IF(semestre1!AR104="","",semestre1!AR104)</f>
        <v/>
      </c>
      <c r="AS104" t="str">
        <f>IF(semestre1!AS104="","",semestre1!AS104)</f>
        <v/>
      </c>
      <c r="AT104" t="str">
        <f>IF(semestre1!AT104="","",semestre1!AT104)</f>
        <v/>
      </c>
      <c r="AU104" t="str">
        <f>IF(semestre1!AU104="","",semestre1!AU104)</f>
        <v/>
      </c>
      <c r="AV104" t="str">
        <f>IF(semestre1!AV104="","",semestre1!AV104)</f>
        <v/>
      </c>
      <c r="AW104" t="str">
        <f>IF(semestre1!AW104="","",semestre1!AW104)</f>
        <v/>
      </c>
      <c r="AX104" t="str">
        <f>IF(semestre1!AX104="","",semestre1!AX104)</f>
        <v/>
      </c>
      <c r="AY104" t="str">
        <f>IF(semestre1!AY104="","",semestre1!AY104)</f>
        <v/>
      </c>
      <c r="AZ104" t="str">
        <f>IF(semestre1!AZ104="","",semestre1!AZ104)</f>
        <v/>
      </c>
      <c r="BA104" t="str">
        <f>IF(semestre1!BA104="","",semestre1!BA104)</f>
        <v/>
      </c>
      <c r="BB104" t="str">
        <f>IF(semestre1!BB104="","",semestre1!BB104)</f>
        <v/>
      </c>
      <c r="BC104" t="str">
        <f>IF(semestre1!BC104="","",semestre1!BC104)</f>
        <v/>
      </c>
      <c r="BD104" t="str">
        <f>IF(semestre1!BD104="","",semestre1!BD104)</f>
        <v/>
      </c>
      <c r="BE104" t="str">
        <f>IF(semestre1!BE104="","",semestre1!BE104)</f>
        <v/>
      </c>
      <c r="BF104" t="str">
        <f>IF(semestre1!BF104="","",semestre1!BF104)</f>
        <v/>
      </c>
      <c r="BG104" t="str">
        <f>IF(semestre1!BG104="","",semestre1!BG104)</f>
        <v/>
      </c>
      <c r="BH104" t="str">
        <f>IF(semestre1!BH104="","",semestre1!BH104)</f>
        <v/>
      </c>
      <c r="BI104" t="str">
        <f>IF(semestre1!BI104="","",semestre1!BI104)</f>
        <v/>
      </c>
      <c r="BJ104" t="str">
        <f>IF(semestre1!BJ104="","",semestre1!BJ104)</f>
        <v/>
      </c>
      <c r="BK104" t="str">
        <f>IF(semestre1!BK104="","",semestre1!BK104)</f>
        <v/>
      </c>
      <c r="BL104" t="str">
        <f>IF(semestre1!BL104="","",semestre1!BL104)</f>
        <v/>
      </c>
      <c r="BM104" t="str">
        <f>IF(semestre1!BM104="","",semestre1!BM104)</f>
        <v/>
      </c>
      <c r="BN104" t="str">
        <f>IF(semestre1!BN104="","",semestre1!BN104)</f>
        <v/>
      </c>
      <c r="BO104" t="str">
        <f>IF(semestre1!BO104="","",semestre1!BO104)</f>
        <v/>
      </c>
      <c r="BP104" t="str">
        <f>IF(semestre1!BP104="","",semestre1!BP104)</f>
        <v/>
      </c>
      <c r="BQ104" t="str">
        <f>IF(semestre1!BQ104="","",semestre1!BQ104)</f>
        <v/>
      </c>
      <c r="BR104" t="str">
        <f>IF(semestre1!BR104="","",semestre1!BR104)</f>
        <v/>
      </c>
      <c r="BS104" t="str">
        <f>IF(semestre1!BS104="","",semestre1!BS104)</f>
        <v/>
      </c>
      <c r="BT104" t="str">
        <f>IF(semestre1!BT104="","",semestre1!BT104)</f>
        <v/>
      </c>
      <c r="BU104" t="str">
        <f>IF(semestre1!BU104="","",semestre1!BU104)</f>
        <v/>
      </c>
      <c r="BV104" t="str">
        <f>IF(semestre1!BV104="","",semestre1!BV104)</f>
        <v/>
      </c>
      <c r="BW104" s="49" t="str">
        <f>IF(semestre2!I104="","",semestre2!I104)</f>
        <v/>
      </c>
      <c r="BX104" s="49" t="str">
        <f>IF(semestre2!J104="","",semestre2!J104)</f>
        <v/>
      </c>
      <c r="BY104" s="49" t="str">
        <f>IF(semestre2!K104="","",semestre2!K104)</f>
        <v/>
      </c>
      <c r="BZ104" s="49" t="str">
        <f>IF(semestre2!L104="","",semestre2!L104)</f>
        <v/>
      </c>
      <c r="CA104" s="49" t="str">
        <f>IF(semestre2!M104="","",semestre2!M104)</f>
        <v/>
      </c>
      <c r="CB104" s="49" t="str">
        <f>IF(semestre2!N104="","",semestre2!N104)</f>
        <v/>
      </c>
      <c r="CC104" s="49" t="str">
        <f>IF(semestre2!O104="","",semestre2!O104)</f>
        <v/>
      </c>
      <c r="CD104" s="49" t="str">
        <f>IF(semestre2!P104="","",semestre2!P104)</f>
        <v/>
      </c>
      <c r="CE104" s="49" t="str">
        <f>IF(semestre2!Q104="","",semestre2!Q104)</f>
        <v/>
      </c>
      <c r="CF104" s="49" t="str">
        <f>IF(semestre2!R104="","",semestre2!R104)</f>
        <v/>
      </c>
      <c r="CG104" s="49" t="str">
        <f>IF(semestre2!S104="","",semestre2!S104)</f>
        <v/>
      </c>
      <c r="CH104" s="49" t="str">
        <f>IF(semestre2!T104="","",semestre2!T104)</f>
        <v/>
      </c>
      <c r="CI104" s="49" t="str">
        <f>IF(semestre2!U104="","",semestre2!U104)</f>
        <v/>
      </c>
      <c r="CJ104" s="49" t="str">
        <f>IF(semestre2!V104="","",semestre2!V104)</f>
        <v/>
      </c>
      <c r="CK104" s="49" t="str">
        <f>IF(semestre2!W104="","",semestre2!W104)</f>
        <v/>
      </c>
      <c r="CL104" s="49" t="str">
        <f>IF(semestre2!X104="","",semestre2!X104)</f>
        <v/>
      </c>
      <c r="CM104" s="49" t="str">
        <f>IF(semestre2!Y104="","",semestre2!Y104)</f>
        <v/>
      </c>
      <c r="CN104" s="49" t="str">
        <f>IF(semestre2!Z104="","",semestre2!Z104)</f>
        <v/>
      </c>
      <c r="CO104" s="49" t="str">
        <f>IF(semestre2!AA104="","",semestre2!AA104)</f>
        <v/>
      </c>
      <c r="CP104" s="49" t="str">
        <f>IF(semestre2!AB104="","",semestre2!AB104)</f>
        <v/>
      </c>
      <c r="CQ104" s="49" t="str">
        <f>IF(semestre2!AC104="","",semestre2!AC104)</f>
        <v/>
      </c>
      <c r="CR104" s="49" t="str">
        <f>IF(semestre2!AD104="","",semestre2!AD104)</f>
        <v/>
      </c>
      <c r="CS104" s="49" t="str">
        <f>IF(semestre2!AE104="","",semestre2!AE104)</f>
        <v/>
      </c>
      <c r="CT104" s="49" t="str">
        <f>IF(semestre2!AF104="","",semestre2!AF104)</f>
        <v/>
      </c>
      <c r="CU104" s="49" t="str">
        <f>IF(semestre2!AG104="","",semestre2!AG104)</f>
        <v/>
      </c>
      <c r="CV104" s="49" t="str">
        <f>IF(semestre2!AH104="","",semestre2!AH104)</f>
        <v/>
      </c>
      <c r="CW104" s="49" t="str">
        <f>IF(semestre2!AI104="","",semestre2!AI104)</f>
        <v/>
      </c>
      <c r="CX104" s="49" t="str">
        <f>IF(semestre2!AJ104="","",semestre2!AJ104)</f>
        <v/>
      </c>
      <c r="CY104" s="49" t="str">
        <f>IF(semestre2!AK104="","",semestre2!AK104)</f>
        <v/>
      </c>
      <c r="CZ104" s="49" t="str">
        <f>IF(semestre2!AL104="","",semestre2!AL104)</f>
        <v/>
      </c>
      <c r="DA104" s="49" t="str">
        <f>IF(semestre2!AM104="","",semestre2!AM104)</f>
        <v/>
      </c>
      <c r="DB104" s="49" t="str">
        <f>IF(semestre2!AN104="","",semestre2!AN104)</f>
        <v/>
      </c>
      <c r="DC104" s="49" t="str">
        <f>IF(semestre2!AO104="","",semestre2!AO104)</f>
        <v/>
      </c>
      <c r="DD104" s="49" t="str">
        <f>IF(semestre2!AP104="","",semestre2!AP104)</f>
        <v/>
      </c>
      <c r="DE104" s="49" t="str">
        <f>IF(semestre2!AQ104="","",semestre2!AQ104)</f>
        <v/>
      </c>
      <c r="DF104" s="49" t="str">
        <f>IF(semestre2!AR104="","",semestre2!AR104)</f>
        <v/>
      </c>
      <c r="DG104" s="49" t="str">
        <f>IF(semestre2!AS104="","",semestre2!AS104)</f>
        <v/>
      </c>
      <c r="DH104" s="49" t="str">
        <f>IF(semestre2!AT104="","",semestre2!AT104)</f>
        <v/>
      </c>
      <c r="DI104" s="49" t="str">
        <f>IF(semestre2!AU104="","",semestre2!AU104)</f>
        <v/>
      </c>
      <c r="DJ104" s="55" t="str">
        <f>IF(semestre1!BW104="","",semestre1!BW104)</f>
        <v/>
      </c>
      <c r="DK104" s="55" t="str">
        <f>IF(semestre2!AV104="","",semestre2!AV104)</f>
        <v/>
      </c>
    </row>
    <row r="105" spans="1:115">
      <c r="A105" t="str">
        <f>IF(semestre1!A105="","",semestre1!A105)</f>
        <v/>
      </c>
      <c r="B105" t="str">
        <f>IF(semestre1!B105="","",semestre1!B105)</f>
        <v/>
      </c>
      <c r="C105" t="str">
        <f>IF(semestre1!C105="","",semestre1!C105)</f>
        <v/>
      </c>
      <c r="D105" t="str">
        <f>IF(semestre1!D105="","",semestre1!D105)</f>
        <v/>
      </c>
      <c r="E105" t="str">
        <f>IF(semestre1!E105="","",semestre1!E105)</f>
        <v/>
      </c>
      <c r="F105" t="str">
        <f>IF(semestre1!F105="","",semestre1!F105)</f>
        <v/>
      </c>
      <c r="G105" t="str">
        <f>IF(semestre1!G105="","",semestre1!G105)</f>
        <v/>
      </c>
      <c r="H105" t="str">
        <f>IF(semestre1!H105="","",semestre1!H105)</f>
        <v/>
      </c>
      <c r="I105" t="str">
        <f>IF(semestre1!I105="","",semestre1!I105)</f>
        <v/>
      </c>
      <c r="J105" t="str">
        <f>IF(semestre1!J105="","",semestre1!J105)</f>
        <v/>
      </c>
      <c r="K105" t="str">
        <f>IF(semestre1!K105="","",semestre1!K105)</f>
        <v/>
      </c>
      <c r="L105" t="str">
        <f>IF(semestre1!L105="","",semestre1!L105)</f>
        <v/>
      </c>
      <c r="M105" t="str">
        <f>IF(semestre1!M105="","",semestre1!M105)</f>
        <v/>
      </c>
      <c r="N105" t="str">
        <f>IF(semestre1!N105="","",semestre1!N105)</f>
        <v/>
      </c>
      <c r="O105" t="str">
        <f>IF(semestre1!O105="","",semestre1!O105)</f>
        <v/>
      </c>
      <c r="P105" t="str">
        <f>IF(semestre1!P105="","",semestre1!P105)</f>
        <v/>
      </c>
      <c r="Q105" t="str">
        <f>IF(semestre1!Q105="","",semestre1!Q105)</f>
        <v/>
      </c>
      <c r="R105" t="str">
        <f>IF(semestre1!R105="","",semestre1!R105)</f>
        <v/>
      </c>
      <c r="S105" t="str">
        <f>IF(semestre1!S105="","",semestre1!S105)</f>
        <v/>
      </c>
      <c r="T105" t="str">
        <f>IF(semestre1!T105="","",semestre1!T105)</f>
        <v/>
      </c>
      <c r="U105" t="str">
        <f>IF(semestre1!U105="","",semestre1!U105)</f>
        <v/>
      </c>
      <c r="V105" t="str">
        <f>IF(semestre1!V105="","",semestre1!V105)</f>
        <v/>
      </c>
      <c r="W105" t="str">
        <f>IF(semestre1!W105="","",semestre1!W105)</f>
        <v/>
      </c>
      <c r="X105" t="str">
        <f>IF(semestre1!X105="","",semestre1!X105)</f>
        <v/>
      </c>
      <c r="Y105" t="str">
        <f>IF(semestre1!Y105="","",semestre1!Y105)</f>
        <v/>
      </c>
      <c r="Z105" t="str">
        <f>IF(semestre1!Z105="","",semestre1!Z105)</f>
        <v/>
      </c>
      <c r="AA105" t="str">
        <f>IF(semestre1!AA105="","",semestre1!AA105)</f>
        <v/>
      </c>
      <c r="AB105" t="str">
        <f>IF(semestre1!AB105="","",semestre1!AB105)</f>
        <v/>
      </c>
      <c r="AC105" t="str">
        <f>IF(semestre1!AC105="","",semestre1!AC105)</f>
        <v/>
      </c>
      <c r="AD105" t="str">
        <f>IF(semestre1!AD105="","",semestre1!AD105)</f>
        <v/>
      </c>
      <c r="AE105" t="str">
        <f>IF(semestre1!AE105="","",semestre1!AE105)</f>
        <v/>
      </c>
      <c r="AF105" t="str">
        <f>IF(semestre1!AF105="","",semestre1!AF105)</f>
        <v/>
      </c>
      <c r="AG105" t="str">
        <f>IF(semestre1!AG105="","",semestre1!AG105)</f>
        <v/>
      </c>
      <c r="AH105" t="str">
        <f>IF(semestre1!AH105="","",semestre1!AH105)</f>
        <v/>
      </c>
      <c r="AI105" t="str">
        <f>IF(semestre1!AI105="","",semestre1!AI105)</f>
        <v/>
      </c>
      <c r="AJ105" t="str">
        <f>IF(semestre1!AJ105="","",semestre1!AJ105)</f>
        <v/>
      </c>
      <c r="AK105" t="str">
        <f>IF(semestre1!AK105="","",semestre1!AK105)</f>
        <v/>
      </c>
      <c r="AL105" t="str">
        <f>IF(semestre1!AL105="","",semestre1!AL105)</f>
        <v/>
      </c>
      <c r="AM105" t="str">
        <f>IF(semestre1!AM105="","",semestre1!AM105)</f>
        <v/>
      </c>
      <c r="AN105" t="str">
        <f>IF(semestre1!AN105="","",semestre1!AN105)</f>
        <v/>
      </c>
      <c r="AO105" t="str">
        <f>IF(semestre1!AO105="","",semestre1!AO105)</f>
        <v/>
      </c>
      <c r="AP105" t="str">
        <f>IF(semestre1!AP105="","",semestre1!AP105)</f>
        <v/>
      </c>
      <c r="AQ105" t="str">
        <f>IF(semestre1!AQ105="","",semestre1!AQ105)</f>
        <v/>
      </c>
      <c r="AR105" t="str">
        <f>IF(semestre1!AR105="","",semestre1!AR105)</f>
        <v/>
      </c>
      <c r="AS105" t="str">
        <f>IF(semestre1!AS105="","",semestre1!AS105)</f>
        <v/>
      </c>
      <c r="AT105" t="str">
        <f>IF(semestre1!AT105="","",semestre1!AT105)</f>
        <v/>
      </c>
      <c r="AU105" t="str">
        <f>IF(semestre1!AU105="","",semestre1!AU105)</f>
        <v/>
      </c>
      <c r="AV105" t="str">
        <f>IF(semestre1!AV105="","",semestre1!AV105)</f>
        <v/>
      </c>
      <c r="AW105" t="str">
        <f>IF(semestre1!AW105="","",semestre1!AW105)</f>
        <v/>
      </c>
      <c r="AX105" t="str">
        <f>IF(semestre1!AX105="","",semestre1!AX105)</f>
        <v/>
      </c>
      <c r="AY105" t="str">
        <f>IF(semestre1!AY105="","",semestre1!AY105)</f>
        <v/>
      </c>
      <c r="AZ105" t="str">
        <f>IF(semestre1!AZ105="","",semestre1!AZ105)</f>
        <v/>
      </c>
      <c r="BA105" t="str">
        <f>IF(semestre1!BA105="","",semestre1!BA105)</f>
        <v/>
      </c>
      <c r="BB105" t="str">
        <f>IF(semestre1!BB105="","",semestre1!BB105)</f>
        <v/>
      </c>
      <c r="BC105" t="str">
        <f>IF(semestre1!BC105="","",semestre1!BC105)</f>
        <v/>
      </c>
      <c r="BD105" t="str">
        <f>IF(semestre1!BD105="","",semestre1!BD105)</f>
        <v/>
      </c>
      <c r="BE105" t="str">
        <f>IF(semestre1!BE105="","",semestre1!BE105)</f>
        <v/>
      </c>
      <c r="BF105" t="str">
        <f>IF(semestre1!BF105="","",semestre1!BF105)</f>
        <v/>
      </c>
      <c r="BG105" t="str">
        <f>IF(semestre1!BG105="","",semestre1!BG105)</f>
        <v/>
      </c>
      <c r="BH105" t="str">
        <f>IF(semestre1!BH105="","",semestre1!BH105)</f>
        <v/>
      </c>
      <c r="BI105" t="str">
        <f>IF(semestre1!BI105="","",semestre1!BI105)</f>
        <v/>
      </c>
      <c r="BJ105" t="str">
        <f>IF(semestre1!BJ105="","",semestre1!BJ105)</f>
        <v/>
      </c>
      <c r="BK105" t="str">
        <f>IF(semestre1!BK105="","",semestre1!BK105)</f>
        <v/>
      </c>
      <c r="BL105" t="str">
        <f>IF(semestre1!BL105="","",semestre1!BL105)</f>
        <v/>
      </c>
      <c r="BM105" t="str">
        <f>IF(semestre1!BM105="","",semestre1!BM105)</f>
        <v/>
      </c>
      <c r="BN105" t="str">
        <f>IF(semestre1!BN105="","",semestre1!BN105)</f>
        <v/>
      </c>
      <c r="BO105" t="str">
        <f>IF(semestre1!BO105="","",semestre1!BO105)</f>
        <v/>
      </c>
      <c r="BP105" t="str">
        <f>IF(semestre1!BP105="","",semestre1!BP105)</f>
        <v/>
      </c>
      <c r="BQ105" t="str">
        <f>IF(semestre1!BQ105="","",semestre1!BQ105)</f>
        <v/>
      </c>
      <c r="BR105" t="str">
        <f>IF(semestre1!BR105="","",semestre1!BR105)</f>
        <v/>
      </c>
      <c r="BS105" t="str">
        <f>IF(semestre1!BS105="","",semestre1!BS105)</f>
        <v/>
      </c>
      <c r="BT105" t="str">
        <f>IF(semestre1!BT105="","",semestre1!BT105)</f>
        <v/>
      </c>
      <c r="BU105" t="str">
        <f>IF(semestre1!BU105="","",semestre1!BU105)</f>
        <v/>
      </c>
      <c r="BV105" t="str">
        <f>IF(semestre1!BV105="","",semestre1!BV105)</f>
        <v/>
      </c>
      <c r="BW105" s="49" t="str">
        <f>IF(semestre2!I105="","",semestre2!I105)</f>
        <v/>
      </c>
      <c r="BX105" s="49" t="str">
        <f>IF(semestre2!J105="","",semestre2!J105)</f>
        <v/>
      </c>
      <c r="BY105" s="49" t="str">
        <f>IF(semestre2!K105="","",semestre2!K105)</f>
        <v/>
      </c>
      <c r="BZ105" s="49" t="str">
        <f>IF(semestre2!L105="","",semestre2!L105)</f>
        <v/>
      </c>
      <c r="CA105" s="49" t="str">
        <f>IF(semestre2!M105="","",semestre2!M105)</f>
        <v/>
      </c>
      <c r="CB105" s="49" t="str">
        <f>IF(semestre2!N105="","",semestre2!N105)</f>
        <v/>
      </c>
      <c r="CC105" s="49" t="str">
        <f>IF(semestre2!O105="","",semestre2!O105)</f>
        <v/>
      </c>
      <c r="CD105" s="49" t="str">
        <f>IF(semestre2!P105="","",semestre2!P105)</f>
        <v/>
      </c>
      <c r="CE105" s="49" t="str">
        <f>IF(semestre2!Q105="","",semestre2!Q105)</f>
        <v/>
      </c>
      <c r="CF105" s="49" t="str">
        <f>IF(semestre2!R105="","",semestre2!R105)</f>
        <v/>
      </c>
      <c r="CG105" s="49" t="str">
        <f>IF(semestre2!S105="","",semestre2!S105)</f>
        <v/>
      </c>
      <c r="CH105" s="49" t="str">
        <f>IF(semestre2!T105="","",semestre2!T105)</f>
        <v/>
      </c>
      <c r="CI105" s="49" t="str">
        <f>IF(semestre2!U105="","",semestre2!U105)</f>
        <v/>
      </c>
      <c r="CJ105" s="49" t="str">
        <f>IF(semestre2!V105="","",semestre2!V105)</f>
        <v/>
      </c>
      <c r="CK105" s="49" t="str">
        <f>IF(semestre2!W105="","",semestre2!W105)</f>
        <v/>
      </c>
      <c r="CL105" s="49" t="str">
        <f>IF(semestre2!X105="","",semestre2!X105)</f>
        <v/>
      </c>
      <c r="CM105" s="49" t="str">
        <f>IF(semestre2!Y105="","",semestre2!Y105)</f>
        <v/>
      </c>
      <c r="CN105" s="49" t="str">
        <f>IF(semestre2!Z105="","",semestre2!Z105)</f>
        <v/>
      </c>
      <c r="CO105" s="49" t="str">
        <f>IF(semestre2!AA105="","",semestre2!AA105)</f>
        <v/>
      </c>
      <c r="CP105" s="49" t="str">
        <f>IF(semestre2!AB105="","",semestre2!AB105)</f>
        <v/>
      </c>
      <c r="CQ105" s="49" t="str">
        <f>IF(semestre2!AC105="","",semestre2!AC105)</f>
        <v/>
      </c>
      <c r="CR105" s="49" t="str">
        <f>IF(semestre2!AD105="","",semestre2!AD105)</f>
        <v/>
      </c>
      <c r="CS105" s="49" t="str">
        <f>IF(semestre2!AE105="","",semestre2!AE105)</f>
        <v/>
      </c>
      <c r="CT105" s="49" t="str">
        <f>IF(semestre2!AF105="","",semestre2!AF105)</f>
        <v/>
      </c>
      <c r="CU105" s="49" t="str">
        <f>IF(semestre2!AG105="","",semestre2!AG105)</f>
        <v/>
      </c>
      <c r="CV105" s="49" t="str">
        <f>IF(semestre2!AH105="","",semestre2!AH105)</f>
        <v/>
      </c>
      <c r="CW105" s="49" t="str">
        <f>IF(semestre2!AI105="","",semestre2!AI105)</f>
        <v/>
      </c>
      <c r="CX105" s="49" t="str">
        <f>IF(semestre2!AJ105="","",semestre2!AJ105)</f>
        <v/>
      </c>
      <c r="CY105" s="49" t="str">
        <f>IF(semestre2!AK105="","",semestre2!AK105)</f>
        <v/>
      </c>
      <c r="CZ105" s="49" t="str">
        <f>IF(semestre2!AL105="","",semestre2!AL105)</f>
        <v/>
      </c>
      <c r="DA105" s="49" t="str">
        <f>IF(semestre2!AM105="","",semestre2!AM105)</f>
        <v/>
      </c>
      <c r="DB105" s="49" t="str">
        <f>IF(semestre2!AN105="","",semestre2!AN105)</f>
        <v/>
      </c>
      <c r="DC105" s="49" t="str">
        <f>IF(semestre2!AO105="","",semestre2!AO105)</f>
        <v/>
      </c>
      <c r="DD105" s="49" t="str">
        <f>IF(semestre2!AP105="","",semestre2!AP105)</f>
        <v/>
      </c>
      <c r="DE105" s="49" t="str">
        <f>IF(semestre2!AQ105="","",semestre2!AQ105)</f>
        <v/>
      </c>
      <c r="DF105" s="49" t="str">
        <f>IF(semestre2!AR105="","",semestre2!AR105)</f>
        <v/>
      </c>
      <c r="DG105" s="49" t="str">
        <f>IF(semestre2!AS105="","",semestre2!AS105)</f>
        <v/>
      </c>
      <c r="DH105" s="49" t="str">
        <f>IF(semestre2!AT105="","",semestre2!AT105)</f>
        <v/>
      </c>
      <c r="DI105" s="49" t="str">
        <f>IF(semestre2!AU105="","",semestre2!AU105)</f>
        <v/>
      </c>
      <c r="DJ105" s="55" t="str">
        <f>IF(semestre1!BW105="","",semestre1!BW105)</f>
        <v/>
      </c>
      <c r="DK105" s="55" t="str">
        <f>IF(semestre2!AV105="","",semestre2!AV105)</f>
        <v/>
      </c>
    </row>
    <row r="106" spans="1:115">
      <c r="A106" t="str">
        <f>IF(semestre1!A106="","",semestre1!A106)</f>
        <v/>
      </c>
      <c r="B106" t="str">
        <f>IF(semestre1!B106="","",semestre1!B106)</f>
        <v/>
      </c>
      <c r="C106" t="str">
        <f>IF(semestre1!C106="","",semestre1!C106)</f>
        <v/>
      </c>
      <c r="D106" t="str">
        <f>IF(semestre1!D106="","",semestre1!D106)</f>
        <v/>
      </c>
      <c r="E106" t="str">
        <f>IF(semestre1!E106="","",semestre1!E106)</f>
        <v/>
      </c>
      <c r="F106" t="str">
        <f>IF(semestre1!F106="","",semestre1!F106)</f>
        <v/>
      </c>
      <c r="G106" t="str">
        <f>IF(semestre1!G106="","",semestre1!G106)</f>
        <v/>
      </c>
      <c r="H106" t="str">
        <f>IF(semestre1!H106="","",semestre1!H106)</f>
        <v/>
      </c>
      <c r="I106" t="str">
        <f>IF(semestre1!I106="","",semestre1!I106)</f>
        <v/>
      </c>
      <c r="J106" t="str">
        <f>IF(semestre1!J106="","",semestre1!J106)</f>
        <v/>
      </c>
      <c r="K106" t="str">
        <f>IF(semestre1!K106="","",semestre1!K106)</f>
        <v/>
      </c>
      <c r="L106" t="str">
        <f>IF(semestre1!L106="","",semestre1!L106)</f>
        <v/>
      </c>
      <c r="M106" t="str">
        <f>IF(semestre1!M106="","",semestre1!M106)</f>
        <v/>
      </c>
      <c r="N106" t="str">
        <f>IF(semestre1!N106="","",semestre1!N106)</f>
        <v/>
      </c>
      <c r="O106" t="str">
        <f>IF(semestre1!O106="","",semestre1!O106)</f>
        <v/>
      </c>
      <c r="P106" t="str">
        <f>IF(semestre1!P106="","",semestre1!P106)</f>
        <v/>
      </c>
      <c r="Q106" t="str">
        <f>IF(semestre1!Q106="","",semestre1!Q106)</f>
        <v/>
      </c>
      <c r="R106" t="str">
        <f>IF(semestre1!R106="","",semestre1!R106)</f>
        <v/>
      </c>
      <c r="S106" t="str">
        <f>IF(semestre1!S106="","",semestre1!S106)</f>
        <v/>
      </c>
      <c r="T106" t="str">
        <f>IF(semestre1!T106="","",semestre1!T106)</f>
        <v/>
      </c>
      <c r="U106" t="str">
        <f>IF(semestre1!U106="","",semestre1!U106)</f>
        <v/>
      </c>
      <c r="V106" t="str">
        <f>IF(semestre1!V106="","",semestre1!V106)</f>
        <v/>
      </c>
      <c r="W106" t="str">
        <f>IF(semestre1!W106="","",semestre1!W106)</f>
        <v/>
      </c>
      <c r="X106" t="str">
        <f>IF(semestre1!X106="","",semestre1!X106)</f>
        <v/>
      </c>
      <c r="Y106" t="str">
        <f>IF(semestre1!Y106="","",semestre1!Y106)</f>
        <v/>
      </c>
      <c r="Z106" t="str">
        <f>IF(semestre1!Z106="","",semestre1!Z106)</f>
        <v/>
      </c>
      <c r="AA106" t="str">
        <f>IF(semestre1!AA106="","",semestre1!AA106)</f>
        <v/>
      </c>
      <c r="AB106" t="str">
        <f>IF(semestre1!AB106="","",semestre1!AB106)</f>
        <v/>
      </c>
      <c r="AC106" t="str">
        <f>IF(semestre1!AC106="","",semestre1!AC106)</f>
        <v/>
      </c>
      <c r="AD106" t="str">
        <f>IF(semestre1!AD106="","",semestre1!AD106)</f>
        <v/>
      </c>
      <c r="AE106" t="str">
        <f>IF(semestre1!AE106="","",semestre1!AE106)</f>
        <v/>
      </c>
      <c r="AF106" t="str">
        <f>IF(semestre1!AF106="","",semestre1!AF106)</f>
        <v/>
      </c>
      <c r="AG106" t="str">
        <f>IF(semestre1!AG106="","",semestre1!AG106)</f>
        <v/>
      </c>
      <c r="AH106" t="str">
        <f>IF(semestre1!AH106="","",semestre1!AH106)</f>
        <v/>
      </c>
      <c r="AI106" t="str">
        <f>IF(semestre1!AI106="","",semestre1!AI106)</f>
        <v/>
      </c>
      <c r="AJ106" t="str">
        <f>IF(semestre1!AJ106="","",semestre1!AJ106)</f>
        <v/>
      </c>
      <c r="AK106" t="str">
        <f>IF(semestre1!AK106="","",semestre1!AK106)</f>
        <v/>
      </c>
      <c r="AL106" t="str">
        <f>IF(semestre1!AL106="","",semestre1!AL106)</f>
        <v/>
      </c>
      <c r="AM106" t="str">
        <f>IF(semestre1!AM106="","",semestre1!AM106)</f>
        <v/>
      </c>
      <c r="AN106" t="str">
        <f>IF(semestre1!AN106="","",semestre1!AN106)</f>
        <v/>
      </c>
      <c r="AO106" t="str">
        <f>IF(semestre1!AO106="","",semestre1!AO106)</f>
        <v/>
      </c>
      <c r="AP106" t="str">
        <f>IF(semestre1!AP106="","",semestre1!AP106)</f>
        <v/>
      </c>
      <c r="AQ106" t="str">
        <f>IF(semestre1!AQ106="","",semestre1!AQ106)</f>
        <v/>
      </c>
      <c r="AR106" t="str">
        <f>IF(semestre1!AR106="","",semestre1!AR106)</f>
        <v/>
      </c>
      <c r="AS106" t="str">
        <f>IF(semestre1!AS106="","",semestre1!AS106)</f>
        <v/>
      </c>
      <c r="AT106" t="str">
        <f>IF(semestre1!AT106="","",semestre1!AT106)</f>
        <v/>
      </c>
      <c r="AU106" t="str">
        <f>IF(semestre1!AU106="","",semestre1!AU106)</f>
        <v/>
      </c>
      <c r="AV106" t="str">
        <f>IF(semestre1!AV106="","",semestre1!AV106)</f>
        <v/>
      </c>
      <c r="AW106" t="str">
        <f>IF(semestre1!AW106="","",semestre1!AW106)</f>
        <v/>
      </c>
      <c r="AX106" t="str">
        <f>IF(semestre1!AX106="","",semestre1!AX106)</f>
        <v/>
      </c>
      <c r="AY106" t="str">
        <f>IF(semestre1!AY106="","",semestre1!AY106)</f>
        <v/>
      </c>
      <c r="AZ106" t="str">
        <f>IF(semestre1!AZ106="","",semestre1!AZ106)</f>
        <v/>
      </c>
      <c r="BA106" t="str">
        <f>IF(semestre1!BA106="","",semestre1!BA106)</f>
        <v/>
      </c>
      <c r="BB106" t="str">
        <f>IF(semestre1!BB106="","",semestre1!BB106)</f>
        <v/>
      </c>
      <c r="BC106" t="str">
        <f>IF(semestre1!BC106="","",semestre1!BC106)</f>
        <v/>
      </c>
      <c r="BD106" t="str">
        <f>IF(semestre1!BD106="","",semestre1!BD106)</f>
        <v/>
      </c>
      <c r="BE106" t="str">
        <f>IF(semestre1!BE106="","",semestre1!BE106)</f>
        <v/>
      </c>
      <c r="BF106" t="str">
        <f>IF(semestre1!BF106="","",semestre1!BF106)</f>
        <v/>
      </c>
      <c r="BG106" t="str">
        <f>IF(semestre1!BG106="","",semestre1!BG106)</f>
        <v/>
      </c>
      <c r="BH106" t="str">
        <f>IF(semestre1!BH106="","",semestre1!BH106)</f>
        <v/>
      </c>
      <c r="BI106" t="str">
        <f>IF(semestre1!BI106="","",semestre1!BI106)</f>
        <v/>
      </c>
      <c r="BJ106" t="str">
        <f>IF(semestre1!BJ106="","",semestre1!BJ106)</f>
        <v/>
      </c>
      <c r="BK106" t="str">
        <f>IF(semestre1!BK106="","",semestre1!BK106)</f>
        <v/>
      </c>
      <c r="BL106" t="str">
        <f>IF(semestre1!BL106="","",semestre1!BL106)</f>
        <v/>
      </c>
      <c r="BM106" t="str">
        <f>IF(semestre1!BM106="","",semestre1!BM106)</f>
        <v/>
      </c>
      <c r="BN106" t="str">
        <f>IF(semestre1!BN106="","",semestre1!BN106)</f>
        <v/>
      </c>
      <c r="BO106" t="str">
        <f>IF(semestre1!BO106="","",semestre1!BO106)</f>
        <v/>
      </c>
      <c r="BP106" t="str">
        <f>IF(semestre1!BP106="","",semestre1!BP106)</f>
        <v/>
      </c>
      <c r="BQ106" t="str">
        <f>IF(semestre1!BQ106="","",semestre1!BQ106)</f>
        <v/>
      </c>
      <c r="BR106" t="str">
        <f>IF(semestre1!BR106="","",semestre1!BR106)</f>
        <v/>
      </c>
      <c r="BS106" t="str">
        <f>IF(semestre1!BS106="","",semestre1!BS106)</f>
        <v/>
      </c>
      <c r="BT106" t="str">
        <f>IF(semestre1!BT106="","",semestre1!BT106)</f>
        <v/>
      </c>
      <c r="BU106" t="str">
        <f>IF(semestre1!BU106="","",semestre1!BU106)</f>
        <v/>
      </c>
      <c r="BV106" t="str">
        <f>IF(semestre1!BV106="","",semestre1!BV106)</f>
        <v/>
      </c>
      <c r="BW106" s="49" t="str">
        <f>IF(semestre2!I106="","",semestre2!I106)</f>
        <v/>
      </c>
      <c r="BX106" s="49" t="str">
        <f>IF(semestre2!J106="","",semestre2!J106)</f>
        <v/>
      </c>
      <c r="BY106" s="49" t="str">
        <f>IF(semestre2!K106="","",semestre2!K106)</f>
        <v/>
      </c>
      <c r="BZ106" s="49" t="str">
        <f>IF(semestre2!L106="","",semestre2!L106)</f>
        <v/>
      </c>
      <c r="CA106" s="49" t="str">
        <f>IF(semestre2!M106="","",semestre2!M106)</f>
        <v/>
      </c>
      <c r="CB106" s="49" t="str">
        <f>IF(semestre2!N106="","",semestre2!N106)</f>
        <v/>
      </c>
      <c r="CC106" s="49" t="str">
        <f>IF(semestre2!O106="","",semestre2!O106)</f>
        <v/>
      </c>
      <c r="CD106" s="49" t="str">
        <f>IF(semestre2!P106="","",semestre2!P106)</f>
        <v/>
      </c>
      <c r="CE106" s="49" t="str">
        <f>IF(semestre2!Q106="","",semestre2!Q106)</f>
        <v/>
      </c>
      <c r="CF106" s="49" t="str">
        <f>IF(semestre2!R106="","",semestre2!R106)</f>
        <v/>
      </c>
      <c r="CG106" s="49" t="str">
        <f>IF(semestre2!S106="","",semestre2!S106)</f>
        <v/>
      </c>
      <c r="CH106" s="49" t="str">
        <f>IF(semestre2!T106="","",semestre2!T106)</f>
        <v/>
      </c>
      <c r="CI106" s="49" t="str">
        <f>IF(semestre2!U106="","",semestre2!U106)</f>
        <v/>
      </c>
      <c r="CJ106" s="49" t="str">
        <f>IF(semestre2!V106="","",semestre2!V106)</f>
        <v/>
      </c>
      <c r="CK106" s="49" t="str">
        <f>IF(semestre2!W106="","",semestre2!W106)</f>
        <v/>
      </c>
      <c r="CL106" s="49" t="str">
        <f>IF(semestre2!X106="","",semestre2!X106)</f>
        <v/>
      </c>
      <c r="CM106" s="49" t="str">
        <f>IF(semestre2!Y106="","",semestre2!Y106)</f>
        <v/>
      </c>
      <c r="CN106" s="49" t="str">
        <f>IF(semestre2!Z106="","",semestre2!Z106)</f>
        <v/>
      </c>
      <c r="CO106" s="49" t="str">
        <f>IF(semestre2!AA106="","",semestre2!AA106)</f>
        <v/>
      </c>
      <c r="CP106" s="49" t="str">
        <f>IF(semestre2!AB106="","",semestre2!AB106)</f>
        <v/>
      </c>
      <c r="CQ106" s="49" t="str">
        <f>IF(semestre2!AC106="","",semestre2!AC106)</f>
        <v/>
      </c>
      <c r="CR106" s="49" t="str">
        <f>IF(semestre2!AD106="","",semestre2!AD106)</f>
        <v/>
      </c>
      <c r="CS106" s="49" t="str">
        <f>IF(semestre2!AE106="","",semestre2!AE106)</f>
        <v/>
      </c>
      <c r="CT106" s="49" t="str">
        <f>IF(semestre2!AF106="","",semestre2!AF106)</f>
        <v/>
      </c>
      <c r="CU106" s="49" t="str">
        <f>IF(semestre2!AG106="","",semestre2!AG106)</f>
        <v/>
      </c>
      <c r="CV106" s="49" t="str">
        <f>IF(semestre2!AH106="","",semestre2!AH106)</f>
        <v/>
      </c>
      <c r="CW106" s="49" t="str">
        <f>IF(semestre2!AI106="","",semestre2!AI106)</f>
        <v/>
      </c>
      <c r="CX106" s="49" t="str">
        <f>IF(semestre2!AJ106="","",semestre2!AJ106)</f>
        <v/>
      </c>
      <c r="CY106" s="49" t="str">
        <f>IF(semestre2!AK106="","",semestre2!AK106)</f>
        <v/>
      </c>
      <c r="CZ106" s="49" t="str">
        <f>IF(semestre2!AL106="","",semestre2!AL106)</f>
        <v/>
      </c>
      <c r="DA106" s="49" t="str">
        <f>IF(semestre2!AM106="","",semestre2!AM106)</f>
        <v/>
      </c>
      <c r="DB106" s="49" t="str">
        <f>IF(semestre2!AN106="","",semestre2!AN106)</f>
        <v/>
      </c>
      <c r="DC106" s="49" t="str">
        <f>IF(semestre2!AO106="","",semestre2!AO106)</f>
        <v/>
      </c>
      <c r="DD106" s="49" t="str">
        <f>IF(semestre2!AP106="","",semestre2!AP106)</f>
        <v/>
      </c>
      <c r="DE106" s="49" t="str">
        <f>IF(semestre2!AQ106="","",semestre2!AQ106)</f>
        <v/>
      </c>
      <c r="DF106" s="49" t="str">
        <f>IF(semestre2!AR106="","",semestre2!AR106)</f>
        <v/>
      </c>
      <c r="DG106" s="49" t="str">
        <f>IF(semestre2!AS106="","",semestre2!AS106)</f>
        <v/>
      </c>
      <c r="DH106" s="49" t="str">
        <f>IF(semestre2!AT106="","",semestre2!AT106)</f>
        <v/>
      </c>
      <c r="DI106" s="49" t="str">
        <f>IF(semestre2!AU106="","",semestre2!AU106)</f>
        <v/>
      </c>
      <c r="DJ106" s="55" t="str">
        <f>IF(semestre1!BW106="","",semestre1!BW106)</f>
        <v/>
      </c>
      <c r="DK106" s="55" t="str">
        <f>IF(semestre2!AV106="","",semestre2!AV106)</f>
        <v/>
      </c>
    </row>
    <row r="107" spans="1:115">
      <c r="A107" t="str">
        <f>IF(semestre1!A107="","",semestre1!A107)</f>
        <v/>
      </c>
      <c r="B107" t="str">
        <f>IF(semestre1!B107="","",semestre1!B107)</f>
        <v/>
      </c>
      <c r="C107" t="str">
        <f>IF(semestre1!C107="","",semestre1!C107)</f>
        <v/>
      </c>
      <c r="D107" t="str">
        <f>IF(semestre1!D107="","",semestre1!D107)</f>
        <v/>
      </c>
      <c r="E107" t="str">
        <f>IF(semestre1!E107="","",semestre1!E107)</f>
        <v/>
      </c>
      <c r="F107" t="str">
        <f>IF(semestre1!F107="","",semestre1!F107)</f>
        <v/>
      </c>
      <c r="G107" t="str">
        <f>IF(semestre1!G107="","",semestre1!G107)</f>
        <v/>
      </c>
      <c r="H107" t="str">
        <f>IF(semestre1!H107="","",semestre1!H107)</f>
        <v/>
      </c>
      <c r="I107" t="str">
        <f>IF(semestre1!I107="","",semestre1!I107)</f>
        <v/>
      </c>
      <c r="J107" t="str">
        <f>IF(semestre1!J107="","",semestre1!J107)</f>
        <v/>
      </c>
      <c r="K107" t="str">
        <f>IF(semestre1!K107="","",semestre1!K107)</f>
        <v/>
      </c>
      <c r="L107" t="str">
        <f>IF(semestre1!L107="","",semestre1!L107)</f>
        <v/>
      </c>
      <c r="M107" t="str">
        <f>IF(semestre1!M107="","",semestre1!M107)</f>
        <v/>
      </c>
      <c r="N107" t="str">
        <f>IF(semestre1!N107="","",semestre1!N107)</f>
        <v/>
      </c>
      <c r="O107" t="str">
        <f>IF(semestre1!O107="","",semestre1!O107)</f>
        <v/>
      </c>
      <c r="P107" t="str">
        <f>IF(semestre1!P107="","",semestre1!P107)</f>
        <v/>
      </c>
      <c r="Q107" t="str">
        <f>IF(semestre1!Q107="","",semestre1!Q107)</f>
        <v/>
      </c>
      <c r="R107" t="str">
        <f>IF(semestre1!R107="","",semestre1!R107)</f>
        <v/>
      </c>
      <c r="S107" t="str">
        <f>IF(semestre1!S107="","",semestre1!S107)</f>
        <v/>
      </c>
      <c r="T107" t="str">
        <f>IF(semestre1!T107="","",semestre1!T107)</f>
        <v/>
      </c>
      <c r="U107" t="str">
        <f>IF(semestre1!U107="","",semestre1!U107)</f>
        <v/>
      </c>
      <c r="V107" t="str">
        <f>IF(semestre1!V107="","",semestre1!V107)</f>
        <v/>
      </c>
      <c r="W107" t="str">
        <f>IF(semestre1!W107="","",semestre1!W107)</f>
        <v/>
      </c>
      <c r="X107" t="str">
        <f>IF(semestre1!X107="","",semestre1!X107)</f>
        <v/>
      </c>
      <c r="Y107" t="str">
        <f>IF(semestre1!Y107="","",semestre1!Y107)</f>
        <v/>
      </c>
      <c r="Z107" t="str">
        <f>IF(semestre1!Z107="","",semestre1!Z107)</f>
        <v/>
      </c>
      <c r="AA107" t="str">
        <f>IF(semestre1!AA107="","",semestre1!AA107)</f>
        <v/>
      </c>
      <c r="AB107" t="str">
        <f>IF(semestre1!AB107="","",semestre1!AB107)</f>
        <v/>
      </c>
      <c r="AC107" t="str">
        <f>IF(semestre1!AC107="","",semestre1!AC107)</f>
        <v/>
      </c>
      <c r="AD107" t="str">
        <f>IF(semestre1!AD107="","",semestre1!AD107)</f>
        <v/>
      </c>
      <c r="AE107" t="str">
        <f>IF(semestre1!AE107="","",semestre1!AE107)</f>
        <v/>
      </c>
      <c r="AF107" t="str">
        <f>IF(semestre1!AF107="","",semestre1!AF107)</f>
        <v/>
      </c>
      <c r="AG107" t="str">
        <f>IF(semestre1!AG107="","",semestre1!AG107)</f>
        <v/>
      </c>
      <c r="AH107" t="str">
        <f>IF(semestre1!AH107="","",semestre1!AH107)</f>
        <v/>
      </c>
      <c r="AI107" t="str">
        <f>IF(semestre1!AI107="","",semestre1!AI107)</f>
        <v/>
      </c>
      <c r="AJ107" t="str">
        <f>IF(semestre1!AJ107="","",semestre1!AJ107)</f>
        <v/>
      </c>
      <c r="AK107" t="str">
        <f>IF(semestre1!AK107="","",semestre1!AK107)</f>
        <v/>
      </c>
      <c r="AL107" t="str">
        <f>IF(semestre1!AL107="","",semestre1!AL107)</f>
        <v/>
      </c>
      <c r="AM107" t="str">
        <f>IF(semestre1!AM107="","",semestre1!AM107)</f>
        <v/>
      </c>
      <c r="AN107" t="str">
        <f>IF(semestre1!AN107="","",semestre1!AN107)</f>
        <v/>
      </c>
      <c r="AO107" t="str">
        <f>IF(semestre1!AO107="","",semestre1!AO107)</f>
        <v/>
      </c>
      <c r="AP107" t="str">
        <f>IF(semestre1!AP107="","",semestre1!AP107)</f>
        <v/>
      </c>
      <c r="AQ107" t="str">
        <f>IF(semestre1!AQ107="","",semestre1!AQ107)</f>
        <v/>
      </c>
      <c r="AR107" t="str">
        <f>IF(semestre1!AR107="","",semestre1!AR107)</f>
        <v/>
      </c>
      <c r="AS107" t="str">
        <f>IF(semestre1!AS107="","",semestre1!AS107)</f>
        <v/>
      </c>
      <c r="AT107" t="str">
        <f>IF(semestre1!AT107="","",semestre1!AT107)</f>
        <v/>
      </c>
      <c r="AU107" t="str">
        <f>IF(semestre1!AU107="","",semestre1!AU107)</f>
        <v/>
      </c>
      <c r="AV107" t="str">
        <f>IF(semestre1!AV107="","",semestre1!AV107)</f>
        <v/>
      </c>
      <c r="AW107" t="str">
        <f>IF(semestre1!AW107="","",semestre1!AW107)</f>
        <v/>
      </c>
      <c r="AX107" t="str">
        <f>IF(semestre1!AX107="","",semestre1!AX107)</f>
        <v/>
      </c>
      <c r="AY107" t="str">
        <f>IF(semestre1!AY107="","",semestre1!AY107)</f>
        <v/>
      </c>
      <c r="AZ107" t="str">
        <f>IF(semestre1!AZ107="","",semestre1!AZ107)</f>
        <v/>
      </c>
      <c r="BA107" t="str">
        <f>IF(semestre1!BA107="","",semestre1!BA107)</f>
        <v/>
      </c>
      <c r="BB107" t="str">
        <f>IF(semestre1!BB107="","",semestre1!BB107)</f>
        <v/>
      </c>
      <c r="BC107" t="str">
        <f>IF(semestre1!BC107="","",semestre1!BC107)</f>
        <v/>
      </c>
      <c r="BD107" t="str">
        <f>IF(semestre1!BD107="","",semestre1!BD107)</f>
        <v/>
      </c>
      <c r="BE107" t="str">
        <f>IF(semestre1!BE107="","",semestre1!BE107)</f>
        <v/>
      </c>
      <c r="BF107" t="str">
        <f>IF(semestre1!BF107="","",semestre1!BF107)</f>
        <v/>
      </c>
      <c r="BG107" t="str">
        <f>IF(semestre1!BG107="","",semestre1!BG107)</f>
        <v/>
      </c>
      <c r="BH107" t="str">
        <f>IF(semestre1!BH107="","",semestre1!BH107)</f>
        <v/>
      </c>
      <c r="BI107" t="str">
        <f>IF(semestre1!BI107="","",semestre1!BI107)</f>
        <v/>
      </c>
      <c r="BJ107" t="str">
        <f>IF(semestre1!BJ107="","",semestre1!BJ107)</f>
        <v/>
      </c>
      <c r="BK107" t="str">
        <f>IF(semestre1!BK107="","",semestre1!BK107)</f>
        <v/>
      </c>
      <c r="BL107" t="str">
        <f>IF(semestre1!BL107="","",semestre1!BL107)</f>
        <v/>
      </c>
      <c r="BM107" t="str">
        <f>IF(semestre1!BM107="","",semestre1!BM107)</f>
        <v/>
      </c>
      <c r="BN107" t="str">
        <f>IF(semestre1!BN107="","",semestre1!BN107)</f>
        <v/>
      </c>
      <c r="BO107" t="str">
        <f>IF(semestre1!BO107="","",semestre1!BO107)</f>
        <v/>
      </c>
      <c r="BP107" t="str">
        <f>IF(semestre1!BP107="","",semestre1!BP107)</f>
        <v/>
      </c>
      <c r="BQ107" t="str">
        <f>IF(semestre1!BQ107="","",semestre1!BQ107)</f>
        <v/>
      </c>
      <c r="BR107" t="str">
        <f>IF(semestre1!BR107="","",semestre1!BR107)</f>
        <v/>
      </c>
      <c r="BS107" t="str">
        <f>IF(semestre1!BS107="","",semestre1!BS107)</f>
        <v/>
      </c>
      <c r="BT107" t="str">
        <f>IF(semestre1!BT107="","",semestre1!BT107)</f>
        <v/>
      </c>
      <c r="BU107" t="str">
        <f>IF(semestre1!BU107="","",semestre1!BU107)</f>
        <v/>
      </c>
      <c r="BV107" t="str">
        <f>IF(semestre1!BV107="","",semestre1!BV107)</f>
        <v/>
      </c>
      <c r="BW107" s="49" t="str">
        <f>IF(semestre2!I107="","",semestre2!I107)</f>
        <v/>
      </c>
      <c r="BX107" s="49" t="str">
        <f>IF(semestre2!J107="","",semestre2!J107)</f>
        <v/>
      </c>
      <c r="BY107" s="49" t="str">
        <f>IF(semestre2!K107="","",semestre2!K107)</f>
        <v/>
      </c>
      <c r="BZ107" s="49" t="str">
        <f>IF(semestre2!L107="","",semestre2!L107)</f>
        <v/>
      </c>
      <c r="CA107" s="49" t="str">
        <f>IF(semestre2!M107="","",semestre2!M107)</f>
        <v/>
      </c>
      <c r="CB107" s="49" t="str">
        <f>IF(semestre2!N107="","",semestre2!N107)</f>
        <v/>
      </c>
      <c r="CC107" s="49" t="str">
        <f>IF(semestre2!O107="","",semestre2!O107)</f>
        <v/>
      </c>
      <c r="CD107" s="49" t="str">
        <f>IF(semestre2!P107="","",semestre2!P107)</f>
        <v/>
      </c>
      <c r="CE107" s="49" t="str">
        <f>IF(semestre2!Q107="","",semestre2!Q107)</f>
        <v/>
      </c>
      <c r="CF107" s="49" t="str">
        <f>IF(semestre2!R107="","",semestre2!R107)</f>
        <v/>
      </c>
      <c r="CG107" s="49" t="str">
        <f>IF(semestre2!S107="","",semestre2!S107)</f>
        <v/>
      </c>
      <c r="CH107" s="49" t="str">
        <f>IF(semestre2!T107="","",semestre2!T107)</f>
        <v/>
      </c>
      <c r="CI107" s="49" t="str">
        <f>IF(semestre2!U107="","",semestre2!U107)</f>
        <v/>
      </c>
      <c r="CJ107" s="49" t="str">
        <f>IF(semestre2!V107="","",semestre2!V107)</f>
        <v/>
      </c>
      <c r="CK107" s="49" t="str">
        <f>IF(semestre2!W107="","",semestre2!W107)</f>
        <v/>
      </c>
      <c r="CL107" s="49" t="str">
        <f>IF(semestre2!X107="","",semestre2!X107)</f>
        <v/>
      </c>
      <c r="CM107" s="49" t="str">
        <f>IF(semestre2!Y107="","",semestre2!Y107)</f>
        <v/>
      </c>
      <c r="CN107" s="49" t="str">
        <f>IF(semestre2!Z107="","",semestre2!Z107)</f>
        <v/>
      </c>
      <c r="CO107" s="49" t="str">
        <f>IF(semestre2!AA107="","",semestre2!AA107)</f>
        <v/>
      </c>
      <c r="CP107" s="49" t="str">
        <f>IF(semestre2!AB107="","",semestre2!AB107)</f>
        <v/>
      </c>
      <c r="CQ107" s="49" t="str">
        <f>IF(semestre2!AC107="","",semestre2!AC107)</f>
        <v/>
      </c>
      <c r="CR107" s="49" t="str">
        <f>IF(semestre2!AD107="","",semestre2!AD107)</f>
        <v/>
      </c>
      <c r="CS107" s="49" t="str">
        <f>IF(semestre2!AE107="","",semestre2!AE107)</f>
        <v/>
      </c>
      <c r="CT107" s="49" t="str">
        <f>IF(semestre2!AF107="","",semestre2!AF107)</f>
        <v/>
      </c>
      <c r="CU107" s="49" t="str">
        <f>IF(semestre2!AG107="","",semestre2!AG107)</f>
        <v/>
      </c>
      <c r="CV107" s="49" t="str">
        <f>IF(semestre2!AH107="","",semestre2!AH107)</f>
        <v/>
      </c>
      <c r="CW107" s="49" t="str">
        <f>IF(semestre2!AI107="","",semestre2!AI107)</f>
        <v/>
      </c>
      <c r="CX107" s="49" t="str">
        <f>IF(semestre2!AJ107="","",semestre2!AJ107)</f>
        <v/>
      </c>
      <c r="CY107" s="49" t="str">
        <f>IF(semestre2!AK107="","",semestre2!AK107)</f>
        <v/>
      </c>
      <c r="CZ107" s="49" t="str">
        <f>IF(semestre2!AL107="","",semestre2!AL107)</f>
        <v/>
      </c>
      <c r="DA107" s="49" t="str">
        <f>IF(semestre2!AM107="","",semestre2!AM107)</f>
        <v/>
      </c>
      <c r="DB107" s="49" t="str">
        <f>IF(semestre2!AN107="","",semestre2!AN107)</f>
        <v/>
      </c>
      <c r="DC107" s="49" t="str">
        <f>IF(semestre2!AO107="","",semestre2!AO107)</f>
        <v/>
      </c>
      <c r="DD107" s="49" t="str">
        <f>IF(semestre2!AP107="","",semestre2!AP107)</f>
        <v/>
      </c>
      <c r="DE107" s="49" t="str">
        <f>IF(semestre2!AQ107="","",semestre2!AQ107)</f>
        <v/>
      </c>
      <c r="DF107" s="49" t="str">
        <f>IF(semestre2!AR107="","",semestre2!AR107)</f>
        <v/>
      </c>
      <c r="DG107" s="49" t="str">
        <f>IF(semestre2!AS107="","",semestre2!AS107)</f>
        <v/>
      </c>
      <c r="DH107" s="49" t="str">
        <f>IF(semestre2!AT107="","",semestre2!AT107)</f>
        <v/>
      </c>
      <c r="DI107" s="49" t="str">
        <f>IF(semestre2!AU107="","",semestre2!AU107)</f>
        <v/>
      </c>
      <c r="DJ107" s="55" t="str">
        <f>IF(semestre1!BW107="","",semestre1!BW107)</f>
        <v/>
      </c>
      <c r="DK107" s="55" t="str">
        <f>IF(semestre2!AV107="","",semestre2!AV107)</f>
        <v/>
      </c>
    </row>
    <row r="108" spans="1:115">
      <c r="A108" t="str">
        <f>IF(semestre1!A108="","",semestre1!A108)</f>
        <v/>
      </c>
      <c r="B108" t="str">
        <f>IF(semestre1!B108="","",semestre1!B108)</f>
        <v/>
      </c>
      <c r="C108" t="str">
        <f>IF(semestre1!C108="","",semestre1!C108)</f>
        <v/>
      </c>
      <c r="D108" t="str">
        <f>IF(semestre1!D108="","",semestre1!D108)</f>
        <v/>
      </c>
      <c r="E108" t="str">
        <f>IF(semestre1!E108="","",semestre1!E108)</f>
        <v/>
      </c>
      <c r="F108" t="str">
        <f>IF(semestre1!F108="","",semestre1!F108)</f>
        <v/>
      </c>
      <c r="G108" t="str">
        <f>IF(semestre1!G108="","",semestre1!G108)</f>
        <v/>
      </c>
      <c r="H108" t="str">
        <f>IF(semestre1!H108="","",semestre1!H108)</f>
        <v/>
      </c>
      <c r="I108" t="str">
        <f>IF(semestre1!I108="","",semestre1!I108)</f>
        <v/>
      </c>
      <c r="J108" t="str">
        <f>IF(semestre1!J108="","",semestre1!J108)</f>
        <v/>
      </c>
      <c r="K108" t="str">
        <f>IF(semestre1!K108="","",semestre1!K108)</f>
        <v/>
      </c>
      <c r="L108" t="str">
        <f>IF(semestre1!L108="","",semestre1!L108)</f>
        <v/>
      </c>
      <c r="M108" t="str">
        <f>IF(semestre1!M108="","",semestre1!M108)</f>
        <v/>
      </c>
      <c r="N108" t="str">
        <f>IF(semestre1!N108="","",semestre1!N108)</f>
        <v/>
      </c>
      <c r="O108" t="str">
        <f>IF(semestre1!O108="","",semestre1!O108)</f>
        <v/>
      </c>
      <c r="P108" t="str">
        <f>IF(semestre1!P108="","",semestre1!P108)</f>
        <v/>
      </c>
      <c r="Q108" t="str">
        <f>IF(semestre1!Q108="","",semestre1!Q108)</f>
        <v/>
      </c>
      <c r="R108" t="str">
        <f>IF(semestre1!R108="","",semestre1!R108)</f>
        <v/>
      </c>
      <c r="S108" t="str">
        <f>IF(semestre1!S108="","",semestre1!S108)</f>
        <v/>
      </c>
      <c r="T108" t="str">
        <f>IF(semestre1!T108="","",semestre1!T108)</f>
        <v/>
      </c>
      <c r="U108" t="str">
        <f>IF(semestre1!U108="","",semestre1!U108)</f>
        <v/>
      </c>
      <c r="V108" t="str">
        <f>IF(semestre1!V108="","",semestre1!V108)</f>
        <v/>
      </c>
      <c r="W108" t="str">
        <f>IF(semestre1!W108="","",semestre1!W108)</f>
        <v/>
      </c>
      <c r="X108" t="str">
        <f>IF(semestre1!X108="","",semestre1!X108)</f>
        <v/>
      </c>
      <c r="Y108" t="str">
        <f>IF(semestre1!Y108="","",semestre1!Y108)</f>
        <v/>
      </c>
      <c r="Z108" t="str">
        <f>IF(semestre1!Z108="","",semestre1!Z108)</f>
        <v/>
      </c>
      <c r="AA108" t="str">
        <f>IF(semestre1!AA108="","",semestre1!AA108)</f>
        <v/>
      </c>
      <c r="AB108" t="str">
        <f>IF(semestre1!AB108="","",semestre1!AB108)</f>
        <v/>
      </c>
      <c r="AC108" t="str">
        <f>IF(semestre1!AC108="","",semestre1!AC108)</f>
        <v/>
      </c>
      <c r="AD108" t="str">
        <f>IF(semestre1!AD108="","",semestre1!AD108)</f>
        <v/>
      </c>
      <c r="AE108" t="str">
        <f>IF(semestre1!AE108="","",semestre1!AE108)</f>
        <v/>
      </c>
      <c r="AF108" t="str">
        <f>IF(semestre1!AF108="","",semestre1!AF108)</f>
        <v/>
      </c>
      <c r="AG108" t="str">
        <f>IF(semestre1!AG108="","",semestre1!AG108)</f>
        <v/>
      </c>
      <c r="AH108" t="str">
        <f>IF(semestre1!AH108="","",semestre1!AH108)</f>
        <v/>
      </c>
      <c r="AI108" t="str">
        <f>IF(semestre1!AI108="","",semestre1!AI108)</f>
        <v/>
      </c>
      <c r="AJ108" t="str">
        <f>IF(semestre1!AJ108="","",semestre1!AJ108)</f>
        <v/>
      </c>
      <c r="AK108" t="str">
        <f>IF(semestre1!AK108="","",semestre1!AK108)</f>
        <v/>
      </c>
      <c r="AL108" t="str">
        <f>IF(semestre1!AL108="","",semestre1!AL108)</f>
        <v/>
      </c>
      <c r="AM108" t="str">
        <f>IF(semestre1!AM108="","",semestre1!AM108)</f>
        <v/>
      </c>
      <c r="AN108" t="str">
        <f>IF(semestre1!AN108="","",semestre1!AN108)</f>
        <v/>
      </c>
      <c r="AO108" t="str">
        <f>IF(semestre1!AO108="","",semestre1!AO108)</f>
        <v/>
      </c>
      <c r="AP108" t="str">
        <f>IF(semestre1!AP108="","",semestre1!AP108)</f>
        <v/>
      </c>
      <c r="AQ108" t="str">
        <f>IF(semestre1!AQ108="","",semestre1!AQ108)</f>
        <v/>
      </c>
      <c r="AR108" t="str">
        <f>IF(semestre1!AR108="","",semestre1!AR108)</f>
        <v/>
      </c>
      <c r="AS108" t="str">
        <f>IF(semestre1!AS108="","",semestre1!AS108)</f>
        <v/>
      </c>
      <c r="AT108" t="str">
        <f>IF(semestre1!AT108="","",semestre1!AT108)</f>
        <v/>
      </c>
      <c r="AU108" t="str">
        <f>IF(semestre1!AU108="","",semestre1!AU108)</f>
        <v/>
      </c>
      <c r="AV108" t="str">
        <f>IF(semestre1!AV108="","",semestre1!AV108)</f>
        <v/>
      </c>
      <c r="AW108" t="str">
        <f>IF(semestre1!AW108="","",semestre1!AW108)</f>
        <v/>
      </c>
      <c r="AX108" t="str">
        <f>IF(semestre1!AX108="","",semestre1!AX108)</f>
        <v/>
      </c>
      <c r="AY108" t="str">
        <f>IF(semestre1!AY108="","",semestre1!AY108)</f>
        <v/>
      </c>
      <c r="AZ108" t="str">
        <f>IF(semestre1!AZ108="","",semestre1!AZ108)</f>
        <v/>
      </c>
      <c r="BA108" t="str">
        <f>IF(semestre1!BA108="","",semestre1!BA108)</f>
        <v/>
      </c>
      <c r="BB108" t="str">
        <f>IF(semestre1!BB108="","",semestre1!BB108)</f>
        <v/>
      </c>
      <c r="BC108" t="str">
        <f>IF(semestre1!BC108="","",semestre1!BC108)</f>
        <v/>
      </c>
      <c r="BD108" t="str">
        <f>IF(semestre1!BD108="","",semestre1!BD108)</f>
        <v/>
      </c>
      <c r="BE108" t="str">
        <f>IF(semestre1!BE108="","",semestre1!BE108)</f>
        <v/>
      </c>
      <c r="BF108" t="str">
        <f>IF(semestre1!BF108="","",semestre1!BF108)</f>
        <v/>
      </c>
      <c r="BG108" t="str">
        <f>IF(semestre1!BG108="","",semestre1!BG108)</f>
        <v/>
      </c>
      <c r="BH108" t="str">
        <f>IF(semestre1!BH108="","",semestre1!BH108)</f>
        <v/>
      </c>
      <c r="BI108" t="str">
        <f>IF(semestre1!BI108="","",semestre1!BI108)</f>
        <v/>
      </c>
      <c r="BJ108" t="str">
        <f>IF(semestre1!BJ108="","",semestre1!BJ108)</f>
        <v/>
      </c>
      <c r="BK108" t="str">
        <f>IF(semestre1!BK108="","",semestre1!BK108)</f>
        <v/>
      </c>
      <c r="BL108" t="str">
        <f>IF(semestre1!BL108="","",semestre1!BL108)</f>
        <v/>
      </c>
      <c r="BM108" t="str">
        <f>IF(semestre1!BM108="","",semestre1!BM108)</f>
        <v/>
      </c>
      <c r="BN108" t="str">
        <f>IF(semestre1!BN108="","",semestre1!BN108)</f>
        <v/>
      </c>
      <c r="BO108" t="str">
        <f>IF(semestre1!BO108="","",semestre1!BO108)</f>
        <v/>
      </c>
      <c r="BP108" t="str">
        <f>IF(semestre1!BP108="","",semestre1!BP108)</f>
        <v/>
      </c>
      <c r="BQ108" t="str">
        <f>IF(semestre1!BQ108="","",semestre1!BQ108)</f>
        <v/>
      </c>
      <c r="BR108" t="str">
        <f>IF(semestre1!BR108="","",semestre1!BR108)</f>
        <v/>
      </c>
      <c r="BS108" t="str">
        <f>IF(semestre1!BS108="","",semestre1!BS108)</f>
        <v/>
      </c>
      <c r="BT108" t="str">
        <f>IF(semestre1!BT108="","",semestre1!BT108)</f>
        <v/>
      </c>
      <c r="BU108" t="str">
        <f>IF(semestre1!BU108="","",semestre1!BU108)</f>
        <v/>
      </c>
      <c r="BV108" t="str">
        <f>IF(semestre1!BV108="","",semestre1!BV108)</f>
        <v/>
      </c>
      <c r="BW108" s="49" t="str">
        <f>IF(semestre2!I108="","",semestre2!I108)</f>
        <v/>
      </c>
      <c r="BX108" s="49" t="str">
        <f>IF(semestre2!J108="","",semestre2!J108)</f>
        <v/>
      </c>
      <c r="BY108" s="49" t="str">
        <f>IF(semestre2!K108="","",semestre2!K108)</f>
        <v/>
      </c>
      <c r="BZ108" s="49" t="str">
        <f>IF(semestre2!L108="","",semestre2!L108)</f>
        <v/>
      </c>
      <c r="CA108" s="49" t="str">
        <f>IF(semestre2!M108="","",semestre2!M108)</f>
        <v/>
      </c>
      <c r="CB108" s="49" t="str">
        <f>IF(semestre2!N108="","",semestre2!N108)</f>
        <v/>
      </c>
      <c r="CC108" s="49" t="str">
        <f>IF(semestre2!O108="","",semestre2!O108)</f>
        <v/>
      </c>
      <c r="CD108" s="49" t="str">
        <f>IF(semestre2!P108="","",semestre2!P108)</f>
        <v/>
      </c>
      <c r="CE108" s="49" t="str">
        <f>IF(semestre2!Q108="","",semestre2!Q108)</f>
        <v/>
      </c>
      <c r="CF108" s="49" t="str">
        <f>IF(semestre2!R108="","",semestre2!R108)</f>
        <v/>
      </c>
      <c r="CG108" s="49" t="str">
        <f>IF(semestre2!S108="","",semestre2!S108)</f>
        <v/>
      </c>
      <c r="CH108" s="49" t="str">
        <f>IF(semestre2!T108="","",semestre2!T108)</f>
        <v/>
      </c>
      <c r="CI108" s="49" t="str">
        <f>IF(semestre2!U108="","",semestre2!U108)</f>
        <v/>
      </c>
      <c r="CJ108" s="49" t="str">
        <f>IF(semestre2!V108="","",semestre2!V108)</f>
        <v/>
      </c>
      <c r="CK108" s="49" t="str">
        <f>IF(semestre2!W108="","",semestre2!W108)</f>
        <v/>
      </c>
      <c r="CL108" s="49" t="str">
        <f>IF(semestre2!X108="","",semestre2!X108)</f>
        <v/>
      </c>
      <c r="CM108" s="49" t="str">
        <f>IF(semestre2!Y108="","",semestre2!Y108)</f>
        <v/>
      </c>
      <c r="CN108" s="49" t="str">
        <f>IF(semestre2!Z108="","",semestre2!Z108)</f>
        <v/>
      </c>
      <c r="CO108" s="49" t="str">
        <f>IF(semestre2!AA108="","",semestre2!AA108)</f>
        <v/>
      </c>
      <c r="CP108" s="49" t="str">
        <f>IF(semestre2!AB108="","",semestre2!AB108)</f>
        <v/>
      </c>
      <c r="CQ108" s="49" t="str">
        <f>IF(semestre2!AC108="","",semestre2!AC108)</f>
        <v/>
      </c>
      <c r="CR108" s="49" t="str">
        <f>IF(semestre2!AD108="","",semestre2!AD108)</f>
        <v/>
      </c>
      <c r="CS108" s="49" t="str">
        <f>IF(semestre2!AE108="","",semestre2!AE108)</f>
        <v/>
      </c>
      <c r="CT108" s="49" t="str">
        <f>IF(semestre2!AF108="","",semestre2!AF108)</f>
        <v/>
      </c>
      <c r="CU108" s="49" t="str">
        <f>IF(semestre2!AG108="","",semestre2!AG108)</f>
        <v/>
      </c>
      <c r="CV108" s="49" t="str">
        <f>IF(semestre2!AH108="","",semestre2!AH108)</f>
        <v/>
      </c>
      <c r="CW108" s="49" t="str">
        <f>IF(semestre2!AI108="","",semestre2!AI108)</f>
        <v/>
      </c>
      <c r="CX108" s="49" t="str">
        <f>IF(semestre2!AJ108="","",semestre2!AJ108)</f>
        <v/>
      </c>
      <c r="CY108" s="49" t="str">
        <f>IF(semestre2!AK108="","",semestre2!AK108)</f>
        <v/>
      </c>
      <c r="CZ108" s="49" t="str">
        <f>IF(semestre2!AL108="","",semestre2!AL108)</f>
        <v/>
      </c>
      <c r="DA108" s="49" t="str">
        <f>IF(semestre2!AM108="","",semestre2!AM108)</f>
        <v/>
      </c>
      <c r="DB108" s="49" t="str">
        <f>IF(semestre2!AN108="","",semestre2!AN108)</f>
        <v/>
      </c>
      <c r="DC108" s="49" t="str">
        <f>IF(semestre2!AO108="","",semestre2!AO108)</f>
        <v/>
      </c>
      <c r="DD108" s="49" t="str">
        <f>IF(semestre2!AP108="","",semestre2!AP108)</f>
        <v/>
      </c>
      <c r="DE108" s="49" t="str">
        <f>IF(semestre2!AQ108="","",semestre2!AQ108)</f>
        <v/>
      </c>
      <c r="DF108" s="49" t="str">
        <f>IF(semestre2!AR108="","",semestre2!AR108)</f>
        <v/>
      </c>
      <c r="DG108" s="49" t="str">
        <f>IF(semestre2!AS108="","",semestre2!AS108)</f>
        <v/>
      </c>
      <c r="DH108" s="49" t="str">
        <f>IF(semestre2!AT108="","",semestre2!AT108)</f>
        <v/>
      </c>
      <c r="DI108" s="49" t="str">
        <f>IF(semestre2!AU108="","",semestre2!AU108)</f>
        <v/>
      </c>
      <c r="DJ108" s="55" t="str">
        <f>IF(semestre1!BW108="","",semestre1!BW108)</f>
        <v/>
      </c>
      <c r="DK108" s="55" t="str">
        <f>IF(semestre2!AV108="","",semestre2!AV108)</f>
        <v/>
      </c>
    </row>
    <row r="109" spans="1:115">
      <c r="A109" t="str">
        <f>IF(semestre1!A109="","",semestre1!A109)</f>
        <v/>
      </c>
      <c r="B109" t="str">
        <f>IF(semestre1!B109="","",semestre1!B109)</f>
        <v/>
      </c>
      <c r="C109" t="str">
        <f>IF(semestre1!C109="","",semestre1!C109)</f>
        <v/>
      </c>
      <c r="D109" t="str">
        <f>IF(semestre1!D109="","",semestre1!D109)</f>
        <v/>
      </c>
      <c r="E109" t="str">
        <f>IF(semestre1!E109="","",semestre1!E109)</f>
        <v/>
      </c>
      <c r="F109" t="str">
        <f>IF(semestre1!F109="","",semestre1!F109)</f>
        <v/>
      </c>
      <c r="G109" t="str">
        <f>IF(semestre1!G109="","",semestre1!G109)</f>
        <v/>
      </c>
      <c r="H109" t="str">
        <f>IF(semestre1!H109="","",semestre1!H109)</f>
        <v/>
      </c>
      <c r="I109" t="str">
        <f>IF(semestre1!I109="","",semestre1!I109)</f>
        <v/>
      </c>
      <c r="J109" t="str">
        <f>IF(semestre1!J109="","",semestre1!J109)</f>
        <v/>
      </c>
      <c r="K109" t="str">
        <f>IF(semestre1!K109="","",semestre1!K109)</f>
        <v/>
      </c>
      <c r="L109" t="str">
        <f>IF(semestre1!L109="","",semestre1!L109)</f>
        <v/>
      </c>
      <c r="M109" t="str">
        <f>IF(semestre1!M109="","",semestre1!M109)</f>
        <v/>
      </c>
      <c r="N109" t="str">
        <f>IF(semestre1!N109="","",semestre1!N109)</f>
        <v/>
      </c>
      <c r="O109" t="str">
        <f>IF(semestre1!O109="","",semestre1!O109)</f>
        <v/>
      </c>
      <c r="P109" t="str">
        <f>IF(semestre1!P109="","",semestre1!P109)</f>
        <v/>
      </c>
      <c r="Q109" t="str">
        <f>IF(semestre1!Q109="","",semestre1!Q109)</f>
        <v/>
      </c>
      <c r="R109" t="str">
        <f>IF(semestre1!R109="","",semestre1!R109)</f>
        <v/>
      </c>
      <c r="S109" t="str">
        <f>IF(semestre1!S109="","",semestre1!S109)</f>
        <v/>
      </c>
      <c r="T109" t="str">
        <f>IF(semestre1!T109="","",semestre1!T109)</f>
        <v/>
      </c>
      <c r="U109" t="str">
        <f>IF(semestre1!U109="","",semestre1!U109)</f>
        <v/>
      </c>
      <c r="V109" t="str">
        <f>IF(semestre1!V109="","",semestre1!V109)</f>
        <v/>
      </c>
      <c r="W109" t="str">
        <f>IF(semestre1!W109="","",semestre1!W109)</f>
        <v/>
      </c>
      <c r="X109" t="str">
        <f>IF(semestre1!X109="","",semestre1!X109)</f>
        <v/>
      </c>
      <c r="Y109" t="str">
        <f>IF(semestre1!Y109="","",semestre1!Y109)</f>
        <v/>
      </c>
      <c r="Z109" t="str">
        <f>IF(semestre1!Z109="","",semestre1!Z109)</f>
        <v/>
      </c>
      <c r="AA109" t="str">
        <f>IF(semestre1!AA109="","",semestre1!AA109)</f>
        <v/>
      </c>
      <c r="AB109" t="str">
        <f>IF(semestre1!AB109="","",semestre1!AB109)</f>
        <v/>
      </c>
      <c r="AC109" t="str">
        <f>IF(semestre1!AC109="","",semestre1!AC109)</f>
        <v/>
      </c>
      <c r="AD109" t="str">
        <f>IF(semestre1!AD109="","",semestre1!AD109)</f>
        <v/>
      </c>
      <c r="AE109" t="str">
        <f>IF(semestre1!AE109="","",semestre1!AE109)</f>
        <v/>
      </c>
      <c r="AF109" t="str">
        <f>IF(semestre1!AF109="","",semestre1!AF109)</f>
        <v/>
      </c>
      <c r="AG109" t="str">
        <f>IF(semestre1!AG109="","",semestre1!AG109)</f>
        <v/>
      </c>
      <c r="AH109" t="str">
        <f>IF(semestre1!AH109="","",semestre1!AH109)</f>
        <v/>
      </c>
      <c r="AI109" t="str">
        <f>IF(semestre1!AI109="","",semestre1!AI109)</f>
        <v/>
      </c>
      <c r="AJ109" t="str">
        <f>IF(semestre1!AJ109="","",semestre1!AJ109)</f>
        <v/>
      </c>
      <c r="AK109" t="str">
        <f>IF(semestre1!AK109="","",semestre1!AK109)</f>
        <v/>
      </c>
      <c r="AL109" t="str">
        <f>IF(semestre1!AL109="","",semestre1!AL109)</f>
        <v/>
      </c>
      <c r="AM109" t="str">
        <f>IF(semestre1!AM109="","",semestre1!AM109)</f>
        <v/>
      </c>
      <c r="AN109" t="str">
        <f>IF(semestre1!AN109="","",semestre1!AN109)</f>
        <v/>
      </c>
      <c r="AO109" t="str">
        <f>IF(semestre1!AO109="","",semestre1!AO109)</f>
        <v/>
      </c>
      <c r="AP109" t="str">
        <f>IF(semestre1!AP109="","",semestre1!AP109)</f>
        <v/>
      </c>
      <c r="AQ109" t="str">
        <f>IF(semestre1!AQ109="","",semestre1!AQ109)</f>
        <v/>
      </c>
      <c r="AR109" t="str">
        <f>IF(semestre1!AR109="","",semestre1!AR109)</f>
        <v/>
      </c>
      <c r="AS109" t="str">
        <f>IF(semestre1!AS109="","",semestre1!AS109)</f>
        <v/>
      </c>
      <c r="AT109" t="str">
        <f>IF(semestre1!AT109="","",semestre1!AT109)</f>
        <v/>
      </c>
      <c r="AU109" t="str">
        <f>IF(semestre1!AU109="","",semestre1!AU109)</f>
        <v/>
      </c>
      <c r="AV109" t="str">
        <f>IF(semestre1!AV109="","",semestre1!AV109)</f>
        <v/>
      </c>
      <c r="AW109" t="str">
        <f>IF(semestre1!AW109="","",semestre1!AW109)</f>
        <v/>
      </c>
      <c r="AX109" t="str">
        <f>IF(semestre1!AX109="","",semestre1!AX109)</f>
        <v/>
      </c>
      <c r="AY109" t="str">
        <f>IF(semestre1!AY109="","",semestre1!AY109)</f>
        <v/>
      </c>
      <c r="AZ109" t="str">
        <f>IF(semestre1!AZ109="","",semestre1!AZ109)</f>
        <v/>
      </c>
      <c r="BA109" t="str">
        <f>IF(semestre1!BA109="","",semestre1!BA109)</f>
        <v/>
      </c>
      <c r="BB109" t="str">
        <f>IF(semestre1!BB109="","",semestre1!BB109)</f>
        <v/>
      </c>
      <c r="BC109" t="str">
        <f>IF(semestre1!BC109="","",semestre1!BC109)</f>
        <v/>
      </c>
      <c r="BD109" t="str">
        <f>IF(semestre1!BD109="","",semestre1!BD109)</f>
        <v/>
      </c>
      <c r="BE109" t="str">
        <f>IF(semestre1!BE109="","",semestre1!BE109)</f>
        <v/>
      </c>
      <c r="BF109" t="str">
        <f>IF(semestre1!BF109="","",semestre1!BF109)</f>
        <v/>
      </c>
      <c r="BG109" t="str">
        <f>IF(semestre1!BG109="","",semestre1!BG109)</f>
        <v/>
      </c>
      <c r="BH109" t="str">
        <f>IF(semestre1!BH109="","",semestre1!BH109)</f>
        <v/>
      </c>
      <c r="BI109" t="str">
        <f>IF(semestre1!BI109="","",semestre1!BI109)</f>
        <v/>
      </c>
      <c r="BJ109" t="str">
        <f>IF(semestre1!BJ109="","",semestre1!BJ109)</f>
        <v/>
      </c>
      <c r="BK109" t="str">
        <f>IF(semestre1!BK109="","",semestre1!BK109)</f>
        <v/>
      </c>
      <c r="BL109" t="str">
        <f>IF(semestre1!BL109="","",semestre1!BL109)</f>
        <v/>
      </c>
      <c r="BM109" t="str">
        <f>IF(semestre1!BM109="","",semestre1!BM109)</f>
        <v/>
      </c>
      <c r="BN109" t="str">
        <f>IF(semestre1!BN109="","",semestre1!BN109)</f>
        <v/>
      </c>
      <c r="BO109" t="str">
        <f>IF(semestre1!BO109="","",semestre1!BO109)</f>
        <v/>
      </c>
      <c r="BP109" t="str">
        <f>IF(semestre1!BP109="","",semestre1!BP109)</f>
        <v/>
      </c>
      <c r="BQ109" t="str">
        <f>IF(semestre1!BQ109="","",semestre1!BQ109)</f>
        <v/>
      </c>
      <c r="BR109" t="str">
        <f>IF(semestre1!BR109="","",semestre1!BR109)</f>
        <v/>
      </c>
      <c r="BS109" t="str">
        <f>IF(semestre1!BS109="","",semestre1!BS109)</f>
        <v/>
      </c>
      <c r="BT109" t="str">
        <f>IF(semestre1!BT109="","",semestre1!BT109)</f>
        <v/>
      </c>
      <c r="BU109" t="str">
        <f>IF(semestre1!BU109="","",semestre1!BU109)</f>
        <v/>
      </c>
      <c r="BV109" t="str">
        <f>IF(semestre1!BV109="","",semestre1!BV109)</f>
        <v/>
      </c>
      <c r="BW109" s="49" t="str">
        <f>IF(semestre2!I109="","",semestre2!I109)</f>
        <v/>
      </c>
      <c r="BX109" s="49" t="str">
        <f>IF(semestre2!J109="","",semestre2!J109)</f>
        <v/>
      </c>
      <c r="BY109" s="49" t="str">
        <f>IF(semestre2!K109="","",semestre2!K109)</f>
        <v/>
      </c>
      <c r="BZ109" s="49" t="str">
        <f>IF(semestre2!L109="","",semestre2!L109)</f>
        <v/>
      </c>
      <c r="CA109" s="49" t="str">
        <f>IF(semestre2!M109="","",semestre2!M109)</f>
        <v/>
      </c>
      <c r="CB109" s="49" t="str">
        <f>IF(semestre2!N109="","",semestre2!N109)</f>
        <v/>
      </c>
      <c r="CC109" s="49" t="str">
        <f>IF(semestre2!O109="","",semestre2!O109)</f>
        <v/>
      </c>
      <c r="CD109" s="49" t="str">
        <f>IF(semestre2!P109="","",semestre2!P109)</f>
        <v/>
      </c>
      <c r="CE109" s="49" t="str">
        <f>IF(semestre2!Q109="","",semestre2!Q109)</f>
        <v/>
      </c>
      <c r="CF109" s="49" t="str">
        <f>IF(semestre2!R109="","",semestre2!R109)</f>
        <v/>
      </c>
      <c r="CG109" s="49" t="str">
        <f>IF(semestre2!S109="","",semestre2!S109)</f>
        <v/>
      </c>
      <c r="CH109" s="49" t="str">
        <f>IF(semestre2!T109="","",semestre2!T109)</f>
        <v/>
      </c>
      <c r="CI109" s="49" t="str">
        <f>IF(semestre2!U109="","",semestre2!U109)</f>
        <v/>
      </c>
      <c r="CJ109" s="49" t="str">
        <f>IF(semestre2!V109="","",semestre2!V109)</f>
        <v/>
      </c>
      <c r="CK109" s="49" t="str">
        <f>IF(semestre2!W109="","",semestre2!W109)</f>
        <v/>
      </c>
      <c r="CL109" s="49" t="str">
        <f>IF(semestre2!X109="","",semestre2!X109)</f>
        <v/>
      </c>
      <c r="CM109" s="49" t="str">
        <f>IF(semestre2!Y109="","",semestre2!Y109)</f>
        <v/>
      </c>
      <c r="CN109" s="49" t="str">
        <f>IF(semestre2!Z109="","",semestre2!Z109)</f>
        <v/>
      </c>
      <c r="CO109" s="49" t="str">
        <f>IF(semestre2!AA109="","",semestre2!AA109)</f>
        <v/>
      </c>
      <c r="CP109" s="49" t="str">
        <f>IF(semestre2!AB109="","",semestre2!AB109)</f>
        <v/>
      </c>
      <c r="CQ109" s="49" t="str">
        <f>IF(semestre2!AC109="","",semestre2!AC109)</f>
        <v/>
      </c>
      <c r="CR109" s="49" t="str">
        <f>IF(semestre2!AD109="","",semestre2!AD109)</f>
        <v/>
      </c>
      <c r="CS109" s="49" t="str">
        <f>IF(semestre2!AE109="","",semestre2!AE109)</f>
        <v/>
      </c>
      <c r="CT109" s="49" t="str">
        <f>IF(semestre2!AF109="","",semestre2!AF109)</f>
        <v/>
      </c>
      <c r="CU109" s="49" t="str">
        <f>IF(semestre2!AG109="","",semestre2!AG109)</f>
        <v/>
      </c>
      <c r="CV109" s="49" t="str">
        <f>IF(semestre2!AH109="","",semestre2!AH109)</f>
        <v/>
      </c>
      <c r="CW109" s="49" t="str">
        <f>IF(semestre2!AI109="","",semestre2!AI109)</f>
        <v/>
      </c>
      <c r="CX109" s="49" t="str">
        <f>IF(semestre2!AJ109="","",semestre2!AJ109)</f>
        <v/>
      </c>
      <c r="CY109" s="49" t="str">
        <f>IF(semestre2!AK109="","",semestre2!AK109)</f>
        <v/>
      </c>
      <c r="CZ109" s="49" t="str">
        <f>IF(semestre2!AL109="","",semestre2!AL109)</f>
        <v/>
      </c>
      <c r="DA109" s="49" t="str">
        <f>IF(semestre2!AM109="","",semestre2!AM109)</f>
        <v/>
      </c>
      <c r="DB109" s="49" t="str">
        <f>IF(semestre2!AN109="","",semestre2!AN109)</f>
        <v/>
      </c>
      <c r="DC109" s="49" t="str">
        <f>IF(semestre2!AO109="","",semestre2!AO109)</f>
        <v/>
      </c>
      <c r="DD109" s="49" t="str">
        <f>IF(semestre2!AP109="","",semestre2!AP109)</f>
        <v/>
      </c>
      <c r="DE109" s="49" t="str">
        <f>IF(semestre2!AQ109="","",semestre2!AQ109)</f>
        <v/>
      </c>
      <c r="DF109" s="49" t="str">
        <f>IF(semestre2!AR109="","",semestre2!AR109)</f>
        <v/>
      </c>
      <c r="DG109" s="49" t="str">
        <f>IF(semestre2!AS109="","",semestre2!AS109)</f>
        <v/>
      </c>
      <c r="DH109" s="49" t="str">
        <f>IF(semestre2!AT109="","",semestre2!AT109)</f>
        <v/>
      </c>
      <c r="DI109" s="49" t="str">
        <f>IF(semestre2!AU109="","",semestre2!AU109)</f>
        <v/>
      </c>
      <c r="DJ109" s="55" t="str">
        <f>IF(semestre1!BW109="","",semestre1!BW109)</f>
        <v/>
      </c>
      <c r="DK109" s="55" t="str">
        <f>IF(semestre2!AV109="","",semestre2!AV109)</f>
        <v/>
      </c>
    </row>
    <row r="110" spans="1:115">
      <c r="A110" t="str">
        <f>IF(semestre1!A110="","",semestre1!A110)</f>
        <v/>
      </c>
      <c r="B110" t="str">
        <f>IF(semestre1!B110="","",semestre1!B110)</f>
        <v/>
      </c>
      <c r="C110" t="str">
        <f>IF(semestre1!C110="","",semestre1!C110)</f>
        <v/>
      </c>
      <c r="D110" t="str">
        <f>IF(semestre1!D110="","",semestre1!D110)</f>
        <v/>
      </c>
      <c r="E110" t="str">
        <f>IF(semestre1!E110="","",semestre1!E110)</f>
        <v/>
      </c>
      <c r="F110" t="str">
        <f>IF(semestre1!F110="","",semestre1!F110)</f>
        <v/>
      </c>
      <c r="G110" t="str">
        <f>IF(semestre1!G110="","",semestre1!G110)</f>
        <v/>
      </c>
      <c r="H110" t="str">
        <f>IF(semestre1!H110="","",semestre1!H110)</f>
        <v/>
      </c>
      <c r="I110" t="str">
        <f>IF(semestre1!I110="","",semestre1!I110)</f>
        <v/>
      </c>
      <c r="J110" t="str">
        <f>IF(semestre1!J110="","",semestre1!J110)</f>
        <v/>
      </c>
      <c r="K110" t="str">
        <f>IF(semestre1!K110="","",semestre1!K110)</f>
        <v/>
      </c>
      <c r="L110" t="str">
        <f>IF(semestre1!L110="","",semestre1!L110)</f>
        <v/>
      </c>
      <c r="M110" t="str">
        <f>IF(semestre1!M110="","",semestre1!M110)</f>
        <v/>
      </c>
      <c r="N110" t="str">
        <f>IF(semestre1!N110="","",semestre1!N110)</f>
        <v/>
      </c>
      <c r="O110" t="str">
        <f>IF(semestre1!O110="","",semestre1!O110)</f>
        <v/>
      </c>
      <c r="P110" t="str">
        <f>IF(semestre1!P110="","",semestre1!P110)</f>
        <v/>
      </c>
      <c r="Q110" t="str">
        <f>IF(semestre1!Q110="","",semestre1!Q110)</f>
        <v/>
      </c>
      <c r="R110" t="str">
        <f>IF(semestre1!R110="","",semestre1!R110)</f>
        <v/>
      </c>
      <c r="S110" t="str">
        <f>IF(semestre1!S110="","",semestre1!S110)</f>
        <v/>
      </c>
      <c r="T110" t="str">
        <f>IF(semestre1!T110="","",semestre1!T110)</f>
        <v/>
      </c>
      <c r="U110" t="str">
        <f>IF(semestre1!U110="","",semestre1!U110)</f>
        <v/>
      </c>
      <c r="V110" t="str">
        <f>IF(semestre1!V110="","",semestre1!V110)</f>
        <v/>
      </c>
      <c r="W110" t="str">
        <f>IF(semestre1!W110="","",semestre1!W110)</f>
        <v/>
      </c>
      <c r="X110" t="str">
        <f>IF(semestre1!X110="","",semestre1!X110)</f>
        <v/>
      </c>
      <c r="Y110" t="str">
        <f>IF(semestre1!Y110="","",semestre1!Y110)</f>
        <v/>
      </c>
      <c r="Z110" t="str">
        <f>IF(semestre1!Z110="","",semestre1!Z110)</f>
        <v/>
      </c>
      <c r="AA110" t="str">
        <f>IF(semestre1!AA110="","",semestre1!AA110)</f>
        <v/>
      </c>
      <c r="AB110" t="str">
        <f>IF(semestre1!AB110="","",semestre1!AB110)</f>
        <v/>
      </c>
      <c r="AC110" t="str">
        <f>IF(semestre1!AC110="","",semestre1!AC110)</f>
        <v/>
      </c>
      <c r="AD110" t="str">
        <f>IF(semestre1!AD110="","",semestre1!AD110)</f>
        <v/>
      </c>
      <c r="AE110" t="str">
        <f>IF(semestre1!AE110="","",semestre1!AE110)</f>
        <v/>
      </c>
      <c r="AF110" t="str">
        <f>IF(semestre1!AF110="","",semestre1!AF110)</f>
        <v/>
      </c>
      <c r="AG110" t="str">
        <f>IF(semestre1!AG110="","",semestre1!AG110)</f>
        <v/>
      </c>
      <c r="AH110" t="str">
        <f>IF(semestre1!AH110="","",semestre1!AH110)</f>
        <v/>
      </c>
      <c r="AI110" t="str">
        <f>IF(semestre1!AI110="","",semestre1!AI110)</f>
        <v/>
      </c>
      <c r="AJ110" t="str">
        <f>IF(semestre1!AJ110="","",semestre1!AJ110)</f>
        <v/>
      </c>
      <c r="AK110" t="str">
        <f>IF(semestre1!AK110="","",semestre1!AK110)</f>
        <v/>
      </c>
      <c r="AL110" t="str">
        <f>IF(semestre1!AL110="","",semestre1!AL110)</f>
        <v/>
      </c>
      <c r="AM110" t="str">
        <f>IF(semestre1!AM110="","",semestre1!AM110)</f>
        <v/>
      </c>
      <c r="AN110" t="str">
        <f>IF(semestre1!AN110="","",semestre1!AN110)</f>
        <v/>
      </c>
      <c r="AO110" t="str">
        <f>IF(semestre1!AO110="","",semestre1!AO110)</f>
        <v/>
      </c>
      <c r="AP110" t="str">
        <f>IF(semestre1!AP110="","",semestre1!AP110)</f>
        <v/>
      </c>
      <c r="AQ110" t="str">
        <f>IF(semestre1!AQ110="","",semestre1!AQ110)</f>
        <v/>
      </c>
      <c r="AR110" t="str">
        <f>IF(semestre1!AR110="","",semestre1!AR110)</f>
        <v/>
      </c>
      <c r="AS110" t="str">
        <f>IF(semestre1!AS110="","",semestre1!AS110)</f>
        <v/>
      </c>
      <c r="AT110" t="str">
        <f>IF(semestre1!AT110="","",semestre1!AT110)</f>
        <v/>
      </c>
      <c r="AU110" t="str">
        <f>IF(semestre1!AU110="","",semestre1!AU110)</f>
        <v/>
      </c>
      <c r="AV110" t="str">
        <f>IF(semestre1!AV110="","",semestre1!AV110)</f>
        <v/>
      </c>
      <c r="AW110" t="str">
        <f>IF(semestre1!AW110="","",semestre1!AW110)</f>
        <v/>
      </c>
      <c r="AX110" t="str">
        <f>IF(semestre1!AX110="","",semestre1!AX110)</f>
        <v/>
      </c>
      <c r="AY110" t="str">
        <f>IF(semestre1!AY110="","",semestre1!AY110)</f>
        <v/>
      </c>
      <c r="AZ110" t="str">
        <f>IF(semestre1!AZ110="","",semestre1!AZ110)</f>
        <v/>
      </c>
      <c r="BA110" t="str">
        <f>IF(semestre1!BA110="","",semestre1!BA110)</f>
        <v/>
      </c>
      <c r="BB110" t="str">
        <f>IF(semestre1!BB110="","",semestre1!BB110)</f>
        <v/>
      </c>
      <c r="BC110" t="str">
        <f>IF(semestre1!BC110="","",semestre1!BC110)</f>
        <v/>
      </c>
      <c r="BD110" t="str">
        <f>IF(semestre1!BD110="","",semestre1!BD110)</f>
        <v/>
      </c>
      <c r="BE110" t="str">
        <f>IF(semestre1!BE110="","",semestre1!BE110)</f>
        <v/>
      </c>
      <c r="BF110" t="str">
        <f>IF(semestre1!BF110="","",semestre1!BF110)</f>
        <v/>
      </c>
      <c r="BG110" t="str">
        <f>IF(semestre1!BG110="","",semestre1!BG110)</f>
        <v/>
      </c>
      <c r="BH110" t="str">
        <f>IF(semestre1!BH110="","",semestre1!BH110)</f>
        <v/>
      </c>
      <c r="BI110" t="str">
        <f>IF(semestre1!BI110="","",semestre1!BI110)</f>
        <v/>
      </c>
      <c r="BJ110" t="str">
        <f>IF(semestre1!BJ110="","",semestre1!BJ110)</f>
        <v/>
      </c>
      <c r="BK110" t="str">
        <f>IF(semestre1!BK110="","",semestre1!BK110)</f>
        <v/>
      </c>
      <c r="BL110" t="str">
        <f>IF(semestre1!BL110="","",semestre1!BL110)</f>
        <v/>
      </c>
      <c r="BM110" t="str">
        <f>IF(semestre1!BM110="","",semestre1!BM110)</f>
        <v/>
      </c>
      <c r="BN110" t="str">
        <f>IF(semestre1!BN110="","",semestre1!BN110)</f>
        <v/>
      </c>
      <c r="BO110" t="str">
        <f>IF(semestre1!BO110="","",semestre1!BO110)</f>
        <v/>
      </c>
      <c r="BP110" t="str">
        <f>IF(semestre1!BP110="","",semestre1!BP110)</f>
        <v/>
      </c>
      <c r="BQ110" t="str">
        <f>IF(semestre1!BQ110="","",semestre1!BQ110)</f>
        <v/>
      </c>
      <c r="BR110" t="str">
        <f>IF(semestre1!BR110="","",semestre1!BR110)</f>
        <v/>
      </c>
      <c r="BS110" t="str">
        <f>IF(semestre1!BS110="","",semestre1!BS110)</f>
        <v/>
      </c>
      <c r="BT110" t="str">
        <f>IF(semestre1!BT110="","",semestre1!BT110)</f>
        <v/>
      </c>
      <c r="BU110" t="str">
        <f>IF(semestre1!BU110="","",semestre1!BU110)</f>
        <v/>
      </c>
      <c r="BV110" t="str">
        <f>IF(semestre1!BV110="","",semestre1!BV110)</f>
        <v/>
      </c>
      <c r="BW110" s="49" t="str">
        <f>IF(semestre2!I110="","",semestre2!I110)</f>
        <v/>
      </c>
      <c r="BX110" s="49" t="str">
        <f>IF(semestre2!J110="","",semestre2!J110)</f>
        <v/>
      </c>
      <c r="BY110" s="49" t="str">
        <f>IF(semestre2!K110="","",semestre2!K110)</f>
        <v/>
      </c>
      <c r="BZ110" s="49" t="str">
        <f>IF(semestre2!L110="","",semestre2!L110)</f>
        <v/>
      </c>
      <c r="CA110" s="49" t="str">
        <f>IF(semestre2!M110="","",semestre2!M110)</f>
        <v/>
      </c>
      <c r="CB110" s="49" t="str">
        <f>IF(semestre2!N110="","",semestre2!N110)</f>
        <v/>
      </c>
      <c r="CC110" s="49" t="str">
        <f>IF(semestre2!O110="","",semestre2!O110)</f>
        <v/>
      </c>
      <c r="CD110" s="49" t="str">
        <f>IF(semestre2!P110="","",semestre2!P110)</f>
        <v/>
      </c>
      <c r="CE110" s="49" t="str">
        <f>IF(semestre2!Q110="","",semestre2!Q110)</f>
        <v/>
      </c>
      <c r="CF110" s="49" t="str">
        <f>IF(semestre2!R110="","",semestre2!R110)</f>
        <v/>
      </c>
      <c r="CG110" s="49" t="str">
        <f>IF(semestre2!S110="","",semestre2!S110)</f>
        <v/>
      </c>
      <c r="CH110" s="49" t="str">
        <f>IF(semestre2!T110="","",semestre2!T110)</f>
        <v/>
      </c>
      <c r="CI110" s="49" t="str">
        <f>IF(semestre2!U110="","",semestre2!U110)</f>
        <v/>
      </c>
      <c r="CJ110" s="49" t="str">
        <f>IF(semestre2!V110="","",semestre2!V110)</f>
        <v/>
      </c>
      <c r="CK110" s="49" t="str">
        <f>IF(semestre2!W110="","",semestre2!W110)</f>
        <v/>
      </c>
      <c r="CL110" s="49" t="str">
        <f>IF(semestre2!X110="","",semestre2!X110)</f>
        <v/>
      </c>
      <c r="CM110" s="49" t="str">
        <f>IF(semestre2!Y110="","",semestre2!Y110)</f>
        <v/>
      </c>
      <c r="CN110" s="49" t="str">
        <f>IF(semestre2!Z110="","",semestre2!Z110)</f>
        <v/>
      </c>
      <c r="CO110" s="49" t="str">
        <f>IF(semestre2!AA110="","",semestre2!AA110)</f>
        <v/>
      </c>
      <c r="CP110" s="49" t="str">
        <f>IF(semestre2!AB110="","",semestre2!AB110)</f>
        <v/>
      </c>
      <c r="CQ110" s="49" t="str">
        <f>IF(semestre2!AC110="","",semestre2!AC110)</f>
        <v/>
      </c>
      <c r="CR110" s="49" t="str">
        <f>IF(semestre2!AD110="","",semestre2!AD110)</f>
        <v/>
      </c>
      <c r="CS110" s="49" t="str">
        <f>IF(semestre2!AE110="","",semestre2!AE110)</f>
        <v/>
      </c>
      <c r="CT110" s="49" t="str">
        <f>IF(semestre2!AF110="","",semestre2!AF110)</f>
        <v/>
      </c>
      <c r="CU110" s="49" t="str">
        <f>IF(semestre2!AG110="","",semestre2!AG110)</f>
        <v/>
      </c>
      <c r="CV110" s="49" t="str">
        <f>IF(semestre2!AH110="","",semestre2!AH110)</f>
        <v/>
      </c>
      <c r="CW110" s="49" t="str">
        <f>IF(semestre2!AI110="","",semestre2!AI110)</f>
        <v/>
      </c>
      <c r="CX110" s="49" t="str">
        <f>IF(semestre2!AJ110="","",semestre2!AJ110)</f>
        <v/>
      </c>
      <c r="CY110" s="49" t="str">
        <f>IF(semestre2!AK110="","",semestre2!AK110)</f>
        <v/>
      </c>
      <c r="CZ110" s="49" t="str">
        <f>IF(semestre2!AL110="","",semestre2!AL110)</f>
        <v/>
      </c>
      <c r="DA110" s="49" t="str">
        <f>IF(semestre2!AM110="","",semestre2!AM110)</f>
        <v/>
      </c>
      <c r="DB110" s="49" t="str">
        <f>IF(semestre2!AN110="","",semestre2!AN110)</f>
        <v/>
      </c>
      <c r="DC110" s="49" t="str">
        <f>IF(semestre2!AO110="","",semestre2!AO110)</f>
        <v/>
      </c>
      <c r="DD110" s="49" t="str">
        <f>IF(semestre2!AP110="","",semestre2!AP110)</f>
        <v/>
      </c>
      <c r="DE110" s="49" t="str">
        <f>IF(semestre2!AQ110="","",semestre2!AQ110)</f>
        <v/>
      </c>
      <c r="DF110" s="49" t="str">
        <f>IF(semestre2!AR110="","",semestre2!AR110)</f>
        <v/>
      </c>
      <c r="DG110" s="49" t="str">
        <f>IF(semestre2!AS110="","",semestre2!AS110)</f>
        <v/>
      </c>
      <c r="DH110" s="49" t="str">
        <f>IF(semestre2!AT110="","",semestre2!AT110)</f>
        <v/>
      </c>
      <c r="DI110" s="49" t="str">
        <f>IF(semestre2!AU110="","",semestre2!AU110)</f>
        <v/>
      </c>
      <c r="DJ110" s="55" t="str">
        <f>IF(semestre1!BW110="","",semestre1!BW110)</f>
        <v/>
      </c>
      <c r="DK110" s="55" t="str">
        <f>IF(semestre2!AV110="","",semestre2!AV110)</f>
        <v/>
      </c>
    </row>
    <row r="111" spans="1:115">
      <c r="A111" t="str">
        <f>IF(semestre1!A111="","",semestre1!A111)</f>
        <v/>
      </c>
      <c r="B111" t="str">
        <f>IF(semestre1!B111="","",semestre1!B111)</f>
        <v/>
      </c>
      <c r="C111" t="str">
        <f>IF(semestre1!C111="","",semestre1!C111)</f>
        <v/>
      </c>
      <c r="D111" t="str">
        <f>IF(semestre1!D111="","",semestre1!D111)</f>
        <v/>
      </c>
      <c r="E111" t="str">
        <f>IF(semestre1!E111="","",semestre1!E111)</f>
        <v/>
      </c>
      <c r="F111" t="str">
        <f>IF(semestre1!F111="","",semestre1!F111)</f>
        <v/>
      </c>
      <c r="G111" t="str">
        <f>IF(semestre1!G111="","",semestre1!G111)</f>
        <v/>
      </c>
      <c r="H111" t="str">
        <f>IF(semestre1!H111="","",semestre1!H111)</f>
        <v/>
      </c>
      <c r="I111" t="str">
        <f>IF(semestre1!I111="","",semestre1!I111)</f>
        <v/>
      </c>
      <c r="J111" t="str">
        <f>IF(semestre1!J111="","",semestre1!J111)</f>
        <v/>
      </c>
      <c r="K111" t="str">
        <f>IF(semestre1!K111="","",semestre1!K111)</f>
        <v/>
      </c>
      <c r="L111" t="str">
        <f>IF(semestre1!L111="","",semestre1!L111)</f>
        <v/>
      </c>
      <c r="M111" t="str">
        <f>IF(semestre1!M111="","",semestre1!M111)</f>
        <v/>
      </c>
      <c r="N111" t="str">
        <f>IF(semestre1!N111="","",semestre1!N111)</f>
        <v/>
      </c>
      <c r="O111" t="str">
        <f>IF(semestre1!O111="","",semestre1!O111)</f>
        <v/>
      </c>
      <c r="P111" t="str">
        <f>IF(semestre1!P111="","",semestre1!P111)</f>
        <v/>
      </c>
      <c r="Q111" t="str">
        <f>IF(semestre1!Q111="","",semestre1!Q111)</f>
        <v/>
      </c>
      <c r="R111" t="str">
        <f>IF(semestre1!R111="","",semestre1!R111)</f>
        <v/>
      </c>
      <c r="S111" t="str">
        <f>IF(semestre1!S111="","",semestre1!S111)</f>
        <v/>
      </c>
      <c r="T111" t="str">
        <f>IF(semestre1!T111="","",semestre1!T111)</f>
        <v/>
      </c>
      <c r="U111" t="str">
        <f>IF(semestre1!U111="","",semestre1!U111)</f>
        <v/>
      </c>
      <c r="V111" t="str">
        <f>IF(semestre1!V111="","",semestre1!V111)</f>
        <v/>
      </c>
      <c r="W111" t="str">
        <f>IF(semestre1!W111="","",semestre1!W111)</f>
        <v/>
      </c>
      <c r="X111" t="str">
        <f>IF(semestre1!X111="","",semestre1!X111)</f>
        <v/>
      </c>
      <c r="Y111" t="str">
        <f>IF(semestre1!Y111="","",semestre1!Y111)</f>
        <v/>
      </c>
      <c r="Z111" t="str">
        <f>IF(semestre1!Z111="","",semestre1!Z111)</f>
        <v/>
      </c>
      <c r="AA111" t="str">
        <f>IF(semestre1!AA111="","",semestre1!AA111)</f>
        <v/>
      </c>
      <c r="AB111" t="str">
        <f>IF(semestre1!AB111="","",semestre1!AB111)</f>
        <v/>
      </c>
      <c r="AC111" t="str">
        <f>IF(semestre1!AC111="","",semestre1!AC111)</f>
        <v/>
      </c>
      <c r="AD111" t="str">
        <f>IF(semestre1!AD111="","",semestre1!AD111)</f>
        <v/>
      </c>
      <c r="AE111" t="str">
        <f>IF(semestre1!AE111="","",semestre1!AE111)</f>
        <v/>
      </c>
      <c r="AF111" t="str">
        <f>IF(semestre1!AF111="","",semestre1!AF111)</f>
        <v/>
      </c>
      <c r="AG111" t="str">
        <f>IF(semestre1!AG111="","",semestre1!AG111)</f>
        <v/>
      </c>
      <c r="AH111" t="str">
        <f>IF(semestre1!AH111="","",semestre1!AH111)</f>
        <v/>
      </c>
      <c r="AI111" t="str">
        <f>IF(semestre1!AI111="","",semestre1!AI111)</f>
        <v/>
      </c>
      <c r="AJ111" t="str">
        <f>IF(semestre1!AJ111="","",semestre1!AJ111)</f>
        <v/>
      </c>
      <c r="AK111" t="str">
        <f>IF(semestre1!AK111="","",semestre1!AK111)</f>
        <v/>
      </c>
      <c r="AL111" t="str">
        <f>IF(semestre1!AL111="","",semestre1!AL111)</f>
        <v/>
      </c>
      <c r="AM111" t="str">
        <f>IF(semestre1!AM111="","",semestre1!AM111)</f>
        <v/>
      </c>
      <c r="AN111" t="str">
        <f>IF(semestre1!AN111="","",semestre1!AN111)</f>
        <v/>
      </c>
      <c r="AO111" t="str">
        <f>IF(semestre1!AO111="","",semestre1!AO111)</f>
        <v/>
      </c>
      <c r="AP111" t="str">
        <f>IF(semestre1!AP111="","",semestre1!AP111)</f>
        <v/>
      </c>
      <c r="AQ111" t="str">
        <f>IF(semestre1!AQ111="","",semestre1!AQ111)</f>
        <v/>
      </c>
      <c r="AR111" t="str">
        <f>IF(semestre1!AR111="","",semestre1!AR111)</f>
        <v/>
      </c>
      <c r="AS111" t="str">
        <f>IF(semestre1!AS111="","",semestre1!AS111)</f>
        <v/>
      </c>
      <c r="AT111" t="str">
        <f>IF(semestre1!AT111="","",semestre1!AT111)</f>
        <v/>
      </c>
      <c r="AU111" t="str">
        <f>IF(semestre1!AU111="","",semestre1!AU111)</f>
        <v/>
      </c>
      <c r="AV111" t="str">
        <f>IF(semestre1!AV111="","",semestre1!AV111)</f>
        <v/>
      </c>
      <c r="AW111" t="str">
        <f>IF(semestre1!AW111="","",semestre1!AW111)</f>
        <v/>
      </c>
      <c r="AX111" t="str">
        <f>IF(semestre1!AX111="","",semestre1!AX111)</f>
        <v/>
      </c>
      <c r="AY111" t="str">
        <f>IF(semestre1!AY111="","",semestre1!AY111)</f>
        <v/>
      </c>
      <c r="AZ111" t="str">
        <f>IF(semestre1!AZ111="","",semestre1!AZ111)</f>
        <v/>
      </c>
      <c r="BA111" t="str">
        <f>IF(semestre1!BA111="","",semestre1!BA111)</f>
        <v/>
      </c>
      <c r="BB111" t="str">
        <f>IF(semestre1!BB111="","",semestre1!BB111)</f>
        <v/>
      </c>
      <c r="BC111" t="str">
        <f>IF(semestre1!BC111="","",semestre1!BC111)</f>
        <v/>
      </c>
      <c r="BD111" t="str">
        <f>IF(semestre1!BD111="","",semestre1!BD111)</f>
        <v/>
      </c>
      <c r="BE111" t="str">
        <f>IF(semestre1!BE111="","",semestre1!BE111)</f>
        <v/>
      </c>
      <c r="BF111" t="str">
        <f>IF(semestre1!BF111="","",semestre1!BF111)</f>
        <v/>
      </c>
      <c r="BG111" t="str">
        <f>IF(semestre1!BG111="","",semestre1!BG111)</f>
        <v/>
      </c>
      <c r="BH111" t="str">
        <f>IF(semestre1!BH111="","",semestre1!BH111)</f>
        <v/>
      </c>
      <c r="BI111" t="str">
        <f>IF(semestre1!BI111="","",semestre1!BI111)</f>
        <v/>
      </c>
      <c r="BJ111" t="str">
        <f>IF(semestre1!BJ111="","",semestre1!BJ111)</f>
        <v/>
      </c>
      <c r="BK111" t="str">
        <f>IF(semestre1!BK111="","",semestre1!BK111)</f>
        <v/>
      </c>
      <c r="BL111" t="str">
        <f>IF(semestre1!BL111="","",semestre1!BL111)</f>
        <v/>
      </c>
      <c r="BM111" t="str">
        <f>IF(semestre1!BM111="","",semestre1!BM111)</f>
        <v/>
      </c>
      <c r="BN111" t="str">
        <f>IF(semestre1!BN111="","",semestre1!BN111)</f>
        <v/>
      </c>
      <c r="BO111" t="str">
        <f>IF(semestre1!BO111="","",semestre1!BO111)</f>
        <v/>
      </c>
      <c r="BP111" t="str">
        <f>IF(semestre1!BP111="","",semestre1!BP111)</f>
        <v/>
      </c>
      <c r="BQ111" t="str">
        <f>IF(semestre1!BQ111="","",semestre1!BQ111)</f>
        <v/>
      </c>
      <c r="BR111" t="str">
        <f>IF(semestre1!BR111="","",semestre1!BR111)</f>
        <v/>
      </c>
      <c r="BS111" t="str">
        <f>IF(semestre1!BS111="","",semestre1!BS111)</f>
        <v/>
      </c>
      <c r="BT111" t="str">
        <f>IF(semestre1!BT111="","",semestre1!BT111)</f>
        <v/>
      </c>
      <c r="BU111" t="str">
        <f>IF(semestre1!BU111="","",semestre1!BU111)</f>
        <v/>
      </c>
      <c r="BV111" t="str">
        <f>IF(semestre1!BV111="","",semestre1!BV111)</f>
        <v/>
      </c>
      <c r="BW111" s="49" t="str">
        <f>IF(semestre2!I111="","",semestre2!I111)</f>
        <v/>
      </c>
      <c r="BX111" s="49" t="str">
        <f>IF(semestre2!J111="","",semestre2!J111)</f>
        <v/>
      </c>
      <c r="BY111" s="49" t="str">
        <f>IF(semestre2!K111="","",semestre2!K111)</f>
        <v/>
      </c>
      <c r="BZ111" s="49" t="str">
        <f>IF(semestre2!L111="","",semestre2!L111)</f>
        <v/>
      </c>
      <c r="CA111" s="49" t="str">
        <f>IF(semestre2!M111="","",semestre2!M111)</f>
        <v/>
      </c>
      <c r="CB111" s="49" t="str">
        <f>IF(semestre2!N111="","",semestre2!N111)</f>
        <v/>
      </c>
      <c r="CC111" s="49" t="str">
        <f>IF(semestre2!O111="","",semestre2!O111)</f>
        <v/>
      </c>
      <c r="CD111" s="49" t="str">
        <f>IF(semestre2!P111="","",semestre2!P111)</f>
        <v/>
      </c>
      <c r="CE111" s="49" t="str">
        <f>IF(semestre2!Q111="","",semestre2!Q111)</f>
        <v/>
      </c>
      <c r="CF111" s="49" t="str">
        <f>IF(semestre2!R111="","",semestre2!R111)</f>
        <v/>
      </c>
      <c r="CG111" s="49" t="str">
        <f>IF(semestre2!S111="","",semestre2!S111)</f>
        <v/>
      </c>
      <c r="CH111" s="49" t="str">
        <f>IF(semestre2!T111="","",semestre2!T111)</f>
        <v/>
      </c>
      <c r="CI111" s="49" t="str">
        <f>IF(semestre2!U111="","",semestre2!U111)</f>
        <v/>
      </c>
      <c r="CJ111" s="49" t="str">
        <f>IF(semestre2!V111="","",semestre2!V111)</f>
        <v/>
      </c>
      <c r="CK111" s="49" t="str">
        <f>IF(semestre2!W111="","",semestre2!W111)</f>
        <v/>
      </c>
      <c r="CL111" s="49" t="str">
        <f>IF(semestre2!X111="","",semestre2!X111)</f>
        <v/>
      </c>
      <c r="CM111" s="49" t="str">
        <f>IF(semestre2!Y111="","",semestre2!Y111)</f>
        <v/>
      </c>
      <c r="CN111" s="49" t="str">
        <f>IF(semestre2!Z111="","",semestre2!Z111)</f>
        <v/>
      </c>
      <c r="CO111" s="49" t="str">
        <f>IF(semestre2!AA111="","",semestre2!AA111)</f>
        <v/>
      </c>
      <c r="CP111" s="49" t="str">
        <f>IF(semestre2!AB111="","",semestre2!AB111)</f>
        <v/>
      </c>
      <c r="CQ111" s="49" t="str">
        <f>IF(semestre2!AC111="","",semestre2!AC111)</f>
        <v/>
      </c>
      <c r="CR111" s="49" t="str">
        <f>IF(semestre2!AD111="","",semestre2!AD111)</f>
        <v/>
      </c>
      <c r="CS111" s="49" t="str">
        <f>IF(semestre2!AE111="","",semestre2!AE111)</f>
        <v/>
      </c>
      <c r="CT111" s="49" t="str">
        <f>IF(semestre2!AF111="","",semestre2!AF111)</f>
        <v/>
      </c>
      <c r="CU111" s="49" t="str">
        <f>IF(semestre2!AG111="","",semestre2!AG111)</f>
        <v/>
      </c>
      <c r="CV111" s="49" t="str">
        <f>IF(semestre2!AH111="","",semestre2!AH111)</f>
        <v/>
      </c>
      <c r="CW111" s="49" t="str">
        <f>IF(semestre2!AI111="","",semestre2!AI111)</f>
        <v/>
      </c>
      <c r="CX111" s="49" t="str">
        <f>IF(semestre2!AJ111="","",semestre2!AJ111)</f>
        <v/>
      </c>
      <c r="CY111" s="49" t="str">
        <f>IF(semestre2!AK111="","",semestre2!AK111)</f>
        <v/>
      </c>
      <c r="CZ111" s="49" t="str">
        <f>IF(semestre2!AL111="","",semestre2!AL111)</f>
        <v/>
      </c>
      <c r="DA111" s="49" t="str">
        <f>IF(semestre2!AM111="","",semestre2!AM111)</f>
        <v/>
      </c>
      <c r="DB111" s="49" t="str">
        <f>IF(semestre2!AN111="","",semestre2!AN111)</f>
        <v/>
      </c>
      <c r="DC111" s="49" t="str">
        <f>IF(semestre2!AO111="","",semestre2!AO111)</f>
        <v/>
      </c>
      <c r="DD111" s="49" t="str">
        <f>IF(semestre2!AP111="","",semestre2!AP111)</f>
        <v/>
      </c>
      <c r="DE111" s="49" t="str">
        <f>IF(semestre2!AQ111="","",semestre2!AQ111)</f>
        <v/>
      </c>
      <c r="DF111" s="49" t="str">
        <f>IF(semestre2!AR111="","",semestre2!AR111)</f>
        <v/>
      </c>
      <c r="DG111" s="49" t="str">
        <f>IF(semestre2!AS111="","",semestre2!AS111)</f>
        <v/>
      </c>
      <c r="DH111" s="49" t="str">
        <f>IF(semestre2!AT111="","",semestre2!AT111)</f>
        <v/>
      </c>
      <c r="DI111" s="49" t="str">
        <f>IF(semestre2!AU111="","",semestre2!AU111)</f>
        <v/>
      </c>
      <c r="DJ111" s="55" t="str">
        <f>IF(semestre1!BW111="","",semestre1!BW111)</f>
        <v/>
      </c>
      <c r="DK111" s="55" t="str">
        <f>IF(semestre2!AV111="","",semestre2!AV111)</f>
        <v/>
      </c>
    </row>
    <row r="112" spans="1:115">
      <c r="A112" t="str">
        <f>IF(semestre1!A112="","",semestre1!A112)</f>
        <v/>
      </c>
      <c r="B112" t="str">
        <f>IF(semestre1!B112="","",semestre1!B112)</f>
        <v/>
      </c>
      <c r="C112" t="str">
        <f>IF(semestre1!C112="","",semestre1!C112)</f>
        <v/>
      </c>
      <c r="D112" t="str">
        <f>IF(semestre1!D112="","",semestre1!D112)</f>
        <v/>
      </c>
      <c r="E112" t="str">
        <f>IF(semestre1!E112="","",semestre1!E112)</f>
        <v/>
      </c>
      <c r="F112" t="str">
        <f>IF(semestre1!F112="","",semestre1!F112)</f>
        <v/>
      </c>
      <c r="G112" t="str">
        <f>IF(semestre1!G112="","",semestre1!G112)</f>
        <v/>
      </c>
      <c r="H112" t="str">
        <f>IF(semestre1!H112="","",semestre1!H112)</f>
        <v/>
      </c>
      <c r="I112" t="str">
        <f>IF(semestre1!I112="","",semestre1!I112)</f>
        <v/>
      </c>
      <c r="J112" t="str">
        <f>IF(semestre1!J112="","",semestre1!J112)</f>
        <v/>
      </c>
      <c r="K112" t="str">
        <f>IF(semestre1!K112="","",semestre1!K112)</f>
        <v/>
      </c>
      <c r="L112" t="str">
        <f>IF(semestre1!L112="","",semestre1!L112)</f>
        <v/>
      </c>
      <c r="M112" t="str">
        <f>IF(semestre1!M112="","",semestre1!M112)</f>
        <v/>
      </c>
      <c r="N112" t="str">
        <f>IF(semestre1!N112="","",semestre1!N112)</f>
        <v/>
      </c>
      <c r="O112" t="str">
        <f>IF(semestre1!O112="","",semestre1!O112)</f>
        <v/>
      </c>
      <c r="P112" t="str">
        <f>IF(semestre1!P112="","",semestre1!P112)</f>
        <v/>
      </c>
      <c r="Q112" t="str">
        <f>IF(semestre1!Q112="","",semestre1!Q112)</f>
        <v/>
      </c>
      <c r="R112" t="str">
        <f>IF(semestre1!R112="","",semestre1!R112)</f>
        <v/>
      </c>
      <c r="S112" t="str">
        <f>IF(semestre1!S112="","",semestre1!S112)</f>
        <v/>
      </c>
      <c r="T112" t="str">
        <f>IF(semestre1!T112="","",semestre1!T112)</f>
        <v/>
      </c>
      <c r="U112" t="str">
        <f>IF(semestre1!U112="","",semestre1!U112)</f>
        <v/>
      </c>
      <c r="V112" t="str">
        <f>IF(semestre1!V112="","",semestre1!V112)</f>
        <v/>
      </c>
      <c r="W112" t="str">
        <f>IF(semestre1!W112="","",semestre1!W112)</f>
        <v/>
      </c>
      <c r="X112" t="str">
        <f>IF(semestre1!X112="","",semestre1!X112)</f>
        <v/>
      </c>
      <c r="Y112" t="str">
        <f>IF(semestre1!Y112="","",semestre1!Y112)</f>
        <v/>
      </c>
      <c r="Z112" t="str">
        <f>IF(semestre1!Z112="","",semestre1!Z112)</f>
        <v/>
      </c>
      <c r="AA112" t="str">
        <f>IF(semestre1!AA112="","",semestre1!AA112)</f>
        <v/>
      </c>
      <c r="AB112" t="str">
        <f>IF(semestre1!AB112="","",semestre1!AB112)</f>
        <v/>
      </c>
      <c r="AC112" t="str">
        <f>IF(semestre1!AC112="","",semestre1!AC112)</f>
        <v/>
      </c>
      <c r="AD112" t="str">
        <f>IF(semestre1!AD112="","",semestre1!AD112)</f>
        <v/>
      </c>
      <c r="AE112" t="str">
        <f>IF(semestre1!AE112="","",semestre1!AE112)</f>
        <v/>
      </c>
      <c r="AF112" t="str">
        <f>IF(semestre1!AF112="","",semestre1!AF112)</f>
        <v/>
      </c>
      <c r="AG112" t="str">
        <f>IF(semestre1!AG112="","",semestre1!AG112)</f>
        <v/>
      </c>
      <c r="AH112" t="str">
        <f>IF(semestre1!AH112="","",semestre1!AH112)</f>
        <v/>
      </c>
      <c r="AI112" t="str">
        <f>IF(semestre1!AI112="","",semestre1!AI112)</f>
        <v/>
      </c>
      <c r="AJ112" t="str">
        <f>IF(semestre1!AJ112="","",semestre1!AJ112)</f>
        <v/>
      </c>
      <c r="AK112" t="str">
        <f>IF(semestre1!AK112="","",semestre1!AK112)</f>
        <v/>
      </c>
      <c r="AL112" t="str">
        <f>IF(semestre1!AL112="","",semestre1!AL112)</f>
        <v/>
      </c>
      <c r="AM112" t="str">
        <f>IF(semestre1!AM112="","",semestre1!AM112)</f>
        <v/>
      </c>
      <c r="AN112" t="str">
        <f>IF(semestre1!AN112="","",semestre1!AN112)</f>
        <v/>
      </c>
      <c r="AO112" t="str">
        <f>IF(semestre1!AO112="","",semestre1!AO112)</f>
        <v/>
      </c>
      <c r="AP112" t="str">
        <f>IF(semestre1!AP112="","",semestre1!AP112)</f>
        <v/>
      </c>
      <c r="AQ112" t="str">
        <f>IF(semestre1!AQ112="","",semestre1!AQ112)</f>
        <v/>
      </c>
      <c r="AR112" t="str">
        <f>IF(semestre1!AR112="","",semestre1!AR112)</f>
        <v/>
      </c>
      <c r="AS112" t="str">
        <f>IF(semestre1!AS112="","",semestre1!AS112)</f>
        <v/>
      </c>
      <c r="AT112" t="str">
        <f>IF(semestre1!AT112="","",semestre1!AT112)</f>
        <v/>
      </c>
      <c r="AU112" t="str">
        <f>IF(semestre1!AU112="","",semestre1!AU112)</f>
        <v/>
      </c>
      <c r="AV112" t="str">
        <f>IF(semestre1!AV112="","",semestre1!AV112)</f>
        <v/>
      </c>
      <c r="AW112" t="str">
        <f>IF(semestre1!AW112="","",semestre1!AW112)</f>
        <v/>
      </c>
      <c r="AX112" t="str">
        <f>IF(semestre1!AX112="","",semestre1!AX112)</f>
        <v/>
      </c>
      <c r="AY112" t="str">
        <f>IF(semestre1!AY112="","",semestre1!AY112)</f>
        <v/>
      </c>
      <c r="AZ112" t="str">
        <f>IF(semestre1!AZ112="","",semestre1!AZ112)</f>
        <v/>
      </c>
      <c r="BA112" t="str">
        <f>IF(semestre1!BA112="","",semestre1!BA112)</f>
        <v/>
      </c>
      <c r="BB112" t="str">
        <f>IF(semestre1!BB112="","",semestre1!BB112)</f>
        <v/>
      </c>
      <c r="BC112" t="str">
        <f>IF(semestre1!BC112="","",semestre1!BC112)</f>
        <v/>
      </c>
      <c r="BD112" t="str">
        <f>IF(semestre1!BD112="","",semestre1!BD112)</f>
        <v/>
      </c>
      <c r="BE112" t="str">
        <f>IF(semestre1!BE112="","",semestre1!BE112)</f>
        <v/>
      </c>
      <c r="BF112" t="str">
        <f>IF(semestre1!BF112="","",semestre1!BF112)</f>
        <v/>
      </c>
      <c r="BG112" t="str">
        <f>IF(semestre1!BG112="","",semestre1!BG112)</f>
        <v/>
      </c>
      <c r="BH112" t="str">
        <f>IF(semestre1!BH112="","",semestre1!BH112)</f>
        <v/>
      </c>
      <c r="BI112" t="str">
        <f>IF(semestre1!BI112="","",semestre1!BI112)</f>
        <v/>
      </c>
      <c r="BJ112" t="str">
        <f>IF(semestre1!BJ112="","",semestre1!BJ112)</f>
        <v/>
      </c>
      <c r="BK112" t="str">
        <f>IF(semestre1!BK112="","",semestre1!BK112)</f>
        <v/>
      </c>
      <c r="BL112" t="str">
        <f>IF(semestre1!BL112="","",semestre1!BL112)</f>
        <v/>
      </c>
      <c r="BM112" t="str">
        <f>IF(semestre1!BM112="","",semestre1!BM112)</f>
        <v/>
      </c>
      <c r="BN112" t="str">
        <f>IF(semestre1!BN112="","",semestre1!BN112)</f>
        <v/>
      </c>
      <c r="BO112" t="str">
        <f>IF(semestre1!BO112="","",semestre1!BO112)</f>
        <v/>
      </c>
      <c r="BP112" t="str">
        <f>IF(semestre1!BP112="","",semestre1!BP112)</f>
        <v/>
      </c>
      <c r="BQ112" t="str">
        <f>IF(semestre1!BQ112="","",semestre1!BQ112)</f>
        <v/>
      </c>
      <c r="BR112" t="str">
        <f>IF(semestre1!BR112="","",semestre1!BR112)</f>
        <v/>
      </c>
      <c r="BS112" t="str">
        <f>IF(semestre1!BS112="","",semestre1!BS112)</f>
        <v/>
      </c>
      <c r="BT112" t="str">
        <f>IF(semestre1!BT112="","",semestre1!BT112)</f>
        <v/>
      </c>
      <c r="BU112" t="str">
        <f>IF(semestre1!BU112="","",semestre1!BU112)</f>
        <v/>
      </c>
      <c r="BV112" t="str">
        <f>IF(semestre1!BV112="","",semestre1!BV112)</f>
        <v/>
      </c>
      <c r="BW112" s="49" t="str">
        <f>IF(semestre2!I112="","",semestre2!I112)</f>
        <v/>
      </c>
      <c r="BX112" s="49" t="str">
        <f>IF(semestre2!J112="","",semestre2!J112)</f>
        <v/>
      </c>
      <c r="BY112" s="49" t="str">
        <f>IF(semestre2!K112="","",semestre2!K112)</f>
        <v/>
      </c>
      <c r="BZ112" s="49" t="str">
        <f>IF(semestre2!L112="","",semestre2!L112)</f>
        <v/>
      </c>
      <c r="CA112" s="49" t="str">
        <f>IF(semestre2!M112="","",semestre2!M112)</f>
        <v/>
      </c>
      <c r="CB112" s="49" t="str">
        <f>IF(semestre2!N112="","",semestre2!N112)</f>
        <v/>
      </c>
      <c r="CC112" s="49" t="str">
        <f>IF(semestre2!O112="","",semestre2!O112)</f>
        <v/>
      </c>
      <c r="CD112" s="49" t="str">
        <f>IF(semestre2!P112="","",semestre2!P112)</f>
        <v/>
      </c>
      <c r="CE112" s="49" t="str">
        <f>IF(semestre2!Q112="","",semestre2!Q112)</f>
        <v/>
      </c>
      <c r="CF112" s="49" t="str">
        <f>IF(semestre2!R112="","",semestre2!R112)</f>
        <v/>
      </c>
      <c r="CG112" s="49" t="str">
        <f>IF(semestre2!S112="","",semestre2!S112)</f>
        <v/>
      </c>
      <c r="CH112" s="49" t="str">
        <f>IF(semestre2!T112="","",semestre2!T112)</f>
        <v/>
      </c>
      <c r="CI112" s="49" t="str">
        <f>IF(semestre2!U112="","",semestre2!U112)</f>
        <v/>
      </c>
      <c r="CJ112" s="49" t="str">
        <f>IF(semestre2!V112="","",semestre2!V112)</f>
        <v/>
      </c>
      <c r="CK112" s="49" t="str">
        <f>IF(semestre2!W112="","",semestre2!W112)</f>
        <v/>
      </c>
      <c r="CL112" s="49" t="str">
        <f>IF(semestre2!X112="","",semestre2!X112)</f>
        <v/>
      </c>
      <c r="CM112" s="49" t="str">
        <f>IF(semestre2!Y112="","",semestre2!Y112)</f>
        <v/>
      </c>
      <c r="CN112" s="49" t="str">
        <f>IF(semestre2!Z112="","",semestre2!Z112)</f>
        <v/>
      </c>
      <c r="CO112" s="49" t="str">
        <f>IF(semestre2!AA112="","",semestre2!AA112)</f>
        <v/>
      </c>
      <c r="CP112" s="49" t="str">
        <f>IF(semestre2!AB112="","",semestre2!AB112)</f>
        <v/>
      </c>
      <c r="CQ112" s="49" t="str">
        <f>IF(semestre2!AC112="","",semestre2!AC112)</f>
        <v/>
      </c>
      <c r="CR112" s="49" t="str">
        <f>IF(semestre2!AD112="","",semestre2!AD112)</f>
        <v/>
      </c>
      <c r="CS112" s="49" t="str">
        <f>IF(semestre2!AE112="","",semestre2!AE112)</f>
        <v/>
      </c>
      <c r="CT112" s="49" t="str">
        <f>IF(semestre2!AF112="","",semestre2!AF112)</f>
        <v/>
      </c>
      <c r="CU112" s="49" t="str">
        <f>IF(semestre2!AG112="","",semestre2!AG112)</f>
        <v/>
      </c>
      <c r="CV112" s="49" t="str">
        <f>IF(semestre2!AH112="","",semestre2!AH112)</f>
        <v/>
      </c>
      <c r="CW112" s="49" t="str">
        <f>IF(semestre2!AI112="","",semestre2!AI112)</f>
        <v/>
      </c>
      <c r="CX112" s="49" t="str">
        <f>IF(semestre2!AJ112="","",semestre2!AJ112)</f>
        <v/>
      </c>
      <c r="CY112" s="49" t="str">
        <f>IF(semestre2!AK112="","",semestre2!AK112)</f>
        <v/>
      </c>
      <c r="CZ112" s="49" t="str">
        <f>IF(semestre2!AL112="","",semestre2!AL112)</f>
        <v/>
      </c>
      <c r="DA112" s="49" t="str">
        <f>IF(semestre2!AM112="","",semestre2!AM112)</f>
        <v/>
      </c>
      <c r="DB112" s="49" t="str">
        <f>IF(semestre2!AN112="","",semestre2!AN112)</f>
        <v/>
      </c>
      <c r="DC112" s="49" t="str">
        <f>IF(semestre2!AO112="","",semestre2!AO112)</f>
        <v/>
      </c>
      <c r="DD112" s="49" t="str">
        <f>IF(semestre2!AP112="","",semestre2!AP112)</f>
        <v/>
      </c>
      <c r="DE112" s="49" t="str">
        <f>IF(semestre2!AQ112="","",semestre2!AQ112)</f>
        <v/>
      </c>
      <c r="DF112" s="49" t="str">
        <f>IF(semestre2!AR112="","",semestre2!AR112)</f>
        <v/>
      </c>
      <c r="DG112" s="49" t="str">
        <f>IF(semestre2!AS112="","",semestre2!AS112)</f>
        <v/>
      </c>
      <c r="DH112" s="49" t="str">
        <f>IF(semestre2!AT112="","",semestre2!AT112)</f>
        <v/>
      </c>
      <c r="DI112" s="49" t="str">
        <f>IF(semestre2!AU112="","",semestre2!AU112)</f>
        <v/>
      </c>
      <c r="DJ112" s="55" t="str">
        <f>IF(semestre1!BW112="","",semestre1!BW112)</f>
        <v/>
      </c>
      <c r="DK112" s="55" t="str">
        <f>IF(semestre2!AV112="","",semestre2!AV112)</f>
        <v/>
      </c>
    </row>
    <row r="113" spans="1:115">
      <c r="A113" t="str">
        <f>IF(semestre1!A113="","",semestre1!A113)</f>
        <v/>
      </c>
      <c r="B113" t="str">
        <f>IF(semestre1!B113="","",semestre1!B113)</f>
        <v/>
      </c>
      <c r="C113" t="str">
        <f>IF(semestre1!C113="","",semestre1!C113)</f>
        <v/>
      </c>
      <c r="D113" t="str">
        <f>IF(semestre1!D113="","",semestre1!D113)</f>
        <v/>
      </c>
      <c r="E113" t="str">
        <f>IF(semestre1!E113="","",semestre1!E113)</f>
        <v/>
      </c>
      <c r="F113" t="str">
        <f>IF(semestre1!F113="","",semestre1!F113)</f>
        <v/>
      </c>
      <c r="G113" t="str">
        <f>IF(semestre1!G113="","",semestre1!G113)</f>
        <v/>
      </c>
      <c r="H113" t="str">
        <f>IF(semestre1!H113="","",semestre1!H113)</f>
        <v/>
      </c>
      <c r="I113" t="str">
        <f>IF(semestre1!I113="","",semestre1!I113)</f>
        <v/>
      </c>
      <c r="J113" t="str">
        <f>IF(semestre1!J113="","",semestre1!J113)</f>
        <v/>
      </c>
      <c r="K113" t="str">
        <f>IF(semestre1!K113="","",semestre1!K113)</f>
        <v/>
      </c>
      <c r="L113" t="str">
        <f>IF(semestre1!L113="","",semestre1!L113)</f>
        <v/>
      </c>
      <c r="M113" t="str">
        <f>IF(semestre1!M113="","",semestre1!M113)</f>
        <v/>
      </c>
      <c r="N113" t="str">
        <f>IF(semestre1!N113="","",semestre1!N113)</f>
        <v/>
      </c>
      <c r="O113" t="str">
        <f>IF(semestre1!O113="","",semestre1!O113)</f>
        <v/>
      </c>
      <c r="P113" t="str">
        <f>IF(semestre1!P113="","",semestre1!P113)</f>
        <v/>
      </c>
      <c r="Q113" t="str">
        <f>IF(semestre1!Q113="","",semestre1!Q113)</f>
        <v/>
      </c>
      <c r="R113" t="str">
        <f>IF(semestre1!R113="","",semestre1!R113)</f>
        <v/>
      </c>
      <c r="S113" t="str">
        <f>IF(semestre1!S113="","",semestre1!S113)</f>
        <v/>
      </c>
      <c r="T113" t="str">
        <f>IF(semestre1!T113="","",semestre1!T113)</f>
        <v/>
      </c>
      <c r="U113" t="str">
        <f>IF(semestre1!U113="","",semestre1!U113)</f>
        <v/>
      </c>
      <c r="V113" t="str">
        <f>IF(semestre1!V113="","",semestre1!V113)</f>
        <v/>
      </c>
      <c r="W113" t="str">
        <f>IF(semestre1!W113="","",semestre1!W113)</f>
        <v/>
      </c>
      <c r="X113" t="str">
        <f>IF(semestre1!X113="","",semestre1!X113)</f>
        <v/>
      </c>
      <c r="Y113" t="str">
        <f>IF(semestre1!Y113="","",semestre1!Y113)</f>
        <v/>
      </c>
      <c r="Z113" t="str">
        <f>IF(semestre1!Z113="","",semestre1!Z113)</f>
        <v/>
      </c>
      <c r="AA113" t="str">
        <f>IF(semestre1!AA113="","",semestre1!AA113)</f>
        <v/>
      </c>
      <c r="AB113" t="str">
        <f>IF(semestre1!AB113="","",semestre1!AB113)</f>
        <v/>
      </c>
      <c r="AC113" t="str">
        <f>IF(semestre1!AC113="","",semestre1!AC113)</f>
        <v/>
      </c>
      <c r="AD113" t="str">
        <f>IF(semestre1!AD113="","",semestre1!AD113)</f>
        <v/>
      </c>
      <c r="AE113" t="str">
        <f>IF(semestre1!AE113="","",semestre1!AE113)</f>
        <v/>
      </c>
      <c r="AF113" t="str">
        <f>IF(semestre1!AF113="","",semestre1!AF113)</f>
        <v/>
      </c>
      <c r="AG113" t="str">
        <f>IF(semestre1!AG113="","",semestre1!AG113)</f>
        <v/>
      </c>
      <c r="AH113" t="str">
        <f>IF(semestre1!AH113="","",semestre1!AH113)</f>
        <v/>
      </c>
      <c r="AI113" t="str">
        <f>IF(semestre1!AI113="","",semestre1!AI113)</f>
        <v/>
      </c>
      <c r="AJ113" t="str">
        <f>IF(semestre1!AJ113="","",semestre1!AJ113)</f>
        <v/>
      </c>
      <c r="AK113" t="str">
        <f>IF(semestre1!AK113="","",semestre1!AK113)</f>
        <v/>
      </c>
      <c r="AL113" t="str">
        <f>IF(semestre1!AL113="","",semestre1!AL113)</f>
        <v/>
      </c>
      <c r="AM113" t="str">
        <f>IF(semestre1!AM113="","",semestre1!AM113)</f>
        <v/>
      </c>
      <c r="AN113" t="str">
        <f>IF(semestre1!AN113="","",semestre1!AN113)</f>
        <v/>
      </c>
      <c r="AO113" t="str">
        <f>IF(semestre1!AO113="","",semestre1!AO113)</f>
        <v/>
      </c>
      <c r="AP113" t="str">
        <f>IF(semestre1!AP113="","",semestre1!AP113)</f>
        <v/>
      </c>
      <c r="AQ113" t="str">
        <f>IF(semestre1!AQ113="","",semestre1!AQ113)</f>
        <v/>
      </c>
      <c r="AR113" t="str">
        <f>IF(semestre1!AR113="","",semestre1!AR113)</f>
        <v/>
      </c>
      <c r="AS113" t="str">
        <f>IF(semestre1!AS113="","",semestre1!AS113)</f>
        <v/>
      </c>
      <c r="AT113" t="str">
        <f>IF(semestre1!AT113="","",semestre1!AT113)</f>
        <v/>
      </c>
      <c r="AU113" t="str">
        <f>IF(semestre1!AU113="","",semestre1!AU113)</f>
        <v/>
      </c>
      <c r="AV113" t="str">
        <f>IF(semestre1!AV113="","",semestre1!AV113)</f>
        <v/>
      </c>
      <c r="AW113" t="str">
        <f>IF(semestre1!AW113="","",semestre1!AW113)</f>
        <v/>
      </c>
      <c r="AX113" t="str">
        <f>IF(semestre1!AX113="","",semestre1!AX113)</f>
        <v/>
      </c>
      <c r="AY113" t="str">
        <f>IF(semestre1!AY113="","",semestre1!AY113)</f>
        <v/>
      </c>
      <c r="AZ113" t="str">
        <f>IF(semestre1!AZ113="","",semestre1!AZ113)</f>
        <v/>
      </c>
      <c r="BA113" t="str">
        <f>IF(semestre1!BA113="","",semestre1!BA113)</f>
        <v/>
      </c>
      <c r="BB113" t="str">
        <f>IF(semestre1!BB113="","",semestre1!BB113)</f>
        <v/>
      </c>
      <c r="BC113" t="str">
        <f>IF(semestre1!BC113="","",semestre1!BC113)</f>
        <v/>
      </c>
      <c r="BD113" t="str">
        <f>IF(semestre1!BD113="","",semestre1!BD113)</f>
        <v/>
      </c>
      <c r="BE113" t="str">
        <f>IF(semestre1!BE113="","",semestre1!BE113)</f>
        <v/>
      </c>
      <c r="BF113" t="str">
        <f>IF(semestre1!BF113="","",semestre1!BF113)</f>
        <v/>
      </c>
      <c r="BG113" t="str">
        <f>IF(semestre1!BG113="","",semestre1!BG113)</f>
        <v/>
      </c>
      <c r="BH113" t="str">
        <f>IF(semestre1!BH113="","",semestre1!BH113)</f>
        <v/>
      </c>
      <c r="BI113" t="str">
        <f>IF(semestre1!BI113="","",semestre1!BI113)</f>
        <v/>
      </c>
      <c r="BJ113" t="str">
        <f>IF(semestre1!BJ113="","",semestre1!BJ113)</f>
        <v/>
      </c>
      <c r="BK113" t="str">
        <f>IF(semestre1!BK113="","",semestre1!BK113)</f>
        <v/>
      </c>
      <c r="BL113" t="str">
        <f>IF(semestre1!BL113="","",semestre1!BL113)</f>
        <v/>
      </c>
      <c r="BM113" t="str">
        <f>IF(semestre1!BM113="","",semestre1!BM113)</f>
        <v/>
      </c>
      <c r="BN113" t="str">
        <f>IF(semestre1!BN113="","",semestre1!BN113)</f>
        <v/>
      </c>
      <c r="BO113" t="str">
        <f>IF(semestre1!BO113="","",semestre1!BO113)</f>
        <v/>
      </c>
      <c r="BP113" t="str">
        <f>IF(semestre1!BP113="","",semestre1!BP113)</f>
        <v/>
      </c>
      <c r="BQ113" t="str">
        <f>IF(semestre1!BQ113="","",semestre1!BQ113)</f>
        <v/>
      </c>
      <c r="BR113" t="str">
        <f>IF(semestre1!BR113="","",semestre1!BR113)</f>
        <v/>
      </c>
      <c r="BS113" t="str">
        <f>IF(semestre1!BS113="","",semestre1!BS113)</f>
        <v/>
      </c>
      <c r="BT113" t="str">
        <f>IF(semestre1!BT113="","",semestre1!BT113)</f>
        <v/>
      </c>
      <c r="BU113" t="str">
        <f>IF(semestre1!BU113="","",semestre1!BU113)</f>
        <v/>
      </c>
      <c r="BV113" t="str">
        <f>IF(semestre1!BV113="","",semestre1!BV113)</f>
        <v/>
      </c>
      <c r="BW113" s="49" t="str">
        <f>IF(semestre2!I113="","",semestre2!I113)</f>
        <v/>
      </c>
      <c r="BX113" s="49" t="str">
        <f>IF(semestre2!J113="","",semestre2!J113)</f>
        <v/>
      </c>
      <c r="BY113" s="49" t="str">
        <f>IF(semestre2!K113="","",semestre2!K113)</f>
        <v/>
      </c>
      <c r="BZ113" s="49" t="str">
        <f>IF(semestre2!L113="","",semestre2!L113)</f>
        <v/>
      </c>
      <c r="CA113" s="49" t="str">
        <f>IF(semestre2!M113="","",semestre2!M113)</f>
        <v/>
      </c>
      <c r="CB113" s="49" t="str">
        <f>IF(semestre2!N113="","",semestre2!N113)</f>
        <v/>
      </c>
      <c r="CC113" s="49" t="str">
        <f>IF(semestre2!O113="","",semestre2!O113)</f>
        <v/>
      </c>
      <c r="CD113" s="49" t="str">
        <f>IF(semestre2!P113="","",semestre2!P113)</f>
        <v/>
      </c>
      <c r="CE113" s="49" t="str">
        <f>IF(semestre2!Q113="","",semestre2!Q113)</f>
        <v/>
      </c>
      <c r="CF113" s="49" t="str">
        <f>IF(semestre2!R113="","",semestre2!R113)</f>
        <v/>
      </c>
      <c r="CG113" s="49" t="str">
        <f>IF(semestre2!S113="","",semestre2!S113)</f>
        <v/>
      </c>
      <c r="CH113" s="49" t="str">
        <f>IF(semestre2!T113="","",semestre2!T113)</f>
        <v/>
      </c>
      <c r="CI113" s="49" t="str">
        <f>IF(semestre2!U113="","",semestre2!U113)</f>
        <v/>
      </c>
      <c r="CJ113" s="49" t="str">
        <f>IF(semestre2!V113="","",semestre2!V113)</f>
        <v/>
      </c>
      <c r="CK113" s="49" t="str">
        <f>IF(semestre2!W113="","",semestre2!W113)</f>
        <v/>
      </c>
      <c r="CL113" s="49" t="str">
        <f>IF(semestre2!X113="","",semestre2!X113)</f>
        <v/>
      </c>
      <c r="CM113" s="49" t="str">
        <f>IF(semestre2!Y113="","",semestre2!Y113)</f>
        <v/>
      </c>
      <c r="CN113" s="49" t="str">
        <f>IF(semestre2!Z113="","",semestre2!Z113)</f>
        <v/>
      </c>
      <c r="CO113" s="49" t="str">
        <f>IF(semestre2!AA113="","",semestre2!AA113)</f>
        <v/>
      </c>
      <c r="CP113" s="49" t="str">
        <f>IF(semestre2!AB113="","",semestre2!AB113)</f>
        <v/>
      </c>
      <c r="CQ113" s="49" t="str">
        <f>IF(semestre2!AC113="","",semestre2!AC113)</f>
        <v/>
      </c>
      <c r="CR113" s="49" t="str">
        <f>IF(semestre2!AD113="","",semestre2!AD113)</f>
        <v/>
      </c>
      <c r="CS113" s="49" t="str">
        <f>IF(semestre2!AE113="","",semestre2!AE113)</f>
        <v/>
      </c>
      <c r="CT113" s="49" t="str">
        <f>IF(semestre2!AF113="","",semestre2!AF113)</f>
        <v/>
      </c>
      <c r="CU113" s="49" t="str">
        <f>IF(semestre2!AG113="","",semestre2!AG113)</f>
        <v/>
      </c>
      <c r="CV113" s="49" t="str">
        <f>IF(semestre2!AH113="","",semestre2!AH113)</f>
        <v/>
      </c>
      <c r="CW113" s="49" t="str">
        <f>IF(semestre2!AI113="","",semestre2!AI113)</f>
        <v/>
      </c>
      <c r="CX113" s="49" t="str">
        <f>IF(semestre2!AJ113="","",semestre2!AJ113)</f>
        <v/>
      </c>
      <c r="CY113" s="49" t="str">
        <f>IF(semestre2!AK113="","",semestre2!AK113)</f>
        <v/>
      </c>
      <c r="CZ113" s="49" t="str">
        <f>IF(semestre2!AL113="","",semestre2!AL113)</f>
        <v/>
      </c>
      <c r="DA113" s="49" t="str">
        <f>IF(semestre2!AM113="","",semestre2!AM113)</f>
        <v/>
      </c>
      <c r="DB113" s="49" t="str">
        <f>IF(semestre2!AN113="","",semestre2!AN113)</f>
        <v/>
      </c>
      <c r="DC113" s="49" t="str">
        <f>IF(semestre2!AO113="","",semestre2!AO113)</f>
        <v/>
      </c>
      <c r="DD113" s="49" t="str">
        <f>IF(semestre2!AP113="","",semestre2!AP113)</f>
        <v/>
      </c>
      <c r="DE113" s="49" t="str">
        <f>IF(semestre2!AQ113="","",semestre2!AQ113)</f>
        <v/>
      </c>
      <c r="DF113" s="49" t="str">
        <f>IF(semestre2!AR113="","",semestre2!AR113)</f>
        <v/>
      </c>
      <c r="DG113" s="49" t="str">
        <f>IF(semestre2!AS113="","",semestre2!AS113)</f>
        <v/>
      </c>
      <c r="DH113" s="49" t="str">
        <f>IF(semestre2!AT113="","",semestre2!AT113)</f>
        <v/>
      </c>
      <c r="DI113" s="49" t="str">
        <f>IF(semestre2!AU113="","",semestre2!AU113)</f>
        <v/>
      </c>
      <c r="DJ113" s="55" t="str">
        <f>IF(semestre1!BW113="","",semestre1!BW113)</f>
        <v/>
      </c>
      <c r="DK113" s="55" t="str">
        <f>IF(semestre2!AV113="","",semestre2!AV113)</f>
        <v/>
      </c>
    </row>
    <row r="114" spans="1:115">
      <c r="A114" t="str">
        <f>IF(semestre1!A114="","",semestre1!A114)</f>
        <v/>
      </c>
      <c r="B114" t="str">
        <f>IF(semestre1!B114="","",semestre1!B114)</f>
        <v/>
      </c>
      <c r="C114" t="str">
        <f>IF(semestre1!C114="","",semestre1!C114)</f>
        <v/>
      </c>
      <c r="D114" t="str">
        <f>IF(semestre1!D114="","",semestre1!D114)</f>
        <v/>
      </c>
      <c r="E114" t="str">
        <f>IF(semestre1!E114="","",semestre1!E114)</f>
        <v/>
      </c>
      <c r="F114" t="str">
        <f>IF(semestre1!F114="","",semestre1!F114)</f>
        <v/>
      </c>
      <c r="G114" t="str">
        <f>IF(semestre1!G114="","",semestre1!G114)</f>
        <v/>
      </c>
      <c r="H114" t="str">
        <f>IF(semestre1!H114="","",semestre1!H114)</f>
        <v/>
      </c>
      <c r="I114" t="str">
        <f>IF(semestre1!I114="","",semestre1!I114)</f>
        <v/>
      </c>
      <c r="J114" t="str">
        <f>IF(semestre1!J114="","",semestre1!J114)</f>
        <v/>
      </c>
      <c r="K114" t="str">
        <f>IF(semestre1!K114="","",semestre1!K114)</f>
        <v/>
      </c>
      <c r="L114" t="str">
        <f>IF(semestre1!L114="","",semestre1!L114)</f>
        <v/>
      </c>
      <c r="M114" t="str">
        <f>IF(semestre1!M114="","",semestre1!M114)</f>
        <v/>
      </c>
      <c r="N114" t="str">
        <f>IF(semestre1!N114="","",semestre1!N114)</f>
        <v/>
      </c>
      <c r="O114" t="str">
        <f>IF(semestre1!O114="","",semestre1!O114)</f>
        <v/>
      </c>
      <c r="P114" t="str">
        <f>IF(semestre1!P114="","",semestre1!P114)</f>
        <v/>
      </c>
      <c r="Q114" t="str">
        <f>IF(semestre1!Q114="","",semestre1!Q114)</f>
        <v/>
      </c>
      <c r="R114" t="str">
        <f>IF(semestre1!R114="","",semestre1!R114)</f>
        <v/>
      </c>
      <c r="S114" t="str">
        <f>IF(semestre1!S114="","",semestre1!S114)</f>
        <v/>
      </c>
      <c r="T114" t="str">
        <f>IF(semestre1!T114="","",semestre1!T114)</f>
        <v/>
      </c>
      <c r="U114" t="str">
        <f>IF(semestre1!U114="","",semestre1!U114)</f>
        <v/>
      </c>
      <c r="V114" t="str">
        <f>IF(semestre1!V114="","",semestre1!V114)</f>
        <v/>
      </c>
      <c r="W114" t="str">
        <f>IF(semestre1!W114="","",semestre1!W114)</f>
        <v/>
      </c>
      <c r="X114" t="str">
        <f>IF(semestre1!X114="","",semestre1!X114)</f>
        <v/>
      </c>
      <c r="Y114" t="str">
        <f>IF(semestre1!Y114="","",semestre1!Y114)</f>
        <v/>
      </c>
      <c r="Z114" t="str">
        <f>IF(semestre1!Z114="","",semestre1!Z114)</f>
        <v/>
      </c>
      <c r="AA114" t="str">
        <f>IF(semestre1!AA114="","",semestre1!AA114)</f>
        <v/>
      </c>
      <c r="AB114" t="str">
        <f>IF(semestre1!AB114="","",semestre1!AB114)</f>
        <v/>
      </c>
      <c r="AC114" t="str">
        <f>IF(semestre1!AC114="","",semestre1!AC114)</f>
        <v/>
      </c>
      <c r="AD114" t="str">
        <f>IF(semestre1!AD114="","",semestre1!AD114)</f>
        <v/>
      </c>
      <c r="AE114" t="str">
        <f>IF(semestre1!AE114="","",semestre1!AE114)</f>
        <v/>
      </c>
      <c r="AF114" t="str">
        <f>IF(semestre1!AF114="","",semestre1!AF114)</f>
        <v/>
      </c>
      <c r="AG114" t="str">
        <f>IF(semestre1!AG114="","",semestre1!AG114)</f>
        <v/>
      </c>
      <c r="AH114" t="str">
        <f>IF(semestre1!AH114="","",semestre1!AH114)</f>
        <v/>
      </c>
      <c r="AI114" t="str">
        <f>IF(semestre1!AI114="","",semestre1!AI114)</f>
        <v/>
      </c>
      <c r="AJ114" t="str">
        <f>IF(semestre1!AJ114="","",semestre1!AJ114)</f>
        <v/>
      </c>
      <c r="AK114" t="str">
        <f>IF(semestre1!AK114="","",semestre1!AK114)</f>
        <v/>
      </c>
      <c r="AL114" t="str">
        <f>IF(semestre1!AL114="","",semestre1!AL114)</f>
        <v/>
      </c>
      <c r="AM114" t="str">
        <f>IF(semestre1!AM114="","",semestre1!AM114)</f>
        <v/>
      </c>
      <c r="AN114" t="str">
        <f>IF(semestre1!AN114="","",semestre1!AN114)</f>
        <v/>
      </c>
      <c r="AO114" t="str">
        <f>IF(semestre1!AO114="","",semestre1!AO114)</f>
        <v/>
      </c>
      <c r="AP114" t="str">
        <f>IF(semestre1!AP114="","",semestre1!AP114)</f>
        <v/>
      </c>
      <c r="AQ114" t="str">
        <f>IF(semestre1!AQ114="","",semestre1!AQ114)</f>
        <v/>
      </c>
      <c r="AR114" t="str">
        <f>IF(semestre1!AR114="","",semestre1!AR114)</f>
        <v/>
      </c>
      <c r="AS114" t="str">
        <f>IF(semestre1!AS114="","",semestre1!AS114)</f>
        <v/>
      </c>
      <c r="AT114" t="str">
        <f>IF(semestre1!AT114="","",semestre1!AT114)</f>
        <v/>
      </c>
      <c r="AU114" t="str">
        <f>IF(semestre1!AU114="","",semestre1!AU114)</f>
        <v/>
      </c>
      <c r="AV114" t="str">
        <f>IF(semestre1!AV114="","",semestre1!AV114)</f>
        <v/>
      </c>
      <c r="AW114" t="str">
        <f>IF(semestre1!AW114="","",semestre1!AW114)</f>
        <v/>
      </c>
      <c r="AX114" t="str">
        <f>IF(semestre1!AX114="","",semestre1!AX114)</f>
        <v/>
      </c>
      <c r="AY114" t="str">
        <f>IF(semestre1!AY114="","",semestre1!AY114)</f>
        <v/>
      </c>
      <c r="AZ114" t="str">
        <f>IF(semestre1!AZ114="","",semestre1!AZ114)</f>
        <v/>
      </c>
      <c r="BA114" t="str">
        <f>IF(semestre1!BA114="","",semestre1!BA114)</f>
        <v/>
      </c>
      <c r="BB114" t="str">
        <f>IF(semestre1!BB114="","",semestre1!BB114)</f>
        <v/>
      </c>
      <c r="BC114" t="str">
        <f>IF(semestre1!BC114="","",semestre1!BC114)</f>
        <v/>
      </c>
      <c r="BD114" t="str">
        <f>IF(semestre1!BD114="","",semestre1!BD114)</f>
        <v/>
      </c>
      <c r="BE114" t="str">
        <f>IF(semestre1!BE114="","",semestre1!BE114)</f>
        <v/>
      </c>
      <c r="BF114" t="str">
        <f>IF(semestre1!BF114="","",semestre1!BF114)</f>
        <v/>
      </c>
      <c r="BG114" t="str">
        <f>IF(semestre1!BG114="","",semestre1!BG114)</f>
        <v/>
      </c>
      <c r="BH114" t="str">
        <f>IF(semestre1!BH114="","",semestre1!BH114)</f>
        <v/>
      </c>
      <c r="BI114" t="str">
        <f>IF(semestre1!BI114="","",semestre1!BI114)</f>
        <v/>
      </c>
      <c r="BJ114" t="str">
        <f>IF(semestre1!BJ114="","",semestre1!BJ114)</f>
        <v/>
      </c>
      <c r="BK114" t="str">
        <f>IF(semestre1!BK114="","",semestre1!BK114)</f>
        <v/>
      </c>
      <c r="BL114" t="str">
        <f>IF(semestre1!BL114="","",semestre1!BL114)</f>
        <v/>
      </c>
      <c r="BM114" t="str">
        <f>IF(semestre1!BM114="","",semestre1!BM114)</f>
        <v/>
      </c>
      <c r="BN114" t="str">
        <f>IF(semestre1!BN114="","",semestre1!BN114)</f>
        <v/>
      </c>
      <c r="BO114" t="str">
        <f>IF(semestre1!BO114="","",semestre1!BO114)</f>
        <v/>
      </c>
      <c r="BP114" t="str">
        <f>IF(semestre1!BP114="","",semestre1!BP114)</f>
        <v/>
      </c>
      <c r="BQ114" t="str">
        <f>IF(semestre1!BQ114="","",semestre1!BQ114)</f>
        <v/>
      </c>
      <c r="BR114" t="str">
        <f>IF(semestre1!BR114="","",semestre1!BR114)</f>
        <v/>
      </c>
      <c r="BS114" t="str">
        <f>IF(semestre1!BS114="","",semestre1!BS114)</f>
        <v/>
      </c>
      <c r="BT114" t="str">
        <f>IF(semestre1!BT114="","",semestre1!BT114)</f>
        <v/>
      </c>
      <c r="BU114" t="str">
        <f>IF(semestre1!BU114="","",semestre1!BU114)</f>
        <v/>
      </c>
      <c r="BV114" t="str">
        <f>IF(semestre1!BV114="","",semestre1!BV114)</f>
        <v/>
      </c>
      <c r="BW114" s="49" t="str">
        <f>IF(semestre2!I114="","",semestre2!I114)</f>
        <v/>
      </c>
      <c r="BX114" s="49" t="str">
        <f>IF(semestre2!J114="","",semestre2!J114)</f>
        <v/>
      </c>
      <c r="BY114" s="49" t="str">
        <f>IF(semestre2!K114="","",semestre2!K114)</f>
        <v/>
      </c>
      <c r="BZ114" s="49" t="str">
        <f>IF(semestre2!L114="","",semestre2!L114)</f>
        <v/>
      </c>
      <c r="CA114" s="49" t="str">
        <f>IF(semestre2!M114="","",semestre2!M114)</f>
        <v/>
      </c>
      <c r="CB114" s="49" t="str">
        <f>IF(semestre2!N114="","",semestre2!N114)</f>
        <v/>
      </c>
      <c r="CC114" s="49" t="str">
        <f>IF(semestre2!O114="","",semestre2!O114)</f>
        <v/>
      </c>
      <c r="CD114" s="49" t="str">
        <f>IF(semestre2!P114="","",semestre2!P114)</f>
        <v/>
      </c>
      <c r="CE114" s="49" t="str">
        <f>IF(semestre2!Q114="","",semestre2!Q114)</f>
        <v/>
      </c>
      <c r="CF114" s="49" t="str">
        <f>IF(semestre2!R114="","",semestre2!R114)</f>
        <v/>
      </c>
      <c r="CG114" s="49" t="str">
        <f>IF(semestre2!S114="","",semestre2!S114)</f>
        <v/>
      </c>
      <c r="CH114" s="49" t="str">
        <f>IF(semestre2!T114="","",semestre2!T114)</f>
        <v/>
      </c>
      <c r="CI114" s="49" t="str">
        <f>IF(semestre2!U114="","",semestre2!U114)</f>
        <v/>
      </c>
      <c r="CJ114" s="49" t="str">
        <f>IF(semestre2!V114="","",semestre2!V114)</f>
        <v/>
      </c>
      <c r="CK114" s="49" t="str">
        <f>IF(semestre2!W114="","",semestre2!W114)</f>
        <v/>
      </c>
      <c r="CL114" s="49" t="str">
        <f>IF(semestre2!X114="","",semestre2!X114)</f>
        <v/>
      </c>
      <c r="CM114" s="49" t="str">
        <f>IF(semestre2!Y114="","",semestre2!Y114)</f>
        <v/>
      </c>
      <c r="CN114" s="49" t="str">
        <f>IF(semestre2!Z114="","",semestre2!Z114)</f>
        <v/>
      </c>
      <c r="CO114" s="49" t="str">
        <f>IF(semestre2!AA114="","",semestre2!AA114)</f>
        <v/>
      </c>
      <c r="CP114" s="49" t="str">
        <f>IF(semestre2!AB114="","",semestre2!AB114)</f>
        <v/>
      </c>
      <c r="CQ114" s="49" t="str">
        <f>IF(semestre2!AC114="","",semestre2!AC114)</f>
        <v/>
      </c>
      <c r="CR114" s="49" t="str">
        <f>IF(semestre2!AD114="","",semestre2!AD114)</f>
        <v/>
      </c>
      <c r="CS114" s="49" t="str">
        <f>IF(semestre2!AE114="","",semestre2!AE114)</f>
        <v/>
      </c>
      <c r="CT114" s="49" t="str">
        <f>IF(semestre2!AF114="","",semestre2!AF114)</f>
        <v/>
      </c>
      <c r="CU114" s="49" t="str">
        <f>IF(semestre2!AG114="","",semestre2!AG114)</f>
        <v/>
      </c>
      <c r="CV114" s="49" t="str">
        <f>IF(semestre2!AH114="","",semestre2!AH114)</f>
        <v/>
      </c>
      <c r="CW114" s="49" t="str">
        <f>IF(semestre2!AI114="","",semestre2!AI114)</f>
        <v/>
      </c>
      <c r="CX114" s="49" t="str">
        <f>IF(semestre2!AJ114="","",semestre2!AJ114)</f>
        <v/>
      </c>
      <c r="CY114" s="49" t="str">
        <f>IF(semestre2!AK114="","",semestre2!AK114)</f>
        <v/>
      </c>
      <c r="CZ114" s="49" t="str">
        <f>IF(semestre2!AL114="","",semestre2!AL114)</f>
        <v/>
      </c>
      <c r="DA114" s="49" t="str">
        <f>IF(semestre2!AM114="","",semestre2!AM114)</f>
        <v/>
      </c>
      <c r="DB114" s="49" t="str">
        <f>IF(semestre2!AN114="","",semestre2!AN114)</f>
        <v/>
      </c>
      <c r="DC114" s="49" t="str">
        <f>IF(semestre2!AO114="","",semestre2!AO114)</f>
        <v/>
      </c>
      <c r="DD114" s="49" t="str">
        <f>IF(semestre2!AP114="","",semestre2!AP114)</f>
        <v/>
      </c>
      <c r="DE114" s="49" t="str">
        <f>IF(semestre2!AQ114="","",semestre2!AQ114)</f>
        <v/>
      </c>
      <c r="DF114" s="49" t="str">
        <f>IF(semestre2!AR114="","",semestre2!AR114)</f>
        <v/>
      </c>
      <c r="DG114" s="49" t="str">
        <f>IF(semestre2!AS114="","",semestre2!AS114)</f>
        <v/>
      </c>
      <c r="DH114" s="49" t="str">
        <f>IF(semestre2!AT114="","",semestre2!AT114)</f>
        <v/>
      </c>
      <c r="DI114" s="49" t="str">
        <f>IF(semestre2!AU114="","",semestre2!AU114)</f>
        <v/>
      </c>
      <c r="DJ114" s="55" t="str">
        <f>IF(semestre1!BW114="","",semestre1!BW114)</f>
        <v/>
      </c>
      <c r="DK114" s="55" t="str">
        <f>IF(semestre2!AV114="","",semestre2!AV114)</f>
        <v/>
      </c>
    </row>
    <row r="115" spans="1:115">
      <c r="A115" t="str">
        <f>IF(semestre1!A115="","",semestre1!A115)</f>
        <v/>
      </c>
      <c r="B115" t="str">
        <f>IF(semestre1!B115="","",semestre1!B115)</f>
        <v/>
      </c>
      <c r="C115" t="str">
        <f>IF(semestre1!C115="","",semestre1!C115)</f>
        <v/>
      </c>
      <c r="D115" t="str">
        <f>IF(semestre1!D115="","",semestre1!D115)</f>
        <v/>
      </c>
      <c r="E115" t="str">
        <f>IF(semestre1!E115="","",semestre1!E115)</f>
        <v/>
      </c>
      <c r="F115" t="str">
        <f>IF(semestre1!F115="","",semestre1!F115)</f>
        <v/>
      </c>
      <c r="G115" t="str">
        <f>IF(semestre1!G115="","",semestre1!G115)</f>
        <v/>
      </c>
      <c r="H115" t="str">
        <f>IF(semestre1!H115="","",semestre1!H115)</f>
        <v/>
      </c>
      <c r="I115" t="str">
        <f>IF(semestre1!I115="","",semestre1!I115)</f>
        <v/>
      </c>
      <c r="J115" t="str">
        <f>IF(semestre1!J115="","",semestre1!J115)</f>
        <v/>
      </c>
      <c r="K115" t="str">
        <f>IF(semestre1!K115="","",semestre1!K115)</f>
        <v/>
      </c>
      <c r="L115" t="str">
        <f>IF(semestre1!L115="","",semestre1!L115)</f>
        <v/>
      </c>
      <c r="M115" t="str">
        <f>IF(semestre1!M115="","",semestre1!M115)</f>
        <v/>
      </c>
      <c r="N115" t="str">
        <f>IF(semestre1!N115="","",semestre1!N115)</f>
        <v/>
      </c>
      <c r="O115" t="str">
        <f>IF(semestre1!O115="","",semestre1!O115)</f>
        <v/>
      </c>
      <c r="P115" t="str">
        <f>IF(semestre1!P115="","",semestre1!P115)</f>
        <v/>
      </c>
      <c r="Q115" t="str">
        <f>IF(semestre1!Q115="","",semestre1!Q115)</f>
        <v/>
      </c>
      <c r="R115" t="str">
        <f>IF(semestre1!R115="","",semestre1!R115)</f>
        <v/>
      </c>
      <c r="S115" t="str">
        <f>IF(semestre1!S115="","",semestre1!S115)</f>
        <v/>
      </c>
      <c r="T115" t="str">
        <f>IF(semestre1!T115="","",semestre1!T115)</f>
        <v/>
      </c>
      <c r="U115" t="str">
        <f>IF(semestre1!U115="","",semestre1!U115)</f>
        <v/>
      </c>
      <c r="V115" t="str">
        <f>IF(semestre1!V115="","",semestre1!V115)</f>
        <v/>
      </c>
      <c r="W115" t="str">
        <f>IF(semestre1!W115="","",semestre1!W115)</f>
        <v/>
      </c>
      <c r="X115" t="str">
        <f>IF(semestre1!X115="","",semestre1!X115)</f>
        <v/>
      </c>
      <c r="Y115" t="str">
        <f>IF(semestre1!Y115="","",semestre1!Y115)</f>
        <v/>
      </c>
      <c r="Z115" t="str">
        <f>IF(semestre1!Z115="","",semestre1!Z115)</f>
        <v/>
      </c>
      <c r="AA115" t="str">
        <f>IF(semestre1!AA115="","",semestre1!AA115)</f>
        <v/>
      </c>
      <c r="AB115" t="str">
        <f>IF(semestre1!AB115="","",semestre1!AB115)</f>
        <v/>
      </c>
      <c r="AC115" t="str">
        <f>IF(semestre1!AC115="","",semestre1!AC115)</f>
        <v/>
      </c>
      <c r="AD115" t="str">
        <f>IF(semestre1!AD115="","",semestre1!AD115)</f>
        <v/>
      </c>
      <c r="AE115" t="str">
        <f>IF(semestre1!AE115="","",semestre1!AE115)</f>
        <v/>
      </c>
      <c r="AF115" t="str">
        <f>IF(semestre1!AF115="","",semestre1!AF115)</f>
        <v/>
      </c>
      <c r="AG115" t="str">
        <f>IF(semestre1!AG115="","",semestre1!AG115)</f>
        <v/>
      </c>
      <c r="AH115" t="str">
        <f>IF(semestre1!AH115="","",semestre1!AH115)</f>
        <v/>
      </c>
      <c r="AI115" t="str">
        <f>IF(semestre1!AI115="","",semestre1!AI115)</f>
        <v/>
      </c>
      <c r="AJ115" t="str">
        <f>IF(semestre1!AJ115="","",semestre1!AJ115)</f>
        <v/>
      </c>
      <c r="AK115" t="str">
        <f>IF(semestre1!AK115="","",semestre1!AK115)</f>
        <v/>
      </c>
      <c r="AL115" t="str">
        <f>IF(semestre1!AL115="","",semestre1!AL115)</f>
        <v/>
      </c>
      <c r="AM115" t="str">
        <f>IF(semestre1!AM115="","",semestre1!AM115)</f>
        <v/>
      </c>
      <c r="AN115" t="str">
        <f>IF(semestre1!AN115="","",semestre1!AN115)</f>
        <v/>
      </c>
      <c r="AO115" t="str">
        <f>IF(semestre1!AO115="","",semestre1!AO115)</f>
        <v/>
      </c>
      <c r="AP115" t="str">
        <f>IF(semestre1!AP115="","",semestre1!AP115)</f>
        <v/>
      </c>
      <c r="AQ115" t="str">
        <f>IF(semestre1!AQ115="","",semestre1!AQ115)</f>
        <v/>
      </c>
      <c r="AR115" t="str">
        <f>IF(semestre1!AR115="","",semestre1!AR115)</f>
        <v/>
      </c>
      <c r="AS115" t="str">
        <f>IF(semestre1!AS115="","",semestre1!AS115)</f>
        <v/>
      </c>
      <c r="AT115" t="str">
        <f>IF(semestre1!AT115="","",semestre1!AT115)</f>
        <v/>
      </c>
      <c r="AU115" t="str">
        <f>IF(semestre1!AU115="","",semestre1!AU115)</f>
        <v/>
      </c>
      <c r="AV115" t="str">
        <f>IF(semestre1!AV115="","",semestre1!AV115)</f>
        <v/>
      </c>
      <c r="AW115" t="str">
        <f>IF(semestre1!AW115="","",semestre1!AW115)</f>
        <v/>
      </c>
      <c r="AX115" t="str">
        <f>IF(semestre1!AX115="","",semestre1!AX115)</f>
        <v/>
      </c>
      <c r="AY115" t="str">
        <f>IF(semestre1!AY115="","",semestre1!AY115)</f>
        <v/>
      </c>
      <c r="AZ115" t="str">
        <f>IF(semestre1!AZ115="","",semestre1!AZ115)</f>
        <v/>
      </c>
      <c r="BA115" t="str">
        <f>IF(semestre1!BA115="","",semestre1!BA115)</f>
        <v/>
      </c>
      <c r="BB115" t="str">
        <f>IF(semestre1!BB115="","",semestre1!BB115)</f>
        <v/>
      </c>
      <c r="BC115" t="str">
        <f>IF(semestre1!BC115="","",semestre1!BC115)</f>
        <v/>
      </c>
      <c r="BD115" t="str">
        <f>IF(semestre1!BD115="","",semestre1!BD115)</f>
        <v/>
      </c>
      <c r="BE115" t="str">
        <f>IF(semestre1!BE115="","",semestre1!BE115)</f>
        <v/>
      </c>
      <c r="BF115" t="str">
        <f>IF(semestre1!BF115="","",semestre1!BF115)</f>
        <v/>
      </c>
      <c r="BG115" t="str">
        <f>IF(semestre1!BG115="","",semestre1!BG115)</f>
        <v/>
      </c>
      <c r="BH115" t="str">
        <f>IF(semestre1!BH115="","",semestre1!BH115)</f>
        <v/>
      </c>
      <c r="BI115" t="str">
        <f>IF(semestre1!BI115="","",semestre1!BI115)</f>
        <v/>
      </c>
      <c r="BJ115" t="str">
        <f>IF(semestre1!BJ115="","",semestre1!BJ115)</f>
        <v/>
      </c>
      <c r="BK115" t="str">
        <f>IF(semestre1!BK115="","",semestre1!BK115)</f>
        <v/>
      </c>
      <c r="BL115" t="str">
        <f>IF(semestre1!BL115="","",semestre1!BL115)</f>
        <v/>
      </c>
      <c r="BM115" t="str">
        <f>IF(semestre1!BM115="","",semestre1!BM115)</f>
        <v/>
      </c>
      <c r="BN115" t="str">
        <f>IF(semestre1!BN115="","",semestre1!BN115)</f>
        <v/>
      </c>
      <c r="BO115" t="str">
        <f>IF(semestre1!BO115="","",semestre1!BO115)</f>
        <v/>
      </c>
      <c r="BP115" t="str">
        <f>IF(semestre1!BP115="","",semestre1!BP115)</f>
        <v/>
      </c>
      <c r="BQ115" t="str">
        <f>IF(semestre1!BQ115="","",semestre1!BQ115)</f>
        <v/>
      </c>
      <c r="BR115" t="str">
        <f>IF(semestre1!BR115="","",semestre1!BR115)</f>
        <v/>
      </c>
      <c r="BS115" t="str">
        <f>IF(semestre1!BS115="","",semestre1!BS115)</f>
        <v/>
      </c>
      <c r="BT115" t="str">
        <f>IF(semestre1!BT115="","",semestre1!BT115)</f>
        <v/>
      </c>
      <c r="BU115" t="str">
        <f>IF(semestre1!BU115="","",semestre1!BU115)</f>
        <v/>
      </c>
      <c r="BV115" t="str">
        <f>IF(semestre1!BV115="","",semestre1!BV115)</f>
        <v/>
      </c>
      <c r="BW115" s="49" t="str">
        <f>IF(semestre2!I115="","",semestre2!I115)</f>
        <v/>
      </c>
      <c r="BX115" s="49" t="str">
        <f>IF(semestre2!J115="","",semestre2!J115)</f>
        <v/>
      </c>
      <c r="BY115" s="49" t="str">
        <f>IF(semestre2!K115="","",semestre2!K115)</f>
        <v/>
      </c>
      <c r="BZ115" s="49" t="str">
        <f>IF(semestre2!L115="","",semestre2!L115)</f>
        <v/>
      </c>
      <c r="CA115" s="49" t="str">
        <f>IF(semestre2!M115="","",semestre2!M115)</f>
        <v/>
      </c>
      <c r="CB115" s="49" t="str">
        <f>IF(semestre2!N115="","",semestre2!N115)</f>
        <v/>
      </c>
      <c r="CC115" s="49" t="str">
        <f>IF(semestre2!O115="","",semestre2!O115)</f>
        <v/>
      </c>
      <c r="CD115" s="49" t="str">
        <f>IF(semestre2!P115="","",semestre2!P115)</f>
        <v/>
      </c>
      <c r="CE115" s="49" t="str">
        <f>IF(semestre2!Q115="","",semestre2!Q115)</f>
        <v/>
      </c>
      <c r="CF115" s="49" t="str">
        <f>IF(semestre2!R115="","",semestre2!R115)</f>
        <v/>
      </c>
      <c r="CG115" s="49" t="str">
        <f>IF(semestre2!S115="","",semestre2!S115)</f>
        <v/>
      </c>
      <c r="CH115" s="49" t="str">
        <f>IF(semestre2!T115="","",semestre2!T115)</f>
        <v/>
      </c>
      <c r="CI115" s="49" t="str">
        <f>IF(semestre2!U115="","",semestre2!U115)</f>
        <v/>
      </c>
      <c r="CJ115" s="49" t="str">
        <f>IF(semestre2!V115="","",semestre2!V115)</f>
        <v/>
      </c>
      <c r="CK115" s="49" t="str">
        <f>IF(semestre2!W115="","",semestre2!W115)</f>
        <v/>
      </c>
      <c r="CL115" s="49" t="str">
        <f>IF(semestre2!X115="","",semestre2!X115)</f>
        <v/>
      </c>
      <c r="CM115" s="49" t="str">
        <f>IF(semestre2!Y115="","",semestre2!Y115)</f>
        <v/>
      </c>
      <c r="CN115" s="49" t="str">
        <f>IF(semestre2!Z115="","",semestre2!Z115)</f>
        <v/>
      </c>
      <c r="CO115" s="49" t="str">
        <f>IF(semestre2!AA115="","",semestre2!AA115)</f>
        <v/>
      </c>
      <c r="CP115" s="49" t="str">
        <f>IF(semestre2!AB115="","",semestre2!AB115)</f>
        <v/>
      </c>
      <c r="CQ115" s="49" t="str">
        <f>IF(semestre2!AC115="","",semestre2!AC115)</f>
        <v/>
      </c>
      <c r="CR115" s="49" t="str">
        <f>IF(semestre2!AD115="","",semestre2!AD115)</f>
        <v/>
      </c>
      <c r="CS115" s="49" t="str">
        <f>IF(semestre2!AE115="","",semestre2!AE115)</f>
        <v/>
      </c>
      <c r="CT115" s="49" t="str">
        <f>IF(semestre2!AF115="","",semestre2!AF115)</f>
        <v/>
      </c>
      <c r="CU115" s="49" t="str">
        <f>IF(semestre2!AG115="","",semestre2!AG115)</f>
        <v/>
      </c>
      <c r="CV115" s="49" t="str">
        <f>IF(semestre2!AH115="","",semestre2!AH115)</f>
        <v/>
      </c>
      <c r="CW115" s="49" t="str">
        <f>IF(semestre2!AI115="","",semestre2!AI115)</f>
        <v/>
      </c>
      <c r="CX115" s="49" t="str">
        <f>IF(semestre2!AJ115="","",semestre2!AJ115)</f>
        <v/>
      </c>
      <c r="CY115" s="49" t="str">
        <f>IF(semestre2!AK115="","",semestre2!AK115)</f>
        <v/>
      </c>
      <c r="CZ115" s="49" t="str">
        <f>IF(semestre2!AL115="","",semestre2!AL115)</f>
        <v/>
      </c>
      <c r="DA115" s="49" t="str">
        <f>IF(semestre2!AM115="","",semestre2!AM115)</f>
        <v/>
      </c>
      <c r="DB115" s="49" t="str">
        <f>IF(semestre2!AN115="","",semestre2!AN115)</f>
        <v/>
      </c>
      <c r="DC115" s="49" t="str">
        <f>IF(semestre2!AO115="","",semestre2!AO115)</f>
        <v/>
      </c>
      <c r="DD115" s="49" t="str">
        <f>IF(semestre2!AP115="","",semestre2!AP115)</f>
        <v/>
      </c>
      <c r="DE115" s="49" t="str">
        <f>IF(semestre2!AQ115="","",semestre2!AQ115)</f>
        <v/>
      </c>
      <c r="DF115" s="49" t="str">
        <f>IF(semestre2!AR115="","",semestre2!AR115)</f>
        <v/>
      </c>
      <c r="DG115" s="49" t="str">
        <f>IF(semestre2!AS115="","",semestre2!AS115)</f>
        <v/>
      </c>
      <c r="DH115" s="49" t="str">
        <f>IF(semestre2!AT115="","",semestre2!AT115)</f>
        <v/>
      </c>
      <c r="DI115" s="49" t="str">
        <f>IF(semestre2!AU115="","",semestre2!AU115)</f>
        <v/>
      </c>
      <c r="DJ115" s="55" t="str">
        <f>IF(semestre1!BW115="","",semestre1!BW115)</f>
        <v/>
      </c>
      <c r="DK115" s="55" t="str">
        <f>IF(semestre2!AV115="","",semestre2!AV115)</f>
        <v/>
      </c>
    </row>
    <row r="116" spans="1:115">
      <c r="A116" t="str">
        <f>IF(semestre1!A116="","",semestre1!A116)</f>
        <v/>
      </c>
      <c r="B116" t="str">
        <f>IF(semestre1!B116="","",semestre1!B116)</f>
        <v/>
      </c>
      <c r="C116" t="str">
        <f>IF(semestre1!C116="","",semestre1!C116)</f>
        <v/>
      </c>
      <c r="D116" t="str">
        <f>IF(semestre1!D116="","",semestre1!D116)</f>
        <v/>
      </c>
      <c r="E116" t="str">
        <f>IF(semestre1!E116="","",semestre1!E116)</f>
        <v/>
      </c>
      <c r="F116" t="str">
        <f>IF(semestre1!F116="","",semestre1!F116)</f>
        <v/>
      </c>
      <c r="G116" t="str">
        <f>IF(semestre1!G116="","",semestre1!G116)</f>
        <v/>
      </c>
      <c r="H116" t="str">
        <f>IF(semestre1!H116="","",semestre1!H116)</f>
        <v/>
      </c>
      <c r="I116" t="str">
        <f>IF(semestre1!I116="","",semestre1!I116)</f>
        <v/>
      </c>
      <c r="J116" t="str">
        <f>IF(semestre1!J116="","",semestre1!J116)</f>
        <v/>
      </c>
      <c r="K116" t="str">
        <f>IF(semestre1!K116="","",semestre1!K116)</f>
        <v/>
      </c>
      <c r="L116" t="str">
        <f>IF(semestre1!L116="","",semestre1!L116)</f>
        <v/>
      </c>
      <c r="M116" t="str">
        <f>IF(semestre1!M116="","",semestre1!M116)</f>
        <v/>
      </c>
      <c r="N116" t="str">
        <f>IF(semestre1!N116="","",semestre1!N116)</f>
        <v/>
      </c>
      <c r="O116" t="str">
        <f>IF(semestre1!O116="","",semestre1!O116)</f>
        <v/>
      </c>
      <c r="P116" t="str">
        <f>IF(semestre1!P116="","",semestre1!P116)</f>
        <v/>
      </c>
      <c r="Q116" t="str">
        <f>IF(semestre1!Q116="","",semestre1!Q116)</f>
        <v/>
      </c>
      <c r="R116" t="str">
        <f>IF(semestre1!R116="","",semestre1!R116)</f>
        <v/>
      </c>
      <c r="S116" t="str">
        <f>IF(semestre1!S116="","",semestre1!S116)</f>
        <v/>
      </c>
      <c r="T116" t="str">
        <f>IF(semestre1!T116="","",semestre1!T116)</f>
        <v/>
      </c>
      <c r="U116" t="str">
        <f>IF(semestre1!U116="","",semestre1!U116)</f>
        <v/>
      </c>
      <c r="V116" t="str">
        <f>IF(semestre1!V116="","",semestre1!V116)</f>
        <v/>
      </c>
      <c r="W116" t="str">
        <f>IF(semestre1!W116="","",semestre1!W116)</f>
        <v/>
      </c>
      <c r="X116" t="str">
        <f>IF(semestre1!X116="","",semestre1!X116)</f>
        <v/>
      </c>
      <c r="Y116" t="str">
        <f>IF(semestre1!Y116="","",semestre1!Y116)</f>
        <v/>
      </c>
      <c r="Z116" t="str">
        <f>IF(semestre1!Z116="","",semestre1!Z116)</f>
        <v/>
      </c>
      <c r="AA116" t="str">
        <f>IF(semestre1!AA116="","",semestre1!AA116)</f>
        <v/>
      </c>
      <c r="AB116" t="str">
        <f>IF(semestre1!AB116="","",semestre1!AB116)</f>
        <v/>
      </c>
      <c r="AC116" t="str">
        <f>IF(semestre1!AC116="","",semestre1!AC116)</f>
        <v/>
      </c>
      <c r="AD116" t="str">
        <f>IF(semestre1!AD116="","",semestre1!AD116)</f>
        <v/>
      </c>
      <c r="AE116" t="str">
        <f>IF(semestre1!AE116="","",semestre1!AE116)</f>
        <v/>
      </c>
      <c r="AF116" t="str">
        <f>IF(semestre1!AF116="","",semestre1!AF116)</f>
        <v/>
      </c>
      <c r="AG116" t="str">
        <f>IF(semestre1!AG116="","",semestre1!AG116)</f>
        <v/>
      </c>
      <c r="AH116" t="str">
        <f>IF(semestre1!AH116="","",semestre1!AH116)</f>
        <v/>
      </c>
      <c r="AI116" t="str">
        <f>IF(semestre1!AI116="","",semestre1!AI116)</f>
        <v/>
      </c>
      <c r="AJ116" t="str">
        <f>IF(semestre1!AJ116="","",semestre1!AJ116)</f>
        <v/>
      </c>
      <c r="AK116" t="str">
        <f>IF(semestre1!AK116="","",semestre1!AK116)</f>
        <v/>
      </c>
      <c r="AL116" t="str">
        <f>IF(semestre1!AL116="","",semestre1!AL116)</f>
        <v/>
      </c>
      <c r="AM116" t="str">
        <f>IF(semestre1!AM116="","",semestre1!AM116)</f>
        <v/>
      </c>
      <c r="AN116" t="str">
        <f>IF(semestre1!AN116="","",semestre1!AN116)</f>
        <v/>
      </c>
      <c r="AO116" t="str">
        <f>IF(semestre1!AO116="","",semestre1!AO116)</f>
        <v/>
      </c>
      <c r="AP116" t="str">
        <f>IF(semestre1!AP116="","",semestre1!AP116)</f>
        <v/>
      </c>
      <c r="AQ116" t="str">
        <f>IF(semestre1!AQ116="","",semestre1!AQ116)</f>
        <v/>
      </c>
      <c r="AR116" t="str">
        <f>IF(semestre1!AR116="","",semestre1!AR116)</f>
        <v/>
      </c>
      <c r="AS116" t="str">
        <f>IF(semestre1!AS116="","",semestre1!AS116)</f>
        <v/>
      </c>
      <c r="AT116" t="str">
        <f>IF(semestre1!AT116="","",semestre1!AT116)</f>
        <v/>
      </c>
      <c r="AU116" t="str">
        <f>IF(semestre1!AU116="","",semestre1!AU116)</f>
        <v/>
      </c>
      <c r="AV116" t="str">
        <f>IF(semestre1!AV116="","",semestre1!AV116)</f>
        <v/>
      </c>
      <c r="AW116" t="str">
        <f>IF(semestre1!AW116="","",semestre1!AW116)</f>
        <v/>
      </c>
      <c r="AX116" t="str">
        <f>IF(semestre1!AX116="","",semestre1!AX116)</f>
        <v/>
      </c>
      <c r="AY116" t="str">
        <f>IF(semestre1!AY116="","",semestre1!AY116)</f>
        <v/>
      </c>
      <c r="AZ116" t="str">
        <f>IF(semestre1!AZ116="","",semestre1!AZ116)</f>
        <v/>
      </c>
      <c r="BA116" t="str">
        <f>IF(semestre1!BA116="","",semestre1!BA116)</f>
        <v/>
      </c>
      <c r="BB116" t="str">
        <f>IF(semestre1!BB116="","",semestre1!BB116)</f>
        <v/>
      </c>
      <c r="BC116" t="str">
        <f>IF(semestre1!BC116="","",semestre1!BC116)</f>
        <v/>
      </c>
      <c r="BD116" t="str">
        <f>IF(semestre1!BD116="","",semestre1!BD116)</f>
        <v/>
      </c>
      <c r="BE116" t="str">
        <f>IF(semestre1!BE116="","",semestre1!BE116)</f>
        <v/>
      </c>
      <c r="BF116" t="str">
        <f>IF(semestre1!BF116="","",semestre1!BF116)</f>
        <v/>
      </c>
      <c r="BG116" t="str">
        <f>IF(semestre1!BG116="","",semestre1!BG116)</f>
        <v/>
      </c>
      <c r="BH116" t="str">
        <f>IF(semestre1!BH116="","",semestre1!BH116)</f>
        <v/>
      </c>
      <c r="BI116" t="str">
        <f>IF(semestre1!BI116="","",semestre1!BI116)</f>
        <v/>
      </c>
      <c r="BJ116" t="str">
        <f>IF(semestre1!BJ116="","",semestre1!BJ116)</f>
        <v/>
      </c>
      <c r="BK116" t="str">
        <f>IF(semestre1!BK116="","",semestre1!BK116)</f>
        <v/>
      </c>
      <c r="BL116" t="str">
        <f>IF(semestre1!BL116="","",semestre1!BL116)</f>
        <v/>
      </c>
      <c r="BM116" t="str">
        <f>IF(semestre1!BM116="","",semestre1!BM116)</f>
        <v/>
      </c>
      <c r="BN116" t="str">
        <f>IF(semestre1!BN116="","",semestre1!BN116)</f>
        <v/>
      </c>
      <c r="BO116" t="str">
        <f>IF(semestre1!BO116="","",semestre1!BO116)</f>
        <v/>
      </c>
      <c r="BP116" t="str">
        <f>IF(semestre1!BP116="","",semestre1!BP116)</f>
        <v/>
      </c>
      <c r="BQ116" t="str">
        <f>IF(semestre1!BQ116="","",semestre1!BQ116)</f>
        <v/>
      </c>
      <c r="BR116" t="str">
        <f>IF(semestre1!BR116="","",semestre1!BR116)</f>
        <v/>
      </c>
      <c r="BS116" t="str">
        <f>IF(semestre1!BS116="","",semestre1!BS116)</f>
        <v/>
      </c>
      <c r="BT116" t="str">
        <f>IF(semestre1!BT116="","",semestre1!BT116)</f>
        <v/>
      </c>
      <c r="BU116" t="str">
        <f>IF(semestre1!BU116="","",semestre1!BU116)</f>
        <v/>
      </c>
      <c r="BV116" t="str">
        <f>IF(semestre1!BV116="","",semestre1!BV116)</f>
        <v/>
      </c>
      <c r="BW116" s="49" t="str">
        <f>IF(semestre2!I116="","",semestre2!I116)</f>
        <v/>
      </c>
      <c r="BX116" s="49" t="str">
        <f>IF(semestre2!J116="","",semestre2!J116)</f>
        <v/>
      </c>
      <c r="BY116" s="49" t="str">
        <f>IF(semestre2!K116="","",semestre2!K116)</f>
        <v/>
      </c>
      <c r="BZ116" s="49" t="str">
        <f>IF(semestre2!L116="","",semestre2!L116)</f>
        <v/>
      </c>
      <c r="CA116" s="49" t="str">
        <f>IF(semestre2!M116="","",semestre2!M116)</f>
        <v/>
      </c>
      <c r="CB116" s="49" t="str">
        <f>IF(semestre2!N116="","",semestre2!N116)</f>
        <v/>
      </c>
      <c r="CC116" s="49" t="str">
        <f>IF(semestre2!O116="","",semestre2!O116)</f>
        <v/>
      </c>
      <c r="CD116" s="49" t="str">
        <f>IF(semestre2!P116="","",semestre2!P116)</f>
        <v/>
      </c>
      <c r="CE116" s="49" t="str">
        <f>IF(semestre2!Q116="","",semestre2!Q116)</f>
        <v/>
      </c>
      <c r="CF116" s="49" t="str">
        <f>IF(semestre2!R116="","",semestre2!R116)</f>
        <v/>
      </c>
      <c r="CG116" s="49" t="str">
        <f>IF(semestre2!S116="","",semestre2!S116)</f>
        <v/>
      </c>
      <c r="CH116" s="49" t="str">
        <f>IF(semestre2!T116="","",semestre2!T116)</f>
        <v/>
      </c>
      <c r="CI116" s="49" t="str">
        <f>IF(semestre2!U116="","",semestre2!U116)</f>
        <v/>
      </c>
      <c r="CJ116" s="49" t="str">
        <f>IF(semestre2!V116="","",semestre2!V116)</f>
        <v/>
      </c>
      <c r="CK116" s="49" t="str">
        <f>IF(semestre2!W116="","",semestre2!W116)</f>
        <v/>
      </c>
      <c r="CL116" s="49" t="str">
        <f>IF(semestre2!X116="","",semestre2!X116)</f>
        <v/>
      </c>
      <c r="CM116" s="49" t="str">
        <f>IF(semestre2!Y116="","",semestre2!Y116)</f>
        <v/>
      </c>
      <c r="CN116" s="49" t="str">
        <f>IF(semestre2!Z116="","",semestre2!Z116)</f>
        <v/>
      </c>
      <c r="CO116" s="49" t="str">
        <f>IF(semestre2!AA116="","",semestre2!AA116)</f>
        <v/>
      </c>
      <c r="CP116" s="49" t="str">
        <f>IF(semestre2!AB116="","",semestre2!AB116)</f>
        <v/>
      </c>
      <c r="CQ116" s="49" t="str">
        <f>IF(semestre2!AC116="","",semestre2!AC116)</f>
        <v/>
      </c>
      <c r="CR116" s="49" t="str">
        <f>IF(semestre2!AD116="","",semestre2!AD116)</f>
        <v/>
      </c>
      <c r="CS116" s="49" t="str">
        <f>IF(semestre2!AE116="","",semestre2!AE116)</f>
        <v/>
      </c>
      <c r="CT116" s="49" t="str">
        <f>IF(semestre2!AF116="","",semestre2!AF116)</f>
        <v/>
      </c>
      <c r="CU116" s="49" t="str">
        <f>IF(semestre2!AG116="","",semestre2!AG116)</f>
        <v/>
      </c>
      <c r="CV116" s="49" t="str">
        <f>IF(semestre2!AH116="","",semestre2!AH116)</f>
        <v/>
      </c>
      <c r="CW116" s="49" t="str">
        <f>IF(semestre2!AI116="","",semestre2!AI116)</f>
        <v/>
      </c>
      <c r="CX116" s="49" t="str">
        <f>IF(semestre2!AJ116="","",semestre2!AJ116)</f>
        <v/>
      </c>
      <c r="CY116" s="49" t="str">
        <f>IF(semestre2!AK116="","",semestre2!AK116)</f>
        <v/>
      </c>
      <c r="CZ116" s="49" t="str">
        <f>IF(semestre2!AL116="","",semestre2!AL116)</f>
        <v/>
      </c>
      <c r="DA116" s="49" t="str">
        <f>IF(semestre2!AM116="","",semestre2!AM116)</f>
        <v/>
      </c>
      <c r="DB116" s="49" t="str">
        <f>IF(semestre2!AN116="","",semestre2!AN116)</f>
        <v/>
      </c>
      <c r="DC116" s="49" t="str">
        <f>IF(semestre2!AO116="","",semestre2!AO116)</f>
        <v/>
      </c>
      <c r="DD116" s="49" t="str">
        <f>IF(semestre2!AP116="","",semestre2!AP116)</f>
        <v/>
      </c>
      <c r="DE116" s="49" t="str">
        <f>IF(semestre2!AQ116="","",semestre2!AQ116)</f>
        <v/>
      </c>
      <c r="DF116" s="49" t="str">
        <f>IF(semestre2!AR116="","",semestre2!AR116)</f>
        <v/>
      </c>
      <c r="DG116" s="49" t="str">
        <f>IF(semestre2!AS116="","",semestre2!AS116)</f>
        <v/>
      </c>
      <c r="DH116" s="49" t="str">
        <f>IF(semestre2!AT116="","",semestre2!AT116)</f>
        <v/>
      </c>
      <c r="DI116" s="49" t="str">
        <f>IF(semestre2!AU116="","",semestre2!AU116)</f>
        <v/>
      </c>
      <c r="DJ116" s="55" t="str">
        <f>IF(semestre1!BW116="","",semestre1!BW116)</f>
        <v/>
      </c>
      <c r="DK116" s="55" t="str">
        <f>IF(semestre2!AV116="","",semestre2!AV116)</f>
        <v/>
      </c>
    </row>
    <row r="117" spans="1:115">
      <c r="A117" t="str">
        <f>IF(semestre1!A117="","",semestre1!A117)</f>
        <v/>
      </c>
      <c r="B117" t="str">
        <f>IF(semestre1!B117="","",semestre1!B117)</f>
        <v/>
      </c>
      <c r="C117" t="str">
        <f>IF(semestre1!C117="","",semestre1!C117)</f>
        <v/>
      </c>
      <c r="D117" t="str">
        <f>IF(semestre1!D117="","",semestre1!D117)</f>
        <v/>
      </c>
      <c r="E117" t="str">
        <f>IF(semestre1!E117="","",semestre1!E117)</f>
        <v/>
      </c>
      <c r="F117" t="str">
        <f>IF(semestre1!F117="","",semestre1!F117)</f>
        <v/>
      </c>
      <c r="G117" t="str">
        <f>IF(semestre1!G117="","",semestre1!G117)</f>
        <v/>
      </c>
      <c r="H117" t="str">
        <f>IF(semestre1!H117="","",semestre1!H117)</f>
        <v/>
      </c>
      <c r="I117" t="str">
        <f>IF(semestre1!I117="","",semestre1!I117)</f>
        <v/>
      </c>
      <c r="J117" t="str">
        <f>IF(semestre1!J117="","",semestre1!J117)</f>
        <v/>
      </c>
      <c r="K117" t="str">
        <f>IF(semestre1!K117="","",semestre1!K117)</f>
        <v/>
      </c>
      <c r="L117" t="str">
        <f>IF(semestre1!L117="","",semestre1!L117)</f>
        <v/>
      </c>
      <c r="M117" t="str">
        <f>IF(semestre1!M117="","",semestre1!M117)</f>
        <v/>
      </c>
      <c r="N117" t="str">
        <f>IF(semestre1!N117="","",semestre1!N117)</f>
        <v/>
      </c>
      <c r="O117" t="str">
        <f>IF(semestre1!O117="","",semestre1!O117)</f>
        <v/>
      </c>
      <c r="P117" t="str">
        <f>IF(semestre1!P117="","",semestre1!P117)</f>
        <v/>
      </c>
      <c r="Q117" t="str">
        <f>IF(semestre1!Q117="","",semestre1!Q117)</f>
        <v/>
      </c>
      <c r="R117" t="str">
        <f>IF(semestre1!R117="","",semestre1!R117)</f>
        <v/>
      </c>
      <c r="S117" t="str">
        <f>IF(semestre1!S117="","",semestre1!S117)</f>
        <v/>
      </c>
      <c r="T117" t="str">
        <f>IF(semestre1!T117="","",semestre1!T117)</f>
        <v/>
      </c>
      <c r="U117" t="str">
        <f>IF(semestre1!U117="","",semestre1!U117)</f>
        <v/>
      </c>
      <c r="V117" t="str">
        <f>IF(semestre1!V117="","",semestre1!V117)</f>
        <v/>
      </c>
      <c r="W117" t="str">
        <f>IF(semestre1!W117="","",semestre1!W117)</f>
        <v/>
      </c>
      <c r="X117" t="str">
        <f>IF(semestre1!X117="","",semestre1!X117)</f>
        <v/>
      </c>
      <c r="Y117" t="str">
        <f>IF(semestre1!Y117="","",semestre1!Y117)</f>
        <v/>
      </c>
      <c r="Z117" t="str">
        <f>IF(semestre1!Z117="","",semestre1!Z117)</f>
        <v/>
      </c>
      <c r="AA117" t="str">
        <f>IF(semestre1!AA117="","",semestre1!AA117)</f>
        <v/>
      </c>
      <c r="AB117" t="str">
        <f>IF(semestre1!AB117="","",semestre1!AB117)</f>
        <v/>
      </c>
      <c r="AC117" t="str">
        <f>IF(semestre1!AC117="","",semestre1!AC117)</f>
        <v/>
      </c>
      <c r="AD117" t="str">
        <f>IF(semestre1!AD117="","",semestre1!AD117)</f>
        <v/>
      </c>
      <c r="AE117" t="str">
        <f>IF(semestre1!AE117="","",semestre1!AE117)</f>
        <v/>
      </c>
      <c r="AF117" t="str">
        <f>IF(semestre1!AF117="","",semestre1!AF117)</f>
        <v/>
      </c>
      <c r="AG117" t="str">
        <f>IF(semestre1!AG117="","",semestre1!AG117)</f>
        <v/>
      </c>
      <c r="AH117" t="str">
        <f>IF(semestre1!AH117="","",semestre1!AH117)</f>
        <v/>
      </c>
      <c r="AI117" t="str">
        <f>IF(semestre1!AI117="","",semestre1!AI117)</f>
        <v/>
      </c>
      <c r="AJ117" t="str">
        <f>IF(semestre1!AJ117="","",semestre1!AJ117)</f>
        <v/>
      </c>
      <c r="AK117" t="str">
        <f>IF(semestre1!AK117="","",semestre1!AK117)</f>
        <v/>
      </c>
      <c r="AL117" t="str">
        <f>IF(semestre1!AL117="","",semestre1!AL117)</f>
        <v/>
      </c>
      <c r="AM117" t="str">
        <f>IF(semestre1!AM117="","",semestre1!AM117)</f>
        <v/>
      </c>
      <c r="AN117" t="str">
        <f>IF(semestre1!AN117="","",semestre1!AN117)</f>
        <v/>
      </c>
      <c r="AO117" t="str">
        <f>IF(semestre1!AO117="","",semestre1!AO117)</f>
        <v/>
      </c>
      <c r="AP117" t="str">
        <f>IF(semestre1!AP117="","",semestre1!AP117)</f>
        <v/>
      </c>
      <c r="AQ117" t="str">
        <f>IF(semestre1!AQ117="","",semestre1!AQ117)</f>
        <v/>
      </c>
      <c r="AR117" t="str">
        <f>IF(semestre1!AR117="","",semestre1!AR117)</f>
        <v/>
      </c>
      <c r="AS117" t="str">
        <f>IF(semestre1!AS117="","",semestre1!AS117)</f>
        <v/>
      </c>
      <c r="AT117" t="str">
        <f>IF(semestre1!AT117="","",semestre1!AT117)</f>
        <v/>
      </c>
      <c r="AU117" t="str">
        <f>IF(semestre1!AU117="","",semestre1!AU117)</f>
        <v/>
      </c>
      <c r="AV117" t="str">
        <f>IF(semestre1!AV117="","",semestre1!AV117)</f>
        <v/>
      </c>
      <c r="AW117" t="str">
        <f>IF(semestre1!AW117="","",semestre1!AW117)</f>
        <v/>
      </c>
      <c r="AX117" t="str">
        <f>IF(semestre1!AX117="","",semestre1!AX117)</f>
        <v/>
      </c>
      <c r="AY117" t="str">
        <f>IF(semestre1!AY117="","",semestre1!AY117)</f>
        <v/>
      </c>
      <c r="AZ117" t="str">
        <f>IF(semestre1!AZ117="","",semestre1!AZ117)</f>
        <v/>
      </c>
      <c r="BA117" t="str">
        <f>IF(semestre1!BA117="","",semestre1!BA117)</f>
        <v/>
      </c>
      <c r="BB117" t="str">
        <f>IF(semestre1!BB117="","",semestre1!BB117)</f>
        <v/>
      </c>
      <c r="BC117" t="str">
        <f>IF(semestre1!BC117="","",semestre1!BC117)</f>
        <v/>
      </c>
      <c r="BD117" t="str">
        <f>IF(semestre1!BD117="","",semestre1!BD117)</f>
        <v/>
      </c>
      <c r="BE117" t="str">
        <f>IF(semestre1!BE117="","",semestre1!BE117)</f>
        <v/>
      </c>
      <c r="BF117" t="str">
        <f>IF(semestre1!BF117="","",semestre1!BF117)</f>
        <v/>
      </c>
      <c r="BG117" t="str">
        <f>IF(semestre1!BG117="","",semestre1!BG117)</f>
        <v/>
      </c>
      <c r="BH117" t="str">
        <f>IF(semestre1!BH117="","",semestre1!BH117)</f>
        <v/>
      </c>
      <c r="BI117" t="str">
        <f>IF(semestre1!BI117="","",semestre1!BI117)</f>
        <v/>
      </c>
      <c r="BJ117" t="str">
        <f>IF(semestre1!BJ117="","",semestre1!BJ117)</f>
        <v/>
      </c>
      <c r="BK117" t="str">
        <f>IF(semestre1!BK117="","",semestre1!BK117)</f>
        <v/>
      </c>
      <c r="BL117" t="str">
        <f>IF(semestre1!BL117="","",semestre1!BL117)</f>
        <v/>
      </c>
      <c r="BM117" t="str">
        <f>IF(semestre1!BM117="","",semestre1!BM117)</f>
        <v/>
      </c>
      <c r="BN117" t="str">
        <f>IF(semestre1!BN117="","",semestre1!BN117)</f>
        <v/>
      </c>
      <c r="BO117" t="str">
        <f>IF(semestre1!BO117="","",semestre1!BO117)</f>
        <v/>
      </c>
      <c r="BP117" t="str">
        <f>IF(semestre1!BP117="","",semestre1!BP117)</f>
        <v/>
      </c>
      <c r="BQ117" t="str">
        <f>IF(semestre1!BQ117="","",semestre1!BQ117)</f>
        <v/>
      </c>
      <c r="BR117" t="str">
        <f>IF(semestre1!BR117="","",semestre1!BR117)</f>
        <v/>
      </c>
      <c r="BS117" t="str">
        <f>IF(semestre1!BS117="","",semestre1!BS117)</f>
        <v/>
      </c>
      <c r="BT117" t="str">
        <f>IF(semestre1!BT117="","",semestre1!BT117)</f>
        <v/>
      </c>
      <c r="BU117" t="str">
        <f>IF(semestre1!BU117="","",semestre1!BU117)</f>
        <v/>
      </c>
      <c r="BV117" t="str">
        <f>IF(semestre1!BV117="","",semestre1!BV117)</f>
        <v/>
      </c>
      <c r="BW117" s="49" t="str">
        <f>IF(semestre2!I117="","",semestre2!I117)</f>
        <v/>
      </c>
      <c r="BX117" s="49" t="str">
        <f>IF(semestre2!J117="","",semestre2!J117)</f>
        <v/>
      </c>
      <c r="BY117" s="49" t="str">
        <f>IF(semestre2!K117="","",semestre2!K117)</f>
        <v/>
      </c>
      <c r="BZ117" s="49" t="str">
        <f>IF(semestre2!L117="","",semestre2!L117)</f>
        <v/>
      </c>
      <c r="CA117" s="49" t="str">
        <f>IF(semestre2!M117="","",semestre2!M117)</f>
        <v/>
      </c>
      <c r="CB117" s="49" t="str">
        <f>IF(semestre2!N117="","",semestre2!N117)</f>
        <v/>
      </c>
      <c r="CC117" s="49" t="str">
        <f>IF(semestre2!O117="","",semestre2!O117)</f>
        <v/>
      </c>
      <c r="CD117" s="49" t="str">
        <f>IF(semestre2!P117="","",semestre2!P117)</f>
        <v/>
      </c>
      <c r="CE117" s="49" t="str">
        <f>IF(semestre2!Q117="","",semestre2!Q117)</f>
        <v/>
      </c>
      <c r="CF117" s="49" t="str">
        <f>IF(semestre2!R117="","",semestre2!R117)</f>
        <v/>
      </c>
      <c r="CG117" s="49" t="str">
        <f>IF(semestre2!S117="","",semestre2!S117)</f>
        <v/>
      </c>
      <c r="CH117" s="49" t="str">
        <f>IF(semestre2!T117="","",semestre2!T117)</f>
        <v/>
      </c>
      <c r="CI117" s="49" t="str">
        <f>IF(semestre2!U117="","",semestre2!U117)</f>
        <v/>
      </c>
      <c r="CJ117" s="49" t="str">
        <f>IF(semestre2!V117="","",semestre2!V117)</f>
        <v/>
      </c>
      <c r="CK117" s="49" t="str">
        <f>IF(semestre2!W117="","",semestre2!W117)</f>
        <v/>
      </c>
      <c r="CL117" s="49" t="str">
        <f>IF(semestre2!X117="","",semestre2!X117)</f>
        <v/>
      </c>
      <c r="CM117" s="49" t="str">
        <f>IF(semestre2!Y117="","",semestre2!Y117)</f>
        <v/>
      </c>
      <c r="CN117" s="49" t="str">
        <f>IF(semestre2!Z117="","",semestre2!Z117)</f>
        <v/>
      </c>
      <c r="CO117" s="49" t="str">
        <f>IF(semestre2!AA117="","",semestre2!AA117)</f>
        <v/>
      </c>
      <c r="CP117" s="49" t="str">
        <f>IF(semestre2!AB117="","",semestre2!AB117)</f>
        <v/>
      </c>
      <c r="CQ117" s="49" t="str">
        <f>IF(semestre2!AC117="","",semestre2!AC117)</f>
        <v/>
      </c>
      <c r="CR117" s="49" t="str">
        <f>IF(semestre2!AD117="","",semestre2!AD117)</f>
        <v/>
      </c>
      <c r="CS117" s="49" t="str">
        <f>IF(semestre2!AE117="","",semestre2!AE117)</f>
        <v/>
      </c>
      <c r="CT117" s="49" t="str">
        <f>IF(semestre2!AF117="","",semestre2!AF117)</f>
        <v/>
      </c>
      <c r="CU117" s="49" t="str">
        <f>IF(semestre2!AG117="","",semestre2!AG117)</f>
        <v/>
      </c>
      <c r="CV117" s="49" t="str">
        <f>IF(semestre2!AH117="","",semestre2!AH117)</f>
        <v/>
      </c>
      <c r="CW117" s="49" t="str">
        <f>IF(semestre2!AI117="","",semestre2!AI117)</f>
        <v/>
      </c>
      <c r="CX117" s="49" t="str">
        <f>IF(semestre2!AJ117="","",semestre2!AJ117)</f>
        <v/>
      </c>
      <c r="CY117" s="49" t="str">
        <f>IF(semestre2!AK117="","",semestre2!AK117)</f>
        <v/>
      </c>
      <c r="CZ117" s="49" t="str">
        <f>IF(semestre2!AL117="","",semestre2!AL117)</f>
        <v/>
      </c>
      <c r="DA117" s="49" t="str">
        <f>IF(semestre2!AM117="","",semestre2!AM117)</f>
        <v/>
      </c>
      <c r="DB117" s="49" t="str">
        <f>IF(semestre2!AN117="","",semestre2!AN117)</f>
        <v/>
      </c>
      <c r="DC117" s="49" t="str">
        <f>IF(semestre2!AO117="","",semestre2!AO117)</f>
        <v/>
      </c>
      <c r="DD117" s="49" t="str">
        <f>IF(semestre2!AP117="","",semestre2!AP117)</f>
        <v/>
      </c>
      <c r="DE117" s="49" t="str">
        <f>IF(semestre2!AQ117="","",semestre2!AQ117)</f>
        <v/>
      </c>
      <c r="DF117" s="49" t="str">
        <f>IF(semestre2!AR117="","",semestre2!AR117)</f>
        <v/>
      </c>
      <c r="DG117" s="49" t="str">
        <f>IF(semestre2!AS117="","",semestre2!AS117)</f>
        <v/>
      </c>
      <c r="DH117" s="49" t="str">
        <f>IF(semestre2!AT117="","",semestre2!AT117)</f>
        <v/>
      </c>
      <c r="DI117" s="49" t="str">
        <f>IF(semestre2!AU117="","",semestre2!AU117)</f>
        <v/>
      </c>
      <c r="DJ117" s="55" t="str">
        <f>IF(semestre1!BW117="","",semestre1!BW117)</f>
        <v/>
      </c>
      <c r="DK117" s="55" t="str">
        <f>IF(semestre2!AV117="","",semestre2!AV117)</f>
        <v/>
      </c>
    </row>
    <row r="118" spans="1:115">
      <c r="A118" t="str">
        <f>IF(semestre1!A118="","",semestre1!A118)</f>
        <v/>
      </c>
      <c r="B118" t="str">
        <f>IF(semestre1!B118="","",semestre1!B118)</f>
        <v/>
      </c>
      <c r="C118" t="str">
        <f>IF(semestre1!C118="","",semestre1!C118)</f>
        <v/>
      </c>
      <c r="D118" t="str">
        <f>IF(semestre1!D118="","",semestre1!D118)</f>
        <v/>
      </c>
      <c r="E118" t="str">
        <f>IF(semestre1!E118="","",semestre1!E118)</f>
        <v/>
      </c>
      <c r="F118" t="str">
        <f>IF(semestre1!F118="","",semestre1!F118)</f>
        <v/>
      </c>
      <c r="G118" t="str">
        <f>IF(semestre1!G118="","",semestre1!G118)</f>
        <v/>
      </c>
      <c r="H118" t="str">
        <f>IF(semestre1!H118="","",semestre1!H118)</f>
        <v/>
      </c>
      <c r="I118" t="str">
        <f>IF(semestre1!I118="","",semestre1!I118)</f>
        <v/>
      </c>
      <c r="J118" t="str">
        <f>IF(semestre1!J118="","",semestre1!J118)</f>
        <v/>
      </c>
      <c r="K118" t="str">
        <f>IF(semestre1!K118="","",semestre1!K118)</f>
        <v/>
      </c>
      <c r="L118" t="str">
        <f>IF(semestre1!L118="","",semestre1!L118)</f>
        <v/>
      </c>
      <c r="M118" t="str">
        <f>IF(semestre1!M118="","",semestre1!M118)</f>
        <v/>
      </c>
      <c r="N118" t="str">
        <f>IF(semestre1!N118="","",semestre1!N118)</f>
        <v/>
      </c>
      <c r="O118" t="str">
        <f>IF(semestre1!O118="","",semestre1!O118)</f>
        <v/>
      </c>
      <c r="P118" t="str">
        <f>IF(semestre1!P118="","",semestre1!P118)</f>
        <v/>
      </c>
      <c r="Q118" t="str">
        <f>IF(semestre1!Q118="","",semestre1!Q118)</f>
        <v/>
      </c>
      <c r="R118" t="str">
        <f>IF(semestre1!R118="","",semestre1!R118)</f>
        <v/>
      </c>
      <c r="S118" t="str">
        <f>IF(semestre1!S118="","",semestre1!S118)</f>
        <v/>
      </c>
      <c r="T118" t="str">
        <f>IF(semestre1!T118="","",semestre1!T118)</f>
        <v/>
      </c>
      <c r="U118" t="str">
        <f>IF(semestre1!U118="","",semestre1!U118)</f>
        <v/>
      </c>
      <c r="V118" t="str">
        <f>IF(semestre1!V118="","",semestre1!V118)</f>
        <v/>
      </c>
      <c r="W118" t="str">
        <f>IF(semestre1!W118="","",semestre1!W118)</f>
        <v/>
      </c>
      <c r="X118" t="str">
        <f>IF(semestre1!X118="","",semestre1!X118)</f>
        <v/>
      </c>
      <c r="Y118" t="str">
        <f>IF(semestre1!Y118="","",semestre1!Y118)</f>
        <v/>
      </c>
      <c r="Z118" t="str">
        <f>IF(semestre1!Z118="","",semestre1!Z118)</f>
        <v/>
      </c>
      <c r="AA118" t="str">
        <f>IF(semestre1!AA118="","",semestre1!AA118)</f>
        <v/>
      </c>
      <c r="AB118" t="str">
        <f>IF(semestre1!AB118="","",semestre1!AB118)</f>
        <v/>
      </c>
      <c r="AC118" t="str">
        <f>IF(semestre1!AC118="","",semestre1!AC118)</f>
        <v/>
      </c>
      <c r="AD118" t="str">
        <f>IF(semestre1!AD118="","",semestre1!AD118)</f>
        <v/>
      </c>
      <c r="AE118" t="str">
        <f>IF(semestre1!AE118="","",semestre1!AE118)</f>
        <v/>
      </c>
      <c r="AF118" t="str">
        <f>IF(semestre1!AF118="","",semestre1!AF118)</f>
        <v/>
      </c>
      <c r="AG118" t="str">
        <f>IF(semestre1!AG118="","",semestre1!AG118)</f>
        <v/>
      </c>
      <c r="AH118" t="str">
        <f>IF(semestre1!AH118="","",semestre1!AH118)</f>
        <v/>
      </c>
      <c r="AI118" t="str">
        <f>IF(semestre1!AI118="","",semestre1!AI118)</f>
        <v/>
      </c>
      <c r="AJ118" t="str">
        <f>IF(semestre1!AJ118="","",semestre1!AJ118)</f>
        <v/>
      </c>
      <c r="AK118" t="str">
        <f>IF(semestre1!AK118="","",semestre1!AK118)</f>
        <v/>
      </c>
      <c r="AL118" t="str">
        <f>IF(semestre1!AL118="","",semestre1!AL118)</f>
        <v/>
      </c>
      <c r="AM118" t="str">
        <f>IF(semestre1!AM118="","",semestre1!AM118)</f>
        <v/>
      </c>
      <c r="AN118" t="str">
        <f>IF(semestre1!AN118="","",semestre1!AN118)</f>
        <v/>
      </c>
      <c r="AO118" t="str">
        <f>IF(semestre1!AO118="","",semestre1!AO118)</f>
        <v/>
      </c>
      <c r="AP118" t="str">
        <f>IF(semestre1!AP118="","",semestre1!AP118)</f>
        <v/>
      </c>
      <c r="AQ118" t="str">
        <f>IF(semestre1!AQ118="","",semestre1!AQ118)</f>
        <v/>
      </c>
      <c r="AR118" t="str">
        <f>IF(semestre1!AR118="","",semestre1!AR118)</f>
        <v/>
      </c>
      <c r="AS118" t="str">
        <f>IF(semestre1!AS118="","",semestre1!AS118)</f>
        <v/>
      </c>
      <c r="AT118" t="str">
        <f>IF(semestre1!AT118="","",semestre1!AT118)</f>
        <v/>
      </c>
      <c r="AU118" t="str">
        <f>IF(semestre1!AU118="","",semestre1!AU118)</f>
        <v/>
      </c>
      <c r="AV118" t="str">
        <f>IF(semestre1!AV118="","",semestre1!AV118)</f>
        <v/>
      </c>
      <c r="AW118" t="str">
        <f>IF(semestre1!AW118="","",semestre1!AW118)</f>
        <v/>
      </c>
      <c r="AX118" t="str">
        <f>IF(semestre1!AX118="","",semestre1!AX118)</f>
        <v/>
      </c>
      <c r="AY118" t="str">
        <f>IF(semestre1!AY118="","",semestre1!AY118)</f>
        <v/>
      </c>
      <c r="AZ118" t="str">
        <f>IF(semestre1!AZ118="","",semestre1!AZ118)</f>
        <v/>
      </c>
      <c r="BA118" t="str">
        <f>IF(semestre1!BA118="","",semestre1!BA118)</f>
        <v/>
      </c>
      <c r="BB118" t="str">
        <f>IF(semestre1!BB118="","",semestre1!BB118)</f>
        <v/>
      </c>
      <c r="BC118" t="str">
        <f>IF(semestre1!BC118="","",semestre1!BC118)</f>
        <v/>
      </c>
      <c r="BD118" t="str">
        <f>IF(semestre1!BD118="","",semestre1!BD118)</f>
        <v/>
      </c>
      <c r="BE118" t="str">
        <f>IF(semestre1!BE118="","",semestre1!BE118)</f>
        <v/>
      </c>
      <c r="BF118" t="str">
        <f>IF(semestre1!BF118="","",semestre1!BF118)</f>
        <v/>
      </c>
      <c r="BG118" t="str">
        <f>IF(semestre1!BG118="","",semestre1!BG118)</f>
        <v/>
      </c>
      <c r="BH118" t="str">
        <f>IF(semestre1!BH118="","",semestre1!BH118)</f>
        <v/>
      </c>
      <c r="BI118" t="str">
        <f>IF(semestre1!BI118="","",semestre1!BI118)</f>
        <v/>
      </c>
      <c r="BJ118" t="str">
        <f>IF(semestre1!BJ118="","",semestre1!BJ118)</f>
        <v/>
      </c>
      <c r="BK118" t="str">
        <f>IF(semestre1!BK118="","",semestre1!BK118)</f>
        <v/>
      </c>
      <c r="BL118" t="str">
        <f>IF(semestre1!BL118="","",semestre1!BL118)</f>
        <v/>
      </c>
      <c r="BM118" t="str">
        <f>IF(semestre1!BM118="","",semestre1!BM118)</f>
        <v/>
      </c>
      <c r="BN118" t="str">
        <f>IF(semestre1!BN118="","",semestre1!BN118)</f>
        <v/>
      </c>
      <c r="BO118" t="str">
        <f>IF(semestre1!BO118="","",semestre1!BO118)</f>
        <v/>
      </c>
      <c r="BP118" t="str">
        <f>IF(semestre1!BP118="","",semestre1!BP118)</f>
        <v/>
      </c>
      <c r="BQ118" t="str">
        <f>IF(semestre1!BQ118="","",semestre1!BQ118)</f>
        <v/>
      </c>
      <c r="BR118" t="str">
        <f>IF(semestre1!BR118="","",semestre1!BR118)</f>
        <v/>
      </c>
      <c r="BS118" t="str">
        <f>IF(semestre1!BS118="","",semestre1!BS118)</f>
        <v/>
      </c>
      <c r="BT118" t="str">
        <f>IF(semestre1!BT118="","",semestre1!BT118)</f>
        <v/>
      </c>
      <c r="BU118" t="str">
        <f>IF(semestre1!BU118="","",semestre1!BU118)</f>
        <v/>
      </c>
      <c r="BV118" t="str">
        <f>IF(semestre1!BV118="","",semestre1!BV118)</f>
        <v/>
      </c>
      <c r="BW118" s="49" t="str">
        <f>IF(semestre2!I118="","",semestre2!I118)</f>
        <v/>
      </c>
      <c r="BX118" s="49" t="str">
        <f>IF(semestre2!J118="","",semestre2!J118)</f>
        <v/>
      </c>
      <c r="BY118" s="49" t="str">
        <f>IF(semestre2!K118="","",semestre2!K118)</f>
        <v/>
      </c>
      <c r="BZ118" s="49" t="str">
        <f>IF(semestre2!L118="","",semestre2!L118)</f>
        <v/>
      </c>
      <c r="CA118" s="49" t="str">
        <f>IF(semestre2!M118="","",semestre2!M118)</f>
        <v/>
      </c>
      <c r="CB118" s="49" t="str">
        <f>IF(semestre2!N118="","",semestre2!N118)</f>
        <v/>
      </c>
      <c r="CC118" s="49" t="str">
        <f>IF(semestre2!O118="","",semestre2!O118)</f>
        <v/>
      </c>
      <c r="CD118" s="49" t="str">
        <f>IF(semestre2!P118="","",semestre2!P118)</f>
        <v/>
      </c>
      <c r="CE118" s="49" t="str">
        <f>IF(semestre2!Q118="","",semestre2!Q118)</f>
        <v/>
      </c>
      <c r="CF118" s="49" t="str">
        <f>IF(semestre2!R118="","",semestre2!R118)</f>
        <v/>
      </c>
      <c r="CG118" s="49" t="str">
        <f>IF(semestre2!S118="","",semestre2!S118)</f>
        <v/>
      </c>
      <c r="CH118" s="49" t="str">
        <f>IF(semestre2!T118="","",semestre2!T118)</f>
        <v/>
      </c>
      <c r="CI118" s="49" t="str">
        <f>IF(semestre2!U118="","",semestre2!U118)</f>
        <v/>
      </c>
      <c r="CJ118" s="49" t="str">
        <f>IF(semestre2!V118="","",semestre2!V118)</f>
        <v/>
      </c>
      <c r="CK118" s="49" t="str">
        <f>IF(semestre2!W118="","",semestre2!W118)</f>
        <v/>
      </c>
      <c r="CL118" s="49" t="str">
        <f>IF(semestre2!X118="","",semestre2!X118)</f>
        <v/>
      </c>
      <c r="CM118" s="49" t="str">
        <f>IF(semestre2!Y118="","",semestre2!Y118)</f>
        <v/>
      </c>
      <c r="CN118" s="49" t="str">
        <f>IF(semestre2!Z118="","",semestre2!Z118)</f>
        <v/>
      </c>
      <c r="CO118" s="49" t="str">
        <f>IF(semestre2!AA118="","",semestre2!AA118)</f>
        <v/>
      </c>
      <c r="CP118" s="49" t="str">
        <f>IF(semestre2!AB118="","",semestre2!AB118)</f>
        <v/>
      </c>
      <c r="CQ118" s="49" t="str">
        <f>IF(semestre2!AC118="","",semestre2!AC118)</f>
        <v/>
      </c>
      <c r="CR118" s="49" t="str">
        <f>IF(semestre2!AD118="","",semestre2!AD118)</f>
        <v/>
      </c>
      <c r="CS118" s="49" t="str">
        <f>IF(semestre2!AE118="","",semestre2!AE118)</f>
        <v/>
      </c>
      <c r="CT118" s="49" t="str">
        <f>IF(semestre2!AF118="","",semestre2!AF118)</f>
        <v/>
      </c>
      <c r="CU118" s="49" t="str">
        <f>IF(semestre2!AG118="","",semestre2!AG118)</f>
        <v/>
      </c>
      <c r="CV118" s="49" t="str">
        <f>IF(semestre2!AH118="","",semestre2!AH118)</f>
        <v/>
      </c>
      <c r="CW118" s="49" t="str">
        <f>IF(semestre2!AI118="","",semestre2!AI118)</f>
        <v/>
      </c>
      <c r="CX118" s="49" t="str">
        <f>IF(semestre2!AJ118="","",semestre2!AJ118)</f>
        <v/>
      </c>
      <c r="CY118" s="49" t="str">
        <f>IF(semestre2!AK118="","",semestre2!AK118)</f>
        <v/>
      </c>
      <c r="CZ118" s="49" t="str">
        <f>IF(semestre2!AL118="","",semestre2!AL118)</f>
        <v/>
      </c>
      <c r="DA118" s="49" t="str">
        <f>IF(semestre2!AM118="","",semestre2!AM118)</f>
        <v/>
      </c>
      <c r="DB118" s="49" t="str">
        <f>IF(semestre2!AN118="","",semestre2!AN118)</f>
        <v/>
      </c>
      <c r="DC118" s="49" t="str">
        <f>IF(semestre2!AO118="","",semestre2!AO118)</f>
        <v/>
      </c>
      <c r="DD118" s="49" t="str">
        <f>IF(semestre2!AP118="","",semestre2!AP118)</f>
        <v/>
      </c>
      <c r="DE118" s="49" t="str">
        <f>IF(semestre2!AQ118="","",semestre2!AQ118)</f>
        <v/>
      </c>
      <c r="DF118" s="49" t="str">
        <f>IF(semestre2!AR118="","",semestre2!AR118)</f>
        <v/>
      </c>
      <c r="DG118" s="49" t="str">
        <f>IF(semestre2!AS118="","",semestre2!AS118)</f>
        <v/>
      </c>
      <c r="DH118" s="49" t="str">
        <f>IF(semestre2!AT118="","",semestre2!AT118)</f>
        <v/>
      </c>
      <c r="DI118" s="49" t="str">
        <f>IF(semestre2!AU118="","",semestre2!AU118)</f>
        <v/>
      </c>
      <c r="DJ118" s="55" t="str">
        <f>IF(semestre1!BW118="","",semestre1!BW118)</f>
        <v/>
      </c>
      <c r="DK118" s="55" t="str">
        <f>IF(semestre2!AV118="","",semestre2!AV118)</f>
        <v/>
      </c>
    </row>
    <row r="119" spans="1:115">
      <c r="A119" t="str">
        <f>IF(semestre1!A119="","",semestre1!A119)</f>
        <v/>
      </c>
      <c r="B119" t="str">
        <f>IF(semestre1!B119="","",semestre1!B119)</f>
        <v/>
      </c>
      <c r="C119" t="str">
        <f>IF(semestre1!C119="","",semestre1!C119)</f>
        <v/>
      </c>
      <c r="D119" t="str">
        <f>IF(semestre1!D119="","",semestre1!D119)</f>
        <v/>
      </c>
      <c r="E119" t="str">
        <f>IF(semestre1!E119="","",semestre1!E119)</f>
        <v/>
      </c>
      <c r="F119" t="str">
        <f>IF(semestre1!F119="","",semestre1!F119)</f>
        <v/>
      </c>
      <c r="G119" t="str">
        <f>IF(semestre1!G119="","",semestre1!G119)</f>
        <v/>
      </c>
      <c r="H119" t="str">
        <f>IF(semestre1!H119="","",semestre1!H119)</f>
        <v/>
      </c>
      <c r="I119" t="str">
        <f>IF(semestre1!I119="","",semestre1!I119)</f>
        <v/>
      </c>
      <c r="J119" t="str">
        <f>IF(semestre1!J119="","",semestre1!J119)</f>
        <v/>
      </c>
      <c r="K119" t="str">
        <f>IF(semestre1!K119="","",semestre1!K119)</f>
        <v/>
      </c>
      <c r="L119" t="str">
        <f>IF(semestre1!L119="","",semestre1!L119)</f>
        <v/>
      </c>
      <c r="M119" t="str">
        <f>IF(semestre1!M119="","",semestre1!M119)</f>
        <v/>
      </c>
      <c r="N119" t="str">
        <f>IF(semestre1!N119="","",semestre1!N119)</f>
        <v/>
      </c>
      <c r="O119" t="str">
        <f>IF(semestre1!O119="","",semestre1!O119)</f>
        <v/>
      </c>
      <c r="P119" t="str">
        <f>IF(semestre1!P119="","",semestre1!P119)</f>
        <v/>
      </c>
      <c r="Q119" t="str">
        <f>IF(semestre1!Q119="","",semestre1!Q119)</f>
        <v/>
      </c>
      <c r="R119" t="str">
        <f>IF(semestre1!R119="","",semestre1!R119)</f>
        <v/>
      </c>
      <c r="S119" t="str">
        <f>IF(semestre1!S119="","",semestre1!S119)</f>
        <v/>
      </c>
      <c r="T119" t="str">
        <f>IF(semestre1!T119="","",semestre1!T119)</f>
        <v/>
      </c>
      <c r="U119" t="str">
        <f>IF(semestre1!U119="","",semestre1!U119)</f>
        <v/>
      </c>
      <c r="V119" t="str">
        <f>IF(semestre1!V119="","",semestre1!V119)</f>
        <v/>
      </c>
      <c r="W119" t="str">
        <f>IF(semestre1!W119="","",semestre1!W119)</f>
        <v/>
      </c>
      <c r="X119" t="str">
        <f>IF(semestre1!X119="","",semestre1!X119)</f>
        <v/>
      </c>
      <c r="Y119" t="str">
        <f>IF(semestre1!Y119="","",semestre1!Y119)</f>
        <v/>
      </c>
      <c r="Z119" t="str">
        <f>IF(semestre1!Z119="","",semestre1!Z119)</f>
        <v/>
      </c>
      <c r="AA119" t="str">
        <f>IF(semestre1!AA119="","",semestre1!AA119)</f>
        <v/>
      </c>
      <c r="AB119" t="str">
        <f>IF(semestre1!AB119="","",semestre1!AB119)</f>
        <v/>
      </c>
      <c r="AC119" t="str">
        <f>IF(semestre1!AC119="","",semestre1!AC119)</f>
        <v/>
      </c>
      <c r="AD119" t="str">
        <f>IF(semestre1!AD119="","",semestre1!AD119)</f>
        <v/>
      </c>
      <c r="AE119" t="str">
        <f>IF(semestre1!AE119="","",semestre1!AE119)</f>
        <v/>
      </c>
      <c r="AF119" t="str">
        <f>IF(semestre1!AF119="","",semestre1!AF119)</f>
        <v/>
      </c>
      <c r="AG119" t="str">
        <f>IF(semestre1!AG119="","",semestre1!AG119)</f>
        <v/>
      </c>
      <c r="AH119" t="str">
        <f>IF(semestre1!AH119="","",semestre1!AH119)</f>
        <v/>
      </c>
      <c r="AI119" t="str">
        <f>IF(semestre1!AI119="","",semestre1!AI119)</f>
        <v/>
      </c>
      <c r="AJ119" t="str">
        <f>IF(semestre1!AJ119="","",semestre1!AJ119)</f>
        <v/>
      </c>
      <c r="AK119" t="str">
        <f>IF(semestre1!AK119="","",semestre1!AK119)</f>
        <v/>
      </c>
      <c r="AL119" t="str">
        <f>IF(semestre1!AL119="","",semestre1!AL119)</f>
        <v/>
      </c>
      <c r="AM119" t="str">
        <f>IF(semestre1!AM119="","",semestre1!AM119)</f>
        <v/>
      </c>
      <c r="AN119" t="str">
        <f>IF(semestre1!AN119="","",semestre1!AN119)</f>
        <v/>
      </c>
      <c r="AO119" t="str">
        <f>IF(semestre1!AO119="","",semestre1!AO119)</f>
        <v/>
      </c>
      <c r="AP119" t="str">
        <f>IF(semestre1!AP119="","",semestre1!AP119)</f>
        <v/>
      </c>
      <c r="AQ119" t="str">
        <f>IF(semestre1!AQ119="","",semestre1!AQ119)</f>
        <v/>
      </c>
      <c r="AR119" t="str">
        <f>IF(semestre1!AR119="","",semestre1!AR119)</f>
        <v/>
      </c>
      <c r="AS119" t="str">
        <f>IF(semestre1!AS119="","",semestre1!AS119)</f>
        <v/>
      </c>
      <c r="AT119" t="str">
        <f>IF(semestre1!AT119="","",semestre1!AT119)</f>
        <v/>
      </c>
      <c r="AU119" t="str">
        <f>IF(semestre1!AU119="","",semestre1!AU119)</f>
        <v/>
      </c>
      <c r="AV119" t="str">
        <f>IF(semestre1!AV119="","",semestre1!AV119)</f>
        <v/>
      </c>
      <c r="AW119" t="str">
        <f>IF(semestre1!AW119="","",semestre1!AW119)</f>
        <v/>
      </c>
      <c r="AX119" t="str">
        <f>IF(semestre1!AX119="","",semestre1!AX119)</f>
        <v/>
      </c>
      <c r="AY119" t="str">
        <f>IF(semestre1!AY119="","",semestre1!AY119)</f>
        <v/>
      </c>
      <c r="AZ119" t="str">
        <f>IF(semestre1!AZ119="","",semestre1!AZ119)</f>
        <v/>
      </c>
      <c r="BA119" t="str">
        <f>IF(semestre1!BA119="","",semestre1!BA119)</f>
        <v/>
      </c>
      <c r="BB119" t="str">
        <f>IF(semestre1!BB119="","",semestre1!BB119)</f>
        <v/>
      </c>
      <c r="BC119" t="str">
        <f>IF(semestre1!BC119="","",semestre1!BC119)</f>
        <v/>
      </c>
      <c r="BD119" t="str">
        <f>IF(semestre1!BD119="","",semestre1!BD119)</f>
        <v/>
      </c>
      <c r="BE119" t="str">
        <f>IF(semestre1!BE119="","",semestre1!BE119)</f>
        <v/>
      </c>
      <c r="BF119" t="str">
        <f>IF(semestre1!BF119="","",semestre1!BF119)</f>
        <v/>
      </c>
      <c r="BG119" t="str">
        <f>IF(semestre1!BG119="","",semestre1!BG119)</f>
        <v/>
      </c>
      <c r="BH119" t="str">
        <f>IF(semestre1!BH119="","",semestre1!BH119)</f>
        <v/>
      </c>
      <c r="BI119" t="str">
        <f>IF(semestre1!BI119="","",semestre1!BI119)</f>
        <v/>
      </c>
      <c r="BJ119" t="str">
        <f>IF(semestre1!BJ119="","",semestre1!BJ119)</f>
        <v/>
      </c>
      <c r="BK119" t="str">
        <f>IF(semestre1!BK119="","",semestre1!BK119)</f>
        <v/>
      </c>
      <c r="BL119" t="str">
        <f>IF(semestre1!BL119="","",semestre1!BL119)</f>
        <v/>
      </c>
      <c r="BM119" t="str">
        <f>IF(semestre1!BM119="","",semestre1!BM119)</f>
        <v/>
      </c>
      <c r="BN119" t="str">
        <f>IF(semestre1!BN119="","",semestre1!BN119)</f>
        <v/>
      </c>
      <c r="BO119" t="str">
        <f>IF(semestre1!BO119="","",semestre1!BO119)</f>
        <v/>
      </c>
      <c r="BP119" t="str">
        <f>IF(semestre1!BP119="","",semestre1!BP119)</f>
        <v/>
      </c>
      <c r="BQ119" t="str">
        <f>IF(semestre1!BQ119="","",semestre1!BQ119)</f>
        <v/>
      </c>
      <c r="BR119" t="str">
        <f>IF(semestre1!BR119="","",semestre1!BR119)</f>
        <v/>
      </c>
      <c r="BS119" t="str">
        <f>IF(semestre1!BS119="","",semestre1!BS119)</f>
        <v/>
      </c>
      <c r="BT119" t="str">
        <f>IF(semestre1!BT119="","",semestre1!BT119)</f>
        <v/>
      </c>
      <c r="BU119" t="str">
        <f>IF(semestre1!BU119="","",semestre1!BU119)</f>
        <v/>
      </c>
      <c r="BV119" t="str">
        <f>IF(semestre1!BV119="","",semestre1!BV119)</f>
        <v/>
      </c>
      <c r="BW119" s="49" t="str">
        <f>IF(semestre2!I119="","",semestre2!I119)</f>
        <v/>
      </c>
      <c r="BX119" s="49" t="str">
        <f>IF(semestre2!J119="","",semestre2!J119)</f>
        <v/>
      </c>
      <c r="BY119" s="49" t="str">
        <f>IF(semestre2!K119="","",semestre2!K119)</f>
        <v/>
      </c>
      <c r="BZ119" s="49" t="str">
        <f>IF(semestre2!L119="","",semestre2!L119)</f>
        <v/>
      </c>
      <c r="CA119" s="49" t="str">
        <f>IF(semestre2!M119="","",semestre2!M119)</f>
        <v/>
      </c>
      <c r="CB119" s="49" t="str">
        <f>IF(semestre2!N119="","",semestre2!N119)</f>
        <v/>
      </c>
      <c r="CC119" s="49" t="str">
        <f>IF(semestre2!O119="","",semestre2!O119)</f>
        <v/>
      </c>
      <c r="CD119" s="49" t="str">
        <f>IF(semestre2!P119="","",semestre2!P119)</f>
        <v/>
      </c>
      <c r="CE119" s="49" t="str">
        <f>IF(semestre2!Q119="","",semestre2!Q119)</f>
        <v/>
      </c>
      <c r="CF119" s="49" t="str">
        <f>IF(semestre2!R119="","",semestre2!R119)</f>
        <v/>
      </c>
      <c r="CG119" s="49" t="str">
        <f>IF(semestre2!S119="","",semestre2!S119)</f>
        <v/>
      </c>
      <c r="CH119" s="49" t="str">
        <f>IF(semestre2!T119="","",semestre2!T119)</f>
        <v/>
      </c>
      <c r="CI119" s="49" t="str">
        <f>IF(semestre2!U119="","",semestre2!U119)</f>
        <v/>
      </c>
      <c r="CJ119" s="49" t="str">
        <f>IF(semestre2!V119="","",semestre2!V119)</f>
        <v/>
      </c>
      <c r="CK119" s="49" t="str">
        <f>IF(semestre2!W119="","",semestre2!W119)</f>
        <v/>
      </c>
      <c r="CL119" s="49" t="str">
        <f>IF(semestre2!X119="","",semestre2!X119)</f>
        <v/>
      </c>
      <c r="CM119" s="49" t="str">
        <f>IF(semestre2!Y119="","",semestre2!Y119)</f>
        <v/>
      </c>
      <c r="CN119" s="49" t="str">
        <f>IF(semestre2!Z119="","",semestre2!Z119)</f>
        <v/>
      </c>
      <c r="CO119" s="49" t="str">
        <f>IF(semestre2!AA119="","",semestre2!AA119)</f>
        <v/>
      </c>
      <c r="CP119" s="49" t="str">
        <f>IF(semestre2!AB119="","",semestre2!AB119)</f>
        <v/>
      </c>
      <c r="CQ119" s="49" t="str">
        <f>IF(semestre2!AC119="","",semestre2!AC119)</f>
        <v/>
      </c>
      <c r="CR119" s="49" t="str">
        <f>IF(semestre2!AD119="","",semestre2!AD119)</f>
        <v/>
      </c>
      <c r="CS119" s="49" t="str">
        <f>IF(semestre2!AE119="","",semestre2!AE119)</f>
        <v/>
      </c>
      <c r="CT119" s="49" t="str">
        <f>IF(semestre2!AF119="","",semestre2!AF119)</f>
        <v/>
      </c>
      <c r="CU119" s="49" t="str">
        <f>IF(semestre2!AG119="","",semestre2!AG119)</f>
        <v/>
      </c>
      <c r="CV119" s="49" t="str">
        <f>IF(semestre2!AH119="","",semestre2!AH119)</f>
        <v/>
      </c>
      <c r="CW119" s="49" t="str">
        <f>IF(semestre2!AI119="","",semestre2!AI119)</f>
        <v/>
      </c>
      <c r="CX119" s="49" t="str">
        <f>IF(semestre2!AJ119="","",semestre2!AJ119)</f>
        <v/>
      </c>
      <c r="CY119" s="49" t="str">
        <f>IF(semestre2!AK119="","",semestre2!AK119)</f>
        <v/>
      </c>
      <c r="CZ119" s="49" t="str">
        <f>IF(semestre2!AL119="","",semestre2!AL119)</f>
        <v/>
      </c>
      <c r="DA119" s="49" t="str">
        <f>IF(semestre2!AM119="","",semestre2!AM119)</f>
        <v/>
      </c>
      <c r="DB119" s="49" t="str">
        <f>IF(semestre2!AN119="","",semestre2!AN119)</f>
        <v/>
      </c>
      <c r="DC119" s="49" t="str">
        <f>IF(semestre2!AO119="","",semestre2!AO119)</f>
        <v/>
      </c>
      <c r="DD119" s="49" t="str">
        <f>IF(semestre2!AP119="","",semestre2!AP119)</f>
        <v/>
      </c>
      <c r="DE119" s="49" t="str">
        <f>IF(semestre2!AQ119="","",semestre2!AQ119)</f>
        <v/>
      </c>
      <c r="DF119" s="49" t="str">
        <f>IF(semestre2!AR119="","",semestre2!AR119)</f>
        <v/>
      </c>
      <c r="DG119" s="49" t="str">
        <f>IF(semestre2!AS119="","",semestre2!AS119)</f>
        <v/>
      </c>
      <c r="DH119" s="49" t="str">
        <f>IF(semestre2!AT119="","",semestre2!AT119)</f>
        <v/>
      </c>
      <c r="DI119" s="49" t="str">
        <f>IF(semestre2!AU119="","",semestre2!AU119)</f>
        <v/>
      </c>
      <c r="DJ119" s="55" t="str">
        <f>IF(semestre1!BW119="","",semestre1!BW119)</f>
        <v/>
      </c>
      <c r="DK119" s="55" t="str">
        <f>IF(semestre2!AV119="","",semestre2!AV119)</f>
        <v/>
      </c>
    </row>
    <row r="120" spans="1:115">
      <c r="A120" t="str">
        <f>IF(semestre1!A120="","",semestre1!A120)</f>
        <v/>
      </c>
      <c r="B120" t="str">
        <f>IF(semestre1!B120="","",semestre1!B120)</f>
        <v/>
      </c>
      <c r="C120" t="str">
        <f>IF(semestre1!C120="","",semestre1!C120)</f>
        <v/>
      </c>
      <c r="D120" t="str">
        <f>IF(semestre1!D120="","",semestre1!D120)</f>
        <v/>
      </c>
      <c r="E120" t="str">
        <f>IF(semestre1!E120="","",semestre1!E120)</f>
        <v/>
      </c>
      <c r="F120" t="str">
        <f>IF(semestre1!F120="","",semestre1!F120)</f>
        <v/>
      </c>
      <c r="G120" t="str">
        <f>IF(semestre1!G120="","",semestre1!G120)</f>
        <v/>
      </c>
      <c r="H120" t="str">
        <f>IF(semestre1!H120="","",semestre1!H120)</f>
        <v/>
      </c>
      <c r="I120" t="str">
        <f>IF(semestre1!I120="","",semestre1!I120)</f>
        <v/>
      </c>
      <c r="J120" t="str">
        <f>IF(semestre1!J120="","",semestre1!J120)</f>
        <v/>
      </c>
      <c r="K120" t="str">
        <f>IF(semestre1!K120="","",semestre1!K120)</f>
        <v/>
      </c>
      <c r="L120" t="str">
        <f>IF(semestre1!L120="","",semestre1!L120)</f>
        <v/>
      </c>
      <c r="M120" t="str">
        <f>IF(semestre1!M120="","",semestre1!M120)</f>
        <v/>
      </c>
      <c r="N120" t="str">
        <f>IF(semestre1!N120="","",semestre1!N120)</f>
        <v/>
      </c>
      <c r="O120" t="str">
        <f>IF(semestre1!O120="","",semestre1!O120)</f>
        <v/>
      </c>
      <c r="P120" t="str">
        <f>IF(semestre1!P120="","",semestre1!P120)</f>
        <v/>
      </c>
      <c r="Q120" t="str">
        <f>IF(semestre1!Q120="","",semestre1!Q120)</f>
        <v/>
      </c>
      <c r="R120" t="str">
        <f>IF(semestre1!R120="","",semestre1!R120)</f>
        <v/>
      </c>
      <c r="S120" t="str">
        <f>IF(semestre1!S120="","",semestre1!S120)</f>
        <v/>
      </c>
      <c r="T120" t="str">
        <f>IF(semestre1!T120="","",semestre1!T120)</f>
        <v/>
      </c>
      <c r="U120" t="str">
        <f>IF(semestre1!U120="","",semestre1!U120)</f>
        <v/>
      </c>
      <c r="V120" t="str">
        <f>IF(semestre1!V120="","",semestre1!V120)</f>
        <v/>
      </c>
      <c r="W120" t="str">
        <f>IF(semestre1!W120="","",semestre1!W120)</f>
        <v/>
      </c>
      <c r="X120" t="str">
        <f>IF(semestre1!X120="","",semestre1!X120)</f>
        <v/>
      </c>
      <c r="Y120" t="str">
        <f>IF(semestre1!Y120="","",semestre1!Y120)</f>
        <v/>
      </c>
      <c r="Z120" t="str">
        <f>IF(semestre1!Z120="","",semestre1!Z120)</f>
        <v/>
      </c>
      <c r="AA120" t="str">
        <f>IF(semestre1!AA120="","",semestre1!AA120)</f>
        <v/>
      </c>
      <c r="AB120" t="str">
        <f>IF(semestre1!AB120="","",semestre1!AB120)</f>
        <v/>
      </c>
      <c r="AC120" t="str">
        <f>IF(semestre1!AC120="","",semestre1!AC120)</f>
        <v/>
      </c>
      <c r="AD120" t="str">
        <f>IF(semestre1!AD120="","",semestre1!AD120)</f>
        <v/>
      </c>
      <c r="AE120" t="str">
        <f>IF(semestre1!AE120="","",semestre1!AE120)</f>
        <v/>
      </c>
      <c r="AF120" t="str">
        <f>IF(semestre1!AF120="","",semestre1!AF120)</f>
        <v/>
      </c>
      <c r="AG120" t="str">
        <f>IF(semestre1!AG120="","",semestre1!AG120)</f>
        <v/>
      </c>
      <c r="AH120" t="str">
        <f>IF(semestre1!AH120="","",semestre1!AH120)</f>
        <v/>
      </c>
      <c r="AI120" t="str">
        <f>IF(semestre1!AI120="","",semestre1!AI120)</f>
        <v/>
      </c>
      <c r="AJ120" t="str">
        <f>IF(semestre1!AJ120="","",semestre1!AJ120)</f>
        <v/>
      </c>
      <c r="AK120" t="str">
        <f>IF(semestre1!AK120="","",semestre1!AK120)</f>
        <v/>
      </c>
      <c r="AL120" t="str">
        <f>IF(semestre1!AL120="","",semestre1!AL120)</f>
        <v/>
      </c>
      <c r="AM120" t="str">
        <f>IF(semestre1!AM120="","",semestre1!AM120)</f>
        <v/>
      </c>
      <c r="AN120" t="str">
        <f>IF(semestre1!AN120="","",semestre1!AN120)</f>
        <v/>
      </c>
      <c r="AO120" t="str">
        <f>IF(semestre1!AO120="","",semestre1!AO120)</f>
        <v/>
      </c>
      <c r="AP120" t="str">
        <f>IF(semestre1!AP120="","",semestre1!AP120)</f>
        <v/>
      </c>
      <c r="AQ120" t="str">
        <f>IF(semestre1!AQ120="","",semestre1!AQ120)</f>
        <v/>
      </c>
      <c r="AR120" t="str">
        <f>IF(semestre1!AR120="","",semestre1!AR120)</f>
        <v/>
      </c>
      <c r="AS120" t="str">
        <f>IF(semestre1!AS120="","",semestre1!AS120)</f>
        <v/>
      </c>
      <c r="AT120" t="str">
        <f>IF(semestre1!AT120="","",semestre1!AT120)</f>
        <v/>
      </c>
      <c r="AU120" t="str">
        <f>IF(semestre1!AU120="","",semestre1!AU120)</f>
        <v/>
      </c>
      <c r="AV120" t="str">
        <f>IF(semestre1!AV120="","",semestre1!AV120)</f>
        <v/>
      </c>
      <c r="AW120" t="str">
        <f>IF(semestre1!AW120="","",semestre1!AW120)</f>
        <v/>
      </c>
      <c r="AX120" t="str">
        <f>IF(semestre1!AX120="","",semestre1!AX120)</f>
        <v/>
      </c>
      <c r="AY120" t="str">
        <f>IF(semestre1!AY120="","",semestre1!AY120)</f>
        <v/>
      </c>
      <c r="AZ120" t="str">
        <f>IF(semestre1!AZ120="","",semestre1!AZ120)</f>
        <v/>
      </c>
      <c r="BA120" t="str">
        <f>IF(semestre1!BA120="","",semestre1!BA120)</f>
        <v/>
      </c>
      <c r="BB120" t="str">
        <f>IF(semestre1!BB120="","",semestre1!BB120)</f>
        <v/>
      </c>
      <c r="BC120" t="str">
        <f>IF(semestre1!BC120="","",semestre1!BC120)</f>
        <v/>
      </c>
      <c r="BD120" t="str">
        <f>IF(semestre1!BD120="","",semestre1!BD120)</f>
        <v/>
      </c>
      <c r="BE120" t="str">
        <f>IF(semestre1!BE120="","",semestre1!BE120)</f>
        <v/>
      </c>
      <c r="BF120" t="str">
        <f>IF(semestre1!BF120="","",semestre1!BF120)</f>
        <v/>
      </c>
      <c r="BG120" t="str">
        <f>IF(semestre1!BG120="","",semestre1!BG120)</f>
        <v/>
      </c>
      <c r="BH120" t="str">
        <f>IF(semestre1!BH120="","",semestre1!BH120)</f>
        <v/>
      </c>
      <c r="BI120" t="str">
        <f>IF(semestre1!BI120="","",semestre1!BI120)</f>
        <v/>
      </c>
      <c r="BJ120" t="str">
        <f>IF(semestre1!BJ120="","",semestre1!BJ120)</f>
        <v/>
      </c>
      <c r="BK120" t="str">
        <f>IF(semestre1!BK120="","",semestre1!BK120)</f>
        <v/>
      </c>
      <c r="BL120" t="str">
        <f>IF(semestre1!BL120="","",semestre1!BL120)</f>
        <v/>
      </c>
      <c r="BM120" t="str">
        <f>IF(semestre1!BM120="","",semestre1!BM120)</f>
        <v/>
      </c>
      <c r="BN120" t="str">
        <f>IF(semestre1!BN120="","",semestre1!BN120)</f>
        <v/>
      </c>
      <c r="BO120" t="str">
        <f>IF(semestre1!BO120="","",semestre1!BO120)</f>
        <v/>
      </c>
      <c r="BP120" t="str">
        <f>IF(semestre1!BP120="","",semestre1!BP120)</f>
        <v/>
      </c>
      <c r="BQ120" t="str">
        <f>IF(semestre1!BQ120="","",semestre1!BQ120)</f>
        <v/>
      </c>
      <c r="BR120" t="str">
        <f>IF(semestre1!BR120="","",semestre1!BR120)</f>
        <v/>
      </c>
      <c r="BS120" t="str">
        <f>IF(semestre1!BS120="","",semestre1!BS120)</f>
        <v/>
      </c>
      <c r="BT120" t="str">
        <f>IF(semestre1!BT120="","",semestre1!BT120)</f>
        <v/>
      </c>
      <c r="BU120" t="str">
        <f>IF(semestre1!BU120="","",semestre1!BU120)</f>
        <v/>
      </c>
      <c r="BV120" t="str">
        <f>IF(semestre1!BV120="","",semestre1!BV120)</f>
        <v/>
      </c>
      <c r="BW120" s="49" t="str">
        <f>IF(semestre2!I120="","",semestre2!I120)</f>
        <v/>
      </c>
      <c r="BX120" s="49" t="str">
        <f>IF(semestre2!J120="","",semestre2!J120)</f>
        <v/>
      </c>
      <c r="BY120" s="49" t="str">
        <f>IF(semestre2!K120="","",semestre2!K120)</f>
        <v/>
      </c>
      <c r="BZ120" s="49" t="str">
        <f>IF(semestre2!L120="","",semestre2!L120)</f>
        <v/>
      </c>
      <c r="CA120" s="49" t="str">
        <f>IF(semestre2!M120="","",semestre2!M120)</f>
        <v/>
      </c>
      <c r="CB120" s="49" t="str">
        <f>IF(semestre2!N120="","",semestre2!N120)</f>
        <v/>
      </c>
      <c r="CC120" s="49" t="str">
        <f>IF(semestre2!O120="","",semestre2!O120)</f>
        <v/>
      </c>
      <c r="CD120" s="49" t="str">
        <f>IF(semestre2!P120="","",semestre2!P120)</f>
        <v/>
      </c>
      <c r="CE120" s="49" t="str">
        <f>IF(semestre2!Q120="","",semestre2!Q120)</f>
        <v/>
      </c>
      <c r="CF120" s="49" t="str">
        <f>IF(semestre2!R120="","",semestre2!R120)</f>
        <v/>
      </c>
      <c r="CG120" s="49" t="str">
        <f>IF(semestre2!S120="","",semestre2!S120)</f>
        <v/>
      </c>
      <c r="CH120" s="49" t="str">
        <f>IF(semestre2!T120="","",semestre2!T120)</f>
        <v/>
      </c>
      <c r="CI120" s="49" t="str">
        <f>IF(semestre2!U120="","",semestre2!U120)</f>
        <v/>
      </c>
      <c r="CJ120" s="49" t="str">
        <f>IF(semestre2!V120="","",semestre2!V120)</f>
        <v/>
      </c>
      <c r="CK120" s="49" t="str">
        <f>IF(semestre2!W120="","",semestre2!W120)</f>
        <v/>
      </c>
      <c r="CL120" s="49" t="str">
        <f>IF(semestre2!X120="","",semestre2!X120)</f>
        <v/>
      </c>
      <c r="CM120" s="49" t="str">
        <f>IF(semestre2!Y120="","",semestre2!Y120)</f>
        <v/>
      </c>
      <c r="CN120" s="49" t="str">
        <f>IF(semestre2!Z120="","",semestre2!Z120)</f>
        <v/>
      </c>
      <c r="CO120" s="49" t="str">
        <f>IF(semestre2!AA120="","",semestre2!AA120)</f>
        <v/>
      </c>
      <c r="CP120" s="49" t="str">
        <f>IF(semestre2!AB120="","",semestre2!AB120)</f>
        <v/>
      </c>
      <c r="CQ120" s="49" t="str">
        <f>IF(semestre2!AC120="","",semestre2!AC120)</f>
        <v/>
      </c>
      <c r="CR120" s="49" t="str">
        <f>IF(semestre2!AD120="","",semestre2!AD120)</f>
        <v/>
      </c>
      <c r="CS120" s="49" t="str">
        <f>IF(semestre2!AE120="","",semestre2!AE120)</f>
        <v/>
      </c>
      <c r="CT120" s="49" t="str">
        <f>IF(semestre2!AF120="","",semestre2!AF120)</f>
        <v/>
      </c>
      <c r="CU120" s="49" t="str">
        <f>IF(semestre2!AG120="","",semestre2!AG120)</f>
        <v/>
      </c>
      <c r="CV120" s="49" t="str">
        <f>IF(semestre2!AH120="","",semestre2!AH120)</f>
        <v/>
      </c>
      <c r="CW120" s="49" t="str">
        <f>IF(semestre2!AI120="","",semestre2!AI120)</f>
        <v/>
      </c>
      <c r="CX120" s="49" t="str">
        <f>IF(semestre2!AJ120="","",semestre2!AJ120)</f>
        <v/>
      </c>
      <c r="CY120" s="49" t="str">
        <f>IF(semestre2!AK120="","",semestre2!AK120)</f>
        <v/>
      </c>
      <c r="CZ120" s="49" t="str">
        <f>IF(semestre2!AL120="","",semestre2!AL120)</f>
        <v/>
      </c>
      <c r="DA120" s="49" t="str">
        <f>IF(semestre2!AM120="","",semestre2!AM120)</f>
        <v/>
      </c>
      <c r="DB120" s="49" t="str">
        <f>IF(semestre2!AN120="","",semestre2!AN120)</f>
        <v/>
      </c>
      <c r="DC120" s="49" t="str">
        <f>IF(semestre2!AO120="","",semestre2!AO120)</f>
        <v/>
      </c>
      <c r="DD120" s="49" t="str">
        <f>IF(semestre2!AP120="","",semestre2!AP120)</f>
        <v/>
      </c>
      <c r="DE120" s="49" t="str">
        <f>IF(semestre2!AQ120="","",semestre2!AQ120)</f>
        <v/>
      </c>
      <c r="DF120" s="49" t="str">
        <f>IF(semestre2!AR120="","",semestre2!AR120)</f>
        <v/>
      </c>
      <c r="DG120" s="49" t="str">
        <f>IF(semestre2!AS120="","",semestre2!AS120)</f>
        <v/>
      </c>
      <c r="DH120" s="49" t="str">
        <f>IF(semestre2!AT120="","",semestre2!AT120)</f>
        <v/>
      </c>
      <c r="DI120" s="49" t="str">
        <f>IF(semestre2!AU120="","",semestre2!AU120)</f>
        <v/>
      </c>
      <c r="DJ120" s="55" t="str">
        <f>IF(semestre1!BW120="","",semestre1!BW120)</f>
        <v/>
      </c>
      <c r="DK120" s="55" t="str">
        <f>IF(semestre2!AV120="","",semestre2!AV120)</f>
        <v/>
      </c>
    </row>
    <row r="121" spans="1:115">
      <c r="A121" t="str">
        <f>IF(semestre1!A121="","",semestre1!A121)</f>
        <v/>
      </c>
      <c r="B121" t="str">
        <f>IF(semestre1!B121="","",semestre1!B121)</f>
        <v/>
      </c>
      <c r="C121" t="str">
        <f>IF(semestre1!C121="","",semestre1!C121)</f>
        <v/>
      </c>
      <c r="D121" t="str">
        <f>IF(semestre1!D121="","",semestre1!D121)</f>
        <v/>
      </c>
      <c r="E121" t="str">
        <f>IF(semestre1!E121="","",semestre1!E121)</f>
        <v/>
      </c>
      <c r="F121" t="str">
        <f>IF(semestre1!F121="","",semestre1!F121)</f>
        <v/>
      </c>
      <c r="G121" t="str">
        <f>IF(semestre1!G121="","",semestre1!G121)</f>
        <v/>
      </c>
      <c r="H121" t="str">
        <f>IF(semestre1!H121="","",semestre1!H121)</f>
        <v/>
      </c>
      <c r="I121" t="str">
        <f>IF(semestre1!I121="","",semestre1!I121)</f>
        <v/>
      </c>
      <c r="J121" t="str">
        <f>IF(semestre1!J121="","",semestre1!J121)</f>
        <v/>
      </c>
      <c r="K121" t="str">
        <f>IF(semestre1!K121="","",semestre1!K121)</f>
        <v/>
      </c>
      <c r="L121" t="str">
        <f>IF(semestre1!L121="","",semestre1!L121)</f>
        <v/>
      </c>
      <c r="M121" t="str">
        <f>IF(semestre1!M121="","",semestre1!M121)</f>
        <v/>
      </c>
      <c r="N121" t="str">
        <f>IF(semestre1!N121="","",semestre1!N121)</f>
        <v/>
      </c>
      <c r="O121" t="str">
        <f>IF(semestre1!O121="","",semestre1!O121)</f>
        <v/>
      </c>
      <c r="P121" t="str">
        <f>IF(semestre1!P121="","",semestre1!P121)</f>
        <v/>
      </c>
      <c r="Q121" t="str">
        <f>IF(semestre1!Q121="","",semestre1!Q121)</f>
        <v/>
      </c>
      <c r="R121" t="str">
        <f>IF(semestre1!R121="","",semestre1!R121)</f>
        <v/>
      </c>
      <c r="S121" t="str">
        <f>IF(semestre1!S121="","",semestre1!S121)</f>
        <v/>
      </c>
      <c r="T121" t="str">
        <f>IF(semestre1!T121="","",semestre1!T121)</f>
        <v/>
      </c>
      <c r="U121" t="str">
        <f>IF(semestre1!U121="","",semestre1!U121)</f>
        <v/>
      </c>
      <c r="V121" t="str">
        <f>IF(semestre1!V121="","",semestre1!V121)</f>
        <v/>
      </c>
      <c r="W121" t="str">
        <f>IF(semestre1!W121="","",semestre1!W121)</f>
        <v/>
      </c>
      <c r="X121" t="str">
        <f>IF(semestre1!X121="","",semestre1!X121)</f>
        <v/>
      </c>
      <c r="Y121" t="str">
        <f>IF(semestre1!Y121="","",semestre1!Y121)</f>
        <v/>
      </c>
      <c r="Z121" t="str">
        <f>IF(semestre1!Z121="","",semestre1!Z121)</f>
        <v/>
      </c>
      <c r="AA121" t="str">
        <f>IF(semestre1!AA121="","",semestre1!AA121)</f>
        <v/>
      </c>
      <c r="AB121" t="str">
        <f>IF(semestre1!AB121="","",semestre1!AB121)</f>
        <v/>
      </c>
      <c r="AC121" t="str">
        <f>IF(semestre1!AC121="","",semestre1!AC121)</f>
        <v/>
      </c>
      <c r="AD121" t="str">
        <f>IF(semestre1!AD121="","",semestre1!AD121)</f>
        <v/>
      </c>
      <c r="AE121" t="str">
        <f>IF(semestre1!AE121="","",semestre1!AE121)</f>
        <v/>
      </c>
      <c r="AF121" t="str">
        <f>IF(semestre1!AF121="","",semestre1!AF121)</f>
        <v/>
      </c>
      <c r="AG121" t="str">
        <f>IF(semestre1!AG121="","",semestre1!AG121)</f>
        <v/>
      </c>
      <c r="AH121" t="str">
        <f>IF(semestre1!AH121="","",semestre1!AH121)</f>
        <v/>
      </c>
      <c r="AI121" t="str">
        <f>IF(semestre1!AI121="","",semestre1!AI121)</f>
        <v/>
      </c>
      <c r="AJ121" t="str">
        <f>IF(semestre1!AJ121="","",semestre1!AJ121)</f>
        <v/>
      </c>
      <c r="AK121" t="str">
        <f>IF(semestre1!AK121="","",semestre1!AK121)</f>
        <v/>
      </c>
      <c r="AL121" t="str">
        <f>IF(semestre1!AL121="","",semestre1!AL121)</f>
        <v/>
      </c>
      <c r="AM121" t="str">
        <f>IF(semestre1!AM121="","",semestre1!AM121)</f>
        <v/>
      </c>
      <c r="AN121" t="str">
        <f>IF(semestre1!AN121="","",semestre1!AN121)</f>
        <v/>
      </c>
      <c r="AO121" t="str">
        <f>IF(semestre1!AO121="","",semestre1!AO121)</f>
        <v/>
      </c>
      <c r="AP121" t="str">
        <f>IF(semestre1!AP121="","",semestre1!AP121)</f>
        <v/>
      </c>
      <c r="AQ121" t="str">
        <f>IF(semestre1!AQ121="","",semestre1!AQ121)</f>
        <v/>
      </c>
      <c r="AR121" t="str">
        <f>IF(semestre1!AR121="","",semestre1!AR121)</f>
        <v/>
      </c>
      <c r="AS121" t="str">
        <f>IF(semestre1!AS121="","",semestre1!AS121)</f>
        <v/>
      </c>
      <c r="AT121" t="str">
        <f>IF(semestre1!AT121="","",semestre1!AT121)</f>
        <v/>
      </c>
      <c r="AU121" t="str">
        <f>IF(semestre1!AU121="","",semestre1!AU121)</f>
        <v/>
      </c>
      <c r="AV121" t="str">
        <f>IF(semestre1!AV121="","",semestre1!AV121)</f>
        <v/>
      </c>
      <c r="AW121" t="str">
        <f>IF(semestre1!AW121="","",semestre1!AW121)</f>
        <v/>
      </c>
      <c r="AX121" t="str">
        <f>IF(semestre1!AX121="","",semestre1!AX121)</f>
        <v/>
      </c>
      <c r="AY121" t="str">
        <f>IF(semestre1!AY121="","",semestre1!AY121)</f>
        <v/>
      </c>
      <c r="AZ121" t="str">
        <f>IF(semestre1!AZ121="","",semestre1!AZ121)</f>
        <v/>
      </c>
      <c r="BA121" t="str">
        <f>IF(semestre1!BA121="","",semestre1!BA121)</f>
        <v/>
      </c>
      <c r="BB121" t="str">
        <f>IF(semestre1!BB121="","",semestre1!BB121)</f>
        <v/>
      </c>
      <c r="BC121" t="str">
        <f>IF(semestre1!BC121="","",semestre1!BC121)</f>
        <v/>
      </c>
      <c r="BD121" t="str">
        <f>IF(semestre1!BD121="","",semestre1!BD121)</f>
        <v/>
      </c>
      <c r="BE121" t="str">
        <f>IF(semestre1!BE121="","",semestre1!BE121)</f>
        <v/>
      </c>
      <c r="BF121" t="str">
        <f>IF(semestre1!BF121="","",semestre1!BF121)</f>
        <v/>
      </c>
      <c r="BG121" t="str">
        <f>IF(semestre1!BG121="","",semestre1!BG121)</f>
        <v/>
      </c>
      <c r="BH121" t="str">
        <f>IF(semestre1!BH121="","",semestre1!BH121)</f>
        <v/>
      </c>
      <c r="BI121" t="str">
        <f>IF(semestre1!BI121="","",semestre1!BI121)</f>
        <v/>
      </c>
      <c r="BJ121" t="str">
        <f>IF(semestre1!BJ121="","",semestre1!BJ121)</f>
        <v/>
      </c>
      <c r="BK121" t="str">
        <f>IF(semestre1!BK121="","",semestre1!BK121)</f>
        <v/>
      </c>
      <c r="BL121" t="str">
        <f>IF(semestre1!BL121="","",semestre1!BL121)</f>
        <v/>
      </c>
      <c r="BM121" t="str">
        <f>IF(semestre1!BM121="","",semestre1!BM121)</f>
        <v/>
      </c>
      <c r="BN121" t="str">
        <f>IF(semestre1!BN121="","",semestre1!BN121)</f>
        <v/>
      </c>
      <c r="BO121" t="str">
        <f>IF(semestre1!BO121="","",semestre1!BO121)</f>
        <v/>
      </c>
      <c r="BP121" t="str">
        <f>IF(semestre1!BP121="","",semestre1!BP121)</f>
        <v/>
      </c>
      <c r="BQ121" t="str">
        <f>IF(semestre1!BQ121="","",semestre1!BQ121)</f>
        <v/>
      </c>
      <c r="BR121" t="str">
        <f>IF(semestre1!BR121="","",semestre1!BR121)</f>
        <v/>
      </c>
      <c r="BS121" t="str">
        <f>IF(semestre1!BS121="","",semestre1!BS121)</f>
        <v/>
      </c>
      <c r="BT121" t="str">
        <f>IF(semestre1!BT121="","",semestre1!BT121)</f>
        <v/>
      </c>
      <c r="BU121" t="str">
        <f>IF(semestre1!BU121="","",semestre1!BU121)</f>
        <v/>
      </c>
      <c r="BV121" t="str">
        <f>IF(semestre1!BV121="","",semestre1!BV121)</f>
        <v/>
      </c>
      <c r="BW121" s="49" t="str">
        <f>IF(semestre2!I121="","",semestre2!I121)</f>
        <v/>
      </c>
      <c r="BX121" s="49" t="str">
        <f>IF(semestre2!J121="","",semestre2!J121)</f>
        <v/>
      </c>
      <c r="BY121" s="49" t="str">
        <f>IF(semestre2!K121="","",semestre2!K121)</f>
        <v/>
      </c>
      <c r="BZ121" s="49" t="str">
        <f>IF(semestre2!L121="","",semestre2!L121)</f>
        <v/>
      </c>
      <c r="CA121" s="49" t="str">
        <f>IF(semestre2!M121="","",semestre2!M121)</f>
        <v/>
      </c>
      <c r="CB121" s="49" t="str">
        <f>IF(semestre2!N121="","",semestre2!N121)</f>
        <v/>
      </c>
      <c r="CC121" s="49" t="str">
        <f>IF(semestre2!O121="","",semestre2!O121)</f>
        <v/>
      </c>
      <c r="CD121" s="49" t="str">
        <f>IF(semestre2!P121="","",semestre2!P121)</f>
        <v/>
      </c>
      <c r="CE121" s="49" t="str">
        <f>IF(semestre2!Q121="","",semestre2!Q121)</f>
        <v/>
      </c>
      <c r="CF121" s="49" t="str">
        <f>IF(semestre2!R121="","",semestre2!R121)</f>
        <v/>
      </c>
      <c r="CG121" s="49" t="str">
        <f>IF(semestre2!S121="","",semestre2!S121)</f>
        <v/>
      </c>
      <c r="CH121" s="49" t="str">
        <f>IF(semestre2!T121="","",semestre2!T121)</f>
        <v/>
      </c>
      <c r="CI121" s="49" t="str">
        <f>IF(semestre2!U121="","",semestre2!U121)</f>
        <v/>
      </c>
      <c r="CJ121" s="49" t="str">
        <f>IF(semestre2!V121="","",semestre2!V121)</f>
        <v/>
      </c>
      <c r="CK121" s="49" t="str">
        <f>IF(semestre2!W121="","",semestre2!W121)</f>
        <v/>
      </c>
      <c r="CL121" s="49" t="str">
        <f>IF(semestre2!X121="","",semestre2!X121)</f>
        <v/>
      </c>
      <c r="CM121" s="49" t="str">
        <f>IF(semestre2!Y121="","",semestre2!Y121)</f>
        <v/>
      </c>
      <c r="CN121" s="49" t="str">
        <f>IF(semestre2!Z121="","",semestre2!Z121)</f>
        <v/>
      </c>
      <c r="CO121" s="49" t="str">
        <f>IF(semestre2!AA121="","",semestre2!AA121)</f>
        <v/>
      </c>
      <c r="CP121" s="49" t="str">
        <f>IF(semestre2!AB121="","",semestre2!AB121)</f>
        <v/>
      </c>
      <c r="CQ121" s="49" t="str">
        <f>IF(semestre2!AC121="","",semestre2!AC121)</f>
        <v/>
      </c>
      <c r="CR121" s="49" t="str">
        <f>IF(semestre2!AD121="","",semestre2!AD121)</f>
        <v/>
      </c>
      <c r="CS121" s="49" t="str">
        <f>IF(semestre2!AE121="","",semestre2!AE121)</f>
        <v/>
      </c>
      <c r="CT121" s="49" t="str">
        <f>IF(semestre2!AF121="","",semestre2!AF121)</f>
        <v/>
      </c>
      <c r="CU121" s="49" t="str">
        <f>IF(semestre2!AG121="","",semestre2!AG121)</f>
        <v/>
      </c>
      <c r="CV121" s="49" t="str">
        <f>IF(semestre2!AH121="","",semestre2!AH121)</f>
        <v/>
      </c>
      <c r="CW121" s="49" t="str">
        <f>IF(semestre2!AI121="","",semestre2!AI121)</f>
        <v/>
      </c>
      <c r="CX121" s="49" t="str">
        <f>IF(semestre2!AJ121="","",semestre2!AJ121)</f>
        <v/>
      </c>
      <c r="CY121" s="49" t="str">
        <f>IF(semestre2!AK121="","",semestre2!AK121)</f>
        <v/>
      </c>
      <c r="CZ121" s="49" t="str">
        <f>IF(semestre2!AL121="","",semestre2!AL121)</f>
        <v/>
      </c>
      <c r="DA121" s="49" t="str">
        <f>IF(semestre2!AM121="","",semestre2!AM121)</f>
        <v/>
      </c>
      <c r="DB121" s="49" t="str">
        <f>IF(semestre2!AN121="","",semestre2!AN121)</f>
        <v/>
      </c>
      <c r="DC121" s="49" t="str">
        <f>IF(semestre2!AO121="","",semestre2!AO121)</f>
        <v/>
      </c>
      <c r="DD121" s="49" t="str">
        <f>IF(semestre2!AP121="","",semestre2!AP121)</f>
        <v/>
      </c>
      <c r="DE121" s="49" t="str">
        <f>IF(semestre2!AQ121="","",semestre2!AQ121)</f>
        <v/>
      </c>
      <c r="DF121" s="49" t="str">
        <f>IF(semestre2!AR121="","",semestre2!AR121)</f>
        <v/>
      </c>
      <c r="DG121" s="49" t="str">
        <f>IF(semestre2!AS121="","",semestre2!AS121)</f>
        <v/>
      </c>
      <c r="DH121" s="49" t="str">
        <f>IF(semestre2!AT121="","",semestre2!AT121)</f>
        <v/>
      </c>
      <c r="DI121" s="49" t="str">
        <f>IF(semestre2!AU121="","",semestre2!AU121)</f>
        <v/>
      </c>
      <c r="DJ121" s="55" t="str">
        <f>IF(semestre1!BW121="","",semestre1!BW121)</f>
        <v/>
      </c>
      <c r="DK121" s="55" t="str">
        <f>IF(semestre2!AV121="","",semestre2!AV121)</f>
        <v/>
      </c>
    </row>
    <row r="122" spans="1:115">
      <c r="A122" t="str">
        <f>IF(semestre1!A122="","",semestre1!A122)</f>
        <v/>
      </c>
      <c r="B122" t="str">
        <f>IF(semestre1!B122="","",semestre1!B122)</f>
        <v/>
      </c>
      <c r="C122" t="str">
        <f>IF(semestre1!C122="","",semestre1!C122)</f>
        <v/>
      </c>
      <c r="D122" t="str">
        <f>IF(semestre1!D122="","",semestre1!D122)</f>
        <v/>
      </c>
      <c r="E122" t="str">
        <f>IF(semestre1!E122="","",semestre1!E122)</f>
        <v/>
      </c>
      <c r="F122" t="str">
        <f>IF(semestre1!F122="","",semestre1!F122)</f>
        <v/>
      </c>
      <c r="G122" t="str">
        <f>IF(semestre1!G122="","",semestre1!G122)</f>
        <v/>
      </c>
      <c r="H122" t="str">
        <f>IF(semestre1!H122="","",semestre1!H122)</f>
        <v/>
      </c>
      <c r="I122" t="str">
        <f>IF(semestre1!I122="","",semestre1!I122)</f>
        <v/>
      </c>
      <c r="J122" t="str">
        <f>IF(semestre1!J122="","",semestre1!J122)</f>
        <v/>
      </c>
      <c r="K122" t="str">
        <f>IF(semestre1!K122="","",semestre1!K122)</f>
        <v/>
      </c>
      <c r="L122" t="str">
        <f>IF(semestre1!L122="","",semestre1!L122)</f>
        <v/>
      </c>
      <c r="M122" t="str">
        <f>IF(semestre1!M122="","",semestre1!M122)</f>
        <v/>
      </c>
      <c r="N122" t="str">
        <f>IF(semestre1!N122="","",semestre1!N122)</f>
        <v/>
      </c>
      <c r="O122" t="str">
        <f>IF(semestre1!O122="","",semestre1!O122)</f>
        <v/>
      </c>
      <c r="P122" t="str">
        <f>IF(semestre1!P122="","",semestre1!P122)</f>
        <v/>
      </c>
      <c r="Q122" t="str">
        <f>IF(semestre1!Q122="","",semestre1!Q122)</f>
        <v/>
      </c>
      <c r="R122" t="str">
        <f>IF(semestre1!R122="","",semestre1!R122)</f>
        <v/>
      </c>
      <c r="S122" t="str">
        <f>IF(semestre1!S122="","",semestre1!S122)</f>
        <v/>
      </c>
      <c r="T122" t="str">
        <f>IF(semestre1!T122="","",semestre1!T122)</f>
        <v/>
      </c>
      <c r="U122" t="str">
        <f>IF(semestre1!U122="","",semestre1!U122)</f>
        <v/>
      </c>
      <c r="V122" t="str">
        <f>IF(semestre1!V122="","",semestre1!V122)</f>
        <v/>
      </c>
      <c r="W122" t="str">
        <f>IF(semestre1!W122="","",semestre1!W122)</f>
        <v/>
      </c>
      <c r="X122" t="str">
        <f>IF(semestre1!X122="","",semestre1!X122)</f>
        <v/>
      </c>
      <c r="Y122" t="str">
        <f>IF(semestre1!Y122="","",semestre1!Y122)</f>
        <v/>
      </c>
      <c r="Z122" t="str">
        <f>IF(semestre1!Z122="","",semestre1!Z122)</f>
        <v/>
      </c>
      <c r="AA122" t="str">
        <f>IF(semestre1!AA122="","",semestre1!AA122)</f>
        <v/>
      </c>
      <c r="AB122" t="str">
        <f>IF(semestre1!AB122="","",semestre1!AB122)</f>
        <v/>
      </c>
      <c r="AC122" t="str">
        <f>IF(semestre1!AC122="","",semestre1!AC122)</f>
        <v/>
      </c>
      <c r="AD122" t="str">
        <f>IF(semestre1!AD122="","",semestre1!AD122)</f>
        <v/>
      </c>
      <c r="AE122" t="str">
        <f>IF(semestre1!AE122="","",semestre1!AE122)</f>
        <v/>
      </c>
      <c r="AF122" t="str">
        <f>IF(semestre1!AF122="","",semestre1!AF122)</f>
        <v/>
      </c>
      <c r="AG122" t="str">
        <f>IF(semestre1!AG122="","",semestre1!AG122)</f>
        <v/>
      </c>
      <c r="AH122" t="str">
        <f>IF(semestre1!AH122="","",semestre1!AH122)</f>
        <v/>
      </c>
      <c r="AI122" t="str">
        <f>IF(semestre1!AI122="","",semestre1!AI122)</f>
        <v/>
      </c>
      <c r="AJ122" t="str">
        <f>IF(semestre1!AJ122="","",semestre1!AJ122)</f>
        <v/>
      </c>
      <c r="AK122" t="str">
        <f>IF(semestre1!AK122="","",semestre1!AK122)</f>
        <v/>
      </c>
      <c r="AL122" t="str">
        <f>IF(semestre1!AL122="","",semestre1!AL122)</f>
        <v/>
      </c>
      <c r="AM122" t="str">
        <f>IF(semestre1!AM122="","",semestre1!AM122)</f>
        <v/>
      </c>
      <c r="AN122" t="str">
        <f>IF(semestre1!AN122="","",semestre1!AN122)</f>
        <v/>
      </c>
      <c r="AO122" t="str">
        <f>IF(semestre1!AO122="","",semestre1!AO122)</f>
        <v/>
      </c>
      <c r="AP122" t="str">
        <f>IF(semestre1!AP122="","",semestre1!AP122)</f>
        <v/>
      </c>
      <c r="AQ122" t="str">
        <f>IF(semestre1!AQ122="","",semestre1!AQ122)</f>
        <v/>
      </c>
      <c r="AR122" t="str">
        <f>IF(semestre1!AR122="","",semestre1!AR122)</f>
        <v/>
      </c>
      <c r="AS122" t="str">
        <f>IF(semestre1!AS122="","",semestre1!AS122)</f>
        <v/>
      </c>
      <c r="AT122" t="str">
        <f>IF(semestre1!AT122="","",semestre1!AT122)</f>
        <v/>
      </c>
      <c r="AU122" t="str">
        <f>IF(semestre1!AU122="","",semestre1!AU122)</f>
        <v/>
      </c>
      <c r="AV122" t="str">
        <f>IF(semestre1!AV122="","",semestre1!AV122)</f>
        <v/>
      </c>
      <c r="AW122" t="str">
        <f>IF(semestre1!AW122="","",semestre1!AW122)</f>
        <v/>
      </c>
      <c r="AX122" t="str">
        <f>IF(semestre1!AX122="","",semestre1!AX122)</f>
        <v/>
      </c>
      <c r="AY122" t="str">
        <f>IF(semestre1!AY122="","",semestre1!AY122)</f>
        <v/>
      </c>
      <c r="AZ122" t="str">
        <f>IF(semestre1!AZ122="","",semestre1!AZ122)</f>
        <v/>
      </c>
      <c r="BA122" t="str">
        <f>IF(semestre1!BA122="","",semestre1!BA122)</f>
        <v/>
      </c>
      <c r="BB122" t="str">
        <f>IF(semestre1!BB122="","",semestre1!BB122)</f>
        <v/>
      </c>
      <c r="BC122" t="str">
        <f>IF(semestre1!BC122="","",semestre1!BC122)</f>
        <v/>
      </c>
      <c r="BD122" t="str">
        <f>IF(semestre1!BD122="","",semestre1!BD122)</f>
        <v/>
      </c>
      <c r="BE122" t="str">
        <f>IF(semestre1!BE122="","",semestre1!BE122)</f>
        <v/>
      </c>
      <c r="BF122" t="str">
        <f>IF(semestre1!BF122="","",semestre1!BF122)</f>
        <v/>
      </c>
      <c r="BG122" t="str">
        <f>IF(semestre1!BG122="","",semestre1!BG122)</f>
        <v/>
      </c>
      <c r="BH122" t="str">
        <f>IF(semestre1!BH122="","",semestre1!BH122)</f>
        <v/>
      </c>
      <c r="BI122" t="str">
        <f>IF(semestre1!BI122="","",semestre1!BI122)</f>
        <v/>
      </c>
      <c r="BJ122" t="str">
        <f>IF(semestre1!BJ122="","",semestre1!BJ122)</f>
        <v/>
      </c>
      <c r="BK122" t="str">
        <f>IF(semestre1!BK122="","",semestre1!BK122)</f>
        <v/>
      </c>
      <c r="BL122" t="str">
        <f>IF(semestre1!BL122="","",semestre1!BL122)</f>
        <v/>
      </c>
      <c r="BM122" t="str">
        <f>IF(semestre1!BM122="","",semestre1!BM122)</f>
        <v/>
      </c>
      <c r="BN122" t="str">
        <f>IF(semestre1!BN122="","",semestre1!BN122)</f>
        <v/>
      </c>
      <c r="BO122" t="str">
        <f>IF(semestre1!BO122="","",semestre1!BO122)</f>
        <v/>
      </c>
      <c r="BP122" t="str">
        <f>IF(semestre1!BP122="","",semestre1!BP122)</f>
        <v/>
      </c>
      <c r="BQ122" t="str">
        <f>IF(semestre1!BQ122="","",semestre1!BQ122)</f>
        <v/>
      </c>
      <c r="BR122" t="str">
        <f>IF(semestre1!BR122="","",semestre1!BR122)</f>
        <v/>
      </c>
      <c r="BS122" t="str">
        <f>IF(semestre1!BS122="","",semestre1!BS122)</f>
        <v/>
      </c>
      <c r="BT122" t="str">
        <f>IF(semestre1!BT122="","",semestre1!BT122)</f>
        <v/>
      </c>
      <c r="BU122" t="str">
        <f>IF(semestre1!BU122="","",semestre1!BU122)</f>
        <v/>
      </c>
      <c r="BV122" t="str">
        <f>IF(semestre1!BV122="","",semestre1!BV122)</f>
        <v/>
      </c>
      <c r="BW122" s="49" t="str">
        <f>IF(semestre2!I122="","",semestre2!I122)</f>
        <v/>
      </c>
      <c r="BX122" s="49" t="str">
        <f>IF(semestre2!J122="","",semestre2!J122)</f>
        <v/>
      </c>
      <c r="BY122" s="49" t="str">
        <f>IF(semestre2!K122="","",semestre2!K122)</f>
        <v/>
      </c>
      <c r="BZ122" s="49" t="str">
        <f>IF(semestre2!L122="","",semestre2!L122)</f>
        <v/>
      </c>
      <c r="CA122" s="49" t="str">
        <f>IF(semestre2!M122="","",semestre2!M122)</f>
        <v/>
      </c>
      <c r="CB122" s="49" t="str">
        <f>IF(semestre2!N122="","",semestre2!N122)</f>
        <v/>
      </c>
      <c r="CC122" s="49" t="str">
        <f>IF(semestre2!O122="","",semestre2!O122)</f>
        <v/>
      </c>
      <c r="CD122" s="49" t="str">
        <f>IF(semestre2!P122="","",semestre2!P122)</f>
        <v/>
      </c>
      <c r="CE122" s="49" t="str">
        <f>IF(semestre2!Q122="","",semestre2!Q122)</f>
        <v/>
      </c>
      <c r="CF122" s="49" t="str">
        <f>IF(semestre2!R122="","",semestre2!R122)</f>
        <v/>
      </c>
      <c r="CG122" s="49" t="str">
        <f>IF(semestre2!S122="","",semestre2!S122)</f>
        <v/>
      </c>
      <c r="CH122" s="49" t="str">
        <f>IF(semestre2!T122="","",semestre2!T122)</f>
        <v/>
      </c>
      <c r="CI122" s="49" t="str">
        <f>IF(semestre2!U122="","",semestre2!U122)</f>
        <v/>
      </c>
      <c r="CJ122" s="49" t="str">
        <f>IF(semestre2!V122="","",semestre2!V122)</f>
        <v/>
      </c>
      <c r="CK122" s="49" t="str">
        <f>IF(semestre2!W122="","",semestre2!W122)</f>
        <v/>
      </c>
      <c r="CL122" s="49" t="str">
        <f>IF(semestre2!X122="","",semestre2!X122)</f>
        <v/>
      </c>
      <c r="CM122" s="49" t="str">
        <f>IF(semestre2!Y122="","",semestre2!Y122)</f>
        <v/>
      </c>
      <c r="CN122" s="49" t="str">
        <f>IF(semestre2!Z122="","",semestre2!Z122)</f>
        <v/>
      </c>
      <c r="CO122" s="49" t="str">
        <f>IF(semestre2!AA122="","",semestre2!AA122)</f>
        <v/>
      </c>
      <c r="CP122" s="49" t="str">
        <f>IF(semestre2!AB122="","",semestre2!AB122)</f>
        <v/>
      </c>
      <c r="CQ122" s="49" t="str">
        <f>IF(semestre2!AC122="","",semestre2!AC122)</f>
        <v/>
      </c>
      <c r="CR122" s="49" t="str">
        <f>IF(semestre2!AD122="","",semestre2!AD122)</f>
        <v/>
      </c>
      <c r="CS122" s="49" t="str">
        <f>IF(semestre2!AE122="","",semestre2!AE122)</f>
        <v/>
      </c>
      <c r="CT122" s="49" t="str">
        <f>IF(semestre2!AF122="","",semestre2!AF122)</f>
        <v/>
      </c>
      <c r="CU122" s="49" t="str">
        <f>IF(semestre2!AG122="","",semestre2!AG122)</f>
        <v/>
      </c>
      <c r="CV122" s="49" t="str">
        <f>IF(semestre2!AH122="","",semestre2!AH122)</f>
        <v/>
      </c>
      <c r="CW122" s="49" t="str">
        <f>IF(semestre2!AI122="","",semestre2!AI122)</f>
        <v/>
      </c>
      <c r="CX122" s="49" t="str">
        <f>IF(semestre2!AJ122="","",semestre2!AJ122)</f>
        <v/>
      </c>
      <c r="CY122" s="49" t="str">
        <f>IF(semestre2!AK122="","",semestre2!AK122)</f>
        <v/>
      </c>
      <c r="CZ122" s="49" t="str">
        <f>IF(semestre2!AL122="","",semestre2!AL122)</f>
        <v/>
      </c>
      <c r="DA122" s="49" t="str">
        <f>IF(semestre2!AM122="","",semestre2!AM122)</f>
        <v/>
      </c>
      <c r="DB122" s="49" t="str">
        <f>IF(semestre2!AN122="","",semestre2!AN122)</f>
        <v/>
      </c>
      <c r="DC122" s="49" t="str">
        <f>IF(semestre2!AO122="","",semestre2!AO122)</f>
        <v/>
      </c>
      <c r="DD122" s="49" t="str">
        <f>IF(semestre2!AP122="","",semestre2!AP122)</f>
        <v/>
      </c>
      <c r="DE122" s="49" t="str">
        <f>IF(semestre2!AQ122="","",semestre2!AQ122)</f>
        <v/>
      </c>
      <c r="DF122" s="49" t="str">
        <f>IF(semestre2!AR122="","",semestre2!AR122)</f>
        <v/>
      </c>
      <c r="DG122" s="49" t="str">
        <f>IF(semestre2!AS122="","",semestre2!AS122)</f>
        <v/>
      </c>
      <c r="DH122" s="49" t="str">
        <f>IF(semestre2!AT122="","",semestre2!AT122)</f>
        <v/>
      </c>
      <c r="DI122" s="49" t="str">
        <f>IF(semestre2!AU122="","",semestre2!AU122)</f>
        <v/>
      </c>
      <c r="DJ122" s="55" t="str">
        <f>IF(semestre1!BW122="","",semestre1!BW122)</f>
        <v/>
      </c>
      <c r="DK122" s="55" t="str">
        <f>IF(semestre2!AV122="","",semestre2!AV122)</f>
        <v/>
      </c>
    </row>
    <row r="123" spans="1:115">
      <c r="A123" t="str">
        <f>IF(semestre1!A123="","",semestre1!A123)</f>
        <v/>
      </c>
      <c r="B123" t="str">
        <f>IF(semestre1!B123="","",semestre1!B123)</f>
        <v/>
      </c>
      <c r="C123" t="str">
        <f>IF(semestre1!C123="","",semestre1!C123)</f>
        <v/>
      </c>
      <c r="D123" t="str">
        <f>IF(semestre1!D123="","",semestre1!D123)</f>
        <v/>
      </c>
      <c r="E123" t="str">
        <f>IF(semestre1!E123="","",semestre1!E123)</f>
        <v/>
      </c>
      <c r="F123" t="str">
        <f>IF(semestre1!F123="","",semestre1!F123)</f>
        <v/>
      </c>
      <c r="G123" t="str">
        <f>IF(semestre1!G123="","",semestre1!G123)</f>
        <v/>
      </c>
      <c r="H123" t="str">
        <f>IF(semestre1!H123="","",semestre1!H123)</f>
        <v/>
      </c>
      <c r="I123" t="str">
        <f>IF(semestre1!I123="","",semestre1!I123)</f>
        <v/>
      </c>
      <c r="J123" t="str">
        <f>IF(semestre1!J123="","",semestre1!J123)</f>
        <v/>
      </c>
      <c r="K123" t="str">
        <f>IF(semestre1!K123="","",semestre1!K123)</f>
        <v/>
      </c>
      <c r="L123" t="str">
        <f>IF(semestre1!L123="","",semestre1!L123)</f>
        <v/>
      </c>
      <c r="M123" t="str">
        <f>IF(semestre1!M123="","",semestre1!M123)</f>
        <v/>
      </c>
      <c r="N123" t="str">
        <f>IF(semestre1!N123="","",semestre1!N123)</f>
        <v/>
      </c>
      <c r="O123" t="str">
        <f>IF(semestre1!O123="","",semestre1!O123)</f>
        <v/>
      </c>
      <c r="P123" t="str">
        <f>IF(semestre1!P123="","",semestre1!P123)</f>
        <v/>
      </c>
      <c r="Q123" t="str">
        <f>IF(semestre1!Q123="","",semestre1!Q123)</f>
        <v/>
      </c>
      <c r="R123" t="str">
        <f>IF(semestre1!R123="","",semestre1!R123)</f>
        <v/>
      </c>
      <c r="S123" t="str">
        <f>IF(semestre1!S123="","",semestre1!S123)</f>
        <v/>
      </c>
      <c r="T123" t="str">
        <f>IF(semestre1!T123="","",semestre1!T123)</f>
        <v/>
      </c>
      <c r="U123" t="str">
        <f>IF(semestre1!U123="","",semestre1!U123)</f>
        <v/>
      </c>
      <c r="V123" t="str">
        <f>IF(semestre1!V123="","",semestre1!V123)</f>
        <v/>
      </c>
      <c r="W123" t="str">
        <f>IF(semestre1!W123="","",semestre1!W123)</f>
        <v/>
      </c>
      <c r="X123" t="str">
        <f>IF(semestre1!X123="","",semestre1!X123)</f>
        <v/>
      </c>
      <c r="Y123" t="str">
        <f>IF(semestre1!Y123="","",semestre1!Y123)</f>
        <v/>
      </c>
      <c r="Z123" t="str">
        <f>IF(semestre1!Z123="","",semestre1!Z123)</f>
        <v/>
      </c>
      <c r="AA123" t="str">
        <f>IF(semestre1!AA123="","",semestre1!AA123)</f>
        <v/>
      </c>
      <c r="AB123" t="str">
        <f>IF(semestre1!AB123="","",semestre1!AB123)</f>
        <v/>
      </c>
      <c r="AC123" t="str">
        <f>IF(semestre1!AC123="","",semestre1!AC123)</f>
        <v/>
      </c>
      <c r="AD123" t="str">
        <f>IF(semestre1!AD123="","",semestre1!AD123)</f>
        <v/>
      </c>
      <c r="AE123" t="str">
        <f>IF(semestre1!AE123="","",semestre1!AE123)</f>
        <v/>
      </c>
      <c r="AF123" t="str">
        <f>IF(semestre1!AF123="","",semestre1!AF123)</f>
        <v/>
      </c>
      <c r="AG123" t="str">
        <f>IF(semestre1!AG123="","",semestre1!AG123)</f>
        <v/>
      </c>
      <c r="AH123" t="str">
        <f>IF(semestre1!AH123="","",semestre1!AH123)</f>
        <v/>
      </c>
      <c r="AI123" t="str">
        <f>IF(semestre1!AI123="","",semestre1!AI123)</f>
        <v/>
      </c>
      <c r="AJ123" t="str">
        <f>IF(semestre1!AJ123="","",semestre1!AJ123)</f>
        <v/>
      </c>
      <c r="AK123" t="str">
        <f>IF(semestre1!AK123="","",semestre1!AK123)</f>
        <v/>
      </c>
      <c r="AL123" t="str">
        <f>IF(semestre1!AL123="","",semestre1!AL123)</f>
        <v/>
      </c>
      <c r="AM123" t="str">
        <f>IF(semestre1!AM123="","",semestre1!AM123)</f>
        <v/>
      </c>
      <c r="AN123" t="str">
        <f>IF(semestre1!AN123="","",semestre1!AN123)</f>
        <v/>
      </c>
      <c r="AO123" t="str">
        <f>IF(semestre1!AO123="","",semestre1!AO123)</f>
        <v/>
      </c>
      <c r="AP123" t="str">
        <f>IF(semestre1!AP123="","",semestre1!AP123)</f>
        <v/>
      </c>
      <c r="AQ123" t="str">
        <f>IF(semestre1!AQ123="","",semestre1!AQ123)</f>
        <v/>
      </c>
      <c r="AR123" t="str">
        <f>IF(semestre1!AR123="","",semestre1!AR123)</f>
        <v/>
      </c>
      <c r="AS123" t="str">
        <f>IF(semestre1!AS123="","",semestre1!AS123)</f>
        <v/>
      </c>
      <c r="AT123" t="str">
        <f>IF(semestre1!AT123="","",semestre1!AT123)</f>
        <v/>
      </c>
      <c r="AU123" t="str">
        <f>IF(semestre1!AU123="","",semestre1!AU123)</f>
        <v/>
      </c>
      <c r="AV123" t="str">
        <f>IF(semestre1!AV123="","",semestre1!AV123)</f>
        <v/>
      </c>
      <c r="AW123" t="str">
        <f>IF(semestre1!AW123="","",semestre1!AW123)</f>
        <v/>
      </c>
      <c r="AX123" t="str">
        <f>IF(semestre1!AX123="","",semestre1!AX123)</f>
        <v/>
      </c>
      <c r="AY123" t="str">
        <f>IF(semestre1!AY123="","",semestre1!AY123)</f>
        <v/>
      </c>
      <c r="AZ123" t="str">
        <f>IF(semestre1!AZ123="","",semestre1!AZ123)</f>
        <v/>
      </c>
      <c r="BA123" t="str">
        <f>IF(semestre1!BA123="","",semestre1!BA123)</f>
        <v/>
      </c>
      <c r="BB123" t="str">
        <f>IF(semestre1!BB123="","",semestre1!BB123)</f>
        <v/>
      </c>
      <c r="BC123" t="str">
        <f>IF(semestre1!BC123="","",semestre1!BC123)</f>
        <v/>
      </c>
      <c r="BD123" t="str">
        <f>IF(semestre1!BD123="","",semestre1!BD123)</f>
        <v/>
      </c>
      <c r="BE123" t="str">
        <f>IF(semestre1!BE123="","",semestre1!BE123)</f>
        <v/>
      </c>
      <c r="BF123" t="str">
        <f>IF(semestre1!BF123="","",semestre1!BF123)</f>
        <v/>
      </c>
      <c r="BG123" t="str">
        <f>IF(semestre1!BG123="","",semestre1!BG123)</f>
        <v/>
      </c>
      <c r="BH123" t="str">
        <f>IF(semestre1!BH123="","",semestre1!BH123)</f>
        <v/>
      </c>
      <c r="BI123" t="str">
        <f>IF(semestre1!BI123="","",semestre1!BI123)</f>
        <v/>
      </c>
      <c r="BJ123" t="str">
        <f>IF(semestre1!BJ123="","",semestre1!BJ123)</f>
        <v/>
      </c>
      <c r="BK123" t="str">
        <f>IF(semestre1!BK123="","",semestre1!BK123)</f>
        <v/>
      </c>
      <c r="BL123" t="str">
        <f>IF(semestre1!BL123="","",semestre1!BL123)</f>
        <v/>
      </c>
      <c r="BM123" t="str">
        <f>IF(semestre1!BM123="","",semestre1!BM123)</f>
        <v/>
      </c>
      <c r="BN123" t="str">
        <f>IF(semestre1!BN123="","",semestre1!BN123)</f>
        <v/>
      </c>
      <c r="BO123" t="str">
        <f>IF(semestre1!BO123="","",semestre1!BO123)</f>
        <v/>
      </c>
      <c r="BP123" t="str">
        <f>IF(semestre1!BP123="","",semestre1!BP123)</f>
        <v/>
      </c>
      <c r="BQ123" t="str">
        <f>IF(semestre1!BQ123="","",semestre1!BQ123)</f>
        <v/>
      </c>
      <c r="BR123" t="str">
        <f>IF(semestre1!BR123="","",semestre1!BR123)</f>
        <v/>
      </c>
      <c r="BS123" t="str">
        <f>IF(semestre1!BS123="","",semestre1!BS123)</f>
        <v/>
      </c>
      <c r="BT123" t="str">
        <f>IF(semestre1!BT123="","",semestre1!BT123)</f>
        <v/>
      </c>
      <c r="BU123" t="str">
        <f>IF(semestre1!BU123="","",semestre1!BU123)</f>
        <v/>
      </c>
      <c r="BV123" t="str">
        <f>IF(semestre1!BV123="","",semestre1!BV123)</f>
        <v/>
      </c>
      <c r="BW123" s="49" t="str">
        <f>IF(semestre2!I123="","",semestre2!I123)</f>
        <v/>
      </c>
      <c r="BX123" s="49" t="str">
        <f>IF(semestre2!J123="","",semestre2!J123)</f>
        <v/>
      </c>
      <c r="BY123" s="49" t="str">
        <f>IF(semestre2!K123="","",semestre2!K123)</f>
        <v/>
      </c>
      <c r="BZ123" s="49" t="str">
        <f>IF(semestre2!L123="","",semestre2!L123)</f>
        <v/>
      </c>
      <c r="CA123" s="49" t="str">
        <f>IF(semestre2!M123="","",semestre2!M123)</f>
        <v/>
      </c>
      <c r="CB123" s="49" t="str">
        <f>IF(semestre2!N123="","",semestre2!N123)</f>
        <v/>
      </c>
      <c r="CC123" s="49" t="str">
        <f>IF(semestre2!O123="","",semestre2!O123)</f>
        <v/>
      </c>
      <c r="CD123" s="49" t="str">
        <f>IF(semestre2!P123="","",semestre2!P123)</f>
        <v/>
      </c>
      <c r="CE123" s="49" t="str">
        <f>IF(semestre2!Q123="","",semestre2!Q123)</f>
        <v/>
      </c>
      <c r="CF123" s="49" t="str">
        <f>IF(semestre2!R123="","",semestre2!R123)</f>
        <v/>
      </c>
      <c r="CG123" s="49" t="str">
        <f>IF(semestre2!S123="","",semestre2!S123)</f>
        <v/>
      </c>
      <c r="CH123" s="49" t="str">
        <f>IF(semestre2!T123="","",semestre2!T123)</f>
        <v/>
      </c>
      <c r="CI123" s="49" t="str">
        <f>IF(semestre2!U123="","",semestre2!U123)</f>
        <v/>
      </c>
      <c r="CJ123" s="49" t="str">
        <f>IF(semestre2!V123="","",semestre2!V123)</f>
        <v/>
      </c>
      <c r="CK123" s="49" t="str">
        <f>IF(semestre2!W123="","",semestre2!W123)</f>
        <v/>
      </c>
      <c r="CL123" s="49" t="str">
        <f>IF(semestre2!X123="","",semestre2!X123)</f>
        <v/>
      </c>
      <c r="CM123" s="49" t="str">
        <f>IF(semestre2!Y123="","",semestre2!Y123)</f>
        <v/>
      </c>
      <c r="CN123" s="49" t="str">
        <f>IF(semestre2!Z123="","",semestre2!Z123)</f>
        <v/>
      </c>
      <c r="CO123" s="49" t="str">
        <f>IF(semestre2!AA123="","",semestre2!AA123)</f>
        <v/>
      </c>
      <c r="CP123" s="49" t="str">
        <f>IF(semestre2!AB123="","",semestre2!AB123)</f>
        <v/>
      </c>
      <c r="CQ123" s="49" t="str">
        <f>IF(semestre2!AC123="","",semestre2!AC123)</f>
        <v/>
      </c>
      <c r="CR123" s="49" t="str">
        <f>IF(semestre2!AD123="","",semestre2!AD123)</f>
        <v/>
      </c>
      <c r="CS123" s="49" t="str">
        <f>IF(semestre2!AE123="","",semestre2!AE123)</f>
        <v/>
      </c>
      <c r="CT123" s="49" t="str">
        <f>IF(semestre2!AF123="","",semestre2!AF123)</f>
        <v/>
      </c>
      <c r="CU123" s="49" t="str">
        <f>IF(semestre2!AG123="","",semestre2!AG123)</f>
        <v/>
      </c>
      <c r="CV123" s="49" t="str">
        <f>IF(semestre2!AH123="","",semestre2!AH123)</f>
        <v/>
      </c>
      <c r="CW123" s="49" t="str">
        <f>IF(semestre2!AI123="","",semestre2!AI123)</f>
        <v/>
      </c>
      <c r="CX123" s="49" t="str">
        <f>IF(semestre2!AJ123="","",semestre2!AJ123)</f>
        <v/>
      </c>
      <c r="CY123" s="49" t="str">
        <f>IF(semestre2!AK123="","",semestre2!AK123)</f>
        <v/>
      </c>
      <c r="CZ123" s="49" t="str">
        <f>IF(semestre2!AL123="","",semestre2!AL123)</f>
        <v/>
      </c>
      <c r="DA123" s="49" t="str">
        <f>IF(semestre2!AM123="","",semestre2!AM123)</f>
        <v/>
      </c>
      <c r="DB123" s="49" t="str">
        <f>IF(semestre2!AN123="","",semestre2!AN123)</f>
        <v/>
      </c>
      <c r="DC123" s="49" t="str">
        <f>IF(semestre2!AO123="","",semestre2!AO123)</f>
        <v/>
      </c>
      <c r="DD123" s="49" t="str">
        <f>IF(semestre2!AP123="","",semestre2!AP123)</f>
        <v/>
      </c>
      <c r="DE123" s="49" t="str">
        <f>IF(semestre2!AQ123="","",semestre2!AQ123)</f>
        <v/>
      </c>
      <c r="DF123" s="49" t="str">
        <f>IF(semestre2!AR123="","",semestre2!AR123)</f>
        <v/>
      </c>
      <c r="DG123" s="49" t="str">
        <f>IF(semestre2!AS123="","",semestre2!AS123)</f>
        <v/>
      </c>
      <c r="DH123" s="49" t="str">
        <f>IF(semestre2!AT123="","",semestre2!AT123)</f>
        <v/>
      </c>
      <c r="DI123" s="49" t="str">
        <f>IF(semestre2!AU123="","",semestre2!AU123)</f>
        <v/>
      </c>
      <c r="DJ123" s="55" t="str">
        <f>IF(semestre1!BW123="","",semestre1!BW123)</f>
        <v/>
      </c>
      <c r="DK123" s="55" t="str">
        <f>IF(semestre2!AV123="","",semestre2!AV123)</f>
        <v/>
      </c>
    </row>
    <row r="124" spans="1:115">
      <c r="A124" t="str">
        <f>IF(semestre1!A124="","",semestre1!A124)</f>
        <v/>
      </c>
      <c r="B124" t="str">
        <f>IF(semestre1!B124="","",semestre1!B124)</f>
        <v/>
      </c>
      <c r="C124" t="str">
        <f>IF(semestre1!C124="","",semestre1!C124)</f>
        <v/>
      </c>
      <c r="D124" t="str">
        <f>IF(semestre1!D124="","",semestre1!D124)</f>
        <v/>
      </c>
      <c r="E124" t="str">
        <f>IF(semestre1!E124="","",semestre1!E124)</f>
        <v/>
      </c>
      <c r="F124" t="str">
        <f>IF(semestre1!F124="","",semestre1!F124)</f>
        <v/>
      </c>
      <c r="G124" t="str">
        <f>IF(semestre1!G124="","",semestre1!G124)</f>
        <v/>
      </c>
      <c r="H124" t="str">
        <f>IF(semestre1!H124="","",semestre1!H124)</f>
        <v/>
      </c>
      <c r="I124" t="str">
        <f>IF(semestre1!I124="","",semestre1!I124)</f>
        <v/>
      </c>
      <c r="J124" t="str">
        <f>IF(semestre1!J124="","",semestre1!J124)</f>
        <v/>
      </c>
      <c r="K124" t="str">
        <f>IF(semestre1!K124="","",semestre1!K124)</f>
        <v/>
      </c>
      <c r="L124" t="str">
        <f>IF(semestre1!L124="","",semestre1!L124)</f>
        <v/>
      </c>
      <c r="M124" t="str">
        <f>IF(semestre1!M124="","",semestre1!M124)</f>
        <v/>
      </c>
      <c r="N124" t="str">
        <f>IF(semestre1!N124="","",semestre1!N124)</f>
        <v/>
      </c>
      <c r="O124" t="str">
        <f>IF(semestre1!O124="","",semestre1!O124)</f>
        <v/>
      </c>
      <c r="P124" t="str">
        <f>IF(semestre1!P124="","",semestre1!P124)</f>
        <v/>
      </c>
      <c r="Q124" t="str">
        <f>IF(semestre1!Q124="","",semestre1!Q124)</f>
        <v/>
      </c>
      <c r="R124" t="str">
        <f>IF(semestre1!R124="","",semestre1!R124)</f>
        <v/>
      </c>
      <c r="S124" t="str">
        <f>IF(semestre1!S124="","",semestre1!S124)</f>
        <v/>
      </c>
      <c r="T124" t="str">
        <f>IF(semestre1!T124="","",semestre1!T124)</f>
        <v/>
      </c>
      <c r="U124" t="str">
        <f>IF(semestre1!U124="","",semestre1!U124)</f>
        <v/>
      </c>
      <c r="V124" t="str">
        <f>IF(semestre1!V124="","",semestre1!V124)</f>
        <v/>
      </c>
      <c r="W124" t="str">
        <f>IF(semestre1!W124="","",semestre1!W124)</f>
        <v/>
      </c>
      <c r="X124" t="str">
        <f>IF(semestre1!X124="","",semestre1!X124)</f>
        <v/>
      </c>
      <c r="Y124" t="str">
        <f>IF(semestre1!Y124="","",semestre1!Y124)</f>
        <v/>
      </c>
      <c r="Z124" t="str">
        <f>IF(semestre1!Z124="","",semestre1!Z124)</f>
        <v/>
      </c>
      <c r="AA124" t="str">
        <f>IF(semestre1!AA124="","",semestre1!AA124)</f>
        <v/>
      </c>
      <c r="AB124" t="str">
        <f>IF(semestre1!AB124="","",semestre1!AB124)</f>
        <v/>
      </c>
      <c r="AC124" t="str">
        <f>IF(semestre1!AC124="","",semestre1!AC124)</f>
        <v/>
      </c>
      <c r="AD124" t="str">
        <f>IF(semestre1!AD124="","",semestre1!AD124)</f>
        <v/>
      </c>
      <c r="AE124" t="str">
        <f>IF(semestre1!AE124="","",semestre1!AE124)</f>
        <v/>
      </c>
      <c r="AF124" t="str">
        <f>IF(semestre1!AF124="","",semestre1!AF124)</f>
        <v/>
      </c>
      <c r="AG124" t="str">
        <f>IF(semestre1!AG124="","",semestre1!AG124)</f>
        <v/>
      </c>
      <c r="AH124" t="str">
        <f>IF(semestre1!AH124="","",semestre1!AH124)</f>
        <v/>
      </c>
      <c r="AI124" t="str">
        <f>IF(semestre1!AI124="","",semestre1!AI124)</f>
        <v/>
      </c>
      <c r="AJ124" t="str">
        <f>IF(semestre1!AJ124="","",semestre1!AJ124)</f>
        <v/>
      </c>
      <c r="AK124" t="str">
        <f>IF(semestre1!AK124="","",semestre1!AK124)</f>
        <v/>
      </c>
      <c r="AL124" t="str">
        <f>IF(semestre1!AL124="","",semestre1!AL124)</f>
        <v/>
      </c>
      <c r="AM124" t="str">
        <f>IF(semestre1!AM124="","",semestre1!AM124)</f>
        <v/>
      </c>
      <c r="AN124" t="str">
        <f>IF(semestre1!AN124="","",semestre1!AN124)</f>
        <v/>
      </c>
      <c r="AO124" t="str">
        <f>IF(semestre1!AO124="","",semestre1!AO124)</f>
        <v/>
      </c>
      <c r="AP124" t="str">
        <f>IF(semestre1!AP124="","",semestre1!AP124)</f>
        <v/>
      </c>
      <c r="AQ124" t="str">
        <f>IF(semestre1!AQ124="","",semestre1!AQ124)</f>
        <v/>
      </c>
      <c r="AR124" t="str">
        <f>IF(semestre1!AR124="","",semestre1!AR124)</f>
        <v/>
      </c>
      <c r="AS124" t="str">
        <f>IF(semestre1!AS124="","",semestre1!AS124)</f>
        <v/>
      </c>
      <c r="AT124" t="str">
        <f>IF(semestre1!AT124="","",semestre1!AT124)</f>
        <v/>
      </c>
      <c r="AU124" t="str">
        <f>IF(semestre1!AU124="","",semestre1!AU124)</f>
        <v/>
      </c>
      <c r="AV124" t="str">
        <f>IF(semestre1!AV124="","",semestre1!AV124)</f>
        <v/>
      </c>
      <c r="AW124" t="str">
        <f>IF(semestre1!AW124="","",semestre1!AW124)</f>
        <v/>
      </c>
      <c r="AX124" t="str">
        <f>IF(semestre1!AX124="","",semestre1!AX124)</f>
        <v/>
      </c>
      <c r="AY124" t="str">
        <f>IF(semestre1!AY124="","",semestre1!AY124)</f>
        <v/>
      </c>
      <c r="AZ124" t="str">
        <f>IF(semestre1!AZ124="","",semestre1!AZ124)</f>
        <v/>
      </c>
      <c r="BA124" t="str">
        <f>IF(semestre1!BA124="","",semestre1!BA124)</f>
        <v/>
      </c>
      <c r="BB124" t="str">
        <f>IF(semestre1!BB124="","",semestre1!BB124)</f>
        <v/>
      </c>
      <c r="BC124" t="str">
        <f>IF(semestre1!BC124="","",semestre1!BC124)</f>
        <v/>
      </c>
      <c r="BD124" t="str">
        <f>IF(semestre1!BD124="","",semestre1!BD124)</f>
        <v/>
      </c>
      <c r="BE124" t="str">
        <f>IF(semestre1!BE124="","",semestre1!BE124)</f>
        <v/>
      </c>
      <c r="BF124" t="str">
        <f>IF(semestre1!BF124="","",semestre1!BF124)</f>
        <v/>
      </c>
      <c r="BG124" t="str">
        <f>IF(semestre1!BG124="","",semestre1!BG124)</f>
        <v/>
      </c>
      <c r="BH124" t="str">
        <f>IF(semestre1!BH124="","",semestre1!BH124)</f>
        <v/>
      </c>
      <c r="BI124" t="str">
        <f>IF(semestre1!BI124="","",semestre1!BI124)</f>
        <v/>
      </c>
      <c r="BJ124" t="str">
        <f>IF(semestre1!BJ124="","",semestre1!BJ124)</f>
        <v/>
      </c>
      <c r="BK124" t="str">
        <f>IF(semestre1!BK124="","",semestre1!BK124)</f>
        <v/>
      </c>
      <c r="BL124" t="str">
        <f>IF(semestre1!BL124="","",semestre1!BL124)</f>
        <v/>
      </c>
      <c r="BM124" t="str">
        <f>IF(semestre1!BM124="","",semestre1!BM124)</f>
        <v/>
      </c>
      <c r="BN124" t="str">
        <f>IF(semestre1!BN124="","",semestre1!BN124)</f>
        <v/>
      </c>
      <c r="BO124" t="str">
        <f>IF(semestre1!BO124="","",semestre1!BO124)</f>
        <v/>
      </c>
      <c r="BP124" t="str">
        <f>IF(semestre1!BP124="","",semestre1!BP124)</f>
        <v/>
      </c>
      <c r="BQ124" t="str">
        <f>IF(semestre1!BQ124="","",semestre1!BQ124)</f>
        <v/>
      </c>
      <c r="BR124" t="str">
        <f>IF(semestre1!BR124="","",semestre1!BR124)</f>
        <v/>
      </c>
      <c r="BS124" t="str">
        <f>IF(semestre1!BS124="","",semestre1!BS124)</f>
        <v/>
      </c>
      <c r="BT124" t="str">
        <f>IF(semestre1!BT124="","",semestre1!BT124)</f>
        <v/>
      </c>
      <c r="BU124" t="str">
        <f>IF(semestre1!BU124="","",semestre1!BU124)</f>
        <v/>
      </c>
      <c r="BV124" t="str">
        <f>IF(semestre1!BV124="","",semestre1!BV124)</f>
        <v/>
      </c>
      <c r="BW124" s="49" t="str">
        <f>IF(semestre2!I124="","",semestre2!I124)</f>
        <v/>
      </c>
      <c r="BX124" s="49" t="str">
        <f>IF(semestre2!J124="","",semestre2!J124)</f>
        <v/>
      </c>
      <c r="BY124" s="49" t="str">
        <f>IF(semestre2!K124="","",semestre2!K124)</f>
        <v/>
      </c>
      <c r="BZ124" s="49" t="str">
        <f>IF(semestre2!L124="","",semestre2!L124)</f>
        <v/>
      </c>
      <c r="CA124" s="49" t="str">
        <f>IF(semestre2!M124="","",semestre2!M124)</f>
        <v/>
      </c>
      <c r="CB124" s="49" t="str">
        <f>IF(semestre2!N124="","",semestre2!N124)</f>
        <v/>
      </c>
      <c r="CC124" s="49" t="str">
        <f>IF(semestre2!O124="","",semestre2!O124)</f>
        <v/>
      </c>
      <c r="CD124" s="49" t="str">
        <f>IF(semestre2!P124="","",semestre2!P124)</f>
        <v/>
      </c>
      <c r="CE124" s="49" t="str">
        <f>IF(semestre2!Q124="","",semestre2!Q124)</f>
        <v/>
      </c>
      <c r="CF124" s="49" t="str">
        <f>IF(semestre2!R124="","",semestre2!R124)</f>
        <v/>
      </c>
      <c r="CG124" s="49" t="str">
        <f>IF(semestre2!S124="","",semestre2!S124)</f>
        <v/>
      </c>
      <c r="CH124" s="49" t="str">
        <f>IF(semestre2!T124="","",semestre2!T124)</f>
        <v/>
      </c>
      <c r="CI124" s="49" t="str">
        <f>IF(semestre2!U124="","",semestre2!U124)</f>
        <v/>
      </c>
      <c r="CJ124" s="49" t="str">
        <f>IF(semestre2!V124="","",semestre2!V124)</f>
        <v/>
      </c>
      <c r="CK124" s="49" t="str">
        <f>IF(semestre2!W124="","",semestre2!W124)</f>
        <v/>
      </c>
      <c r="CL124" s="49" t="str">
        <f>IF(semestre2!X124="","",semestre2!X124)</f>
        <v/>
      </c>
      <c r="CM124" s="49" t="str">
        <f>IF(semestre2!Y124="","",semestre2!Y124)</f>
        <v/>
      </c>
      <c r="CN124" s="49" t="str">
        <f>IF(semestre2!Z124="","",semestre2!Z124)</f>
        <v/>
      </c>
      <c r="CO124" s="49" t="str">
        <f>IF(semestre2!AA124="","",semestre2!AA124)</f>
        <v/>
      </c>
      <c r="CP124" s="49" t="str">
        <f>IF(semestre2!AB124="","",semestre2!AB124)</f>
        <v/>
      </c>
      <c r="CQ124" s="49" t="str">
        <f>IF(semestre2!AC124="","",semestre2!AC124)</f>
        <v/>
      </c>
      <c r="CR124" s="49" t="str">
        <f>IF(semestre2!AD124="","",semestre2!AD124)</f>
        <v/>
      </c>
      <c r="CS124" s="49" t="str">
        <f>IF(semestre2!AE124="","",semestre2!AE124)</f>
        <v/>
      </c>
      <c r="CT124" s="49" t="str">
        <f>IF(semestre2!AF124="","",semestre2!AF124)</f>
        <v/>
      </c>
      <c r="CU124" s="49" t="str">
        <f>IF(semestre2!AG124="","",semestre2!AG124)</f>
        <v/>
      </c>
      <c r="CV124" s="49" t="str">
        <f>IF(semestre2!AH124="","",semestre2!AH124)</f>
        <v/>
      </c>
      <c r="CW124" s="49" t="str">
        <f>IF(semestre2!AI124="","",semestre2!AI124)</f>
        <v/>
      </c>
      <c r="CX124" s="49" t="str">
        <f>IF(semestre2!AJ124="","",semestre2!AJ124)</f>
        <v/>
      </c>
      <c r="CY124" s="49" t="str">
        <f>IF(semestre2!AK124="","",semestre2!AK124)</f>
        <v/>
      </c>
      <c r="CZ124" s="49" t="str">
        <f>IF(semestre2!AL124="","",semestre2!AL124)</f>
        <v/>
      </c>
      <c r="DA124" s="49" t="str">
        <f>IF(semestre2!AM124="","",semestre2!AM124)</f>
        <v/>
      </c>
      <c r="DB124" s="49" t="str">
        <f>IF(semestre2!AN124="","",semestre2!AN124)</f>
        <v/>
      </c>
      <c r="DC124" s="49" t="str">
        <f>IF(semestre2!AO124="","",semestre2!AO124)</f>
        <v/>
      </c>
      <c r="DD124" s="49" t="str">
        <f>IF(semestre2!AP124="","",semestre2!AP124)</f>
        <v/>
      </c>
      <c r="DE124" s="49" t="str">
        <f>IF(semestre2!AQ124="","",semestre2!AQ124)</f>
        <v/>
      </c>
      <c r="DF124" s="49" t="str">
        <f>IF(semestre2!AR124="","",semestre2!AR124)</f>
        <v/>
      </c>
      <c r="DG124" s="49" t="str">
        <f>IF(semestre2!AS124="","",semestre2!AS124)</f>
        <v/>
      </c>
      <c r="DH124" s="49" t="str">
        <f>IF(semestre2!AT124="","",semestre2!AT124)</f>
        <v/>
      </c>
      <c r="DI124" s="49" t="str">
        <f>IF(semestre2!AU124="","",semestre2!AU124)</f>
        <v/>
      </c>
      <c r="DJ124" s="55" t="str">
        <f>IF(semestre1!BW124="","",semestre1!BW124)</f>
        <v/>
      </c>
      <c r="DK124" s="55" t="str">
        <f>IF(semestre2!AV124="","",semestre2!AV124)</f>
        <v/>
      </c>
    </row>
    <row r="125" spans="1:115">
      <c r="A125" t="str">
        <f>IF(semestre1!A125="","",semestre1!A125)</f>
        <v/>
      </c>
      <c r="B125" t="str">
        <f>IF(semestre1!B125="","",semestre1!B125)</f>
        <v/>
      </c>
      <c r="C125" t="str">
        <f>IF(semestre1!C125="","",semestre1!C125)</f>
        <v/>
      </c>
      <c r="D125" t="str">
        <f>IF(semestre1!D125="","",semestre1!D125)</f>
        <v/>
      </c>
      <c r="E125" t="str">
        <f>IF(semestre1!E125="","",semestre1!E125)</f>
        <v/>
      </c>
      <c r="F125" t="str">
        <f>IF(semestre1!F125="","",semestre1!F125)</f>
        <v/>
      </c>
      <c r="G125" t="str">
        <f>IF(semestre1!G125="","",semestre1!G125)</f>
        <v/>
      </c>
      <c r="H125" t="str">
        <f>IF(semestre1!H125="","",semestre1!H125)</f>
        <v/>
      </c>
      <c r="I125" t="str">
        <f>IF(semestre1!I125="","",semestre1!I125)</f>
        <v/>
      </c>
      <c r="J125" t="str">
        <f>IF(semestre1!J125="","",semestre1!J125)</f>
        <v/>
      </c>
      <c r="K125" t="str">
        <f>IF(semestre1!K125="","",semestre1!K125)</f>
        <v/>
      </c>
      <c r="L125" t="str">
        <f>IF(semestre1!L125="","",semestre1!L125)</f>
        <v/>
      </c>
      <c r="M125" t="str">
        <f>IF(semestre1!M125="","",semestre1!M125)</f>
        <v/>
      </c>
      <c r="N125" t="str">
        <f>IF(semestre1!N125="","",semestre1!N125)</f>
        <v/>
      </c>
      <c r="O125" t="str">
        <f>IF(semestre1!O125="","",semestre1!O125)</f>
        <v/>
      </c>
      <c r="P125" t="str">
        <f>IF(semestre1!P125="","",semestre1!P125)</f>
        <v/>
      </c>
      <c r="Q125" t="str">
        <f>IF(semestre1!Q125="","",semestre1!Q125)</f>
        <v/>
      </c>
      <c r="R125" t="str">
        <f>IF(semestre1!R125="","",semestre1!R125)</f>
        <v/>
      </c>
      <c r="S125" t="str">
        <f>IF(semestre1!S125="","",semestre1!S125)</f>
        <v/>
      </c>
      <c r="T125" t="str">
        <f>IF(semestre1!T125="","",semestre1!T125)</f>
        <v/>
      </c>
      <c r="U125" t="str">
        <f>IF(semestre1!U125="","",semestre1!U125)</f>
        <v/>
      </c>
      <c r="V125" t="str">
        <f>IF(semestre1!V125="","",semestre1!V125)</f>
        <v/>
      </c>
      <c r="W125" t="str">
        <f>IF(semestre1!W125="","",semestre1!W125)</f>
        <v/>
      </c>
      <c r="X125" t="str">
        <f>IF(semestre1!X125="","",semestre1!X125)</f>
        <v/>
      </c>
      <c r="Y125" t="str">
        <f>IF(semestre1!Y125="","",semestre1!Y125)</f>
        <v/>
      </c>
      <c r="Z125" t="str">
        <f>IF(semestre1!Z125="","",semestre1!Z125)</f>
        <v/>
      </c>
      <c r="AA125" t="str">
        <f>IF(semestre1!AA125="","",semestre1!AA125)</f>
        <v/>
      </c>
      <c r="AB125" t="str">
        <f>IF(semestre1!AB125="","",semestre1!AB125)</f>
        <v/>
      </c>
      <c r="AC125" t="str">
        <f>IF(semestre1!AC125="","",semestre1!AC125)</f>
        <v/>
      </c>
      <c r="AD125" t="str">
        <f>IF(semestre1!AD125="","",semestre1!AD125)</f>
        <v/>
      </c>
      <c r="AE125" t="str">
        <f>IF(semestre1!AE125="","",semestre1!AE125)</f>
        <v/>
      </c>
      <c r="AF125" t="str">
        <f>IF(semestre1!AF125="","",semestre1!AF125)</f>
        <v/>
      </c>
      <c r="AG125" t="str">
        <f>IF(semestre1!AG125="","",semestre1!AG125)</f>
        <v/>
      </c>
      <c r="AH125" t="str">
        <f>IF(semestre1!AH125="","",semestre1!AH125)</f>
        <v/>
      </c>
      <c r="AI125" t="str">
        <f>IF(semestre1!AI125="","",semestre1!AI125)</f>
        <v/>
      </c>
      <c r="AJ125" t="str">
        <f>IF(semestre1!AJ125="","",semestre1!AJ125)</f>
        <v/>
      </c>
      <c r="AK125" t="str">
        <f>IF(semestre1!AK125="","",semestre1!AK125)</f>
        <v/>
      </c>
      <c r="AL125" t="str">
        <f>IF(semestre1!AL125="","",semestre1!AL125)</f>
        <v/>
      </c>
      <c r="AM125" t="str">
        <f>IF(semestre1!AM125="","",semestre1!AM125)</f>
        <v/>
      </c>
      <c r="AN125" t="str">
        <f>IF(semestre1!AN125="","",semestre1!AN125)</f>
        <v/>
      </c>
      <c r="AO125" t="str">
        <f>IF(semestre1!AO125="","",semestre1!AO125)</f>
        <v/>
      </c>
      <c r="AP125" t="str">
        <f>IF(semestre1!AP125="","",semestre1!AP125)</f>
        <v/>
      </c>
      <c r="AQ125" t="str">
        <f>IF(semestre1!AQ125="","",semestre1!AQ125)</f>
        <v/>
      </c>
      <c r="AR125" t="str">
        <f>IF(semestre1!AR125="","",semestre1!AR125)</f>
        <v/>
      </c>
      <c r="AS125" t="str">
        <f>IF(semestre1!AS125="","",semestre1!AS125)</f>
        <v/>
      </c>
      <c r="AT125" t="str">
        <f>IF(semestre1!AT125="","",semestre1!AT125)</f>
        <v/>
      </c>
      <c r="AU125" t="str">
        <f>IF(semestre1!AU125="","",semestre1!AU125)</f>
        <v/>
      </c>
      <c r="AV125" t="str">
        <f>IF(semestre1!AV125="","",semestre1!AV125)</f>
        <v/>
      </c>
      <c r="AW125" t="str">
        <f>IF(semestre1!AW125="","",semestre1!AW125)</f>
        <v/>
      </c>
      <c r="AX125" t="str">
        <f>IF(semestre1!AX125="","",semestre1!AX125)</f>
        <v/>
      </c>
      <c r="AY125" t="str">
        <f>IF(semestre1!AY125="","",semestre1!AY125)</f>
        <v/>
      </c>
      <c r="AZ125" t="str">
        <f>IF(semestre1!AZ125="","",semestre1!AZ125)</f>
        <v/>
      </c>
      <c r="BA125" t="str">
        <f>IF(semestre1!BA125="","",semestre1!BA125)</f>
        <v/>
      </c>
      <c r="BB125" t="str">
        <f>IF(semestre1!BB125="","",semestre1!BB125)</f>
        <v/>
      </c>
      <c r="BC125" t="str">
        <f>IF(semestre1!BC125="","",semestre1!BC125)</f>
        <v/>
      </c>
      <c r="BD125" t="str">
        <f>IF(semestre1!BD125="","",semestre1!BD125)</f>
        <v/>
      </c>
      <c r="BE125" t="str">
        <f>IF(semestre1!BE125="","",semestre1!BE125)</f>
        <v/>
      </c>
      <c r="BF125" t="str">
        <f>IF(semestre1!BF125="","",semestre1!BF125)</f>
        <v/>
      </c>
      <c r="BG125" t="str">
        <f>IF(semestre1!BG125="","",semestre1!BG125)</f>
        <v/>
      </c>
      <c r="BH125" t="str">
        <f>IF(semestre1!BH125="","",semestre1!BH125)</f>
        <v/>
      </c>
      <c r="BI125" t="str">
        <f>IF(semestre1!BI125="","",semestre1!BI125)</f>
        <v/>
      </c>
      <c r="BJ125" t="str">
        <f>IF(semestre1!BJ125="","",semestre1!BJ125)</f>
        <v/>
      </c>
      <c r="BK125" t="str">
        <f>IF(semestre1!BK125="","",semestre1!BK125)</f>
        <v/>
      </c>
      <c r="BL125" t="str">
        <f>IF(semestre1!BL125="","",semestre1!BL125)</f>
        <v/>
      </c>
      <c r="BM125" t="str">
        <f>IF(semestre1!BM125="","",semestre1!BM125)</f>
        <v/>
      </c>
      <c r="BN125" t="str">
        <f>IF(semestre1!BN125="","",semestre1!BN125)</f>
        <v/>
      </c>
      <c r="BO125" t="str">
        <f>IF(semestre1!BO125="","",semestre1!BO125)</f>
        <v/>
      </c>
      <c r="BP125" t="str">
        <f>IF(semestre1!BP125="","",semestre1!BP125)</f>
        <v/>
      </c>
      <c r="BQ125" t="str">
        <f>IF(semestre1!BQ125="","",semestre1!BQ125)</f>
        <v/>
      </c>
      <c r="BR125" t="str">
        <f>IF(semestre1!BR125="","",semestre1!BR125)</f>
        <v/>
      </c>
      <c r="BS125" t="str">
        <f>IF(semestre1!BS125="","",semestre1!BS125)</f>
        <v/>
      </c>
      <c r="BT125" t="str">
        <f>IF(semestre1!BT125="","",semestre1!BT125)</f>
        <v/>
      </c>
      <c r="BU125" t="str">
        <f>IF(semestre1!BU125="","",semestre1!BU125)</f>
        <v/>
      </c>
      <c r="BV125" t="str">
        <f>IF(semestre1!BV125="","",semestre1!BV125)</f>
        <v/>
      </c>
      <c r="BW125" s="49" t="str">
        <f>IF(semestre2!I125="","",semestre2!I125)</f>
        <v/>
      </c>
      <c r="BX125" s="49" t="str">
        <f>IF(semestre2!J125="","",semestre2!J125)</f>
        <v/>
      </c>
      <c r="BY125" s="49" t="str">
        <f>IF(semestre2!K125="","",semestre2!K125)</f>
        <v/>
      </c>
      <c r="BZ125" s="49" t="str">
        <f>IF(semestre2!L125="","",semestre2!L125)</f>
        <v/>
      </c>
      <c r="CA125" s="49" t="str">
        <f>IF(semestre2!M125="","",semestre2!M125)</f>
        <v/>
      </c>
      <c r="CB125" s="49" t="str">
        <f>IF(semestre2!N125="","",semestre2!N125)</f>
        <v/>
      </c>
      <c r="CC125" s="49" t="str">
        <f>IF(semestre2!O125="","",semestre2!O125)</f>
        <v/>
      </c>
      <c r="CD125" s="49" t="str">
        <f>IF(semestre2!P125="","",semestre2!P125)</f>
        <v/>
      </c>
      <c r="CE125" s="49" t="str">
        <f>IF(semestre2!Q125="","",semestre2!Q125)</f>
        <v/>
      </c>
      <c r="CF125" s="49" t="str">
        <f>IF(semestre2!R125="","",semestre2!R125)</f>
        <v/>
      </c>
      <c r="CG125" s="49" t="str">
        <f>IF(semestre2!S125="","",semestre2!S125)</f>
        <v/>
      </c>
      <c r="CH125" s="49" t="str">
        <f>IF(semestre2!T125="","",semestre2!T125)</f>
        <v/>
      </c>
      <c r="CI125" s="49" t="str">
        <f>IF(semestre2!U125="","",semestre2!U125)</f>
        <v/>
      </c>
      <c r="CJ125" s="49" t="str">
        <f>IF(semestre2!V125="","",semestre2!V125)</f>
        <v/>
      </c>
      <c r="CK125" s="49" t="str">
        <f>IF(semestre2!W125="","",semestre2!W125)</f>
        <v/>
      </c>
      <c r="CL125" s="49" t="str">
        <f>IF(semestre2!X125="","",semestre2!X125)</f>
        <v/>
      </c>
      <c r="CM125" s="49" t="str">
        <f>IF(semestre2!Y125="","",semestre2!Y125)</f>
        <v/>
      </c>
      <c r="CN125" s="49" t="str">
        <f>IF(semestre2!Z125="","",semestre2!Z125)</f>
        <v/>
      </c>
      <c r="CO125" s="49" t="str">
        <f>IF(semestre2!AA125="","",semestre2!AA125)</f>
        <v/>
      </c>
      <c r="CP125" s="49" t="str">
        <f>IF(semestre2!AB125="","",semestre2!AB125)</f>
        <v/>
      </c>
      <c r="CQ125" s="49" t="str">
        <f>IF(semestre2!AC125="","",semestre2!AC125)</f>
        <v/>
      </c>
      <c r="CR125" s="49" t="str">
        <f>IF(semestre2!AD125="","",semestre2!AD125)</f>
        <v/>
      </c>
      <c r="CS125" s="49" t="str">
        <f>IF(semestre2!AE125="","",semestre2!AE125)</f>
        <v/>
      </c>
      <c r="CT125" s="49" t="str">
        <f>IF(semestre2!AF125="","",semestre2!AF125)</f>
        <v/>
      </c>
      <c r="CU125" s="49" t="str">
        <f>IF(semestre2!AG125="","",semestre2!AG125)</f>
        <v/>
      </c>
      <c r="CV125" s="49" t="str">
        <f>IF(semestre2!AH125="","",semestre2!AH125)</f>
        <v/>
      </c>
      <c r="CW125" s="49" t="str">
        <f>IF(semestre2!AI125="","",semestre2!AI125)</f>
        <v/>
      </c>
      <c r="CX125" s="49" t="str">
        <f>IF(semestre2!AJ125="","",semestre2!AJ125)</f>
        <v/>
      </c>
      <c r="CY125" s="49" t="str">
        <f>IF(semestre2!AK125="","",semestre2!AK125)</f>
        <v/>
      </c>
      <c r="CZ125" s="49" t="str">
        <f>IF(semestre2!AL125="","",semestre2!AL125)</f>
        <v/>
      </c>
      <c r="DA125" s="49" t="str">
        <f>IF(semestre2!AM125="","",semestre2!AM125)</f>
        <v/>
      </c>
      <c r="DB125" s="49" t="str">
        <f>IF(semestre2!AN125="","",semestre2!AN125)</f>
        <v/>
      </c>
      <c r="DC125" s="49" t="str">
        <f>IF(semestre2!AO125="","",semestre2!AO125)</f>
        <v/>
      </c>
      <c r="DD125" s="49" t="str">
        <f>IF(semestre2!AP125="","",semestre2!AP125)</f>
        <v/>
      </c>
      <c r="DE125" s="49" t="str">
        <f>IF(semestre2!AQ125="","",semestre2!AQ125)</f>
        <v/>
      </c>
      <c r="DF125" s="49" t="str">
        <f>IF(semestre2!AR125="","",semestre2!AR125)</f>
        <v/>
      </c>
      <c r="DG125" s="49" t="str">
        <f>IF(semestre2!AS125="","",semestre2!AS125)</f>
        <v/>
      </c>
      <c r="DH125" s="49" t="str">
        <f>IF(semestre2!AT125="","",semestre2!AT125)</f>
        <v/>
      </c>
      <c r="DI125" s="49" t="str">
        <f>IF(semestre2!AU125="","",semestre2!AU125)</f>
        <v/>
      </c>
      <c r="DJ125" s="55" t="str">
        <f>IF(semestre1!BW125="","",semestre1!BW125)</f>
        <v/>
      </c>
      <c r="DK125" s="55" t="str">
        <f>IF(semestre2!AV125="","",semestre2!AV125)</f>
        <v/>
      </c>
    </row>
    <row r="126" spans="1:115">
      <c r="A126" t="str">
        <f>IF(semestre1!A126="","",semestre1!A126)</f>
        <v/>
      </c>
      <c r="B126" t="str">
        <f>IF(semestre1!B126="","",semestre1!B126)</f>
        <v/>
      </c>
      <c r="C126" t="str">
        <f>IF(semestre1!C126="","",semestre1!C126)</f>
        <v/>
      </c>
      <c r="D126" t="str">
        <f>IF(semestre1!D126="","",semestre1!D126)</f>
        <v/>
      </c>
      <c r="E126" t="str">
        <f>IF(semestre1!E126="","",semestre1!E126)</f>
        <v/>
      </c>
      <c r="F126" t="str">
        <f>IF(semestre1!F126="","",semestre1!F126)</f>
        <v/>
      </c>
      <c r="G126" t="str">
        <f>IF(semestre1!G126="","",semestre1!G126)</f>
        <v/>
      </c>
      <c r="H126" t="str">
        <f>IF(semestre1!H126="","",semestre1!H126)</f>
        <v/>
      </c>
      <c r="I126" t="str">
        <f>IF(semestre1!I126="","",semestre1!I126)</f>
        <v/>
      </c>
      <c r="J126" t="str">
        <f>IF(semestre1!J126="","",semestre1!J126)</f>
        <v/>
      </c>
      <c r="K126" t="str">
        <f>IF(semestre1!K126="","",semestre1!K126)</f>
        <v/>
      </c>
      <c r="L126" t="str">
        <f>IF(semestre1!L126="","",semestre1!L126)</f>
        <v/>
      </c>
      <c r="M126" t="str">
        <f>IF(semestre1!M126="","",semestre1!M126)</f>
        <v/>
      </c>
      <c r="N126" t="str">
        <f>IF(semestre1!N126="","",semestre1!N126)</f>
        <v/>
      </c>
      <c r="O126" t="str">
        <f>IF(semestre1!O126="","",semestre1!O126)</f>
        <v/>
      </c>
      <c r="P126" t="str">
        <f>IF(semestre1!P126="","",semestre1!P126)</f>
        <v/>
      </c>
      <c r="Q126" t="str">
        <f>IF(semestre1!Q126="","",semestre1!Q126)</f>
        <v/>
      </c>
      <c r="R126" t="str">
        <f>IF(semestre1!R126="","",semestre1!R126)</f>
        <v/>
      </c>
      <c r="S126" t="str">
        <f>IF(semestre1!S126="","",semestre1!S126)</f>
        <v/>
      </c>
      <c r="T126" t="str">
        <f>IF(semestre1!T126="","",semestre1!T126)</f>
        <v/>
      </c>
      <c r="U126" t="str">
        <f>IF(semestre1!U126="","",semestre1!U126)</f>
        <v/>
      </c>
      <c r="V126" t="str">
        <f>IF(semestre1!V126="","",semestre1!V126)</f>
        <v/>
      </c>
      <c r="W126" t="str">
        <f>IF(semestre1!W126="","",semestre1!W126)</f>
        <v/>
      </c>
      <c r="X126" t="str">
        <f>IF(semestre1!X126="","",semestre1!X126)</f>
        <v/>
      </c>
      <c r="Y126" t="str">
        <f>IF(semestre1!Y126="","",semestre1!Y126)</f>
        <v/>
      </c>
      <c r="Z126" t="str">
        <f>IF(semestre1!Z126="","",semestre1!Z126)</f>
        <v/>
      </c>
      <c r="AA126" t="str">
        <f>IF(semestre1!AA126="","",semestre1!AA126)</f>
        <v/>
      </c>
      <c r="AB126" t="str">
        <f>IF(semestre1!AB126="","",semestre1!AB126)</f>
        <v/>
      </c>
      <c r="AC126" t="str">
        <f>IF(semestre1!AC126="","",semestre1!AC126)</f>
        <v/>
      </c>
      <c r="AD126" t="str">
        <f>IF(semestre1!AD126="","",semestre1!AD126)</f>
        <v/>
      </c>
      <c r="AE126" t="str">
        <f>IF(semestre1!AE126="","",semestre1!AE126)</f>
        <v/>
      </c>
      <c r="AF126" t="str">
        <f>IF(semestre1!AF126="","",semestre1!AF126)</f>
        <v/>
      </c>
      <c r="AG126" t="str">
        <f>IF(semestre1!AG126="","",semestre1!AG126)</f>
        <v/>
      </c>
      <c r="AH126" t="str">
        <f>IF(semestre1!AH126="","",semestre1!AH126)</f>
        <v/>
      </c>
      <c r="AI126" t="str">
        <f>IF(semestre1!AI126="","",semestre1!AI126)</f>
        <v/>
      </c>
      <c r="AJ126" t="str">
        <f>IF(semestre1!AJ126="","",semestre1!AJ126)</f>
        <v/>
      </c>
      <c r="AK126" t="str">
        <f>IF(semestre1!AK126="","",semestre1!AK126)</f>
        <v/>
      </c>
      <c r="AL126" t="str">
        <f>IF(semestre1!AL126="","",semestre1!AL126)</f>
        <v/>
      </c>
      <c r="AM126" t="str">
        <f>IF(semestre1!AM126="","",semestre1!AM126)</f>
        <v/>
      </c>
      <c r="AN126" t="str">
        <f>IF(semestre1!AN126="","",semestre1!AN126)</f>
        <v/>
      </c>
      <c r="AO126" t="str">
        <f>IF(semestre1!AO126="","",semestre1!AO126)</f>
        <v/>
      </c>
      <c r="AP126" t="str">
        <f>IF(semestre1!AP126="","",semestre1!AP126)</f>
        <v/>
      </c>
      <c r="AQ126" t="str">
        <f>IF(semestre1!AQ126="","",semestre1!AQ126)</f>
        <v/>
      </c>
      <c r="AR126" t="str">
        <f>IF(semestre1!AR126="","",semestre1!AR126)</f>
        <v/>
      </c>
      <c r="AS126" t="str">
        <f>IF(semestre1!AS126="","",semestre1!AS126)</f>
        <v/>
      </c>
      <c r="AT126" t="str">
        <f>IF(semestre1!AT126="","",semestre1!AT126)</f>
        <v/>
      </c>
      <c r="AU126" t="str">
        <f>IF(semestre1!AU126="","",semestre1!AU126)</f>
        <v/>
      </c>
      <c r="AV126" t="str">
        <f>IF(semestre1!AV126="","",semestre1!AV126)</f>
        <v/>
      </c>
      <c r="AW126" t="str">
        <f>IF(semestre1!AW126="","",semestre1!AW126)</f>
        <v/>
      </c>
      <c r="AX126" t="str">
        <f>IF(semestre1!AX126="","",semestre1!AX126)</f>
        <v/>
      </c>
      <c r="AY126" t="str">
        <f>IF(semestre1!AY126="","",semestre1!AY126)</f>
        <v/>
      </c>
      <c r="AZ126" t="str">
        <f>IF(semestre1!AZ126="","",semestre1!AZ126)</f>
        <v/>
      </c>
      <c r="BA126" t="str">
        <f>IF(semestre1!BA126="","",semestre1!BA126)</f>
        <v/>
      </c>
      <c r="BB126" t="str">
        <f>IF(semestre1!BB126="","",semestre1!BB126)</f>
        <v/>
      </c>
      <c r="BC126" t="str">
        <f>IF(semestre1!BC126="","",semestre1!BC126)</f>
        <v/>
      </c>
      <c r="BD126" t="str">
        <f>IF(semestre1!BD126="","",semestre1!BD126)</f>
        <v/>
      </c>
      <c r="BE126" t="str">
        <f>IF(semestre1!BE126="","",semestre1!BE126)</f>
        <v/>
      </c>
      <c r="BF126" t="str">
        <f>IF(semestre1!BF126="","",semestre1!BF126)</f>
        <v/>
      </c>
      <c r="BG126" t="str">
        <f>IF(semestre1!BG126="","",semestre1!BG126)</f>
        <v/>
      </c>
      <c r="BH126" t="str">
        <f>IF(semestre1!BH126="","",semestre1!BH126)</f>
        <v/>
      </c>
      <c r="BI126" t="str">
        <f>IF(semestre1!BI126="","",semestre1!BI126)</f>
        <v/>
      </c>
      <c r="BJ126" t="str">
        <f>IF(semestre1!BJ126="","",semestre1!BJ126)</f>
        <v/>
      </c>
      <c r="BK126" t="str">
        <f>IF(semestre1!BK126="","",semestre1!BK126)</f>
        <v/>
      </c>
      <c r="BL126" t="str">
        <f>IF(semestre1!BL126="","",semestre1!BL126)</f>
        <v/>
      </c>
      <c r="BM126" t="str">
        <f>IF(semestre1!BM126="","",semestre1!BM126)</f>
        <v/>
      </c>
      <c r="BN126" t="str">
        <f>IF(semestre1!BN126="","",semestre1!BN126)</f>
        <v/>
      </c>
      <c r="BO126" t="str">
        <f>IF(semestre1!BO126="","",semestre1!BO126)</f>
        <v/>
      </c>
      <c r="BP126" t="str">
        <f>IF(semestre1!BP126="","",semestre1!BP126)</f>
        <v/>
      </c>
      <c r="BQ126" t="str">
        <f>IF(semestre1!BQ126="","",semestre1!BQ126)</f>
        <v/>
      </c>
      <c r="BR126" t="str">
        <f>IF(semestre1!BR126="","",semestre1!BR126)</f>
        <v/>
      </c>
      <c r="BS126" t="str">
        <f>IF(semestre1!BS126="","",semestre1!BS126)</f>
        <v/>
      </c>
      <c r="BT126" t="str">
        <f>IF(semestre1!BT126="","",semestre1!BT126)</f>
        <v/>
      </c>
      <c r="BU126" t="str">
        <f>IF(semestre1!BU126="","",semestre1!BU126)</f>
        <v/>
      </c>
      <c r="BV126" t="str">
        <f>IF(semestre1!BV126="","",semestre1!BV126)</f>
        <v/>
      </c>
      <c r="BW126" s="49" t="str">
        <f>IF(semestre2!I126="","",semestre2!I126)</f>
        <v/>
      </c>
      <c r="BX126" s="49" t="str">
        <f>IF(semestre2!J126="","",semestre2!J126)</f>
        <v/>
      </c>
      <c r="BY126" s="49" t="str">
        <f>IF(semestre2!K126="","",semestre2!K126)</f>
        <v/>
      </c>
      <c r="BZ126" s="49" t="str">
        <f>IF(semestre2!L126="","",semestre2!L126)</f>
        <v/>
      </c>
      <c r="CA126" s="49" t="str">
        <f>IF(semestre2!M126="","",semestre2!M126)</f>
        <v/>
      </c>
      <c r="CB126" s="49" t="str">
        <f>IF(semestre2!N126="","",semestre2!N126)</f>
        <v/>
      </c>
      <c r="CC126" s="49" t="str">
        <f>IF(semestre2!O126="","",semestre2!O126)</f>
        <v/>
      </c>
      <c r="CD126" s="49" t="str">
        <f>IF(semestre2!P126="","",semestre2!P126)</f>
        <v/>
      </c>
      <c r="CE126" s="49" t="str">
        <f>IF(semestre2!Q126="","",semestre2!Q126)</f>
        <v/>
      </c>
      <c r="CF126" s="49" t="str">
        <f>IF(semestre2!R126="","",semestre2!R126)</f>
        <v/>
      </c>
      <c r="CG126" s="49" t="str">
        <f>IF(semestre2!S126="","",semestre2!S126)</f>
        <v/>
      </c>
      <c r="CH126" s="49" t="str">
        <f>IF(semestre2!T126="","",semestre2!T126)</f>
        <v/>
      </c>
      <c r="CI126" s="49" t="str">
        <f>IF(semestre2!U126="","",semestre2!U126)</f>
        <v/>
      </c>
      <c r="CJ126" s="49" t="str">
        <f>IF(semestre2!V126="","",semestre2!V126)</f>
        <v/>
      </c>
      <c r="CK126" s="49" t="str">
        <f>IF(semestre2!W126="","",semestre2!W126)</f>
        <v/>
      </c>
      <c r="CL126" s="49" t="str">
        <f>IF(semestre2!X126="","",semestre2!X126)</f>
        <v/>
      </c>
      <c r="CM126" s="49" t="str">
        <f>IF(semestre2!Y126="","",semestre2!Y126)</f>
        <v/>
      </c>
      <c r="CN126" s="49" t="str">
        <f>IF(semestre2!Z126="","",semestre2!Z126)</f>
        <v/>
      </c>
      <c r="CO126" s="49" t="str">
        <f>IF(semestre2!AA126="","",semestre2!AA126)</f>
        <v/>
      </c>
      <c r="CP126" s="49" t="str">
        <f>IF(semestre2!AB126="","",semestre2!AB126)</f>
        <v/>
      </c>
      <c r="CQ126" s="49" t="str">
        <f>IF(semestre2!AC126="","",semestre2!AC126)</f>
        <v/>
      </c>
      <c r="CR126" s="49" t="str">
        <f>IF(semestre2!AD126="","",semestre2!AD126)</f>
        <v/>
      </c>
      <c r="CS126" s="49" t="str">
        <f>IF(semestre2!AE126="","",semestre2!AE126)</f>
        <v/>
      </c>
      <c r="CT126" s="49" t="str">
        <f>IF(semestre2!AF126="","",semestre2!AF126)</f>
        <v/>
      </c>
      <c r="CU126" s="49" t="str">
        <f>IF(semestre2!AG126="","",semestre2!AG126)</f>
        <v/>
      </c>
      <c r="CV126" s="49" t="str">
        <f>IF(semestre2!AH126="","",semestre2!AH126)</f>
        <v/>
      </c>
      <c r="CW126" s="49" t="str">
        <f>IF(semestre2!AI126="","",semestre2!AI126)</f>
        <v/>
      </c>
      <c r="CX126" s="49" t="str">
        <f>IF(semestre2!AJ126="","",semestre2!AJ126)</f>
        <v/>
      </c>
      <c r="CY126" s="49" t="str">
        <f>IF(semestre2!AK126="","",semestre2!AK126)</f>
        <v/>
      </c>
      <c r="CZ126" s="49" t="str">
        <f>IF(semestre2!AL126="","",semestre2!AL126)</f>
        <v/>
      </c>
      <c r="DA126" s="49" t="str">
        <f>IF(semestre2!AM126="","",semestre2!AM126)</f>
        <v/>
      </c>
      <c r="DB126" s="49" t="str">
        <f>IF(semestre2!AN126="","",semestre2!AN126)</f>
        <v/>
      </c>
      <c r="DC126" s="49" t="str">
        <f>IF(semestre2!AO126="","",semestre2!AO126)</f>
        <v/>
      </c>
      <c r="DD126" s="49" t="str">
        <f>IF(semestre2!AP126="","",semestre2!AP126)</f>
        <v/>
      </c>
      <c r="DE126" s="49" t="str">
        <f>IF(semestre2!AQ126="","",semestre2!AQ126)</f>
        <v/>
      </c>
      <c r="DF126" s="49" t="str">
        <f>IF(semestre2!AR126="","",semestre2!AR126)</f>
        <v/>
      </c>
      <c r="DG126" s="49" t="str">
        <f>IF(semestre2!AS126="","",semestre2!AS126)</f>
        <v/>
      </c>
      <c r="DH126" s="49" t="str">
        <f>IF(semestre2!AT126="","",semestre2!AT126)</f>
        <v/>
      </c>
      <c r="DI126" s="49" t="str">
        <f>IF(semestre2!AU126="","",semestre2!AU126)</f>
        <v/>
      </c>
      <c r="DJ126" s="55" t="str">
        <f>IF(semestre1!BW126="","",semestre1!BW126)</f>
        <v/>
      </c>
      <c r="DK126" s="55" t="str">
        <f>IF(semestre2!AV126="","",semestre2!AV126)</f>
        <v/>
      </c>
    </row>
    <row r="127" spans="1:115">
      <c r="A127" t="str">
        <f>IF(semestre1!A127="","",semestre1!A127)</f>
        <v/>
      </c>
      <c r="B127" t="str">
        <f>IF(semestre1!B127="","",semestre1!B127)</f>
        <v/>
      </c>
      <c r="C127" t="str">
        <f>IF(semestre1!C127="","",semestre1!C127)</f>
        <v/>
      </c>
      <c r="D127" t="str">
        <f>IF(semestre1!D127="","",semestre1!D127)</f>
        <v/>
      </c>
      <c r="E127" t="str">
        <f>IF(semestre1!E127="","",semestre1!E127)</f>
        <v/>
      </c>
      <c r="F127" t="str">
        <f>IF(semestre1!F127="","",semestre1!F127)</f>
        <v/>
      </c>
      <c r="G127" t="str">
        <f>IF(semestre1!G127="","",semestre1!G127)</f>
        <v/>
      </c>
      <c r="H127" t="str">
        <f>IF(semestre1!H127="","",semestre1!H127)</f>
        <v/>
      </c>
      <c r="I127" t="str">
        <f>IF(semestre1!I127="","",semestre1!I127)</f>
        <v/>
      </c>
      <c r="J127" t="str">
        <f>IF(semestre1!J127="","",semestre1!J127)</f>
        <v/>
      </c>
      <c r="K127" t="str">
        <f>IF(semestre1!K127="","",semestre1!K127)</f>
        <v/>
      </c>
      <c r="L127" t="str">
        <f>IF(semestre1!L127="","",semestre1!L127)</f>
        <v/>
      </c>
      <c r="M127" t="str">
        <f>IF(semestre1!M127="","",semestre1!M127)</f>
        <v/>
      </c>
      <c r="N127" t="str">
        <f>IF(semestre1!N127="","",semestre1!N127)</f>
        <v/>
      </c>
      <c r="O127" t="str">
        <f>IF(semestre1!O127="","",semestre1!O127)</f>
        <v/>
      </c>
      <c r="P127" t="str">
        <f>IF(semestre1!P127="","",semestre1!P127)</f>
        <v/>
      </c>
      <c r="Q127" t="str">
        <f>IF(semestre1!Q127="","",semestre1!Q127)</f>
        <v/>
      </c>
      <c r="R127" t="str">
        <f>IF(semestre1!R127="","",semestre1!R127)</f>
        <v/>
      </c>
      <c r="S127" t="str">
        <f>IF(semestre1!S127="","",semestre1!S127)</f>
        <v/>
      </c>
      <c r="T127" t="str">
        <f>IF(semestre1!T127="","",semestre1!T127)</f>
        <v/>
      </c>
      <c r="U127" t="str">
        <f>IF(semestre1!U127="","",semestre1!U127)</f>
        <v/>
      </c>
      <c r="V127" t="str">
        <f>IF(semestre1!V127="","",semestre1!V127)</f>
        <v/>
      </c>
      <c r="W127" t="str">
        <f>IF(semestre1!W127="","",semestre1!W127)</f>
        <v/>
      </c>
      <c r="X127" t="str">
        <f>IF(semestre1!X127="","",semestre1!X127)</f>
        <v/>
      </c>
      <c r="Y127" t="str">
        <f>IF(semestre1!Y127="","",semestre1!Y127)</f>
        <v/>
      </c>
      <c r="Z127" t="str">
        <f>IF(semestre1!Z127="","",semestre1!Z127)</f>
        <v/>
      </c>
      <c r="AA127" t="str">
        <f>IF(semestre1!AA127="","",semestre1!AA127)</f>
        <v/>
      </c>
      <c r="AB127" t="str">
        <f>IF(semestre1!AB127="","",semestre1!AB127)</f>
        <v/>
      </c>
      <c r="AC127" t="str">
        <f>IF(semestre1!AC127="","",semestre1!AC127)</f>
        <v/>
      </c>
      <c r="AD127" t="str">
        <f>IF(semestre1!AD127="","",semestre1!AD127)</f>
        <v/>
      </c>
      <c r="AE127" t="str">
        <f>IF(semestre1!AE127="","",semestre1!AE127)</f>
        <v/>
      </c>
      <c r="AF127" t="str">
        <f>IF(semestre1!AF127="","",semestre1!AF127)</f>
        <v/>
      </c>
      <c r="AG127" t="str">
        <f>IF(semestre1!AG127="","",semestre1!AG127)</f>
        <v/>
      </c>
      <c r="AH127" t="str">
        <f>IF(semestre1!AH127="","",semestre1!AH127)</f>
        <v/>
      </c>
      <c r="AI127" t="str">
        <f>IF(semestre1!AI127="","",semestre1!AI127)</f>
        <v/>
      </c>
      <c r="AJ127" t="str">
        <f>IF(semestre1!AJ127="","",semestre1!AJ127)</f>
        <v/>
      </c>
      <c r="AK127" t="str">
        <f>IF(semestre1!AK127="","",semestre1!AK127)</f>
        <v/>
      </c>
      <c r="AL127" t="str">
        <f>IF(semestre1!AL127="","",semestre1!AL127)</f>
        <v/>
      </c>
      <c r="AM127" t="str">
        <f>IF(semestre1!AM127="","",semestre1!AM127)</f>
        <v/>
      </c>
      <c r="AN127" t="str">
        <f>IF(semestre1!AN127="","",semestre1!AN127)</f>
        <v/>
      </c>
      <c r="AO127" t="str">
        <f>IF(semestre1!AO127="","",semestre1!AO127)</f>
        <v/>
      </c>
      <c r="AP127" t="str">
        <f>IF(semestre1!AP127="","",semestre1!AP127)</f>
        <v/>
      </c>
      <c r="AQ127" t="str">
        <f>IF(semestre1!AQ127="","",semestre1!AQ127)</f>
        <v/>
      </c>
      <c r="AR127" t="str">
        <f>IF(semestre1!AR127="","",semestre1!AR127)</f>
        <v/>
      </c>
      <c r="AS127" t="str">
        <f>IF(semestre1!AS127="","",semestre1!AS127)</f>
        <v/>
      </c>
      <c r="AT127" t="str">
        <f>IF(semestre1!AT127="","",semestre1!AT127)</f>
        <v/>
      </c>
      <c r="AU127" t="str">
        <f>IF(semestre1!AU127="","",semestre1!AU127)</f>
        <v/>
      </c>
      <c r="AV127" t="str">
        <f>IF(semestre1!AV127="","",semestre1!AV127)</f>
        <v/>
      </c>
      <c r="AW127" t="str">
        <f>IF(semestre1!AW127="","",semestre1!AW127)</f>
        <v/>
      </c>
      <c r="AX127" t="str">
        <f>IF(semestre1!AX127="","",semestre1!AX127)</f>
        <v/>
      </c>
      <c r="AY127" t="str">
        <f>IF(semestre1!AY127="","",semestre1!AY127)</f>
        <v/>
      </c>
      <c r="AZ127" t="str">
        <f>IF(semestre1!AZ127="","",semestre1!AZ127)</f>
        <v/>
      </c>
      <c r="BA127" t="str">
        <f>IF(semestre1!BA127="","",semestre1!BA127)</f>
        <v/>
      </c>
      <c r="BB127" t="str">
        <f>IF(semestre1!BB127="","",semestre1!BB127)</f>
        <v/>
      </c>
      <c r="BC127" t="str">
        <f>IF(semestre1!BC127="","",semestre1!BC127)</f>
        <v/>
      </c>
      <c r="BD127" t="str">
        <f>IF(semestre1!BD127="","",semestre1!BD127)</f>
        <v/>
      </c>
      <c r="BE127" t="str">
        <f>IF(semestre1!BE127="","",semestre1!BE127)</f>
        <v/>
      </c>
      <c r="BF127" t="str">
        <f>IF(semestre1!BF127="","",semestre1!BF127)</f>
        <v/>
      </c>
      <c r="BG127" t="str">
        <f>IF(semestre1!BG127="","",semestre1!BG127)</f>
        <v/>
      </c>
      <c r="BH127" t="str">
        <f>IF(semestre1!BH127="","",semestre1!BH127)</f>
        <v/>
      </c>
      <c r="BI127" t="str">
        <f>IF(semestre1!BI127="","",semestre1!BI127)</f>
        <v/>
      </c>
      <c r="BJ127" t="str">
        <f>IF(semestre1!BJ127="","",semestre1!BJ127)</f>
        <v/>
      </c>
      <c r="BK127" t="str">
        <f>IF(semestre1!BK127="","",semestre1!BK127)</f>
        <v/>
      </c>
      <c r="BL127" t="str">
        <f>IF(semestre1!BL127="","",semestre1!BL127)</f>
        <v/>
      </c>
      <c r="BM127" t="str">
        <f>IF(semestre1!BM127="","",semestre1!BM127)</f>
        <v/>
      </c>
      <c r="BN127" t="str">
        <f>IF(semestre1!BN127="","",semestre1!BN127)</f>
        <v/>
      </c>
      <c r="BO127" t="str">
        <f>IF(semestre1!BO127="","",semestre1!BO127)</f>
        <v/>
      </c>
      <c r="BP127" t="str">
        <f>IF(semestre1!BP127="","",semestre1!BP127)</f>
        <v/>
      </c>
      <c r="BQ127" t="str">
        <f>IF(semestre1!BQ127="","",semestre1!BQ127)</f>
        <v/>
      </c>
      <c r="BR127" t="str">
        <f>IF(semestre1!BR127="","",semestre1!BR127)</f>
        <v/>
      </c>
      <c r="BS127" t="str">
        <f>IF(semestre1!BS127="","",semestre1!BS127)</f>
        <v/>
      </c>
      <c r="BT127" t="str">
        <f>IF(semestre1!BT127="","",semestre1!BT127)</f>
        <v/>
      </c>
      <c r="BU127" t="str">
        <f>IF(semestre1!BU127="","",semestre1!BU127)</f>
        <v/>
      </c>
      <c r="BV127" t="str">
        <f>IF(semestre1!BV127="","",semestre1!BV127)</f>
        <v/>
      </c>
      <c r="BW127" s="49" t="str">
        <f>IF(semestre2!I127="","",semestre2!I127)</f>
        <v/>
      </c>
      <c r="BX127" s="49" t="str">
        <f>IF(semestre2!J127="","",semestre2!J127)</f>
        <v/>
      </c>
      <c r="BY127" s="49" t="str">
        <f>IF(semestre2!K127="","",semestre2!K127)</f>
        <v/>
      </c>
      <c r="BZ127" s="49" t="str">
        <f>IF(semestre2!L127="","",semestre2!L127)</f>
        <v/>
      </c>
      <c r="CA127" s="49" t="str">
        <f>IF(semestre2!M127="","",semestre2!M127)</f>
        <v/>
      </c>
      <c r="CB127" s="49" t="str">
        <f>IF(semestre2!N127="","",semestre2!N127)</f>
        <v/>
      </c>
      <c r="CC127" s="49" t="str">
        <f>IF(semestre2!O127="","",semestre2!O127)</f>
        <v/>
      </c>
      <c r="CD127" s="49" t="str">
        <f>IF(semestre2!P127="","",semestre2!P127)</f>
        <v/>
      </c>
      <c r="CE127" s="49" t="str">
        <f>IF(semestre2!Q127="","",semestre2!Q127)</f>
        <v/>
      </c>
      <c r="CF127" s="49" t="str">
        <f>IF(semestre2!R127="","",semestre2!R127)</f>
        <v/>
      </c>
      <c r="CG127" s="49" t="str">
        <f>IF(semestre2!S127="","",semestre2!S127)</f>
        <v/>
      </c>
      <c r="CH127" s="49" t="str">
        <f>IF(semestre2!T127="","",semestre2!T127)</f>
        <v/>
      </c>
      <c r="CI127" s="49" t="str">
        <f>IF(semestre2!U127="","",semestre2!U127)</f>
        <v/>
      </c>
      <c r="CJ127" s="49" t="str">
        <f>IF(semestre2!V127="","",semestre2!V127)</f>
        <v/>
      </c>
      <c r="CK127" s="49" t="str">
        <f>IF(semestre2!W127="","",semestre2!W127)</f>
        <v/>
      </c>
      <c r="CL127" s="49" t="str">
        <f>IF(semestre2!X127="","",semestre2!X127)</f>
        <v/>
      </c>
      <c r="CM127" s="49" t="str">
        <f>IF(semestre2!Y127="","",semestre2!Y127)</f>
        <v/>
      </c>
      <c r="CN127" s="49" t="str">
        <f>IF(semestre2!Z127="","",semestre2!Z127)</f>
        <v/>
      </c>
      <c r="CO127" s="49" t="str">
        <f>IF(semestre2!AA127="","",semestre2!AA127)</f>
        <v/>
      </c>
      <c r="CP127" s="49" t="str">
        <f>IF(semestre2!AB127="","",semestre2!AB127)</f>
        <v/>
      </c>
      <c r="CQ127" s="49" t="str">
        <f>IF(semestre2!AC127="","",semestre2!AC127)</f>
        <v/>
      </c>
      <c r="CR127" s="49" t="str">
        <f>IF(semestre2!AD127="","",semestre2!AD127)</f>
        <v/>
      </c>
      <c r="CS127" s="49" t="str">
        <f>IF(semestre2!AE127="","",semestre2!AE127)</f>
        <v/>
      </c>
      <c r="CT127" s="49" t="str">
        <f>IF(semestre2!AF127="","",semestre2!AF127)</f>
        <v/>
      </c>
      <c r="CU127" s="49" t="str">
        <f>IF(semestre2!AG127="","",semestre2!AG127)</f>
        <v/>
      </c>
      <c r="CV127" s="49" t="str">
        <f>IF(semestre2!AH127="","",semestre2!AH127)</f>
        <v/>
      </c>
      <c r="CW127" s="49" t="str">
        <f>IF(semestre2!AI127="","",semestre2!AI127)</f>
        <v/>
      </c>
      <c r="CX127" s="49" t="str">
        <f>IF(semestre2!AJ127="","",semestre2!AJ127)</f>
        <v/>
      </c>
      <c r="CY127" s="49" t="str">
        <f>IF(semestre2!AK127="","",semestre2!AK127)</f>
        <v/>
      </c>
      <c r="CZ127" s="49" t="str">
        <f>IF(semestre2!AL127="","",semestre2!AL127)</f>
        <v/>
      </c>
      <c r="DA127" s="49" t="str">
        <f>IF(semestre2!AM127="","",semestre2!AM127)</f>
        <v/>
      </c>
      <c r="DB127" s="49" t="str">
        <f>IF(semestre2!AN127="","",semestre2!AN127)</f>
        <v/>
      </c>
      <c r="DC127" s="49" t="str">
        <f>IF(semestre2!AO127="","",semestre2!AO127)</f>
        <v/>
      </c>
      <c r="DD127" s="49" t="str">
        <f>IF(semestre2!AP127="","",semestre2!AP127)</f>
        <v/>
      </c>
      <c r="DE127" s="49" t="str">
        <f>IF(semestre2!AQ127="","",semestre2!AQ127)</f>
        <v/>
      </c>
      <c r="DF127" s="49" t="str">
        <f>IF(semestre2!AR127="","",semestre2!AR127)</f>
        <v/>
      </c>
      <c r="DG127" s="49" t="str">
        <f>IF(semestre2!AS127="","",semestre2!AS127)</f>
        <v/>
      </c>
      <c r="DH127" s="49" t="str">
        <f>IF(semestre2!AT127="","",semestre2!AT127)</f>
        <v/>
      </c>
      <c r="DI127" s="49" t="str">
        <f>IF(semestre2!AU127="","",semestre2!AU127)</f>
        <v/>
      </c>
      <c r="DJ127" s="55" t="str">
        <f>IF(semestre1!BW127="","",semestre1!BW127)</f>
        <v/>
      </c>
      <c r="DK127" s="55" t="str">
        <f>IF(semestre2!AV127="","",semestre2!AV127)</f>
        <v/>
      </c>
    </row>
    <row r="128" spans="1:115">
      <c r="A128" t="str">
        <f>IF(semestre1!A128="","",semestre1!A128)</f>
        <v/>
      </c>
      <c r="B128" t="str">
        <f>IF(semestre1!B128="","",semestre1!B128)</f>
        <v/>
      </c>
      <c r="C128" t="str">
        <f>IF(semestre1!C128="","",semestre1!C128)</f>
        <v/>
      </c>
      <c r="D128" t="str">
        <f>IF(semestre1!D128="","",semestre1!D128)</f>
        <v/>
      </c>
      <c r="E128" t="str">
        <f>IF(semestre1!E128="","",semestre1!E128)</f>
        <v/>
      </c>
      <c r="F128" t="str">
        <f>IF(semestre1!F128="","",semestre1!F128)</f>
        <v/>
      </c>
      <c r="G128" t="str">
        <f>IF(semestre1!G128="","",semestre1!G128)</f>
        <v/>
      </c>
      <c r="H128" t="str">
        <f>IF(semestre1!H128="","",semestre1!H128)</f>
        <v/>
      </c>
      <c r="I128" t="str">
        <f>IF(semestre1!I128="","",semestre1!I128)</f>
        <v/>
      </c>
      <c r="J128" t="str">
        <f>IF(semestre1!J128="","",semestre1!J128)</f>
        <v/>
      </c>
      <c r="K128" t="str">
        <f>IF(semestre1!K128="","",semestre1!K128)</f>
        <v/>
      </c>
      <c r="L128" t="str">
        <f>IF(semestre1!L128="","",semestre1!L128)</f>
        <v/>
      </c>
      <c r="M128" t="str">
        <f>IF(semestre1!M128="","",semestre1!M128)</f>
        <v/>
      </c>
      <c r="N128" t="str">
        <f>IF(semestre1!N128="","",semestre1!N128)</f>
        <v/>
      </c>
      <c r="O128" t="str">
        <f>IF(semestre1!O128="","",semestre1!O128)</f>
        <v/>
      </c>
      <c r="P128" t="str">
        <f>IF(semestre1!P128="","",semestre1!P128)</f>
        <v/>
      </c>
      <c r="Q128" t="str">
        <f>IF(semestre1!Q128="","",semestre1!Q128)</f>
        <v/>
      </c>
      <c r="R128" t="str">
        <f>IF(semestre1!R128="","",semestre1!R128)</f>
        <v/>
      </c>
      <c r="S128" t="str">
        <f>IF(semestre1!S128="","",semestre1!S128)</f>
        <v/>
      </c>
      <c r="T128" t="str">
        <f>IF(semestre1!T128="","",semestre1!T128)</f>
        <v/>
      </c>
      <c r="U128" t="str">
        <f>IF(semestre1!U128="","",semestre1!U128)</f>
        <v/>
      </c>
      <c r="V128" t="str">
        <f>IF(semestre1!V128="","",semestre1!V128)</f>
        <v/>
      </c>
      <c r="W128" t="str">
        <f>IF(semestre1!W128="","",semestre1!W128)</f>
        <v/>
      </c>
      <c r="X128" t="str">
        <f>IF(semestre1!X128="","",semestre1!X128)</f>
        <v/>
      </c>
      <c r="Y128" t="str">
        <f>IF(semestre1!Y128="","",semestre1!Y128)</f>
        <v/>
      </c>
      <c r="Z128" t="str">
        <f>IF(semestre1!Z128="","",semestre1!Z128)</f>
        <v/>
      </c>
      <c r="AA128" t="str">
        <f>IF(semestre1!AA128="","",semestre1!AA128)</f>
        <v/>
      </c>
      <c r="AB128" t="str">
        <f>IF(semestre1!AB128="","",semestre1!AB128)</f>
        <v/>
      </c>
      <c r="AC128" t="str">
        <f>IF(semestre1!AC128="","",semestre1!AC128)</f>
        <v/>
      </c>
      <c r="AD128" t="str">
        <f>IF(semestre1!AD128="","",semestre1!AD128)</f>
        <v/>
      </c>
      <c r="AE128" t="str">
        <f>IF(semestre1!AE128="","",semestre1!AE128)</f>
        <v/>
      </c>
      <c r="AF128" t="str">
        <f>IF(semestre1!AF128="","",semestre1!AF128)</f>
        <v/>
      </c>
      <c r="AG128" t="str">
        <f>IF(semestre1!AG128="","",semestre1!AG128)</f>
        <v/>
      </c>
      <c r="AH128" t="str">
        <f>IF(semestre1!AH128="","",semestre1!AH128)</f>
        <v/>
      </c>
      <c r="AI128" t="str">
        <f>IF(semestre1!AI128="","",semestre1!AI128)</f>
        <v/>
      </c>
      <c r="AJ128" t="str">
        <f>IF(semestre1!AJ128="","",semestre1!AJ128)</f>
        <v/>
      </c>
      <c r="AK128" t="str">
        <f>IF(semestre1!AK128="","",semestre1!AK128)</f>
        <v/>
      </c>
      <c r="AL128" t="str">
        <f>IF(semestre1!AL128="","",semestre1!AL128)</f>
        <v/>
      </c>
      <c r="AM128" t="str">
        <f>IF(semestre1!AM128="","",semestre1!AM128)</f>
        <v/>
      </c>
      <c r="AN128" t="str">
        <f>IF(semestre1!AN128="","",semestre1!AN128)</f>
        <v/>
      </c>
      <c r="AO128" t="str">
        <f>IF(semestre1!AO128="","",semestre1!AO128)</f>
        <v/>
      </c>
      <c r="AP128" t="str">
        <f>IF(semestre1!AP128="","",semestre1!AP128)</f>
        <v/>
      </c>
      <c r="AQ128" t="str">
        <f>IF(semestre1!AQ128="","",semestre1!AQ128)</f>
        <v/>
      </c>
      <c r="AR128" t="str">
        <f>IF(semestre1!AR128="","",semestre1!AR128)</f>
        <v/>
      </c>
      <c r="AS128" t="str">
        <f>IF(semestre1!AS128="","",semestre1!AS128)</f>
        <v/>
      </c>
      <c r="AT128" t="str">
        <f>IF(semestre1!AT128="","",semestre1!AT128)</f>
        <v/>
      </c>
      <c r="AU128" t="str">
        <f>IF(semestre1!AU128="","",semestre1!AU128)</f>
        <v/>
      </c>
      <c r="AV128" t="str">
        <f>IF(semestre1!AV128="","",semestre1!AV128)</f>
        <v/>
      </c>
      <c r="AW128" t="str">
        <f>IF(semestre1!AW128="","",semestre1!AW128)</f>
        <v/>
      </c>
      <c r="AX128" t="str">
        <f>IF(semestre1!AX128="","",semestre1!AX128)</f>
        <v/>
      </c>
      <c r="AY128" t="str">
        <f>IF(semestre1!AY128="","",semestre1!AY128)</f>
        <v/>
      </c>
      <c r="AZ128" t="str">
        <f>IF(semestre1!AZ128="","",semestre1!AZ128)</f>
        <v/>
      </c>
      <c r="BA128" t="str">
        <f>IF(semestre1!BA128="","",semestre1!BA128)</f>
        <v/>
      </c>
      <c r="BB128" t="str">
        <f>IF(semestre1!BB128="","",semestre1!BB128)</f>
        <v/>
      </c>
      <c r="BC128" t="str">
        <f>IF(semestre1!BC128="","",semestre1!BC128)</f>
        <v/>
      </c>
      <c r="BD128" t="str">
        <f>IF(semestre1!BD128="","",semestre1!BD128)</f>
        <v/>
      </c>
      <c r="BE128" t="str">
        <f>IF(semestre1!BE128="","",semestre1!BE128)</f>
        <v/>
      </c>
      <c r="BF128" t="str">
        <f>IF(semestre1!BF128="","",semestre1!BF128)</f>
        <v/>
      </c>
      <c r="BG128" t="str">
        <f>IF(semestre1!BG128="","",semestre1!BG128)</f>
        <v/>
      </c>
      <c r="BH128" t="str">
        <f>IF(semestre1!BH128="","",semestre1!BH128)</f>
        <v/>
      </c>
      <c r="BI128" t="str">
        <f>IF(semestre1!BI128="","",semestre1!BI128)</f>
        <v/>
      </c>
      <c r="BJ128" t="str">
        <f>IF(semestre1!BJ128="","",semestre1!BJ128)</f>
        <v/>
      </c>
      <c r="BK128" t="str">
        <f>IF(semestre1!BK128="","",semestre1!BK128)</f>
        <v/>
      </c>
      <c r="BL128" t="str">
        <f>IF(semestre1!BL128="","",semestre1!BL128)</f>
        <v/>
      </c>
      <c r="BM128" t="str">
        <f>IF(semestre1!BM128="","",semestre1!BM128)</f>
        <v/>
      </c>
      <c r="BN128" t="str">
        <f>IF(semestre1!BN128="","",semestre1!BN128)</f>
        <v/>
      </c>
      <c r="BO128" t="str">
        <f>IF(semestre1!BO128="","",semestre1!BO128)</f>
        <v/>
      </c>
      <c r="BP128" t="str">
        <f>IF(semestre1!BP128="","",semestre1!BP128)</f>
        <v/>
      </c>
      <c r="BQ128" t="str">
        <f>IF(semestre1!BQ128="","",semestre1!BQ128)</f>
        <v/>
      </c>
      <c r="BR128" t="str">
        <f>IF(semestre1!BR128="","",semestre1!BR128)</f>
        <v/>
      </c>
      <c r="BS128" t="str">
        <f>IF(semestre1!BS128="","",semestre1!BS128)</f>
        <v/>
      </c>
      <c r="BT128" t="str">
        <f>IF(semestre1!BT128="","",semestre1!BT128)</f>
        <v/>
      </c>
      <c r="BU128" t="str">
        <f>IF(semestre1!BU128="","",semestre1!BU128)</f>
        <v/>
      </c>
      <c r="BV128" t="str">
        <f>IF(semestre1!BV128="","",semestre1!BV128)</f>
        <v/>
      </c>
      <c r="BW128" s="49" t="str">
        <f>IF(semestre2!I128="","",semestre2!I128)</f>
        <v/>
      </c>
      <c r="BX128" s="49" t="str">
        <f>IF(semestre2!J128="","",semestre2!J128)</f>
        <v/>
      </c>
      <c r="BY128" s="49" t="str">
        <f>IF(semestre2!K128="","",semestre2!K128)</f>
        <v/>
      </c>
      <c r="BZ128" s="49" t="str">
        <f>IF(semestre2!L128="","",semestre2!L128)</f>
        <v/>
      </c>
      <c r="CA128" s="49" t="str">
        <f>IF(semestre2!M128="","",semestre2!M128)</f>
        <v/>
      </c>
      <c r="CB128" s="49" t="str">
        <f>IF(semestre2!N128="","",semestre2!N128)</f>
        <v/>
      </c>
      <c r="CC128" s="49" t="str">
        <f>IF(semestre2!O128="","",semestre2!O128)</f>
        <v/>
      </c>
      <c r="CD128" s="49" t="str">
        <f>IF(semestre2!P128="","",semestre2!P128)</f>
        <v/>
      </c>
      <c r="CE128" s="49" t="str">
        <f>IF(semestre2!Q128="","",semestre2!Q128)</f>
        <v/>
      </c>
      <c r="CF128" s="49" t="str">
        <f>IF(semestre2!R128="","",semestre2!R128)</f>
        <v/>
      </c>
      <c r="CG128" s="49" t="str">
        <f>IF(semestre2!S128="","",semestre2!S128)</f>
        <v/>
      </c>
      <c r="CH128" s="49" t="str">
        <f>IF(semestre2!T128="","",semestre2!T128)</f>
        <v/>
      </c>
      <c r="CI128" s="49" t="str">
        <f>IF(semestre2!U128="","",semestre2!U128)</f>
        <v/>
      </c>
      <c r="CJ128" s="49" t="str">
        <f>IF(semestre2!V128="","",semestre2!V128)</f>
        <v/>
      </c>
      <c r="CK128" s="49" t="str">
        <f>IF(semestre2!W128="","",semestre2!W128)</f>
        <v/>
      </c>
      <c r="CL128" s="49" t="str">
        <f>IF(semestre2!X128="","",semestre2!X128)</f>
        <v/>
      </c>
      <c r="CM128" s="49" t="str">
        <f>IF(semestre2!Y128="","",semestre2!Y128)</f>
        <v/>
      </c>
      <c r="CN128" s="49" t="str">
        <f>IF(semestre2!Z128="","",semestre2!Z128)</f>
        <v/>
      </c>
      <c r="CO128" s="49" t="str">
        <f>IF(semestre2!AA128="","",semestre2!AA128)</f>
        <v/>
      </c>
      <c r="CP128" s="49" t="str">
        <f>IF(semestre2!AB128="","",semestre2!AB128)</f>
        <v/>
      </c>
      <c r="CQ128" s="49" t="str">
        <f>IF(semestre2!AC128="","",semestre2!AC128)</f>
        <v/>
      </c>
      <c r="CR128" s="49" t="str">
        <f>IF(semestre2!AD128="","",semestre2!AD128)</f>
        <v/>
      </c>
      <c r="CS128" s="49" t="str">
        <f>IF(semestre2!AE128="","",semestre2!AE128)</f>
        <v/>
      </c>
      <c r="CT128" s="49" t="str">
        <f>IF(semestre2!AF128="","",semestre2!AF128)</f>
        <v/>
      </c>
      <c r="CU128" s="49" t="str">
        <f>IF(semestre2!AG128="","",semestre2!AG128)</f>
        <v/>
      </c>
      <c r="CV128" s="49" t="str">
        <f>IF(semestre2!AH128="","",semestre2!AH128)</f>
        <v/>
      </c>
      <c r="CW128" s="49" t="str">
        <f>IF(semestre2!AI128="","",semestre2!AI128)</f>
        <v/>
      </c>
      <c r="CX128" s="49" t="str">
        <f>IF(semestre2!AJ128="","",semestre2!AJ128)</f>
        <v/>
      </c>
      <c r="CY128" s="49" t="str">
        <f>IF(semestre2!AK128="","",semestre2!AK128)</f>
        <v/>
      </c>
      <c r="CZ128" s="49" t="str">
        <f>IF(semestre2!AL128="","",semestre2!AL128)</f>
        <v/>
      </c>
      <c r="DA128" s="49" t="str">
        <f>IF(semestre2!AM128="","",semestre2!AM128)</f>
        <v/>
      </c>
      <c r="DB128" s="49" t="str">
        <f>IF(semestre2!AN128="","",semestre2!AN128)</f>
        <v/>
      </c>
      <c r="DC128" s="49" t="str">
        <f>IF(semestre2!AO128="","",semestre2!AO128)</f>
        <v/>
      </c>
      <c r="DD128" s="49" t="str">
        <f>IF(semestre2!AP128="","",semestre2!AP128)</f>
        <v/>
      </c>
      <c r="DE128" s="49" t="str">
        <f>IF(semestre2!AQ128="","",semestre2!AQ128)</f>
        <v/>
      </c>
      <c r="DF128" s="49" t="str">
        <f>IF(semestre2!AR128="","",semestre2!AR128)</f>
        <v/>
      </c>
      <c r="DG128" s="49" t="str">
        <f>IF(semestre2!AS128="","",semestre2!AS128)</f>
        <v/>
      </c>
      <c r="DH128" s="49" t="str">
        <f>IF(semestre2!AT128="","",semestre2!AT128)</f>
        <v/>
      </c>
      <c r="DI128" s="49" t="str">
        <f>IF(semestre2!AU128="","",semestre2!AU128)</f>
        <v/>
      </c>
      <c r="DJ128" s="55" t="str">
        <f>IF(semestre1!BW128="","",semestre1!BW128)</f>
        <v/>
      </c>
      <c r="DK128" s="55" t="str">
        <f>IF(semestre2!AV128="","",semestre2!AV128)</f>
        <v/>
      </c>
    </row>
    <row r="129" spans="1:115">
      <c r="A129" t="str">
        <f>IF(semestre1!A129="","",semestre1!A129)</f>
        <v/>
      </c>
      <c r="B129" t="str">
        <f>IF(semestre1!B129="","",semestre1!B129)</f>
        <v/>
      </c>
      <c r="C129" t="str">
        <f>IF(semestre1!C129="","",semestre1!C129)</f>
        <v/>
      </c>
      <c r="D129" t="str">
        <f>IF(semestre1!D129="","",semestre1!D129)</f>
        <v/>
      </c>
      <c r="E129" t="str">
        <f>IF(semestre1!E129="","",semestre1!E129)</f>
        <v/>
      </c>
      <c r="F129" t="str">
        <f>IF(semestre1!F129="","",semestre1!F129)</f>
        <v/>
      </c>
      <c r="G129" t="str">
        <f>IF(semestre1!G129="","",semestre1!G129)</f>
        <v/>
      </c>
      <c r="H129" t="str">
        <f>IF(semestre1!H129="","",semestre1!H129)</f>
        <v/>
      </c>
      <c r="I129" t="str">
        <f>IF(semestre1!I129="","",semestre1!I129)</f>
        <v/>
      </c>
      <c r="J129" t="str">
        <f>IF(semestre1!J129="","",semestre1!J129)</f>
        <v/>
      </c>
      <c r="K129" t="str">
        <f>IF(semestre1!K129="","",semestre1!K129)</f>
        <v/>
      </c>
      <c r="L129" t="str">
        <f>IF(semestre1!L129="","",semestre1!L129)</f>
        <v/>
      </c>
      <c r="M129" t="str">
        <f>IF(semestre1!M129="","",semestre1!M129)</f>
        <v/>
      </c>
      <c r="N129" t="str">
        <f>IF(semestre1!N129="","",semestre1!N129)</f>
        <v/>
      </c>
      <c r="O129" t="str">
        <f>IF(semestre1!O129="","",semestre1!O129)</f>
        <v/>
      </c>
      <c r="P129" t="str">
        <f>IF(semestre1!P129="","",semestre1!P129)</f>
        <v/>
      </c>
      <c r="Q129" t="str">
        <f>IF(semestre1!Q129="","",semestre1!Q129)</f>
        <v/>
      </c>
      <c r="R129" t="str">
        <f>IF(semestre1!R129="","",semestre1!R129)</f>
        <v/>
      </c>
      <c r="S129" t="str">
        <f>IF(semestre1!S129="","",semestre1!S129)</f>
        <v/>
      </c>
      <c r="T129" t="str">
        <f>IF(semestre1!T129="","",semestre1!T129)</f>
        <v/>
      </c>
      <c r="U129" t="str">
        <f>IF(semestre1!U129="","",semestre1!U129)</f>
        <v/>
      </c>
      <c r="V129" t="str">
        <f>IF(semestre1!V129="","",semestre1!V129)</f>
        <v/>
      </c>
      <c r="W129" t="str">
        <f>IF(semestre1!W129="","",semestre1!W129)</f>
        <v/>
      </c>
      <c r="X129" t="str">
        <f>IF(semestre1!X129="","",semestre1!X129)</f>
        <v/>
      </c>
      <c r="Y129" t="str">
        <f>IF(semestre1!Y129="","",semestre1!Y129)</f>
        <v/>
      </c>
      <c r="Z129" t="str">
        <f>IF(semestre1!Z129="","",semestre1!Z129)</f>
        <v/>
      </c>
      <c r="AA129" t="str">
        <f>IF(semestre1!AA129="","",semestre1!AA129)</f>
        <v/>
      </c>
      <c r="AB129" t="str">
        <f>IF(semestre1!AB129="","",semestre1!AB129)</f>
        <v/>
      </c>
      <c r="AC129" t="str">
        <f>IF(semestre1!AC129="","",semestre1!AC129)</f>
        <v/>
      </c>
      <c r="AD129" t="str">
        <f>IF(semestre1!AD129="","",semestre1!AD129)</f>
        <v/>
      </c>
      <c r="AE129" t="str">
        <f>IF(semestre1!AE129="","",semestre1!AE129)</f>
        <v/>
      </c>
      <c r="AF129" t="str">
        <f>IF(semestre1!AF129="","",semestre1!AF129)</f>
        <v/>
      </c>
      <c r="AG129" t="str">
        <f>IF(semestre1!AG129="","",semestre1!AG129)</f>
        <v/>
      </c>
      <c r="AH129" t="str">
        <f>IF(semestre1!AH129="","",semestre1!AH129)</f>
        <v/>
      </c>
      <c r="AI129" t="str">
        <f>IF(semestre1!AI129="","",semestre1!AI129)</f>
        <v/>
      </c>
      <c r="AJ129" t="str">
        <f>IF(semestre1!AJ129="","",semestre1!AJ129)</f>
        <v/>
      </c>
      <c r="AK129" t="str">
        <f>IF(semestre1!AK129="","",semestre1!AK129)</f>
        <v/>
      </c>
      <c r="AL129" t="str">
        <f>IF(semestre1!AL129="","",semestre1!AL129)</f>
        <v/>
      </c>
      <c r="AM129" t="str">
        <f>IF(semestre1!AM129="","",semestre1!AM129)</f>
        <v/>
      </c>
      <c r="AN129" t="str">
        <f>IF(semestre1!AN129="","",semestre1!AN129)</f>
        <v/>
      </c>
      <c r="AO129" t="str">
        <f>IF(semestre1!AO129="","",semestre1!AO129)</f>
        <v/>
      </c>
      <c r="AP129" t="str">
        <f>IF(semestre1!AP129="","",semestre1!AP129)</f>
        <v/>
      </c>
      <c r="AQ129" t="str">
        <f>IF(semestre1!AQ129="","",semestre1!AQ129)</f>
        <v/>
      </c>
      <c r="AR129" t="str">
        <f>IF(semestre1!AR129="","",semestre1!AR129)</f>
        <v/>
      </c>
      <c r="AS129" t="str">
        <f>IF(semestre1!AS129="","",semestre1!AS129)</f>
        <v/>
      </c>
      <c r="AT129" t="str">
        <f>IF(semestre1!AT129="","",semestre1!AT129)</f>
        <v/>
      </c>
      <c r="AU129" t="str">
        <f>IF(semestre1!AU129="","",semestre1!AU129)</f>
        <v/>
      </c>
      <c r="AV129" t="str">
        <f>IF(semestre1!AV129="","",semestre1!AV129)</f>
        <v/>
      </c>
      <c r="AW129" t="str">
        <f>IF(semestre1!AW129="","",semestre1!AW129)</f>
        <v/>
      </c>
      <c r="AX129" t="str">
        <f>IF(semestre1!AX129="","",semestre1!AX129)</f>
        <v/>
      </c>
      <c r="AY129" t="str">
        <f>IF(semestre1!AY129="","",semestre1!AY129)</f>
        <v/>
      </c>
      <c r="AZ129" t="str">
        <f>IF(semestre1!AZ129="","",semestre1!AZ129)</f>
        <v/>
      </c>
      <c r="BA129" t="str">
        <f>IF(semestre1!BA129="","",semestre1!BA129)</f>
        <v/>
      </c>
      <c r="BB129" t="str">
        <f>IF(semestre1!BB129="","",semestre1!BB129)</f>
        <v/>
      </c>
      <c r="BC129" t="str">
        <f>IF(semestre1!BC129="","",semestre1!BC129)</f>
        <v/>
      </c>
      <c r="BD129" t="str">
        <f>IF(semestre1!BD129="","",semestre1!BD129)</f>
        <v/>
      </c>
      <c r="BE129" t="str">
        <f>IF(semestre1!BE129="","",semestre1!BE129)</f>
        <v/>
      </c>
      <c r="BF129" t="str">
        <f>IF(semestre1!BF129="","",semestre1!BF129)</f>
        <v/>
      </c>
      <c r="BG129" t="str">
        <f>IF(semestre1!BG129="","",semestre1!BG129)</f>
        <v/>
      </c>
      <c r="BH129" t="str">
        <f>IF(semestre1!BH129="","",semestre1!BH129)</f>
        <v/>
      </c>
      <c r="BI129" t="str">
        <f>IF(semestre1!BI129="","",semestre1!BI129)</f>
        <v/>
      </c>
      <c r="BJ129" t="str">
        <f>IF(semestre1!BJ129="","",semestre1!BJ129)</f>
        <v/>
      </c>
      <c r="BK129" t="str">
        <f>IF(semestre1!BK129="","",semestre1!BK129)</f>
        <v/>
      </c>
      <c r="BL129" t="str">
        <f>IF(semestre1!BL129="","",semestre1!BL129)</f>
        <v/>
      </c>
      <c r="BM129" t="str">
        <f>IF(semestre1!BM129="","",semestre1!BM129)</f>
        <v/>
      </c>
      <c r="BN129" t="str">
        <f>IF(semestre1!BN129="","",semestre1!BN129)</f>
        <v/>
      </c>
      <c r="BO129" t="str">
        <f>IF(semestre1!BO129="","",semestre1!BO129)</f>
        <v/>
      </c>
      <c r="BP129" t="str">
        <f>IF(semestre1!BP129="","",semestre1!BP129)</f>
        <v/>
      </c>
      <c r="BQ129" t="str">
        <f>IF(semestre1!BQ129="","",semestre1!BQ129)</f>
        <v/>
      </c>
      <c r="BR129" t="str">
        <f>IF(semestre1!BR129="","",semestre1!BR129)</f>
        <v/>
      </c>
      <c r="BS129" t="str">
        <f>IF(semestre1!BS129="","",semestre1!BS129)</f>
        <v/>
      </c>
      <c r="BT129" t="str">
        <f>IF(semestre1!BT129="","",semestre1!BT129)</f>
        <v/>
      </c>
      <c r="BU129" t="str">
        <f>IF(semestre1!BU129="","",semestre1!BU129)</f>
        <v/>
      </c>
      <c r="BV129" t="str">
        <f>IF(semestre1!BV129="","",semestre1!BV129)</f>
        <v/>
      </c>
      <c r="BW129" s="49" t="str">
        <f>IF(semestre2!I129="","",semestre2!I129)</f>
        <v/>
      </c>
      <c r="BX129" s="49" t="str">
        <f>IF(semestre2!J129="","",semestre2!J129)</f>
        <v/>
      </c>
      <c r="BY129" s="49" t="str">
        <f>IF(semestre2!K129="","",semestre2!K129)</f>
        <v/>
      </c>
      <c r="BZ129" s="49" t="str">
        <f>IF(semestre2!L129="","",semestre2!L129)</f>
        <v/>
      </c>
      <c r="CA129" s="49" t="str">
        <f>IF(semestre2!M129="","",semestre2!M129)</f>
        <v/>
      </c>
      <c r="CB129" s="49" t="str">
        <f>IF(semestre2!N129="","",semestre2!N129)</f>
        <v/>
      </c>
      <c r="CC129" s="49" t="str">
        <f>IF(semestre2!O129="","",semestre2!O129)</f>
        <v/>
      </c>
      <c r="CD129" s="49" t="str">
        <f>IF(semestre2!P129="","",semestre2!P129)</f>
        <v/>
      </c>
      <c r="CE129" s="49" t="str">
        <f>IF(semestre2!Q129="","",semestre2!Q129)</f>
        <v/>
      </c>
      <c r="CF129" s="49" t="str">
        <f>IF(semestre2!R129="","",semestre2!R129)</f>
        <v/>
      </c>
      <c r="CG129" s="49" t="str">
        <f>IF(semestre2!S129="","",semestre2!S129)</f>
        <v/>
      </c>
      <c r="CH129" s="49" t="str">
        <f>IF(semestre2!T129="","",semestre2!T129)</f>
        <v/>
      </c>
      <c r="CI129" s="49" t="str">
        <f>IF(semestre2!U129="","",semestre2!U129)</f>
        <v/>
      </c>
      <c r="CJ129" s="49" t="str">
        <f>IF(semestre2!V129="","",semestre2!V129)</f>
        <v/>
      </c>
      <c r="CK129" s="49" t="str">
        <f>IF(semestre2!W129="","",semestre2!W129)</f>
        <v/>
      </c>
      <c r="CL129" s="49" t="str">
        <f>IF(semestre2!X129="","",semestre2!X129)</f>
        <v/>
      </c>
      <c r="CM129" s="49" t="str">
        <f>IF(semestre2!Y129="","",semestre2!Y129)</f>
        <v/>
      </c>
      <c r="CN129" s="49" t="str">
        <f>IF(semestre2!Z129="","",semestre2!Z129)</f>
        <v/>
      </c>
      <c r="CO129" s="49" t="str">
        <f>IF(semestre2!AA129="","",semestre2!AA129)</f>
        <v/>
      </c>
      <c r="CP129" s="49" t="str">
        <f>IF(semestre2!AB129="","",semestre2!AB129)</f>
        <v/>
      </c>
      <c r="CQ129" s="49" t="str">
        <f>IF(semestre2!AC129="","",semestre2!AC129)</f>
        <v/>
      </c>
      <c r="CR129" s="49" t="str">
        <f>IF(semestre2!AD129="","",semestre2!AD129)</f>
        <v/>
      </c>
      <c r="CS129" s="49" t="str">
        <f>IF(semestre2!AE129="","",semestre2!AE129)</f>
        <v/>
      </c>
      <c r="CT129" s="49" t="str">
        <f>IF(semestre2!AF129="","",semestre2!AF129)</f>
        <v/>
      </c>
      <c r="CU129" s="49" t="str">
        <f>IF(semestre2!AG129="","",semestre2!AG129)</f>
        <v/>
      </c>
      <c r="CV129" s="49" t="str">
        <f>IF(semestre2!AH129="","",semestre2!AH129)</f>
        <v/>
      </c>
      <c r="CW129" s="49" t="str">
        <f>IF(semestre2!AI129="","",semestre2!AI129)</f>
        <v/>
      </c>
      <c r="CX129" s="49" t="str">
        <f>IF(semestre2!AJ129="","",semestre2!AJ129)</f>
        <v/>
      </c>
      <c r="CY129" s="49" t="str">
        <f>IF(semestre2!AK129="","",semestre2!AK129)</f>
        <v/>
      </c>
      <c r="CZ129" s="49" t="str">
        <f>IF(semestre2!AL129="","",semestre2!AL129)</f>
        <v/>
      </c>
      <c r="DA129" s="49" t="str">
        <f>IF(semestre2!AM129="","",semestre2!AM129)</f>
        <v/>
      </c>
      <c r="DB129" s="49" t="str">
        <f>IF(semestre2!AN129="","",semestre2!AN129)</f>
        <v/>
      </c>
      <c r="DC129" s="49" t="str">
        <f>IF(semestre2!AO129="","",semestre2!AO129)</f>
        <v/>
      </c>
      <c r="DD129" s="49" t="str">
        <f>IF(semestre2!AP129="","",semestre2!AP129)</f>
        <v/>
      </c>
      <c r="DE129" s="49" t="str">
        <f>IF(semestre2!AQ129="","",semestre2!AQ129)</f>
        <v/>
      </c>
      <c r="DF129" s="49" t="str">
        <f>IF(semestre2!AR129="","",semestre2!AR129)</f>
        <v/>
      </c>
      <c r="DG129" s="49" t="str">
        <f>IF(semestre2!AS129="","",semestre2!AS129)</f>
        <v/>
      </c>
      <c r="DH129" s="49" t="str">
        <f>IF(semestre2!AT129="","",semestre2!AT129)</f>
        <v/>
      </c>
      <c r="DI129" s="49" t="str">
        <f>IF(semestre2!AU129="","",semestre2!AU129)</f>
        <v/>
      </c>
      <c r="DJ129" s="55" t="str">
        <f>IF(semestre1!BW129="","",semestre1!BW129)</f>
        <v/>
      </c>
      <c r="DK129" s="55" t="str">
        <f>IF(semestre2!AV129="","",semestre2!AV129)</f>
        <v/>
      </c>
    </row>
    <row r="130" spans="1:115">
      <c r="A130" t="str">
        <f>IF(semestre1!A130="","",semestre1!A130)</f>
        <v/>
      </c>
      <c r="B130" t="str">
        <f>IF(semestre1!B130="","",semestre1!B130)</f>
        <v/>
      </c>
      <c r="C130" t="str">
        <f>IF(semestre1!C130="","",semestre1!C130)</f>
        <v/>
      </c>
      <c r="D130" t="str">
        <f>IF(semestre1!D130="","",semestre1!D130)</f>
        <v/>
      </c>
      <c r="E130" t="str">
        <f>IF(semestre1!E130="","",semestre1!E130)</f>
        <v/>
      </c>
      <c r="F130" t="str">
        <f>IF(semestre1!F130="","",semestre1!F130)</f>
        <v/>
      </c>
      <c r="G130" t="str">
        <f>IF(semestre1!G130="","",semestre1!G130)</f>
        <v/>
      </c>
      <c r="H130" t="str">
        <f>IF(semestre1!H130="","",semestre1!H130)</f>
        <v/>
      </c>
      <c r="I130" t="str">
        <f>IF(semestre1!I130="","",semestre1!I130)</f>
        <v/>
      </c>
      <c r="J130" t="str">
        <f>IF(semestre1!J130="","",semestre1!J130)</f>
        <v/>
      </c>
      <c r="K130" t="str">
        <f>IF(semestre1!K130="","",semestre1!K130)</f>
        <v/>
      </c>
      <c r="L130" t="str">
        <f>IF(semestre1!L130="","",semestre1!L130)</f>
        <v/>
      </c>
      <c r="M130" t="str">
        <f>IF(semestre1!M130="","",semestre1!M130)</f>
        <v/>
      </c>
      <c r="N130" t="str">
        <f>IF(semestre1!N130="","",semestre1!N130)</f>
        <v/>
      </c>
      <c r="O130" t="str">
        <f>IF(semestre1!O130="","",semestre1!O130)</f>
        <v/>
      </c>
      <c r="P130" t="str">
        <f>IF(semestre1!P130="","",semestre1!P130)</f>
        <v/>
      </c>
      <c r="Q130" t="str">
        <f>IF(semestre1!Q130="","",semestre1!Q130)</f>
        <v/>
      </c>
      <c r="R130" t="str">
        <f>IF(semestre1!R130="","",semestre1!R130)</f>
        <v/>
      </c>
      <c r="S130" t="str">
        <f>IF(semestre1!S130="","",semestre1!S130)</f>
        <v/>
      </c>
      <c r="T130" t="str">
        <f>IF(semestre1!T130="","",semestre1!T130)</f>
        <v/>
      </c>
      <c r="U130" t="str">
        <f>IF(semestre1!U130="","",semestre1!U130)</f>
        <v/>
      </c>
      <c r="V130" t="str">
        <f>IF(semestre1!V130="","",semestre1!V130)</f>
        <v/>
      </c>
      <c r="W130" t="str">
        <f>IF(semestre1!W130="","",semestre1!W130)</f>
        <v/>
      </c>
      <c r="X130" t="str">
        <f>IF(semestre1!X130="","",semestre1!X130)</f>
        <v/>
      </c>
      <c r="Y130" t="str">
        <f>IF(semestre1!Y130="","",semestre1!Y130)</f>
        <v/>
      </c>
      <c r="Z130" t="str">
        <f>IF(semestre1!Z130="","",semestre1!Z130)</f>
        <v/>
      </c>
      <c r="AA130" t="str">
        <f>IF(semestre1!AA130="","",semestre1!AA130)</f>
        <v/>
      </c>
      <c r="AB130" t="str">
        <f>IF(semestre1!AB130="","",semestre1!AB130)</f>
        <v/>
      </c>
      <c r="AC130" t="str">
        <f>IF(semestre1!AC130="","",semestre1!AC130)</f>
        <v/>
      </c>
      <c r="AD130" t="str">
        <f>IF(semestre1!AD130="","",semestre1!AD130)</f>
        <v/>
      </c>
      <c r="AE130" t="str">
        <f>IF(semestre1!AE130="","",semestre1!AE130)</f>
        <v/>
      </c>
      <c r="AF130" t="str">
        <f>IF(semestre1!AF130="","",semestre1!AF130)</f>
        <v/>
      </c>
      <c r="AG130" t="str">
        <f>IF(semestre1!AG130="","",semestre1!AG130)</f>
        <v/>
      </c>
      <c r="AH130" t="str">
        <f>IF(semestre1!AH130="","",semestre1!AH130)</f>
        <v/>
      </c>
      <c r="AI130" t="str">
        <f>IF(semestre1!AI130="","",semestre1!AI130)</f>
        <v/>
      </c>
      <c r="AJ130" t="str">
        <f>IF(semestre1!AJ130="","",semestre1!AJ130)</f>
        <v/>
      </c>
      <c r="AK130" t="str">
        <f>IF(semestre1!AK130="","",semestre1!AK130)</f>
        <v/>
      </c>
      <c r="AL130" t="str">
        <f>IF(semestre1!AL130="","",semestre1!AL130)</f>
        <v/>
      </c>
      <c r="AM130" t="str">
        <f>IF(semestre1!AM130="","",semestre1!AM130)</f>
        <v/>
      </c>
      <c r="AN130" t="str">
        <f>IF(semestre1!AN130="","",semestre1!AN130)</f>
        <v/>
      </c>
      <c r="AO130" t="str">
        <f>IF(semestre1!AO130="","",semestre1!AO130)</f>
        <v/>
      </c>
      <c r="AP130" t="str">
        <f>IF(semestre1!AP130="","",semestre1!AP130)</f>
        <v/>
      </c>
      <c r="AQ130" t="str">
        <f>IF(semestre1!AQ130="","",semestre1!AQ130)</f>
        <v/>
      </c>
      <c r="AR130" t="str">
        <f>IF(semestre1!AR130="","",semestre1!AR130)</f>
        <v/>
      </c>
      <c r="AS130" t="str">
        <f>IF(semestre1!AS130="","",semestre1!AS130)</f>
        <v/>
      </c>
      <c r="AT130" t="str">
        <f>IF(semestre1!AT130="","",semestre1!AT130)</f>
        <v/>
      </c>
      <c r="AU130" t="str">
        <f>IF(semestre1!AU130="","",semestre1!AU130)</f>
        <v/>
      </c>
      <c r="AV130" t="str">
        <f>IF(semestre1!AV130="","",semestre1!AV130)</f>
        <v/>
      </c>
      <c r="AW130" t="str">
        <f>IF(semestre1!AW130="","",semestre1!AW130)</f>
        <v/>
      </c>
      <c r="AX130" t="str">
        <f>IF(semestre1!AX130="","",semestre1!AX130)</f>
        <v/>
      </c>
      <c r="AY130" t="str">
        <f>IF(semestre1!AY130="","",semestre1!AY130)</f>
        <v/>
      </c>
      <c r="AZ130" t="str">
        <f>IF(semestre1!AZ130="","",semestre1!AZ130)</f>
        <v/>
      </c>
      <c r="BA130" t="str">
        <f>IF(semestre1!BA130="","",semestre1!BA130)</f>
        <v/>
      </c>
      <c r="BB130" t="str">
        <f>IF(semestre1!BB130="","",semestre1!BB130)</f>
        <v/>
      </c>
      <c r="BC130" t="str">
        <f>IF(semestre1!BC130="","",semestre1!BC130)</f>
        <v/>
      </c>
      <c r="BD130" t="str">
        <f>IF(semestre1!BD130="","",semestre1!BD130)</f>
        <v/>
      </c>
      <c r="BE130" t="str">
        <f>IF(semestre1!BE130="","",semestre1!BE130)</f>
        <v/>
      </c>
      <c r="BF130" t="str">
        <f>IF(semestre1!BF130="","",semestre1!BF130)</f>
        <v/>
      </c>
      <c r="BG130" t="str">
        <f>IF(semestre1!BG130="","",semestre1!BG130)</f>
        <v/>
      </c>
      <c r="BH130" t="str">
        <f>IF(semestre1!BH130="","",semestre1!BH130)</f>
        <v/>
      </c>
      <c r="BI130" t="str">
        <f>IF(semestre1!BI130="","",semestre1!BI130)</f>
        <v/>
      </c>
      <c r="BJ130" t="str">
        <f>IF(semestre1!BJ130="","",semestre1!BJ130)</f>
        <v/>
      </c>
      <c r="BK130" t="str">
        <f>IF(semestre1!BK130="","",semestre1!BK130)</f>
        <v/>
      </c>
      <c r="BL130" t="str">
        <f>IF(semestre1!BL130="","",semestre1!BL130)</f>
        <v/>
      </c>
      <c r="BM130" t="str">
        <f>IF(semestre1!BM130="","",semestre1!BM130)</f>
        <v/>
      </c>
      <c r="BN130" t="str">
        <f>IF(semestre1!BN130="","",semestre1!BN130)</f>
        <v/>
      </c>
      <c r="BO130" t="str">
        <f>IF(semestre1!BO130="","",semestre1!BO130)</f>
        <v/>
      </c>
      <c r="BP130" t="str">
        <f>IF(semestre1!BP130="","",semestre1!BP130)</f>
        <v/>
      </c>
      <c r="BQ130" t="str">
        <f>IF(semestre1!BQ130="","",semestre1!BQ130)</f>
        <v/>
      </c>
      <c r="BR130" t="str">
        <f>IF(semestre1!BR130="","",semestre1!BR130)</f>
        <v/>
      </c>
      <c r="BS130" t="str">
        <f>IF(semestre1!BS130="","",semestre1!BS130)</f>
        <v/>
      </c>
      <c r="BT130" t="str">
        <f>IF(semestre1!BT130="","",semestre1!BT130)</f>
        <v/>
      </c>
      <c r="BU130" t="str">
        <f>IF(semestre1!BU130="","",semestre1!BU130)</f>
        <v/>
      </c>
      <c r="BV130" t="str">
        <f>IF(semestre1!BV130="","",semestre1!BV130)</f>
        <v/>
      </c>
      <c r="BW130" s="49" t="str">
        <f>IF(semestre2!I130="","",semestre2!I130)</f>
        <v/>
      </c>
      <c r="BX130" s="49" t="str">
        <f>IF(semestre2!J130="","",semestre2!J130)</f>
        <v/>
      </c>
      <c r="BY130" s="49" t="str">
        <f>IF(semestre2!K130="","",semestre2!K130)</f>
        <v/>
      </c>
      <c r="BZ130" s="49" t="str">
        <f>IF(semestre2!L130="","",semestre2!L130)</f>
        <v/>
      </c>
      <c r="CA130" s="49" t="str">
        <f>IF(semestre2!M130="","",semestre2!M130)</f>
        <v/>
      </c>
      <c r="CB130" s="49" t="str">
        <f>IF(semestre2!N130="","",semestre2!N130)</f>
        <v/>
      </c>
      <c r="CC130" s="49" t="str">
        <f>IF(semestre2!O130="","",semestre2!O130)</f>
        <v/>
      </c>
      <c r="CD130" s="49" t="str">
        <f>IF(semestre2!P130="","",semestre2!P130)</f>
        <v/>
      </c>
      <c r="CE130" s="49" t="str">
        <f>IF(semestre2!Q130="","",semestre2!Q130)</f>
        <v/>
      </c>
      <c r="CF130" s="49" t="str">
        <f>IF(semestre2!R130="","",semestre2!R130)</f>
        <v/>
      </c>
      <c r="CG130" s="49" t="str">
        <f>IF(semestre2!S130="","",semestre2!S130)</f>
        <v/>
      </c>
      <c r="CH130" s="49" t="str">
        <f>IF(semestre2!T130="","",semestre2!T130)</f>
        <v/>
      </c>
      <c r="CI130" s="49" t="str">
        <f>IF(semestre2!U130="","",semestre2!U130)</f>
        <v/>
      </c>
      <c r="CJ130" s="49" t="str">
        <f>IF(semestre2!V130="","",semestre2!V130)</f>
        <v/>
      </c>
      <c r="CK130" s="49" t="str">
        <f>IF(semestre2!W130="","",semestre2!W130)</f>
        <v/>
      </c>
      <c r="CL130" s="49" t="str">
        <f>IF(semestre2!X130="","",semestre2!X130)</f>
        <v/>
      </c>
      <c r="CM130" s="49" t="str">
        <f>IF(semestre2!Y130="","",semestre2!Y130)</f>
        <v/>
      </c>
      <c r="CN130" s="49" t="str">
        <f>IF(semestre2!Z130="","",semestre2!Z130)</f>
        <v/>
      </c>
      <c r="CO130" s="49" t="str">
        <f>IF(semestre2!AA130="","",semestre2!AA130)</f>
        <v/>
      </c>
      <c r="CP130" s="49" t="str">
        <f>IF(semestre2!AB130="","",semestre2!AB130)</f>
        <v/>
      </c>
      <c r="CQ130" s="49" t="str">
        <f>IF(semestre2!AC130="","",semestre2!AC130)</f>
        <v/>
      </c>
      <c r="CR130" s="49" t="str">
        <f>IF(semestre2!AD130="","",semestre2!AD130)</f>
        <v/>
      </c>
      <c r="CS130" s="49" t="str">
        <f>IF(semestre2!AE130="","",semestre2!AE130)</f>
        <v/>
      </c>
      <c r="CT130" s="49" t="str">
        <f>IF(semestre2!AF130="","",semestre2!AF130)</f>
        <v/>
      </c>
      <c r="CU130" s="49" t="str">
        <f>IF(semestre2!AG130="","",semestre2!AG130)</f>
        <v/>
      </c>
      <c r="CV130" s="49" t="str">
        <f>IF(semestre2!AH130="","",semestre2!AH130)</f>
        <v/>
      </c>
      <c r="CW130" s="49" t="str">
        <f>IF(semestre2!AI130="","",semestre2!AI130)</f>
        <v/>
      </c>
      <c r="CX130" s="49" t="str">
        <f>IF(semestre2!AJ130="","",semestre2!AJ130)</f>
        <v/>
      </c>
      <c r="CY130" s="49" t="str">
        <f>IF(semestre2!AK130="","",semestre2!AK130)</f>
        <v/>
      </c>
      <c r="CZ130" s="49" t="str">
        <f>IF(semestre2!AL130="","",semestre2!AL130)</f>
        <v/>
      </c>
      <c r="DA130" s="49" t="str">
        <f>IF(semestre2!AM130="","",semestre2!AM130)</f>
        <v/>
      </c>
      <c r="DB130" s="49" t="str">
        <f>IF(semestre2!AN130="","",semestre2!AN130)</f>
        <v/>
      </c>
      <c r="DC130" s="49" t="str">
        <f>IF(semestre2!AO130="","",semestre2!AO130)</f>
        <v/>
      </c>
      <c r="DD130" s="49" t="str">
        <f>IF(semestre2!AP130="","",semestre2!AP130)</f>
        <v/>
      </c>
      <c r="DE130" s="49" t="str">
        <f>IF(semestre2!AQ130="","",semestre2!AQ130)</f>
        <v/>
      </c>
      <c r="DF130" s="49" t="str">
        <f>IF(semestre2!AR130="","",semestre2!AR130)</f>
        <v/>
      </c>
      <c r="DG130" s="49" t="str">
        <f>IF(semestre2!AS130="","",semestre2!AS130)</f>
        <v/>
      </c>
      <c r="DH130" s="49" t="str">
        <f>IF(semestre2!AT130="","",semestre2!AT130)</f>
        <v/>
      </c>
      <c r="DI130" s="49" t="str">
        <f>IF(semestre2!AU130="","",semestre2!AU130)</f>
        <v/>
      </c>
      <c r="DJ130" s="55" t="str">
        <f>IF(semestre1!BW130="","",semestre1!BW130)</f>
        <v/>
      </c>
      <c r="DK130" s="55" t="str">
        <f>IF(semestre2!AV130="","",semestre2!AV130)</f>
        <v/>
      </c>
    </row>
    <row r="131" spans="1:115">
      <c r="A131" t="str">
        <f>IF(semestre1!A131="","",semestre1!A131)</f>
        <v/>
      </c>
      <c r="B131" t="str">
        <f>IF(semestre1!B131="","",semestre1!B131)</f>
        <v/>
      </c>
      <c r="C131" t="str">
        <f>IF(semestre1!C131="","",semestre1!C131)</f>
        <v/>
      </c>
      <c r="D131" t="str">
        <f>IF(semestre1!D131="","",semestre1!D131)</f>
        <v/>
      </c>
      <c r="E131" t="str">
        <f>IF(semestre1!E131="","",semestre1!E131)</f>
        <v/>
      </c>
      <c r="F131" t="str">
        <f>IF(semestre1!F131="","",semestre1!F131)</f>
        <v/>
      </c>
      <c r="G131" t="str">
        <f>IF(semestre1!G131="","",semestre1!G131)</f>
        <v/>
      </c>
      <c r="H131" t="str">
        <f>IF(semestre1!H131="","",semestre1!H131)</f>
        <v/>
      </c>
      <c r="I131" t="str">
        <f>IF(semestre1!I131="","",semestre1!I131)</f>
        <v/>
      </c>
      <c r="J131" t="str">
        <f>IF(semestre1!J131="","",semestre1!J131)</f>
        <v/>
      </c>
      <c r="K131" t="str">
        <f>IF(semestre1!K131="","",semestre1!K131)</f>
        <v/>
      </c>
      <c r="L131" t="str">
        <f>IF(semestre1!L131="","",semestre1!L131)</f>
        <v/>
      </c>
      <c r="M131" t="str">
        <f>IF(semestre1!M131="","",semestre1!M131)</f>
        <v/>
      </c>
      <c r="N131" t="str">
        <f>IF(semestre1!N131="","",semestre1!N131)</f>
        <v/>
      </c>
      <c r="O131" t="str">
        <f>IF(semestre1!O131="","",semestre1!O131)</f>
        <v/>
      </c>
      <c r="P131" t="str">
        <f>IF(semestre1!P131="","",semestre1!P131)</f>
        <v/>
      </c>
      <c r="Q131" t="str">
        <f>IF(semestre1!Q131="","",semestre1!Q131)</f>
        <v/>
      </c>
      <c r="R131" t="str">
        <f>IF(semestre1!R131="","",semestre1!R131)</f>
        <v/>
      </c>
      <c r="S131" t="str">
        <f>IF(semestre1!S131="","",semestre1!S131)</f>
        <v/>
      </c>
      <c r="T131" t="str">
        <f>IF(semestre1!T131="","",semestre1!T131)</f>
        <v/>
      </c>
      <c r="U131" t="str">
        <f>IF(semestre1!U131="","",semestre1!U131)</f>
        <v/>
      </c>
      <c r="V131" t="str">
        <f>IF(semestre1!V131="","",semestre1!V131)</f>
        <v/>
      </c>
      <c r="W131" t="str">
        <f>IF(semestre1!W131="","",semestre1!W131)</f>
        <v/>
      </c>
      <c r="X131" t="str">
        <f>IF(semestre1!X131="","",semestre1!X131)</f>
        <v/>
      </c>
      <c r="Y131" t="str">
        <f>IF(semestre1!Y131="","",semestre1!Y131)</f>
        <v/>
      </c>
      <c r="Z131" t="str">
        <f>IF(semestre1!Z131="","",semestre1!Z131)</f>
        <v/>
      </c>
      <c r="AA131" t="str">
        <f>IF(semestre1!AA131="","",semestre1!AA131)</f>
        <v/>
      </c>
      <c r="AB131" t="str">
        <f>IF(semestre1!AB131="","",semestre1!AB131)</f>
        <v/>
      </c>
      <c r="AC131" t="str">
        <f>IF(semestre1!AC131="","",semestre1!AC131)</f>
        <v/>
      </c>
      <c r="AD131" t="str">
        <f>IF(semestre1!AD131="","",semestre1!AD131)</f>
        <v/>
      </c>
      <c r="AE131" t="str">
        <f>IF(semestre1!AE131="","",semestre1!AE131)</f>
        <v/>
      </c>
      <c r="AF131" t="str">
        <f>IF(semestre1!AF131="","",semestre1!AF131)</f>
        <v/>
      </c>
      <c r="AG131" t="str">
        <f>IF(semestre1!AG131="","",semestre1!AG131)</f>
        <v/>
      </c>
      <c r="AH131" t="str">
        <f>IF(semestre1!AH131="","",semestre1!AH131)</f>
        <v/>
      </c>
      <c r="AI131" t="str">
        <f>IF(semestre1!AI131="","",semestre1!AI131)</f>
        <v/>
      </c>
      <c r="AJ131" t="str">
        <f>IF(semestre1!AJ131="","",semestre1!AJ131)</f>
        <v/>
      </c>
      <c r="AK131" t="str">
        <f>IF(semestre1!AK131="","",semestre1!AK131)</f>
        <v/>
      </c>
      <c r="AL131" t="str">
        <f>IF(semestre1!AL131="","",semestre1!AL131)</f>
        <v/>
      </c>
      <c r="AM131" t="str">
        <f>IF(semestre1!AM131="","",semestre1!AM131)</f>
        <v/>
      </c>
      <c r="AN131" t="str">
        <f>IF(semestre1!AN131="","",semestre1!AN131)</f>
        <v/>
      </c>
      <c r="AO131" t="str">
        <f>IF(semestre1!AO131="","",semestre1!AO131)</f>
        <v/>
      </c>
      <c r="AP131" t="str">
        <f>IF(semestre1!AP131="","",semestre1!AP131)</f>
        <v/>
      </c>
      <c r="AQ131" t="str">
        <f>IF(semestre1!AQ131="","",semestre1!AQ131)</f>
        <v/>
      </c>
      <c r="AR131" t="str">
        <f>IF(semestre1!AR131="","",semestre1!AR131)</f>
        <v/>
      </c>
      <c r="AS131" t="str">
        <f>IF(semestre1!AS131="","",semestre1!AS131)</f>
        <v/>
      </c>
      <c r="AT131" t="str">
        <f>IF(semestre1!AT131="","",semestre1!AT131)</f>
        <v/>
      </c>
      <c r="AU131" t="str">
        <f>IF(semestre1!AU131="","",semestre1!AU131)</f>
        <v/>
      </c>
      <c r="AV131" t="str">
        <f>IF(semestre1!AV131="","",semestre1!AV131)</f>
        <v/>
      </c>
      <c r="AW131" t="str">
        <f>IF(semestre1!AW131="","",semestre1!AW131)</f>
        <v/>
      </c>
      <c r="AX131" t="str">
        <f>IF(semestre1!AX131="","",semestre1!AX131)</f>
        <v/>
      </c>
      <c r="AY131" t="str">
        <f>IF(semestre1!AY131="","",semestre1!AY131)</f>
        <v/>
      </c>
      <c r="AZ131" t="str">
        <f>IF(semestre1!AZ131="","",semestre1!AZ131)</f>
        <v/>
      </c>
      <c r="BA131" t="str">
        <f>IF(semestre1!BA131="","",semestre1!BA131)</f>
        <v/>
      </c>
      <c r="BB131" t="str">
        <f>IF(semestre1!BB131="","",semestre1!BB131)</f>
        <v/>
      </c>
      <c r="BC131" t="str">
        <f>IF(semestre1!BC131="","",semestre1!BC131)</f>
        <v/>
      </c>
      <c r="BD131" t="str">
        <f>IF(semestre1!BD131="","",semestre1!BD131)</f>
        <v/>
      </c>
      <c r="BE131" t="str">
        <f>IF(semestre1!BE131="","",semestre1!BE131)</f>
        <v/>
      </c>
      <c r="BF131" t="str">
        <f>IF(semestre1!BF131="","",semestre1!BF131)</f>
        <v/>
      </c>
      <c r="BG131" t="str">
        <f>IF(semestre1!BG131="","",semestre1!BG131)</f>
        <v/>
      </c>
      <c r="BH131" t="str">
        <f>IF(semestre1!BH131="","",semestre1!BH131)</f>
        <v/>
      </c>
      <c r="BI131" t="str">
        <f>IF(semestre1!BI131="","",semestre1!BI131)</f>
        <v/>
      </c>
      <c r="BJ131" t="str">
        <f>IF(semestre1!BJ131="","",semestre1!BJ131)</f>
        <v/>
      </c>
      <c r="BK131" t="str">
        <f>IF(semestre1!BK131="","",semestre1!BK131)</f>
        <v/>
      </c>
      <c r="BL131" t="str">
        <f>IF(semestre1!BL131="","",semestre1!BL131)</f>
        <v/>
      </c>
      <c r="BM131" t="str">
        <f>IF(semestre1!BM131="","",semestre1!BM131)</f>
        <v/>
      </c>
      <c r="BN131" t="str">
        <f>IF(semestre1!BN131="","",semestre1!BN131)</f>
        <v/>
      </c>
      <c r="BO131" t="str">
        <f>IF(semestre1!BO131="","",semestre1!BO131)</f>
        <v/>
      </c>
      <c r="BP131" t="str">
        <f>IF(semestre1!BP131="","",semestre1!BP131)</f>
        <v/>
      </c>
      <c r="BQ131" t="str">
        <f>IF(semestre1!BQ131="","",semestre1!BQ131)</f>
        <v/>
      </c>
      <c r="BR131" t="str">
        <f>IF(semestre1!BR131="","",semestre1!BR131)</f>
        <v/>
      </c>
      <c r="BS131" t="str">
        <f>IF(semestre1!BS131="","",semestre1!BS131)</f>
        <v/>
      </c>
      <c r="BT131" t="str">
        <f>IF(semestre1!BT131="","",semestre1!BT131)</f>
        <v/>
      </c>
      <c r="BU131" t="str">
        <f>IF(semestre1!BU131="","",semestre1!BU131)</f>
        <v/>
      </c>
      <c r="BV131" t="str">
        <f>IF(semestre1!BV131="","",semestre1!BV131)</f>
        <v/>
      </c>
      <c r="BW131" s="49" t="str">
        <f>IF(semestre2!I131="","",semestre2!I131)</f>
        <v/>
      </c>
      <c r="BX131" s="49" t="str">
        <f>IF(semestre2!J131="","",semestre2!J131)</f>
        <v/>
      </c>
      <c r="BY131" s="49" t="str">
        <f>IF(semestre2!K131="","",semestre2!K131)</f>
        <v/>
      </c>
      <c r="BZ131" s="49" t="str">
        <f>IF(semestre2!L131="","",semestre2!L131)</f>
        <v/>
      </c>
      <c r="CA131" s="49" t="str">
        <f>IF(semestre2!M131="","",semestre2!M131)</f>
        <v/>
      </c>
      <c r="CB131" s="49" t="str">
        <f>IF(semestre2!N131="","",semestre2!N131)</f>
        <v/>
      </c>
      <c r="CC131" s="49" t="str">
        <f>IF(semestre2!O131="","",semestre2!O131)</f>
        <v/>
      </c>
      <c r="CD131" s="49" t="str">
        <f>IF(semestre2!P131="","",semestre2!P131)</f>
        <v/>
      </c>
      <c r="CE131" s="49" t="str">
        <f>IF(semestre2!Q131="","",semestre2!Q131)</f>
        <v/>
      </c>
      <c r="CF131" s="49" t="str">
        <f>IF(semestre2!R131="","",semestre2!R131)</f>
        <v/>
      </c>
      <c r="CG131" s="49" t="str">
        <f>IF(semestre2!S131="","",semestre2!S131)</f>
        <v/>
      </c>
      <c r="CH131" s="49" t="str">
        <f>IF(semestre2!T131="","",semestre2!T131)</f>
        <v/>
      </c>
      <c r="CI131" s="49" t="str">
        <f>IF(semestre2!U131="","",semestre2!U131)</f>
        <v/>
      </c>
      <c r="CJ131" s="49" t="str">
        <f>IF(semestre2!V131="","",semestre2!V131)</f>
        <v/>
      </c>
      <c r="CK131" s="49" t="str">
        <f>IF(semestre2!W131="","",semestre2!W131)</f>
        <v/>
      </c>
      <c r="CL131" s="49" t="str">
        <f>IF(semestre2!X131="","",semestre2!X131)</f>
        <v/>
      </c>
      <c r="CM131" s="49" t="str">
        <f>IF(semestre2!Y131="","",semestre2!Y131)</f>
        <v/>
      </c>
      <c r="CN131" s="49" t="str">
        <f>IF(semestre2!Z131="","",semestre2!Z131)</f>
        <v/>
      </c>
      <c r="CO131" s="49" t="str">
        <f>IF(semestre2!AA131="","",semestre2!AA131)</f>
        <v/>
      </c>
      <c r="CP131" s="49" t="str">
        <f>IF(semestre2!AB131="","",semestre2!AB131)</f>
        <v/>
      </c>
      <c r="CQ131" s="49" t="str">
        <f>IF(semestre2!AC131="","",semestre2!AC131)</f>
        <v/>
      </c>
      <c r="CR131" s="49" t="str">
        <f>IF(semestre2!AD131="","",semestre2!AD131)</f>
        <v/>
      </c>
      <c r="CS131" s="49" t="str">
        <f>IF(semestre2!AE131="","",semestre2!AE131)</f>
        <v/>
      </c>
      <c r="CT131" s="49" t="str">
        <f>IF(semestre2!AF131="","",semestre2!AF131)</f>
        <v/>
      </c>
      <c r="CU131" s="49" t="str">
        <f>IF(semestre2!AG131="","",semestre2!AG131)</f>
        <v/>
      </c>
      <c r="CV131" s="49" t="str">
        <f>IF(semestre2!AH131="","",semestre2!AH131)</f>
        <v/>
      </c>
      <c r="CW131" s="49" t="str">
        <f>IF(semestre2!AI131="","",semestre2!AI131)</f>
        <v/>
      </c>
      <c r="CX131" s="49" t="str">
        <f>IF(semestre2!AJ131="","",semestre2!AJ131)</f>
        <v/>
      </c>
      <c r="CY131" s="49" t="str">
        <f>IF(semestre2!AK131="","",semestre2!AK131)</f>
        <v/>
      </c>
      <c r="CZ131" s="49" t="str">
        <f>IF(semestre2!AL131="","",semestre2!AL131)</f>
        <v/>
      </c>
      <c r="DA131" s="49" t="str">
        <f>IF(semestre2!AM131="","",semestre2!AM131)</f>
        <v/>
      </c>
      <c r="DB131" s="49" t="str">
        <f>IF(semestre2!AN131="","",semestre2!AN131)</f>
        <v/>
      </c>
      <c r="DC131" s="49" t="str">
        <f>IF(semestre2!AO131="","",semestre2!AO131)</f>
        <v/>
      </c>
      <c r="DD131" s="49" t="str">
        <f>IF(semestre2!AP131="","",semestre2!AP131)</f>
        <v/>
      </c>
      <c r="DE131" s="49" t="str">
        <f>IF(semestre2!AQ131="","",semestre2!AQ131)</f>
        <v/>
      </c>
      <c r="DF131" s="49" t="str">
        <f>IF(semestre2!AR131="","",semestre2!AR131)</f>
        <v/>
      </c>
      <c r="DG131" s="49" t="str">
        <f>IF(semestre2!AS131="","",semestre2!AS131)</f>
        <v/>
      </c>
      <c r="DH131" s="49" t="str">
        <f>IF(semestre2!AT131="","",semestre2!AT131)</f>
        <v/>
      </c>
      <c r="DI131" s="49" t="str">
        <f>IF(semestre2!AU131="","",semestre2!AU131)</f>
        <v/>
      </c>
      <c r="DJ131" s="55" t="str">
        <f>IF(semestre1!BW131="","",semestre1!BW131)</f>
        <v/>
      </c>
      <c r="DK131" s="55" t="str">
        <f>IF(semestre2!AV131="","",semestre2!AV131)</f>
        <v/>
      </c>
    </row>
    <row r="132" spans="1:115">
      <c r="A132" t="str">
        <f>IF(semestre1!A132="","",semestre1!A132)</f>
        <v/>
      </c>
      <c r="B132" t="str">
        <f>IF(semestre1!B132="","",semestre1!B132)</f>
        <v/>
      </c>
      <c r="C132" t="str">
        <f>IF(semestre1!C132="","",semestre1!C132)</f>
        <v/>
      </c>
      <c r="D132" t="str">
        <f>IF(semestre1!D132="","",semestre1!D132)</f>
        <v/>
      </c>
      <c r="E132" t="str">
        <f>IF(semestre1!E132="","",semestre1!E132)</f>
        <v/>
      </c>
      <c r="F132" t="str">
        <f>IF(semestre1!F132="","",semestre1!F132)</f>
        <v/>
      </c>
      <c r="G132" t="str">
        <f>IF(semestre1!G132="","",semestre1!G132)</f>
        <v/>
      </c>
      <c r="H132" t="str">
        <f>IF(semestre1!H132="","",semestre1!H132)</f>
        <v/>
      </c>
      <c r="I132" t="str">
        <f>IF(semestre1!I132="","",semestre1!I132)</f>
        <v/>
      </c>
      <c r="J132" t="str">
        <f>IF(semestre1!J132="","",semestre1!J132)</f>
        <v/>
      </c>
      <c r="K132" t="str">
        <f>IF(semestre1!K132="","",semestre1!K132)</f>
        <v/>
      </c>
      <c r="L132" t="str">
        <f>IF(semestre1!L132="","",semestre1!L132)</f>
        <v/>
      </c>
      <c r="M132" t="str">
        <f>IF(semestre1!M132="","",semestre1!M132)</f>
        <v/>
      </c>
      <c r="N132" t="str">
        <f>IF(semestre1!N132="","",semestre1!N132)</f>
        <v/>
      </c>
      <c r="O132" t="str">
        <f>IF(semestre1!O132="","",semestre1!O132)</f>
        <v/>
      </c>
      <c r="P132" t="str">
        <f>IF(semestre1!P132="","",semestre1!P132)</f>
        <v/>
      </c>
      <c r="Q132" t="str">
        <f>IF(semestre1!Q132="","",semestre1!Q132)</f>
        <v/>
      </c>
      <c r="R132" t="str">
        <f>IF(semestre1!R132="","",semestre1!R132)</f>
        <v/>
      </c>
      <c r="S132" t="str">
        <f>IF(semestre1!S132="","",semestre1!S132)</f>
        <v/>
      </c>
      <c r="T132" t="str">
        <f>IF(semestre1!T132="","",semestre1!T132)</f>
        <v/>
      </c>
      <c r="U132" t="str">
        <f>IF(semestre1!U132="","",semestre1!U132)</f>
        <v/>
      </c>
      <c r="V132" t="str">
        <f>IF(semestre1!V132="","",semestre1!V132)</f>
        <v/>
      </c>
      <c r="W132" t="str">
        <f>IF(semestre1!W132="","",semestre1!W132)</f>
        <v/>
      </c>
      <c r="X132" t="str">
        <f>IF(semestre1!X132="","",semestre1!X132)</f>
        <v/>
      </c>
      <c r="Y132" t="str">
        <f>IF(semestre1!Y132="","",semestre1!Y132)</f>
        <v/>
      </c>
      <c r="Z132" t="str">
        <f>IF(semestre1!Z132="","",semestre1!Z132)</f>
        <v/>
      </c>
      <c r="AA132" t="str">
        <f>IF(semestre1!AA132="","",semestre1!AA132)</f>
        <v/>
      </c>
      <c r="AB132" t="str">
        <f>IF(semestre1!AB132="","",semestre1!AB132)</f>
        <v/>
      </c>
      <c r="AC132" t="str">
        <f>IF(semestre1!AC132="","",semestre1!AC132)</f>
        <v/>
      </c>
      <c r="AD132" t="str">
        <f>IF(semestre1!AD132="","",semestre1!AD132)</f>
        <v/>
      </c>
      <c r="AE132" t="str">
        <f>IF(semestre1!AE132="","",semestre1!AE132)</f>
        <v/>
      </c>
      <c r="AF132" t="str">
        <f>IF(semestre1!AF132="","",semestre1!AF132)</f>
        <v/>
      </c>
      <c r="AG132" t="str">
        <f>IF(semestre1!AG132="","",semestre1!AG132)</f>
        <v/>
      </c>
      <c r="AH132" t="str">
        <f>IF(semestre1!AH132="","",semestre1!AH132)</f>
        <v/>
      </c>
      <c r="AI132" t="str">
        <f>IF(semestre1!AI132="","",semestre1!AI132)</f>
        <v/>
      </c>
      <c r="AJ132" t="str">
        <f>IF(semestre1!AJ132="","",semestre1!AJ132)</f>
        <v/>
      </c>
      <c r="AK132" t="str">
        <f>IF(semestre1!AK132="","",semestre1!AK132)</f>
        <v/>
      </c>
      <c r="AL132" t="str">
        <f>IF(semestre1!AL132="","",semestre1!AL132)</f>
        <v/>
      </c>
      <c r="AM132" t="str">
        <f>IF(semestre1!AM132="","",semestre1!AM132)</f>
        <v/>
      </c>
      <c r="AN132" t="str">
        <f>IF(semestre1!AN132="","",semestre1!AN132)</f>
        <v/>
      </c>
      <c r="AO132" t="str">
        <f>IF(semestre1!AO132="","",semestre1!AO132)</f>
        <v/>
      </c>
      <c r="AP132" t="str">
        <f>IF(semestre1!AP132="","",semestre1!AP132)</f>
        <v/>
      </c>
      <c r="AQ132" t="str">
        <f>IF(semestre1!AQ132="","",semestre1!AQ132)</f>
        <v/>
      </c>
      <c r="AR132" t="str">
        <f>IF(semestre1!AR132="","",semestre1!AR132)</f>
        <v/>
      </c>
      <c r="AS132" t="str">
        <f>IF(semestre1!AS132="","",semestre1!AS132)</f>
        <v/>
      </c>
      <c r="AT132" t="str">
        <f>IF(semestre1!AT132="","",semestre1!AT132)</f>
        <v/>
      </c>
      <c r="AU132" t="str">
        <f>IF(semestre1!AU132="","",semestre1!AU132)</f>
        <v/>
      </c>
      <c r="AV132" t="str">
        <f>IF(semestre1!AV132="","",semestre1!AV132)</f>
        <v/>
      </c>
      <c r="AW132" t="str">
        <f>IF(semestre1!AW132="","",semestre1!AW132)</f>
        <v/>
      </c>
      <c r="AX132" t="str">
        <f>IF(semestre1!AX132="","",semestre1!AX132)</f>
        <v/>
      </c>
      <c r="AY132" t="str">
        <f>IF(semestre1!AY132="","",semestre1!AY132)</f>
        <v/>
      </c>
      <c r="AZ132" t="str">
        <f>IF(semestre1!AZ132="","",semestre1!AZ132)</f>
        <v/>
      </c>
      <c r="BA132" t="str">
        <f>IF(semestre1!BA132="","",semestre1!BA132)</f>
        <v/>
      </c>
      <c r="BB132" t="str">
        <f>IF(semestre1!BB132="","",semestre1!BB132)</f>
        <v/>
      </c>
      <c r="BC132" t="str">
        <f>IF(semestre1!BC132="","",semestre1!BC132)</f>
        <v/>
      </c>
      <c r="BD132" t="str">
        <f>IF(semestre1!BD132="","",semestre1!BD132)</f>
        <v/>
      </c>
      <c r="BE132" t="str">
        <f>IF(semestre1!BE132="","",semestre1!BE132)</f>
        <v/>
      </c>
      <c r="BF132" t="str">
        <f>IF(semestre1!BF132="","",semestre1!BF132)</f>
        <v/>
      </c>
      <c r="BG132" t="str">
        <f>IF(semestre1!BG132="","",semestre1!BG132)</f>
        <v/>
      </c>
      <c r="BH132" t="str">
        <f>IF(semestre1!BH132="","",semestre1!BH132)</f>
        <v/>
      </c>
      <c r="BI132" t="str">
        <f>IF(semestre1!BI132="","",semestre1!BI132)</f>
        <v/>
      </c>
      <c r="BJ132" t="str">
        <f>IF(semestre1!BJ132="","",semestre1!BJ132)</f>
        <v/>
      </c>
      <c r="BK132" t="str">
        <f>IF(semestre1!BK132="","",semestre1!BK132)</f>
        <v/>
      </c>
      <c r="BL132" t="str">
        <f>IF(semestre1!BL132="","",semestre1!BL132)</f>
        <v/>
      </c>
      <c r="BM132" t="str">
        <f>IF(semestre1!BM132="","",semestre1!BM132)</f>
        <v/>
      </c>
      <c r="BN132" t="str">
        <f>IF(semestre1!BN132="","",semestre1!BN132)</f>
        <v/>
      </c>
      <c r="BO132" t="str">
        <f>IF(semestre1!BO132="","",semestre1!BO132)</f>
        <v/>
      </c>
      <c r="BP132" t="str">
        <f>IF(semestre1!BP132="","",semestre1!BP132)</f>
        <v/>
      </c>
      <c r="BQ132" t="str">
        <f>IF(semestre1!BQ132="","",semestre1!BQ132)</f>
        <v/>
      </c>
      <c r="BR132" t="str">
        <f>IF(semestre1!BR132="","",semestre1!BR132)</f>
        <v/>
      </c>
      <c r="BS132" t="str">
        <f>IF(semestre1!BS132="","",semestre1!BS132)</f>
        <v/>
      </c>
      <c r="BT132" t="str">
        <f>IF(semestre1!BT132="","",semestre1!BT132)</f>
        <v/>
      </c>
      <c r="BU132" t="str">
        <f>IF(semestre1!BU132="","",semestre1!BU132)</f>
        <v/>
      </c>
      <c r="BV132" t="str">
        <f>IF(semestre1!BV132="","",semestre1!BV132)</f>
        <v/>
      </c>
      <c r="BW132" s="49" t="str">
        <f>IF(semestre2!I132="","",semestre2!I132)</f>
        <v/>
      </c>
      <c r="BX132" s="49" t="str">
        <f>IF(semestre2!J132="","",semestre2!J132)</f>
        <v/>
      </c>
      <c r="BY132" s="49" t="str">
        <f>IF(semestre2!K132="","",semestre2!K132)</f>
        <v/>
      </c>
      <c r="BZ132" s="49" t="str">
        <f>IF(semestre2!L132="","",semestre2!L132)</f>
        <v/>
      </c>
      <c r="CA132" s="49" t="str">
        <f>IF(semestre2!M132="","",semestre2!M132)</f>
        <v/>
      </c>
      <c r="CB132" s="49" t="str">
        <f>IF(semestre2!N132="","",semestre2!N132)</f>
        <v/>
      </c>
      <c r="CC132" s="49" t="str">
        <f>IF(semestre2!O132="","",semestre2!O132)</f>
        <v/>
      </c>
      <c r="CD132" s="49" t="str">
        <f>IF(semestre2!P132="","",semestre2!P132)</f>
        <v/>
      </c>
      <c r="CE132" s="49" t="str">
        <f>IF(semestre2!Q132="","",semestre2!Q132)</f>
        <v/>
      </c>
      <c r="CF132" s="49" t="str">
        <f>IF(semestre2!R132="","",semestre2!R132)</f>
        <v/>
      </c>
      <c r="CG132" s="49" t="str">
        <f>IF(semestre2!S132="","",semestre2!S132)</f>
        <v/>
      </c>
      <c r="CH132" s="49" t="str">
        <f>IF(semestre2!T132="","",semestre2!T132)</f>
        <v/>
      </c>
      <c r="CI132" s="49" t="str">
        <f>IF(semestre2!U132="","",semestre2!U132)</f>
        <v/>
      </c>
      <c r="CJ132" s="49" t="str">
        <f>IF(semestre2!V132="","",semestre2!V132)</f>
        <v/>
      </c>
      <c r="CK132" s="49" t="str">
        <f>IF(semestre2!W132="","",semestre2!W132)</f>
        <v/>
      </c>
      <c r="CL132" s="49" t="str">
        <f>IF(semestre2!X132="","",semestre2!X132)</f>
        <v/>
      </c>
      <c r="CM132" s="49" t="str">
        <f>IF(semestre2!Y132="","",semestre2!Y132)</f>
        <v/>
      </c>
      <c r="CN132" s="49" t="str">
        <f>IF(semestre2!Z132="","",semestre2!Z132)</f>
        <v/>
      </c>
      <c r="CO132" s="49" t="str">
        <f>IF(semestre2!AA132="","",semestre2!AA132)</f>
        <v/>
      </c>
      <c r="CP132" s="49" t="str">
        <f>IF(semestre2!AB132="","",semestre2!AB132)</f>
        <v/>
      </c>
      <c r="CQ132" s="49" t="str">
        <f>IF(semestre2!AC132="","",semestre2!AC132)</f>
        <v/>
      </c>
      <c r="CR132" s="49" t="str">
        <f>IF(semestre2!AD132="","",semestre2!AD132)</f>
        <v/>
      </c>
      <c r="CS132" s="49" t="str">
        <f>IF(semestre2!AE132="","",semestre2!AE132)</f>
        <v/>
      </c>
      <c r="CT132" s="49" t="str">
        <f>IF(semestre2!AF132="","",semestre2!AF132)</f>
        <v/>
      </c>
      <c r="CU132" s="49" t="str">
        <f>IF(semestre2!AG132="","",semestre2!AG132)</f>
        <v/>
      </c>
      <c r="CV132" s="49" t="str">
        <f>IF(semestre2!AH132="","",semestre2!AH132)</f>
        <v/>
      </c>
      <c r="CW132" s="49" t="str">
        <f>IF(semestre2!AI132="","",semestre2!AI132)</f>
        <v/>
      </c>
      <c r="CX132" s="49" t="str">
        <f>IF(semestre2!AJ132="","",semestre2!AJ132)</f>
        <v/>
      </c>
      <c r="CY132" s="49" t="str">
        <f>IF(semestre2!AK132="","",semestre2!AK132)</f>
        <v/>
      </c>
      <c r="CZ132" s="49" t="str">
        <f>IF(semestre2!AL132="","",semestre2!AL132)</f>
        <v/>
      </c>
      <c r="DA132" s="49" t="str">
        <f>IF(semestre2!AM132="","",semestre2!AM132)</f>
        <v/>
      </c>
      <c r="DB132" s="49" t="str">
        <f>IF(semestre2!AN132="","",semestre2!AN132)</f>
        <v/>
      </c>
      <c r="DC132" s="49" t="str">
        <f>IF(semestre2!AO132="","",semestre2!AO132)</f>
        <v/>
      </c>
      <c r="DD132" s="49" t="str">
        <f>IF(semestre2!AP132="","",semestre2!AP132)</f>
        <v/>
      </c>
      <c r="DE132" s="49" t="str">
        <f>IF(semestre2!AQ132="","",semestre2!AQ132)</f>
        <v/>
      </c>
      <c r="DF132" s="49" t="str">
        <f>IF(semestre2!AR132="","",semestre2!AR132)</f>
        <v/>
      </c>
      <c r="DG132" s="49" t="str">
        <f>IF(semestre2!AS132="","",semestre2!AS132)</f>
        <v/>
      </c>
      <c r="DH132" s="49" t="str">
        <f>IF(semestre2!AT132="","",semestre2!AT132)</f>
        <v/>
      </c>
      <c r="DI132" s="49" t="str">
        <f>IF(semestre2!AU132="","",semestre2!AU132)</f>
        <v/>
      </c>
      <c r="DJ132" s="55" t="str">
        <f>IF(semestre1!BW132="","",semestre1!BW132)</f>
        <v/>
      </c>
      <c r="DK132" s="55" t="str">
        <f>IF(semestre2!AV132="","",semestre2!AV132)</f>
        <v/>
      </c>
    </row>
    <row r="133" spans="1:115">
      <c r="A133" t="str">
        <f>IF(semestre1!A133="","",semestre1!A133)</f>
        <v/>
      </c>
      <c r="B133" t="str">
        <f>IF(semestre1!B133="","",semestre1!B133)</f>
        <v/>
      </c>
      <c r="C133" t="str">
        <f>IF(semestre1!C133="","",semestre1!C133)</f>
        <v/>
      </c>
      <c r="D133" t="str">
        <f>IF(semestre1!D133="","",semestre1!D133)</f>
        <v/>
      </c>
      <c r="E133" t="str">
        <f>IF(semestre1!E133="","",semestre1!E133)</f>
        <v/>
      </c>
      <c r="F133" t="str">
        <f>IF(semestre1!F133="","",semestre1!F133)</f>
        <v/>
      </c>
      <c r="G133" t="str">
        <f>IF(semestre1!G133="","",semestre1!G133)</f>
        <v/>
      </c>
      <c r="H133" t="str">
        <f>IF(semestre1!H133="","",semestre1!H133)</f>
        <v/>
      </c>
      <c r="I133" t="str">
        <f>IF(semestre1!I133="","",semestre1!I133)</f>
        <v/>
      </c>
      <c r="J133" t="str">
        <f>IF(semestre1!J133="","",semestre1!J133)</f>
        <v/>
      </c>
      <c r="K133" t="str">
        <f>IF(semestre1!K133="","",semestre1!K133)</f>
        <v/>
      </c>
      <c r="L133" t="str">
        <f>IF(semestre1!L133="","",semestre1!L133)</f>
        <v/>
      </c>
      <c r="M133" t="str">
        <f>IF(semestre1!M133="","",semestre1!M133)</f>
        <v/>
      </c>
      <c r="N133" t="str">
        <f>IF(semestre1!N133="","",semestre1!N133)</f>
        <v/>
      </c>
      <c r="O133" t="str">
        <f>IF(semestre1!O133="","",semestre1!O133)</f>
        <v/>
      </c>
      <c r="P133" t="str">
        <f>IF(semestre1!P133="","",semestre1!P133)</f>
        <v/>
      </c>
      <c r="Q133" t="str">
        <f>IF(semestre1!Q133="","",semestre1!Q133)</f>
        <v/>
      </c>
      <c r="R133" t="str">
        <f>IF(semestre1!R133="","",semestre1!R133)</f>
        <v/>
      </c>
      <c r="S133" t="str">
        <f>IF(semestre1!S133="","",semestre1!S133)</f>
        <v/>
      </c>
      <c r="T133" t="str">
        <f>IF(semestre1!T133="","",semestre1!T133)</f>
        <v/>
      </c>
      <c r="U133" t="str">
        <f>IF(semestre1!U133="","",semestre1!U133)</f>
        <v/>
      </c>
      <c r="V133" t="str">
        <f>IF(semestre1!V133="","",semestre1!V133)</f>
        <v/>
      </c>
      <c r="W133" t="str">
        <f>IF(semestre1!W133="","",semestre1!W133)</f>
        <v/>
      </c>
      <c r="X133" t="str">
        <f>IF(semestre1!X133="","",semestre1!X133)</f>
        <v/>
      </c>
      <c r="Y133" t="str">
        <f>IF(semestre1!Y133="","",semestre1!Y133)</f>
        <v/>
      </c>
      <c r="Z133" t="str">
        <f>IF(semestre1!Z133="","",semestre1!Z133)</f>
        <v/>
      </c>
      <c r="AA133" t="str">
        <f>IF(semestre1!AA133="","",semestre1!AA133)</f>
        <v/>
      </c>
      <c r="AB133" t="str">
        <f>IF(semestre1!AB133="","",semestre1!AB133)</f>
        <v/>
      </c>
      <c r="AC133" t="str">
        <f>IF(semestre1!AC133="","",semestre1!AC133)</f>
        <v/>
      </c>
      <c r="AD133" t="str">
        <f>IF(semestre1!AD133="","",semestre1!AD133)</f>
        <v/>
      </c>
      <c r="AE133" t="str">
        <f>IF(semestre1!AE133="","",semestre1!AE133)</f>
        <v/>
      </c>
      <c r="AF133" t="str">
        <f>IF(semestre1!AF133="","",semestre1!AF133)</f>
        <v/>
      </c>
      <c r="AG133" t="str">
        <f>IF(semestre1!AG133="","",semestre1!AG133)</f>
        <v/>
      </c>
      <c r="AH133" t="str">
        <f>IF(semestre1!AH133="","",semestre1!AH133)</f>
        <v/>
      </c>
      <c r="AI133" t="str">
        <f>IF(semestre1!AI133="","",semestre1!AI133)</f>
        <v/>
      </c>
      <c r="AJ133" t="str">
        <f>IF(semestre1!AJ133="","",semestre1!AJ133)</f>
        <v/>
      </c>
      <c r="AK133" t="str">
        <f>IF(semestre1!AK133="","",semestre1!AK133)</f>
        <v/>
      </c>
      <c r="AL133" t="str">
        <f>IF(semestre1!AL133="","",semestre1!AL133)</f>
        <v/>
      </c>
      <c r="AM133" t="str">
        <f>IF(semestre1!AM133="","",semestre1!AM133)</f>
        <v/>
      </c>
      <c r="AN133" t="str">
        <f>IF(semestre1!AN133="","",semestre1!AN133)</f>
        <v/>
      </c>
      <c r="AO133" t="str">
        <f>IF(semestre1!AO133="","",semestre1!AO133)</f>
        <v/>
      </c>
      <c r="AP133" t="str">
        <f>IF(semestre1!AP133="","",semestre1!AP133)</f>
        <v/>
      </c>
      <c r="AQ133" t="str">
        <f>IF(semestre1!AQ133="","",semestre1!AQ133)</f>
        <v/>
      </c>
      <c r="AR133" t="str">
        <f>IF(semestre1!AR133="","",semestre1!AR133)</f>
        <v/>
      </c>
      <c r="AS133" t="str">
        <f>IF(semestre1!AS133="","",semestre1!AS133)</f>
        <v/>
      </c>
      <c r="AT133" t="str">
        <f>IF(semestre1!AT133="","",semestre1!AT133)</f>
        <v/>
      </c>
      <c r="AU133" t="str">
        <f>IF(semestre1!AU133="","",semestre1!AU133)</f>
        <v/>
      </c>
      <c r="AV133" t="str">
        <f>IF(semestre1!AV133="","",semestre1!AV133)</f>
        <v/>
      </c>
      <c r="AW133" t="str">
        <f>IF(semestre1!AW133="","",semestre1!AW133)</f>
        <v/>
      </c>
      <c r="AX133" t="str">
        <f>IF(semestre1!AX133="","",semestre1!AX133)</f>
        <v/>
      </c>
      <c r="AY133" t="str">
        <f>IF(semestre1!AY133="","",semestre1!AY133)</f>
        <v/>
      </c>
      <c r="AZ133" t="str">
        <f>IF(semestre1!AZ133="","",semestre1!AZ133)</f>
        <v/>
      </c>
      <c r="BA133" t="str">
        <f>IF(semestre1!BA133="","",semestre1!BA133)</f>
        <v/>
      </c>
      <c r="BB133" t="str">
        <f>IF(semestre1!BB133="","",semestre1!BB133)</f>
        <v/>
      </c>
      <c r="BC133" t="str">
        <f>IF(semestre1!BC133="","",semestre1!BC133)</f>
        <v/>
      </c>
      <c r="BD133" t="str">
        <f>IF(semestre1!BD133="","",semestre1!BD133)</f>
        <v/>
      </c>
      <c r="BE133" t="str">
        <f>IF(semestre1!BE133="","",semestre1!BE133)</f>
        <v/>
      </c>
      <c r="BF133" t="str">
        <f>IF(semestre1!BF133="","",semestre1!BF133)</f>
        <v/>
      </c>
      <c r="BG133" t="str">
        <f>IF(semestre1!BG133="","",semestre1!BG133)</f>
        <v/>
      </c>
      <c r="BH133" t="str">
        <f>IF(semestre1!BH133="","",semestre1!BH133)</f>
        <v/>
      </c>
      <c r="BI133" t="str">
        <f>IF(semestre1!BI133="","",semestre1!BI133)</f>
        <v/>
      </c>
      <c r="BJ133" t="str">
        <f>IF(semestre1!BJ133="","",semestre1!BJ133)</f>
        <v/>
      </c>
      <c r="BK133" t="str">
        <f>IF(semestre1!BK133="","",semestre1!BK133)</f>
        <v/>
      </c>
      <c r="BL133" t="str">
        <f>IF(semestre1!BL133="","",semestre1!BL133)</f>
        <v/>
      </c>
      <c r="BM133" t="str">
        <f>IF(semestre1!BM133="","",semestre1!BM133)</f>
        <v/>
      </c>
      <c r="BN133" t="str">
        <f>IF(semestre1!BN133="","",semestre1!BN133)</f>
        <v/>
      </c>
      <c r="BO133" t="str">
        <f>IF(semestre1!BO133="","",semestre1!BO133)</f>
        <v/>
      </c>
      <c r="BP133" t="str">
        <f>IF(semestre1!BP133="","",semestre1!BP133)</f>
        <v/>
      </c>
      <c r="BQ133" t="str">
        <f>IF(semestre1!BQ133="","",semestre1!BQ133)</f>
        <v/>
      </c>
      <c r="BR133" t="str">
        <f>IF(semestre1!BR133="","",semestre1!BR133)</f>
        <v/>
      </c>
      <c r="BS133" t="str">
        <f>IF(semestre1!BS133="","",semestre1!BS133)</f>
        <v/>
      </c>
      <c r="BT133" t="str">
        <f>IF(semestre1!BT133="","",semestre1!BT133)</f>
        <v/>
      </c>
      <c r="BU133" t="str">
        <f>IF(semestre1!BU133="","",semestre1!BU133)</f>
        <v/>
      </c>
      <c r="BV133" t="str">
        <f>IF(semestre1!BV133="","",semestre1!BV133)</f>
        <v/>
      </c>
      <c r="BW133" s="49" t="str">
        <f>IF(semestre2!I133="","",semestre2!I133)</f>
        <v/>
      </c>
      <c r="BX133" s="49" t="str">
        <f>IF(semestre2!J133="","",semestre2!J133)</f>
        <v/>
      </c>
      <c r="BY133" s="49" t="str">
        <f>IF(semestre2!K133="","",semestre2!K133)</f>
        <v/>
      </c>
      <c r="BZ133" s="49" t="str">
        <f>IF(semestre2!L133="","",semestre2!L133)</f>
        <v/>
      </c>
      <c r="CA133" s="49" t="str">
        <f>IF(semestre2!M133="","",semestre2!M133)</f>
        <v/>
      </c>
      <c r="CB133" s="49" t="str">
        <f>IF(semestre2!N133="","",semestre2!N133)</f>
        <v/>
      </c>
      <c r="CC133" s="49" t="str">
        <f>IF(semestre2!O133="","",semestre2!O133)</f>
        <v/>
      </c>
      <c r="CD133" s="49" t="str">
        <f>IF(semestre2!P133="","",semestre2!P133)</f>
        <v/>
      </c>
      <c r="CE133" s="49" t="str">
        <f>IF(semestre2!Q133="","",semestre2!Q133)</f>
        <v/>
      </c>
      <c r="CF133" s="49" t="str">
        <f>IF(semestre2!R133="","",semestre2!R133)</f>
        <v/>
      </c>
      <c r="CG133" s="49" t="str">
        <f>IF(semestre2!S133="","",semestre2!S133)</f>
        <v/>
      </c>
      <c r="CH133" s="49" t="str">
        <f>IF(semestre2!T133="","",semestre2!T133)</f>
        <v/>
      </c>
      <c r="CI133" s="49" t="str">
        <f>IF(semestre2!U133="","",semestre2!U133)</f>
        <v/>
      </c>
      <c r="CJ133" s="49" t="str">
        <f>IF(semestre2!V133="","",semestre2!V133)</f>
        <v/>
      </c>
      <c r="CK133" s="49" t="str">
        <f>IF(semestre2!W133="","",semestre2!W133)</f>
        <v/>
      </c>
      <c r="CL133" s="49" t="str">
        <f>IF(semestre2!X133="","",semestre2!X133)</f>
        <v/>
      </c>
      <c r="CM133" s="49" t="str">
        <f>IF(semestre2!Y133="","",semestre2!Y133)</f>
        <v/>
      </c>
      <c r="CN133" s="49" t="str">
        <f>IF(semestre2!Z133="","",semestre2!Z133)</f>
        <v/>
      </c>
      <c r="CO133" s="49" t="str">
        <f>IF(semestre2!AA133="","",semestre2!AA133)</f>
        <v/>
      </c>
      <c r="CP133" s="49" t="str">
        <f>IF(semestre2!AB133="","",semestre2!AB133)</f>
        <v/>
      </c>
      <c r="CQ133" s="49" t="str">
        <f>IF(semestre2!AC133="","",semestre2!AC133)</f>
        <v/>
      </c>
      <c r="CR133" s="49" t="str">
        <f>IF(semestre2!AD133="","",semestre2!AD133)</f>
        <v/>
      </c>
      <c r="CS133" s="49" t="str">
        <f>IF(semestre2!AE133="","",semestre2!AE133)</f>
        <v/>
      </c>
      <c r="CT133" s="49" t="str">
        <f>IF(semestre2!AF133="","",semestre2!AF133)</f>
        <v/>
      </c>
      <c r="CU133" s="49" t="str">
        <f>IF(semestre2!AG133="","",semestre2!AG133)</f>
        <v/>
      </c>
      <c r="CV133" s="49" t="str">
        <f>IF(semestre2!AH133="","",semestre2!AH133)</f>
        <v/>
      </c>
      <c r="CW133" s="49" t="str">
        <f>IF(semestre2!AI133="","",semestre2!AI133)</f>
        <v/>
      </c>
      <c r="CX133" s="49" t="str">
        <f>IF(semestre2!AJ133="","",semestre2!AJ133)</f>
        <v/>
      </c>
      <c r="CY133" s="49" t="str">
        <f>IF(semestre2!AK133="","",semestre2!AK133)</f>
        <v/>
      </c>
      <c r="CZ133" s="49" t="str">
        <f>IF(semestre2!AL133="","",semestre2!AL133)</f>
        <v/>
      </c>
      <c r="DA133" s="49" t="str">
        <f>IF(semestre2!AM133="","",semestre2!AM133)</f>
        <v/>
      </c>
      <c r="DB133" s="49" t="str">
        <f>IF(semestre2!AN133="","",semestre2!AN133)</f>
        <v/>
      </c>
      <c r="DC133" s="49" t="str">
        <f>IF(semestre2!AO133="","",semestre2!AO133)</f>
        <v/>
      </c>
      <c r="DD133" s="49" t="str">
        <f>IF(semestre2!AP133="","",semestre2!AP133)</f>
        <v/>
      </c>
      <c r="DE133" s="49" t="str">
        <f>IF(semestre2!AQ133="","",semestre2!AQ133)</f>
        <v/>
      </c>
      <c r="DF133" s="49" t="str">
        <f>IF(semestre2!AR133="","",semestre2!AR133)</f>
        <v/>
      </c>
      <c r="DG133" s="49" t="str">
        <f>IF(semestre2!AS133="","",semestre2!AS133)</f>
        <v/>
      </c>
      <c r="DH133" s="49" t="str">
        <f>IF(semestre2!AT133="","",semestre2!AT133)</f>
        <v/>
      </c>
      <c r="DI133" s="49" t="str">
        <f>IF(semestre2!AU133="","",semestre2!AU133)</f>
        <v/>
      </c>
      <c r="DJ133" s="55" t="str">
        <f>IF(semestre1!BW133="","",semestre1!BW133)</f>
        <v/>
      </c>
      <c r="DK133" s="55" t="str">
        <f>IF(semestre2!AV133="","",semestre2!AV133)</f>
        <v/>
      </c>
    </row>
    <row r="134" spans="1:115">
      <c r="A134" t="str">
        <f>IF(semestre1!A134="","",semestre1!A134)</f>
        <v/>
      </c>
      <c r="B134" t="str">
        <f>IF(semestre1!B134="","",semestre1!B134)</f>
        <v/>
      </c>
      <c r="C134" t="str">
        <f>IF(semestre1!C134="","",semestre1!C134)</f>
        <v/>
      </c>
      <c r="D134" t="str">
        <f>IF(semestre1!D134="","",semestre1!D134)</f>
        <v/>
      </c>
      <c r="E134" t="str">
        <f>IF(semestre1!E134="","",semestre1!E134)</f>
        <v/>
      </c>
      <c r="F134" t="str">
        <f>IF(semestre1!F134="","",semestre1!F134)</f>
        <v/>
      </c>
      <c r="G134" t="str">
        <f>IF(semestre1!G134="","",semestre1!G134)</f>
        <v/>
      </c>
      <c r="H134" t="str">
        <f>IF(semestre1!H134="","",semestre1!H134)</f>
        <v/>
      </c>
      <c r="I134" t="str">
        <f>IF(semestre1!I134="","",semestre1!I134)</f>
        <v/>
      </c>
      <c r="J134" t="str">
        <f>IF(semestre1!J134="","",semestre1!J134)</f>
        <v/>
      </c>
      <c r="K134" t="str">
        <f>IF(semestre1!K134="","",semestre1!K134)</f>
        <v/>
      </c>
      <c r="L134" t="str">
        <f>IF(semestre1!L134="","",semestre1!L134)</f>
        <v/>
      </c>
      <c r="M134" t="str">
        <f>IF(semestre1!M134="","",semestre1!M134)</f>
        <v/>
      </c>
      <c r="N134" t="str">
        <f>IF(semestre1!N134="","",semestre1!N134)</f>
        <v/>
      </c>
      <c r="O134" t="str">
        <f>IF(semestre1!O134="","",semestre1!O134)</f>
        <v/>
      </c>
      <c r="P134" t="str">
        <f>IF(semestre1!P134="","",semestre1!P134)</f>
        <v/>
      </c>
      <c r="Q134" t="str">
        <f>IF(semestre1!Q134="","",semestre1!Q134)</f>
        <v/>
      </c>
      <c r="R134" t="str">
        <f>IF(semestre1!R134="","",semestre1!R134)</f>
        <v/>
      </c>
      <c r="S134" t="str">
        <f>IF(semestre1!S134="","",semestre1!S134)</f>
        <v/>
      </c>
      <c r="T134" t="str">
        <f>IF(semestre1!T134="","",semestre1!T134)</f>
        <v/>
      </c>
      <c r="U134" t="str">
        <f>IF(semestre1!U134="","",semestre1!U134)</f>
        <v/>
      </c>
      <c r="V134" t="str">
        <f>IF(semestre1!V134="","",semestre1!V134)</f>
        <v/>
      </c>
      <c r="W134" t="str">
        <f>IF(semestre1!W134="","",semestre1!W134)</f>
        <v/>
      </c>
      <c r="X134" t="str">
        <f>IF(semestre1!X134="","",semestre1!X134)</f>
        <v/>
      </c>
      <c r="Y134" t="str">
        <f>IF(semestre1!Y134="","",semestre1!Y134)</f>
        <v/>
      </c>
      <c r="Z134" t="str">
        <f>IF(semestre1!Z134="","",semestre1!Z134)</f>
        <v/>
      </c>
      <c r="AA134" t="str">
        <f>IF(semestre1!AA134="","",semestre1!AA134)</f>
        <v/>
      </c>
      <c r="AB134" t="str">
        <f>IF(semestre1!AB134="","",semestre1!AB134)</f>
        <v/>
      </c>
      <c r="AC134" t="str">
        <f>IF(semestre1!AC134="","",semestre1!AC134)</f>
        <v/>
      </c>
      <c r="AD134" t="str">
        <f>IF(semestre1!AD134="","",semestre1!AD134)</f>
        <v/>
      </c>
      <c r="AE134" t="str">
        <f>IF(semestre1!AE134="","",semestre1!AE134)</f>
        <v/>
      </c>
      <c r="AF134" t="str">
        <f>IF(semestre1!AF134="","",semestre1!AF134)</f>
        <v/>
      </c>
      <c r="AG134" t="str">
        <f>IF(semestre1!AG134="","",semestre1!AG134)</f>
        <v/>
      </c>
      <c r="AH134" t="str">
        <f>IF(semestre1!AH134="","",semestre1!AH134)</f>
        <v/>
      </c>
      <c r="AI134" t="str">
        <f>IF(semestre1!AI134="","",semestre1!AI134)</f>
        <v/>
      </c>
      <c r="AJ134" t="str">
        <f>IF(semestre1!AJ134="","",semestre1!AJ134)</f>
        <v/>
      </c>
      <c r="AK134" t="str">
        <f>IF(semestre1!AK134="","",semestre1!AK134)</f>
        <v/>
      </c>
      <c r="AL134" t="str">
        <f>IF(semestre1!AL134="","",semestre1!AL134)</f>
        <v/>
      </c>
      <c r="AM134" t="str">
        <f>IF(semestre1!AM134="","",semestre1!AM134)</f>
        <v/>
      </c>
      <c r="AN134" t="str">
        <f>IF(semestre1!AN134="","",semestre1!AN134)</f>
        <v/>
      </c>
      <c r="AO134" t="str">
        <f>IF(semestre1!AO134="","",semestre1!AO134)</f>
        <v/>
      </c>
      <c r="AP134" t="str">
        <f>IF(semestre1!AP134="","",semestre1!AP134)</f>
        <v/>
      </c>
      <c r="AQ134" t="str">
        <f>IF(semestre1!AQ134="","",semestre1!AQ134)</f>
        <v/>
      </c>
      <c r="AR134" t="str">
        <f>IF(semestre1!AR134="","",semestre1!AR134)</f>
        <v/>
      </c>
      <c r="AS134" t="str">
        <f>IF(semestre1!AS134="","",semestre1!AS134)</f>
        <v/>
      </c>
      <c r="AT134" t="str">
        <f>IF(semestre1!AT134="","",semestre1!AT134)</f>
        <v/>
      </c>
      <c r="AU134" t="str">
        <f>IF(semestre1!AU134="","",semestre1!AU134)</f>
        <v/>
      </c>
      <c r="AV134" t="str">
        <f>IF(semestre1!AV134="","",semestre1!AV134)</f>
        <v/>
      </c>
      <c r="AW134" t="str">
        <f>IF(semestre1!AW134="","",semestre1!AW134)</f>
        <v/>
      </c>
      <c r="AX134" t="str">
        <f>IF(semestre1!AX134="","",semestre1!AX134)</f>
        <v/>
      </c>
      <c r="AY134" t="str">
        <f>IF(semestre1!AY134="","",semestre1!AY134)</f>
        <v/>
      </c>
      <c r="AZ134" t="str">
        <f>IF(semestre1!AZ134="","",semestre1!AZ134)</f>
        <v/>
      </c>
      <c r="BA134" t="str">
        <f>IF(semestre1!BA134="","",semestre1!BA134)</f>
        <v/>
      </c>
      <c r="BB134" t="str">
        <f>IF(semestre1!BB134="","",semestre1!BB134)</f>
        <v/>
      </c>
      <c r="BC134" t="str">
        <f>IF(semestre1!BC134="","",semestre1!BC134)</f>
        <v/>
      </c>
      <c r="BD134" t="str">
        <f>IF(semestre1!BD134="","",semestre1!BD134)</f>
        <v/>
      </c>
      <c r="BE134" t="str">
        <f>IF(semestre1!BE134="","",semestre1!BE134)</f>
        <v/>
      </c>
      <c r="BF134" t="str">
        <f>IF(semestre1!BF134="","",semestre1!BF134)</f>
        <v/>
      </c>
      <c r="BG134" t="str">
        <f>IF(semestre1!BG134="","",semestre1!BG134)</f>
        <v/>
      </c>
      <c r="BH134" t="str">
        <f>IF(semestre1!BH134="","",semestre1!BH134)</f>
        <v/>
      </c>
      <c r="BI134" t="str">
        <f>IF(semestre1!BI134="","",semestre1!BI134)</f>
        <v/>
      </c>
      <c r="BJ134" t="str">
        <f>IF(semestre1!BJ134="","",semestre1!BJ134)</f>
        <v/>
      </c>
      <c r="BK134" t="str">
        <f>IF(semestre1!BK134="","",semestre1!BK134)</f>
        <v/>
      </c>
      <c r="BL134" t="str">
        <f>IF(semestre1!BL134="","",semestre1!BL134)</f>
        <v/>
      </c>
      <c r="BM134" t="str">
        <f>IF(semestre1!BM134="","",semestre1!BM134)</f>
        <v/>
      </c>
      <c r="BN134" t="str">
        <f>IF(semestre1!BN134="","",semestre1!BN134)</f>
        <v/>
      </c>
      <c r="BO134" t="str">
        <f>IF(semestre1!BO134="","",semestre1!BO134)</f>
        <v/>
      </c>
      <c r="BP134" t="str">
        <f>IF(semestre1!BP134="","",semestre1!BP134)</f>
        <v/>
      </c>
      <c r="BQ134" t="str">
        <f>IF(semestre1!BQ134="","",semestre1!BQ134)</f>
        <v/>
      </c>
      <c r="BR134" t="str">
        <f>IF(semestre1!BR134="","",semestre1!BR134)</f>
        <v/>
      </c>
      <c r="BS134" t="str">
        <f>IF(semestre1!BS134="","",semestre1!BS134)</f>
        <v/>
      </c>
      <c r="BT134" t="str">
        <f>IF(semestre1!BT134="","",semestre1!BT134)</f>
        <v/>
      </c>
      <c r="BU134" t="str">
        <f>IF(semestre1!BU134="","",semestre1!BU134)</f>
        <v/>
      </c>
      <c r="BV134" t="str">
        <f>IF(semestre1!BV134="","",semestre1!BV134)</f>
        <v/>
      </c>
      <c r="BW134" s="49" t="str">
        <f>IF(semestre2!I134="","",semestre2!I134)</f>
        <v/>
      </c>
      <c r="BX134" s="49" t="str">
        <f>IF(semestre2!J134="","",semestre2!J134)</f>
        <v/>
      </c>
      <c r="BY134" s="49" t="str">
        <f>IF(semestre2!K134="","",semestre2!K134)</f>
        <v/>
      </c>
      <c r="BZ134" s="49" t="str">
        <f>IF(semestre2!L134="","",semestre2!L134)</f>
        <v/>
      </c>
      <c r="CA134" s="49" t="str">
        <f>IF(semestre2!M134="","",semestre2!M134)</f>
        <v/>
      </c>
      <c r="CB134" s="49" t="str">
        <f>IF(semestre2!N134="","",semestre2!N134)</f>
        <v/>
      </c>
      <c r="CC134" s="49" t="str">
        <f>IF(semestre2!O134="","",semestre2!O134)</f>
        <v/>
      </c>
      <c r="CD134" s="49" t="str">
        <f>IF(semestre2!P134="","",semestre2!P134)</f>
        <v/>
      </c>
      <c r="CE134" s="49" t="str">
        <f>IF(semestre2!Q134="","",semestre2!Q134)</f>
        <v/>
      </c>
      <c r="CF134" s="49" t="str">
        <f>IF(semestre2!R134="","",semestre2!R134)</f>
        <v/>
      </c>
      <c r="CG134" s="49" t="str">
        <f>IF(semestre2!S134="","",semestre2!S134)</f>
        <v/>
      </c>
      <c r="CH134" s="49" t="str">
        <f>IF(semestre2!T134="","",semestre2!T134)</f>
        <v/>
      </c>
      <c r="CI134" s="49" t="str">
        <f>IF(semestre2!U134="","",semestre2!U134)</f>
        <v/>
      </c>
      <c r="CJ134" s="49" t="str">
        <f>IF(semestre2!V134="","",semestre2!V134)</f>
        <v/>
      </c>
      <c r="CK134" s="49" t="str">
        <f>IF(semestre2!W134="","",semestre2!W134)</f>
        <v/>
      </c>
      <c r="CL134" s="49" t="str">
        <f>IF(semestre2!X134="","",semestre2!X134)</f>
        <v/>
      </c>
      <c r="CM134" s="49" t="str">
        <f>IF(semestre2!Y134="","",semestre2!Y134)</f>
        <v/>
      </c>
      <c r="CN134" s="49" t="str">
        <f>IF(semestre2!Z134="","",semestre2!Z134)</f>
        <v/>
      </c>
      <c r="CO134" s="49" t="str">
        <f>IF(semestre2!AA134="","",semestre2!AA134)</f>
        <v/>
      </c>
      <c r="CP134" s="49" t="str">
        <f>IF(semestre2!AB134="","",semestre2!AB134)</f>
        <v/>
      </c>
      <c r="CQ134" s="49" t="str">
        <f>IF(semestre2!AC134="","",semestre2!AC134)</f>
        <v/>
      </c>
      <c r="CR134" s="49" t="str">
        <f>IF(semestre2!AD134="","",semestre2!AD134)</f>
        <v/>
      </c>
      <c r="CS134" s="49" t="str">
        <f>IF(semestre2!AE134="","",semestre2!AE134)</f>
        <v/>
      </c>
      <c r="CT134" s="49" t="str">
        <f>IF(semestre2!AF134="","",semestre2!AF134)</f>
        <v/>
      </c>
      <c r="CU134" s="49" t="str">
        <f>IF(semestre2!AG134="","",semestre2!AG134)</f>
        <v/>
      </c>
      <c r="CV134" s="49" t="str">
        <f>IF(semestre2!AH134="","",semestre2!AH134)</f>
        <v/>
      </c>
      <c r="CW134" s="49" t="str">
        <f>IF(semestre2!AI134="","",semestre2!AI134)</f>
        <v/>
      </c>
      <c r="CX134" s="49" t="str">
        <f>IF(semestre2!AJ134="","",semestre2!AJ134)</f>
        <v/>
      </c>
      <c r="CY134" s="49" t="str">
        <f>IF(semestre2!AK134="","",semestre2!AK134)</f>
        <v/>
      </c>
      <c r="CZ134" s="49" t="str">
        <f>IF(semestre2!AL134="","",semestre2!AL134)</f>
        <v/>
      </c>
      <c r="DA134" s="49" t="str">
        <f>IF(semestre2!AM134="","",semestre2!AM134)</f>
        <v/>
      </c>
      <c r="DB134" s="49" t="str">
        <f>IF(semestre2!AN134="","",semestre2!AN134)</f>
        <v/>
      </c>
      <c r="DC134" s="49" t="str">
        <f>IF(semestre2!AO134="","",semestre2!AO134)</f>
        <v/>
      </c>
      <c r="DD134" s="49" t="str">
        <f>IF(semestre2!AP134="","",semestre2!AP134)</f>
        <v/>
      </c>
      <c r="DE134" s="49" t="str">
        <f>IF(semestre2!AQ134="","",semestre2!AQ134)</f>
        <v/>
      </c>
      <c r="DF134" s="49" t="str">
        <f>IF(semestre2!AR134="","",semestre2!AR134)</f>
        <v/>
      </c>
      <c r="DG134" s="49" t="str">
        <f>IF(semestre2!AS134="","",semestre2!AS134)</f>
        <v/>
      </c>
      <c r="DH134" s="49" t="str">
        <f>IF(semestre2!AT134="","",semestre2!AT134)</f>
        <v/>
      </c>
      <c r="DI134" s="49" t="str">
        <f>IF(semestre2!AU134="","",semestre2!AU134)</f>
        <v/>
      </c>
      <c r="DJ134" s="55" t="str">
        <f>IF(semestre1!BW134="","",semestre1!BW134)</f>
        <v/>
      </c>
      <c r="DK134" s="55" t="str">
        <f>IF(semestre2!AV134="","",semestre2!AV134)</f>
        <v/>
      </c>
    </row>
    <row r="135" spans="1:115">
      <c r="A135" t="str">
        <f>IF(semestre1!A135="","",semestre1!A135)</f>
        <v/>
      </c>
      <c r="B135" t="str">
        <f>IF(semestre1!B135="","",semestre1!B135)</f>
        <v/>
      </c>
      <c r="C135" t="str">
        <f>IF(semestre1!C135="","",semestre1!C135)</f>
        <v/>
      </c>
      <c r="D135" t="str">
        <f>IF(semestre1!D135="","",semestre1!D135)</f>
        <v/>
      </c>
      <c r="E135" t="str">
        <f>IF(semestre1!E135="","",semestre1!E135)</f>
        <v/>
      </c>
      <c r="F135" t="str">
        <f>IF(semestre1!F135="","",semestre1!F135)</f>
        <v/>
      </c>
      <c r="G135" t="str">
        <f>IF(semestre1!G135="","",semestre1!G135)</f>
        <v/>
      </c>
      <c r="H135" t="str">
        <f>IF(semestre1!H135="","",semestre1!H135)</f>
        <v/>
      </c>
      <c r="I135" t="str">
        <f>IF(semestre1!I135="","",semestre1!I135)</f>
        <v/>
      </c>
      <c r="J135" t="str">
        <f>IF(semestre1!J135="","",semestre1!J135)</f>
        <v/>
      </c>
      <c r="K135" t="str">
        <f>IF(semestre1!K135="","",semestre1!K135)</f>
        <v/>
      </c>
      <c r="L135" t="str">
        <f>IF(semestre1!L135="","",semestre1!L135)</f>
        <v/>
      </c>
      <c r="M135" t="str">
        <f>IF(semestre1!M135="","",semestre1!M135)</f>
        <v/>
      </c>
      <c r="N135" t="str">
        <f>IF(semestre1!N135="","",semestre1!N135)</f>
        <v/>
      </c>
      <c r="O135" t="str">
        <f>IF(semestre1!O135="","",semestre1!O135)</f>
        <v/>
      </c>
      <c r="P135" t="str">
        <f>IF(semestre1!P135="","",semestre1!P135)</f>
        <v/>
      </c>
      <c r="Q135" t="str">
        <f>IF(semestre1!Q135="","",semestre1!Q135)</f>
        <v/>
      </c>
      <c r="R135" t="str">
        <f>IF(semestre1!R135="","",semestre1!R135)</f>
        <v/>
      </c>
      <c r="S135" t="str">
        <f>IF(semestre1!S135="","",semestre1!S135)</f>
        <v/>
      </c>
      <c r="T135" t="str">
        <f>IF(semestre1!T135="","",semestre1!T135)</f>
        <v/>
      </c>
      <c r="U135" t="str">
        <f>IF(semestre1!U135="","",semestre1!U135)</f>
        <v/>
      </c>
      <c r="V135" t="str">
        <f>IF(semestre1!V135="","",semestre1!V135)</f>
        <v/>
      </c>
      <c r="W135" t="str">
        <f>IF(semestre1!W135="","",semestre1!W135)</f>
        <v/>
      </c>
      <c r="X135" t="str">
        <f>IF(semestre1!X135="","",semestre1!X135)</f>
        <v/>
      </c>
      <c r="Y135" t="str">
        <f>IF(semestre1!Y135="","",semestre1!Y135)</f>
        <v/>
      </c>
      <c r="Z135" t="str">
        <f>IF(semestre1!Z135="","",semestre1!Z135)</f>
        <v/>
      </c>
      <c r="AA135" t="str">
        <f>IF(semestre1!AA135="","",semestre1!AA135)</f>
        <v/>
      </c>
      <c r="AB135" t="str">
        <f>IF(semestre1!AB135="","",semestre1!AB135)</f>
        <v/>
      </c>
      <c r="AC135" t="str">
        <f>IF(semestre1!AC135="","",semestre1!AC135)</f>
        <v/>
      </c>
      <c r="AD135" t="str">
        <f>IF(semestre1!AD135="","",semestre1!AD135)</f>
        <v/>
      </c>
      <c r="AE135" t="str">
        <f>IF(semestre1!AE135="","",semestre1!AE135)</f>
        <v/>
      </c>
      <c r="AF135" t="str">
        <f>IF(semestre1!AF135="","",semestre1!AF135)</f>
        <v/>
      </c>
      <c r="AG135" t="str">
        <f>IF(semestre1!AG135="","",semestre1!AG135)</f>
        <v/>
      </c>
      <c r="AH135" t="str">
        <f>IF(semestre1!AH135="","",semestre1!AH135)</f>
        <v/>
      </c>
      <c r="AI135" t="str">
        <f>IF(semestre1!AI135="","",semestre1!AI135)</f>
        <v/>
      </c>
      <c r="AJ135" t="str">
        <f>IF(semestre1!AJ135="","",semestre1!AJ135)</f>
        <v/>
      </c>
      <c r="AK135" t="str">
        <f>IF(semestre1!AK135="","",semestre1!AK135)</f>
        <v/>
      </c>
      <c r="AL135" t="str">
        <f>IF(semestre1!AL135="","",semestre1!AL135)</f>
        <v/>
      </c>
      <c r="AM135" t="str">
        <f>IF(semestre1!AM135="","",semestre1!AM135)</f>
        <v/>
      </c>
      <c r="AN135" t="str">
        <f>IF(semestre1!AN135="","",semestre1!AN135)</f>
        <v/>
      </c>
      <c r="AO135" t="str">
        <f>IF(semestre1!AO135="","",semestre1!AO135)</f>
        <v/>
      </c>
      <c r="AP135" t="str">
        <f>IF(semestre1!AP135="","",semestre1!AP135)</f>
        <v/>
      </c>
      <c r="AQ135" t="str">
        <f>IF(semestre1!AQ135="","",semestre1!AQ135)</f>
        <v/>
      </c>
      <c r="AR135" t="str">
        <f>IF(semestre1!AR135="","",semestre1!AR135)</f>
        <v/>
      </c>
      <c r="AS135" t="str">
        <f>IF(semestre1!AS135="","",semestre1!AS135)</f>
        <v/>
      </c>
      <c r="AT135" t="str">
        <f>IF(semestre1!AT135="","",semestre1!AT135)</f>
        <v/>
      </c>
      <c r="AU135" t="str">
        <f>IF(semestre1!AU135="","",semestre1!AU135)</f>
        <v/>
      </c>
      <c r="AV135" t="str">
        <f>IF(semestre1!AV135="","",semestre1!AV135)</f>
        <v/>
      </c>
      <c r="AW135" t="str">
        <f>IF(semestre1!AW135="","",semestre1!AW135)</f>
        <v/>
      </c>
      <c r="AX135" t="str">
        <f>IF(semestre1!AX135="","",semestre1!AX135)</f>
        <v/>
      </c>
      <c r="AY135" t="str">
        <f>IF(semestre1!AY135="","",semestre1!AY135)</f>
        <v/>
      </c>
      <c r="AZ135" t="str">
        <f>IF(semestre1!AZ135="","",semestre1!AZ135)</f>
        <v/>
      </c>
      <c r="BA135" t="str">
        <f>IF(semestre1!BA135="","",semestre1!BA135)</f>
        <v/>
      </c>
      <c r="BB135" t="str">
        <f>IF(semestre1!BB135="","",semestre1!BB135)</f>
        <v/>
      </c>
      <c r="BC135" t="str">
        <f>IF(semestre1!BC135="","",semestre1!BC135)</f>
        <v/>
      </c>
      <c r="BD135" t="str">
        <f>IF(semestre1!BD135="","",semestre1!BD135)</f>
        <v/>
      </c>
      <c r="BE135" t="str">
        <f>IF(semestre1!BE135="","",semestre1!BE135)</f>
        <v/>
      </c>
      <c r="BF135" t="str">
        <f>IF(semestre1!BF135="","",semestre1!BF135)</f>
        <v/>
      </c>
      <c r="BG135" t="str">
        <f>IF(semestre1!BG135="","",semestre1!BG135)</f>
        <v/>
      </c>
      <c r="BH135" t="str">
        <f>IF(semestre1!BH135="","",semestre1!BH135)</f>
        <v/>
      </c>
      <c r="BI135" t="str">
        <f>IF(semestre1!BI135="","",semestre1!BI135)</f>
        <v/>
      </c>
      <c r="BJ135" t="str">
        <f>IF(semestre1!BJ135="","",semestre1!BJ135)</f>
        <v/>
      </c>
      <c r="BK135" t="str">
        <f>IF(semestre1!BK135="","",semestre1!BK135)</f>
        <v/>
      </c>
      <c r="BL135" t="str">
        <f>IF(semestre1!BL135="","",semestre1!BL135)</f>
        <v/>
      </c>
      <c r="BM135" t="str">
        <f>IF(semestre1!BM135="","",semestre1!BM135)</f>
        <v/>
      </c>
      <c r="BN135" t="str">
        <f>IF(semestre1!BN135="","",semestre1!BN135)</f>
        <v/>
      </c>
      <c r="BO135" t="str">
        <f>IF(semestre1!BO135="","",semestre1!BO135)</f>
        <v/>
      </c>
      <c r="BP135" t="str">
        <f>IF(semestre1!BP135="","",semestre1!BP135)</f>
        <v/>
      </c>
      <c r="BQ135" t="str">
        <f>IF(semestre1!BQ135="","",semestre1!BQ135)</f>
        <v/>
      </c>
      <c r="BR135" t="str">
        <f>IF(semestre1!BR135="","",semestre1!BR135)</f>
        <v/>
      </c>
      <c r="BS135" t="str">
        <f>IF(semestre1!BS135="","",semestre1!BS135)</f>
        <v/>
      </c>
      <c r="BT135" t="str">
        <f>IF(semestre1!BT135="","",semestre1!BT135)</f>
        <v/>
      </c>
      <c r="BU135" t="str">
        <f>IF(semestre1!BU135="","",semestre1!BU135)</f>
        <v/>
      </c>
      <c r="BV135" t="str">
        <f>IF(semestre1!BV135="","",semestre1!BV135)</f>
        <v/>
      </c>
      <c r="BW135" s="49" t="str">
        <f>IF(semestre2!I135="","",semestre2!I135)</f>
        <v/>
      </c>
      <c r="BX135" s="49" t="str">
        <f>IF(semestre2!J135="","",semestre2!J135)</f>
        <v/>
      </c>
      <c r="BY135" s="49" t="str">
        <f>IF(semestre2!K135="","",semestre2!K135)</f>
        <v/>
      </c>
      <c r="BZ135" s="49" t="str">
        <f>IF(semestre2!L135="","",semestre2!L135)</f>
        <v/>
      </c>
      <c r="CA135" s="49" t="str">
        <f>IF(semestre2!M135="","",semestre2!M135)</f>
        <v/>
      </c>
      <c r="CB135" s="49" t="str">
        <f>IF(semestre2!N135="","",semestre2!N135)</f>
        <v/>
      </c>
      <c r="CC135" s="49" t="str">
        <f>IF(semestre2!O135="","",semestre2!O135)</f>
        <v/>
      </c>
      <c r="CD135" s="49" t="str">
        <f>IF(semestre2!P135="","",semestre2!P135)</f>
        <v/>
      </c>
      <c r="CE135" s="49" t="str">
        <f>IF(semestre2!Q135="","",semestre2!Q135)</f>
        <v/>
      </c>
      <c r="CF135" s="49" t="str">
        <f>IF(semestre2!R135="","",semestre2!R135)</f>
        <v/>
      </c>
      <c r="CG135" s="49" t="str">
        <f>IF(semestre2!S135="","",semestre2!S135)</f>
        <v/>
      </c>
      <c r="CH135" s="49" t="str">
        <f>IF(semestre2!T135="","",semestre2!T135)</f>
        <v/>
      </c>
      <c r="CI135" s="49" t="str">
        <f>IF(semestre2!U135="","",semestre2!U135)</f>
        <v/>
      </c>
      <c r="CJ135" s="49" t="str">
        <f>IF(semestre2!V135="","",semestre2!V135)</f>
        <v/>
      </c>
      <c r="CK135" s="49" t="str">
        <f>IF(semestre2!W135="","",semestre2!W135)</f>
        <v/>
      </c>
      <c r="CL135" s="49" t="str">
        <f>IF(semestre2!X135="","",semestre2!X135)</f>
        <v/>
      </c>
      <c r="CM135" s="49" t="str">
        <f>IF(semestre2!Y135="","",semestre2!Y135)</f>
        <v/>
      </c>
      <c r="CN135" s="49" t="str">
        <f>IF(semestre2!Z135="","",semestre2!Z135)</f>
        <v/>
      </c>
      <c r="CO135" s="49" t="str">
        <f>IF(semestre2!AA135="","",semestre2!AA135)</f>
        <v/>
      </c>
      <c r="CP135" s="49" t="str">
        <f>IF(semestre2!AB135="","",semestre2!AB135)</f>
        <v/>
      </c>
      <c r="CQ135" s="49" t="str">
        <f>IF(semestre2!AC135="","",semestre2!AC135)</f>
        <v/>
      </c>
      <c r="CR135" s="49" t="str">
        <f>IF(semestre2!AD135="","",semestre2!AD135)</f>
        <v/>
      </c>
      <c r="CS135" s="49" t="str">
        <f>IF(semestre2!AE135="","",semestre2!AE135)</f>
        <v/>
      </c>
      <c r="CT135" s="49" t="str">
        <f>IF(semestre2!AF135="","",semestre2!AF135)</f>
        <v/>
      </c>
      <c r="CU135" s="49" t="str">
        <f>IF(semestre2!AG135="","",semestre2!AG135)</f>
        <v/>
      </c>
      <c r="CV135" s="49" t="str">
        <f>IF(semestre2!AH135="","",semestre2!AH135)</f>
        <v/>
      </c>
      <c r="CW135" s="49" t="str">
        <f>IF(semestre2!AI135="","",semestre2!AI135)</f>
        <v/>
      </c>
      <c r="CX135" s="49" t="str">
        <f>IF(semestre2!AJ135="","",semestre2!AJ135)</f>
        <v/>
      </c>
      <c r="CY135" s="49" t="str">
        <f>IF(semestre2!AK135="","",semestre2!AK135)</f>
        <v/>
      </c>
      <c r="CZ135" s="49" t="str">
        <f>IF(semestre2!AL135="","",semestre2!AL135)</f>
        <v/>
      </c>
      <c r="DA135" s="49" t="str">
        <f>IF(semestre2!AM135="","",semestre2!AM135)</f>
        <v/>
      </c>
      <c r="DB135" s="49" t="str">
        <f>IF(semestre2!AN135="","",semestre2!AN135)</f>
        <v/>
      </c>
      <c r="DC135" s="49" t="str">
        <f>IF(semestre2!AO135="","",semestre2!AO135)</f>
        <v/>
      </c>
      <c r="DD135" s="49" t="str">
        <f>IF(semestre2!AP135="","",semestre2!AP135)</f>
        <v/>
      </c>
      <c r="DE135" s="49" t="str">
        <f>IF(semestre2!AQ135="","",semestre2!AQ135)</f>
        <v/>
      </c>
      <c r="DF135" s="49" t="str">
        <f>IF(semestre2!AR135="","",semestre2!AR135)</f>
        <v/>
      </c>
      <c r="DG135" s="49" t="str">
        <f>IF(semestre2!AS135="","",semestre2!AS135)</f>
        <v/>
      </c>
      <c r="DH135" s="49" t="str">
        <f>IF(semestre2!AT135="","",semestre2!AT135)</f>
        <v/>
      </c>
      <c r="DI135" s="49" t="str">
        <f>IF(semestre2!AU135="","",semestre2!AU135)</f>
        <v/>
      </c>
      <c r="DJ135" s="55" t="str">
        <f>IF(semestre1!BW135="","",semestre1!BW135)</f>
        <v/>
      </c>
      <c r="DK135" s="55" t="str">
        <f>IF(semestre2!AV135="","",semestre2!AV135)</f>
        <v/>
      </c>
    </row>
    <row r="136" spans="1:115">
      <c r="A136" t="str">
        <f>IF(semestre1!A136="","",semestre1!A136)</f>
        <v/>
      </c>
      <c r="B136" t="str">
        <f>IF(semestre1!B136="","",semestre1!B136)</f>
        <v/>
      </c>
      <c r="C136" t="str">
        <f>IF(semestre1!C136="","",semestre1!C136)</f>
        <v/>
      </c>
      <c r="D136" t="str">
        <f>IF(semestre1!D136="","",semestre1!D136)</f>
        <v/>
      </c>
      <c r="E136" t="str">
        <f>IF(semestre1!E136="","",semestre1!E136)</f>
        <v/>
      </c>
      <c r="F136" t="str">
        <f>IF(semestre1!F136="","",semestre1!F136)</f>
        <v/>
      </c>
      <c r="G136" t="str">
        <f>IF(semestre1!G136="","",semestre1!G136)</f>
        <v/>
      </c>
      <c r="H136" t="str">
        <f>IF(semestre1!H136="","",semestre1!H136)</f>
        <v/>
      </c>
      <c r="I136" t="str">
        <f>IF(semestre1!I136="","",semestre1!I136)</f>
        <v/>
      </c>
      <c r="J136" t="str">
        <f>IF(semestre1!J136="","",semestre1!J136)</f>
        <v/>
      </c>
      <c r="K136" t="str">
        <f>IF(semestre1!K136="","",semestre1!K136)</f>
        <v/>
      </c>
      <c r="L136" t="str">
        <f>IF(semestre1!L136="","",semestre1!L136)</f>
        <v/>
      </c>
      <c r="M136" t="str">
        <f>IF(semestre1!M136="","",semestre1!M136)</f>
        <v/>
      </c>
      <c r="N136" t="str">
        <f>IF(semestre1!N136="","",semestre1!N136)</f>
        <v/>
      </c>
      <c r="O136" t="str">
        <f>IF(semestre1!O136="","",semestre1!O136)</f>
        <v/>
      </c>
      <c r="P136" t="str">
        <f>IF(semestre1!P136="","",semestre1!P136)</f>
        <v/>
      </c>
      <c r="Q136" t="str">
        <f>IF(semestre1!Q136="","",semestre1!Q136)</f>
        <v/>
      </c>
      <c r="R136" t="str">
        <f>IF(semestre1!R136="","",semestre1!R136)</f>
        <v/>
      </c>
      <c r="S136" t="str">
        <f>IF(semestre1!S136="","",semestre1!S136)</f>
        <v/>
      </c>
      <c r="T136" t="str">
        <f>IF(semestre1!T136="","",semestre1!T136)</f>
        <v/>
      </c>
      <c r="U136" t="str">
        <f>IF(semestre1!U136="","",semestre1!U136)</f>
        <v/>
      </c>
      <c r="V136" t="str">
        <f>IF(semestre1!V136="","",semestre1!V136)</f>
        <v/>
      </c>
      <c r="W136" t="str">
        <f>IF(semestre1!W136="","",semestre1!W136)</f>
        <v/>
      </c>
      <c r="X136" t="str">
        <f>IF(semestre1!X136="","",semestre1!X136)</f>
        <v/>
      </c>
      <c r="Y136" t="str">
        <f>IF(semestre1!Y136="","",semestre1!Y136)</f>
        <v/>
      </c>
      <c r="Z136" t="str">
        <f>IF(semestre1!Z136="","",semestre1!Z136)</f>
        <v/>
      </c>
      <c r="AA136" t="str">
        <f>IF(semestre1!AA136="","",semestre1!AA136)</f>
        <v/>
      </c>
      <c r="AB136" t="str">
        <f>IF(semestre1!AB136="","",semestre1!AB136)</f>
        <v/>
      </c>
      <c r="AC136" t="str">
        <f>IF(semestre1!AC136="","",semestre1!AC136)</f>
        <v/>
      </c>
      <c r="AD136" t="str">
        <f>IF(semestre1!AD136="","",semestre1!AD136)</f>
        <v/>
      </c>
      <c r="AE136" t="str">
        <f>IF(semestre1!AE136="","",semestre1!AE136)</f>
        <v/>
      </c>
      <c r="AF136" t="str">
        <f>IF(semestre1!AF136="","",semestre1!AF136)</f>
        <v/>
      </c>
      <c r="AG136" t="str">
        <f>IF(semestre1!AG136="","",semestre1!AG136)</f>
        <v/>
      </c>
      <c r="AH136" t="str">
        <f>IF(semestre1!AH136="","",semestre1!AH136)</f>
        <v/>
      </c>
      <c r="AI136" t="str">
        <f>IF(semestre1!AI136="","",semestre1!AI136)</f>
        <v/>
      </c>
      <c r="AJ136" t="str">
        <f>IF(semestre1!AJ136="","",semestre1!AJ136)</f>
        <v/>
      </c>
      <c r="AK136" t="str">
        <f>IF(semestre1!AK136="","",semestre1!AK136)</f>
        <v/>
      </c>
      <c r="AL136" t="str">
        <f>IF(semestre1!AL136="","",semestre1!AL136)</f>
        <v/>
      </c>
      <c r="AM136" t="str">
        <f>IF(semestre1!AM136="","",semestre1!AM136)</f>
        <v/>
      </c>
      <c r="AN136" t="str">
        <f>IF(semestre1!AN136="","",semestre1!AN136)</f>
        <v/>
      </c>
      <c r="AO136" t="str">
        <f>IF(semestre1!AO136="","",semestre1!AO136)</f>
        <v/>
      </c>
      <c r="AP136" t="str">
        <f>IF(semestre1!AP136="","",semestre1!AP136)</f>
        <v/>
      </c>
      <c r="AQ136" t="str">
        <f>IF(semestre1!AQ136="","",semestre1!AQ136)</f>
        <v/>
      </c>
      <c r="AR136" t="str">
        <f>IF(semestre1!AR136="","",semestre1!AR136)</f>
        <v/>
      </c>
      <c r="AS136" t="str">
        <f>IF(semestre1!AS136="","",semestre1!AS136)</f>
        <v/>
      </c>
      <c r="AT136" t="str">
        <f>IF(semestre1!AT136="","",semestre1!AT136)</f>
        <v/>
      </c>
      <c r="AU136" t="str">
        <f>IF(semestre1!AU136="","",semestre1!AU136)</f>
        <v/>
      </c>
      <c r="AV136" t="str">
        <f>IF(semestre1!AV136="","",semestre1!AV136)</f>
        <v/>
      </c>
      <c r="AW136" t="str">
        <f>IF(semestre1!AW136="","",semestre1!AW136)</f>
        <v/>
      </c>
      <c r="AX136" t="str">
        <f>IF(semestre1!AX136="","",semestre1!AX136)</f>
        <v/>
      </c>
      <c r="AY136" t="str">
        <f>IF(semestre1!AY136="","",semestre1!AY136)</f>
        <v/>
      </c>
      <c r="AZ136" t="str">
        <f>IF(semestre1!AZ136="","",semestre1!AZ136)</f>
        <v/>
      </c>
      <c r="BA136" t="str">
        <f>IF(semestre1!BA136="","",semestre1!BA136)</f>
        <v/>
      </c>
      <c r="BB136" t="str">
        <f>IF(semestre1!BB136="","",semestre1!BB136)</f>
        <v/>
      </c>
      <c r="BC136" t="str">
        <f>IF(semestre1!BC136="","",semestre1!BC136)</f>
        <v/>
      </c>
      <c r="BD136" t="str">
        <f>IF(semestre1!BD136="","",semestre1!BD136)</f>
        <v/>
      </c>
      <c r="BE136" t="str">
        <f>IF(semestre1!BE136="","",semestre1!BE136)</f>
        <v/>
      </c>
      <c r="BF136" t="str">
        <f>IF(semestre1!BF136="","",semestre1!BF136)</f>
        <v/>
      </c>
      <c r="BG136" t="str">
        <f>IF(semestre1!BG136="","",semestre1!BG136)</f>
        <v/>
      </c>
      <c r="BH136" t="str">
        <f>IF(semestre1!BH136="","",semestre1!BH136)</f>
        <v/>
      </c>
      <c r="BI136" t="str">
        <f>IF(semestre1!BI136="","",semestre1!BI136)</f>
        <v/>
      </c>
      <c r="BJ136" t="str">
        <f>IF(semestre1!BJ136="","",semestre1!BJ136)</f>
        <v/>
      </c>
      <c r="BK136" t="str">
        <f>IF(semestre1!BK136="","",semestre1!BK136)</f>
        <v/>
      </c>
      <c r="BL136" t="str">
        <f>IF(semestre1!BL136="","",semestre1!BL136)</f>
        <v/>
      </c>
      <c r="BM136" t="str">
        <f>IF(semestre1!BM136="","",semestre1!BM136)</f>
        <v/>
      </c>
      <c r="BN136" t="str">
        <f>IF(semestre1!BN136="","",semestre1!BN136)</f>
        <v/>
      </c>
      <c r="BO136" t="str">
        <f>IF(semestre1!BO136="","",semestre1!BO136)</f>
        <v/>
      </c>
      <c r="BP136" t="str">
        <f>IF(semestre1!BP136="","",semestre1!BP136)</f>
        <v/>
      </c>
      <c r="BQ136" t="str">
        <f>IF(semestre1!BQ136="","",semestre1!BQ136)</f>
        <v/>
      </c>
      <c r="BR136" t="str">
        <f>IF(semestre1!BR136="","",semestre1!BR136)</f>
        <v/>
      </c>
      <c r="BS136" t="str">
        <f>IF(semestre1!BS136="","",semestre1!BS136)</f>
        <v/>
      </c>
      <c r="BT136" t="str">
        <f>IF(semestre1!BT136="","",semestre1!BT136)</f>
        <v/>
      </c>
      <c r="BU136" t="str">
        <f>IF(semestre1!BU136="","",semestre1!BU136)</f>
        <v/>
      </c>
      <c r="BV136" t="str">
        <f>IF(semestre1!BV136="","",semestre1!BV136)</f>
        <v/>
      </c>
      <c r="BW136" s="49" t="str">
        <f>IF(semestre2!I136="","",semestre2!I136)</f>
        <v/>
      </c>
      <c r="BX136" s="49" t="str">
        <f>IF(semestre2!J136="","",semestre2!J136)</f>
        <v/>
      </c>
      <c r="BY136" s="49" t="str">
        <f>IF(semestre2!K136="","",semestre2!K136)</f>
        <v/>
      </c>
      <c r="BZ136" s="49" t="str">
        <f>IF(semestre2!L136="","",semestre2!L136)</f>
        <v/>
      </c>
      <c r="CA136" s="49" t="str">
        <f>IF(semestre2!M136="","",semestre2!M136)</f>
        <v/>
      </c>
      <c r="CB136" s="49" t="str">
        <f>IF(semestre2!N136="","",semestre2!N136)</f>
        <v/>
      </c>
      <c r="CC136" s="49" t="str">
        <f>IF(semestre2!O136="","",semestre2!O136)</f>
        <v/>
      </c>
      <c r="CD136" s="49" t="str">
        <f>IF(semestre2!P136="","",semestre2!P136)</f>
        <v/>
      </c>
      <c r="CE136" s="49" t="str">
        <f>IF(semestre2!Q136="","",semestre2!Q136)</f>
        <v/>
      </c>
      <c r="CF136" s="49" t="str">
        <f>IF(semestre2!R136="","",semestre2!R136)</f>
        <v/>
      </c>
      <c r="CG136" s="49" t="str">
        <f>IF(semestre2!S136="","",semestre2!S136)</f>
        <v/>
      </c>
      <c r="CH136" s="49" t="str">
        <f>IF(semestre2!T136="","",semestre2!T136)</f>
        <v/>
      </c>
      <c r="CI136" s="49" t="str">
        <f>IF(semestre2!U136="","",semestre2!U136)</f>
        <v/>
      </c>
      <c r="CJ136" s="49" t="str">
        <f>IF(semestre2!V136="","",semestre2!V136)</f>
        <v/>
      </c>
      <c r="CK136" s="49" t="str">
        <f>IF(semestre2!W136="","",semestre2!W136)</f>
        <v/>
      </c>
      <c r="CL136" s="49" t="str">
        <f>IF(semestre2!X136="","",semestre2!X136)</f>
        <v/>
      </c>
      <c r="CM136" s="49" t="str">
        <f>IF(semestre2!Y136="","",semestre2!Y136)</f>
        <v/>
      </c>
      <c r="CN136" s="49" t="str">
        <f>IF(semestre2!Z136="","",semestre2!Z136)</f>
        <v/>
      </c>
      <c r="CO136" s="49" t="str">
        <f>IF(semestre2!AA136="","",semestre2!AA136)</f>
        <v/>
      </c>
      <c r="CP136" s="49" t="str">
        <f>IF(semestre2!AB136="","",semestre2!AB136)</f>
        <v/>
      </c>
      <c r="CQ136" s="49" t="str">
        <f>IF(semestre2!AC136="","",semestre2!AC136)</f>
        <v/>
      </c>
      <c r="CR136" s="49" t="str">
        <f>IF(semestre2!AD136="","",semestre2!AD136)</f>
        <v/>
      </c>
      <c r="CS136" s="49" t="str">
        <f>IF(semestre2!AE136="","",semestre2!AE136)</f>
        <v/>
      </c>
      <c r="CT136" s="49" t="str">
        <f>IF(semestre2!AF136="","",semestre2!AF136)</f>
        <v/>
      </c>
      <c r="CU136" s="49" t="str">
        <f>IF(semestre2!AG136="","",semestre2!AG136)</f>
        <v/>
      </c>
      <c r="CV136" s="49" t="str">
        <f>IF(semestre2!AH136="","",semestre2!AH136)</f>
        <v/>
      </c>
      <c r="CW136" s="49" t="str">
        <f>IF(semestre2!AI136="","",semestre2!AI136)</f>
        <v/>
      </c>
      <c r="CX136" s="49" t="str">
        <f>IF(semestre2!AJ136="","",semestre2!AJ136)</f>
        <v/>
      </c>
      <c r="CY136" s="49" t="str">
        <f>IF(semestre2!AK136="","",semestre2!AK136)</f>
        <v/>
      </c>
      <c r="CZ136" s="49" t="str">
        <f>IF(semestre2!AL136="","",semestre2!AL136)</f>
        <v/>
      </c>
      <c r="DA136" s="49" t="str">
        <f>IF(semestre2!AM136="","",semestre2!AM136)</f>
        <v/>
      </c>
      <c r="DB136" s="49" t="str">
        <f>IF(semestre2!AN136="","",semestre2!AN136)</f>
        <v/>
      </c>
      <c r="DC136" s="49" t="str">
        <f>IF(semestre2!AO136="","",semestre2!AO136)</f>
        <v/>
      </c>
      <c r="DD136" s="49" t="str">
        <f>IF(semestre2!AP136="","",semestre2!AP136)</f>
        <v/>
      </c>
      <c r="DE136" s="49" t="str">
        <f>IF(semestre2!AQ136="","",semestre2!AQ136)</f>
        <v/>
      </c>
      <c r="DF136" s="49" t="str">
        <f>IF(semestre2!AR136="","",semestre2!AR136)</f>
        <v/>
      </c>
      <c r="DG136" s="49" t="str">
        <f>IF(semestre2!AS136="","",semestre2!AS136)</f>
        <v/>
      </c>
      <c r="DH136" s="49" t="str">
        <f>IF(semestre2!AT136="","",semestre2!AT136)</f>
        <v/>
      </c>
      <c r="DI136" s="49" t="str">
        <f>IF(semestre2!AU136="","",semestre2!AU136)</f>
        <v/>
      </c>
      <c r="DJ136" s="55" t="str">
        <f>IF(semestre1!BW136="","",semestre1!BW136)</f>
        <v/>
      </c>
      <c r="DK136" s="55" t="str">
        <f>IF(semestre2!AV136="","",semestre2!AV136)</f>
        <v/>
      </c>
    </row>
    <row r="137" spans="1:115">
      <c r="A137" t="str">
        <f>IF(semestre1!A137="","",semestre1!A137)</f>
        <v/>
      </c>
      <c r="B137" t="str">
        <f>IF(semestre1!B137="","",semestre1!B137)</f>
        <v/>
      </c>
      <c r="C137" t="str">
        <f>IF(semestre1!C137="","",semestre1!C137)</f>
        <v/>
      </c>
      <c r="D137" t="str">
        <f>IF(semestre1!D137="","",semestre1!D137)</f>
        <v/>
      </c>
      <c r="E137" t="str">
        <f>IF(semestre1!E137="","",semestre1!E137)</f>
        <v/>
      </c>
      <c r="F137" t="str">
        <f>IF(semestre1!F137="","",semestre1!F137)</f>
        <v/>
      </c>
      <c r="G137" t="str">
        <f>IF(semestre1!G137="","",semestre1!G137)</f>
        <v/>
      </c>
      <c r="H137" t="str">
        <f>IF(semestre1!H137="","",semestre1!H137)</f>
        <v/>
      </c>
      <c r="I137" t="str">
        <f>IF(semestre1!I137="","",semestre1!I137)</f>
        <v/>
      </c>
      <c r="J137" t="str">
        <f>IF(semestre1!J137="","",semestre1!J137)</f>
        <v/>
      </c>
      <c r="K137" t="str">
        <f>IF(semestre1!K137="","",semestre1!K137)</f>
        <v/>
      </c>
      <c r="L137" t="str">
        <f>IF(semestre1!L137="","",semestre1!L137)</f>
        <v/>
      </c>
      <c r="M137" t="str">
        <f>IF(semestre1!M137="","",semestre1!M137)</f>
        <v/>
      </c>
      <c r="N137" t="str">
        <f>IF(semestre1!N137="","",semestre1!N137)</f>
        <v/>
      </c>
      <c r="O137" t="str">
        <f>IF(semestre1!O137="","",semestre1!O137)</f>
        <v/>
      </c>
      <c r="P137" t="str">
        <f>IF(semestre1!P137="","",semestre1!P137)</f>
        <v/>
      </c>
      <c r="Q137" t="str">
        <f>IF(semestre1!Q137="","",semestre1!Q137)</f>
        <v/>
      </c>
      <c r="R137" t="str">
        <f>IF(semestre1!R137="","",semestre1!R137)</f>
        <v/>
      </c>
      <c r="S137" t="str">
        <f>IF(semestre1!S137="","",semestre1!S137)</f>
        <v/>
      </c>
      <c r="T137" t="str">
        <f>IF(semestre1!T137="","",semestre1!T137)</f>
        <v/>
      </c>
      <c r="U137" t="str">
        <f>IF(semestre1!U137="","",semestre1!U137)</f>
        <v/>
      </c>
      <c r="V137" t="str">
        <f>IF(semestre1!V137="","",semestre1!V137)</f>
        <v/>
      </c>
      <c r="W137" t="str">
        <f>IF(semestre1!W137="","",semestre1!W137)</f>
        <v/>
      </c>
      <c r="X137" t="str">
        <f>IF(semestre1!X137="","",semestre1!X137)</f>
        <v/>
      </c>
      <c r="Y137" t="str">
        <f>IF(semestre1!Y137="","",semestre1!Y137)</f>
        <v/>
      </c>
      <c r="Z137" t="str">
        <f>IF(semestre1!Z137="","",semestre1!Z137)</f>
        <v/>
      </c>
      <c r="AA137" t="str">
        <f>IF(semestre1!AA137="","",semestre1!AA137)</f>
        <v/>
      </c>
      <c r="AB137" t="str">
        <f>IF(semestre1!AB137="","",semestre1!AB137)</f>
        <v/>
      </c>
      <c r="AC137" t="str">
        <f>IF(semestre1!AC137="","",semestre1!AC137)</f>
        <v/>
      </c>
      <c r="AD137" t="str">
        <f>IF(semestre1!AD137="","",semestre1!AD137)</f>
        <v/>
      </c>
      <c r="AE137" t="str">
        <f>IF(semestre1!AE137="","",semestre1!AE137)</f>
        <v/>
      </c>
      <c r="AF137" t="str">
        <f>IF(semestre1!AF137="","",semestre1!AF137)</f>
        <v/>
      </c>
      <c r="AG137" t="str">
        <f>IF(semestre1!AG137="","",semestre1!AG137)</f>
        <v/>
      </c>
      <c r="AH137" t="str">
        <f>IF(semestre1!AH137="","",semestre1!AH137)</f>
        <v/>
      </c>
      <c r="AI137" t="str">
        <f>IF(semestre1!AI137="","",semestre1!AI137)</f>
        <v/>
      </c>
      <c r="AJ137" t="str">
        <f>IF(semestre1!AJ137="","",semestre1!AJ137)</f>
        <v/>
      </c>
      <c r="AK137" t="str">
        <f>IF(semestre1!AK137="","",semestre1!AK137)</f>
        <v/>
      </c>
      <c r="AL137" t="str">
        <f>IF(semestre1!AL137="","",semestre1!AL137)</f>
        <v/>
      </c>
      <c r="AM137" t="str">
        <f>IF(semestre1!AM137="","",semestre1!AM137)</f>
        <v/>
      </c>
      <c r="AN137" t="str">
        <f>IF(semestre1!AN137="","",semestre1!AN137)</f>
        <v/>
      </c>
      <c r="AO137" t="str">
        <f>IF(semestre1!AO137="","",semestre1!AO137)</f>
        <v/>
      </c>
      <c r="AP137" t="str">
        <f>IF(semestre1!AP137="","",semestre1!AP137)</f>
        <v/>
      </c>
      <c r="AQ137" t="str">
        <f>IF(semestre1!AQ137="","",semestre1!AQ137)</f>
        <v/>
      </c>
      <c r="AR137" t="str">
        <f>IF(semestre1!AR137="","",semestre1!AR137)</f>
        <v/>
      </c>
      <c r="AS137" t="str">
        <f>IF(semestre1!AS137="","",semestre1!AS137)</f>
        <v/>
      </c>
      <c r="AT137" t="str">
        <f>IF(semestre1!AT137="","",semestre1!AT137)</f>
        <v/>
      </c>
      <c r="AU137" t="str">
        <f>IF(semestre1!AU137="","",semestre1!AU137)</f>
        <v/>
      </c>
      <c r="AV137" t="str">
        <f>IF(semestre1!AV137="","",semestre1!AV137)</f>
        <v/>
      </c>
      <c r="AW137" t="str">
        <f>IF(semestre1!AW137="","",semestre1!AW137)</f>
        <v/>
      </c>
      <c r="AX137" t="str">
        <f>IF(semestre1!AX137="","",semestre1!AX137)</f>
        <v/>
      </c>
      <c r="AY137" t="str">
        <f>IF(semestre1!AY137="","",semestre1!AY137)</f>
        <v/>
      </c>
      <c r="AZ137" t="str">
        <f>IF(semestre1!AZ137="","",semestre1!AZ137)</f>
        <v/>
      </c>
      <c r="BA137" t="str">
        <f>IF(semestre1!BA137="","",semestre1!BA137)</f>
        <v/>
      </c>
      <c r="BB137" t="str">
        <f>IF(semestre1!BB137="","",semestre1!BB137)</f>
        <v/>
      </c>
      <c r="BC137" t="str">
        <f>IF(semestre1!BC137="","",semestre1!BC137)</f>
        <v/>
      </c>
      <c r="BD137" t="str">
        <f>IF(semestre1!BD137="","",semestre1!BD137)</f>
        <v/>
      </c>
      <c r="BE137" t="str">
        <f>IF(semestre1!BE137="","",semestre1!BE137)</f>
        <v/>
      </c>
      <c r="BF137" t="str">
        <f>IF(semestre1!BF137="","",semestre1!BF137)</f>
        <v/>
      </c>
      <c r="BG137" t="str">
        <f>IF(semestre1!BG137="","",semestre1!BG137)</f>
        <v/>
      </c>
      <c r="BH137" t="str">
        <f>IF(semestre1!BH137="","",semestre1!BH137)</f>
        <v/>
      </c>
      <c r="BI137" t="str">
        <f>IF(semestre1!BI137="","",semestre1!BI137)</f>
        <v/>
      </c>
      <c r="BJ137" t="str">
        <f>IF(semestre1!BJ137="","",semestre1!BJ137)</f>
        <v/>
      </c>
      <c r="BK137" t="str">
        <f>IF(semestre1!BK137="","",semestre1!BK137)</f>
        <v/>
      </c>
      <c r="BL137" t="str">
        <f>IF(semestre1!BL137="","",semestre1!BL137)</f>
        <v/>
      </c>
      <c r="BM137" t="str">
        <f>IF(semestre1!BM137="","",semestre1!BM137)</f>
        <v/>
      </c>
      <c r="BN137" t="str">
        <f>IF(semestre1!BN137="","",semestre1!BN137)</f>
        <v/>
      </c>
      <c r="BO137" t="str">
        <f>IF(semestre1!BO137="","",semestre1!BO137)</f>
        <v/>
      </c>
      <c r="BP137" t="str">
        <f>IF(semestre1!BP137="","",semestre1!BP137)</f>
        <v/>
      </c>
      <c r="BQ137" t="str">
        <f>IF(semestre1!BQ137="","",semestre1!BQ137)</f>
        <v/>
      </c>
      <c r="BR137" t="str">
        <f>IF(semestre1!BR137="","",semestre1!BR137)</f>
        <v/>
      </c>
      <c r="BS137" t="str">
        <f>IF(semestre1!BS137="","",semestre1!BS137)</f>
        <v/>
      </c>
      <c r="BT137" t="str">
        <f>IF(semestre1!BT137="","",semestre1!BT137)</f>
        <v/>
      </c>
      <c r="BU137" t="str">
        <f>IF(semestre1!BU137="","",semestre1!BU137)</f>
        <v/>
      </c>
      <c r="BV137" t="str">
        <f>IF(semestre1!BV137="","",semestre1!BV137)</f>
        <v/>
      </c>
      <c r="BW137" s="49" t="str">
        <f>IF(semestre2!I137="","",semestre2!I137)</f>
        <v/>
      </c>
      <c r="BX137" s="49" t="str">
        <f>IF(semestre2!J137="","",semestre2!J137)</f>
        <v/>
      </c>
      <c r="BY137" s="49" t="str">
        <f>IF(semestre2!K137="","",semestre2!K137)</f>
        <v/>
      </c>
      <c r="BZ137" s="49" t="str">
        <f>IF(semestre2!L137="","",semestre2!L137)</f>
        <v/>
      </c>
      <c r="CA137" s="49" t="str">
        <f>IF(semestre2!M137="","",semestre2!M137)</f>
        <v/>
      </c>
      <c r="CB137" s="49" t="str">
        <f>IF(semestre2!N137="","",semestre2!N137)</f>
        <v/>
      </c>
      <c r="CC137" s="49" t="str">
        <f>IF(semestre2!O137="","",semestre2!O137)</f>
        <v/>
      </c>
      <c r="CD137" s="49" t="str">
        <f>IF(semestre2!P137="","",semestre2!P137)</f>
        <v/>
      </c>
      <c r="CE137" s="49" t="str">
        <f>IF(semestre2!Q137="","",semestre2!Q137)</f>
        <v/>
      </c>
      <c r="CF137" s="49" t="str">
        <f>IF(semestre2!R137="","",semestre2!R137)</f>
        <v/>
      </c>
      <c r="CG137" s="49" t="str">
        <f>IF(semestre2!S137="","",semestre2!S137)</f>
        <v/>
      </c>
      <c r="CH137" s="49" t="str">
        <f>IF(semestre2!T137="","",semestre2!T137)</f>
        <v/>
      </c>
      <c r="CI137" s="49" t="str">
        <f>IF(semestre2!U137="","",semestre2!U137)</f>
        <v/>
      </c>
      <c r="CJ137" s="49" t="str">
        <f>IF(semestre2!V137="","",semestre2!V137)</f>
        <v/>
      </c>
      <c r="CK137" s="49" t="str">
        <f>IF(semestre2!W137="","",semestre2!W137)</f>
        <v/>
      </c>
      <c r="CL137" s="49" t="str">
        <f>IF(semestre2!X137="","",semestre2!X137)</f>
        <v/>
      </c>
      <c r="CM137" s="49" t="str">
        <f>IF(semestre2!Y137="","",semestre2!Y137)</f>
        <v/>
      </c>
      <c r="CN137" s="49" t="str">
        <f>IF(semestre2!Z137="","",semestre2!Z137)</f>
        <v/>
      </c>
      <c r="CO137" s="49" t="str">
        <f>IF(semestre2!AA137="","",semestre2!AA137)</f>
        <v/>
      </c>
      <c r="CP137" s="49" t="str">
        <f>IF(semestre2!AB137="","",semestre2!AB137)</f>
        <v/>
      </c>
      <c r="CQ137" s="49" t="str">
        <f>IF(semestre2!AC137="","",semestre2!AC137)</f>
        <v/>
      </c>
      <c r="CR137" s="49" t="str">
        <f>IF(semestre2!AD137="","",semestre2!AD137)</f>
        <v/>
      </c>
      <c r="CS137" s="49" t="str">
        <f>IF(semestre2!AE137="","",semestre2!AE137)</f>
        <v/>
      </c>
      <c r="CT137" s="49" t="str">
        <f>IF(semestre2!AF137="","",semestre2!AF137)</f>
        <v/>
      </c>
      <c r="CU137" s="49" t="str">
        <f>IF(semestre2!AG137="","",semestre2!AG137)</f>
        <v/>
      </c>
      <c r="CV137" s="49" t="str">
        <f>IF(semestre2!AH137="","",semestre2!AH137)</f>
        <v/>
      </c>
      <c r="CW137" s="49" t="str">
        <f>IF(semestre2!AI137="","",semestre2!AI137)</f>
        <v/>
      </c>
      <c r="CX137" s="49" t="str">
        <f>IF(semestre2!AJ137="","",semestre2!AJ137)</f>
        <v/>
      </c>
      <c r="CY137" s="49" t="str">
        <f>IF(semestre2!AK137="","",semestre2!AK137)</f>
        <v/>
      </c>
      <c r="CZ137" s="49" t="str">
        <f>IF(semestre2!AL137="","",semestre2!AL137)</f>
        <v/>
      </c>
      <c r="DA137" s="49" t="str">
        <f>IF(semestre2!AM137="","",semestre2!AM137)</f>
        <v/>
      </c>
      <c r="DB137" s="49" t="str">
        <f>IF(semestre2!AN137="","",semestre2!AN137)</f>
        <v/>
      </c>
      <c r="DC137" s="49" t="str">
        <f>IF(semestre2!AO137="","",semestre2!AO137)</f>
        <v/>
      </c>
      <c r="DD137" s="49" t="str">
        <f>IF(semestre2!AP137="","",semestre2!AP137)</f>
        <v/>
      </c>
      <c r="DE137" s="49" t="str">
        <f>IF(semestre2!AQ137="","",semestre2!AQ137)</f>
        <v/>
      </c>
      <c r="DF137" s="49" t="str">
        <f>IF(semestre2!AR137="","",semestre2!AR137)</f>
        <v/>
      </c>
      <c r="DG137" s="49" t="str">
        <f>IF(semestre2!AS137="","",semestre2!AS137)</f>
        <v/>
      </c>
      <c r="DH137" s="49" t="str">
        <f>IF(semestre2!AT137="","",semestre2!AT137)</f>
        <v/>
      </c>
      <c r="DI137" s="49" t="str">
        <f>IF(semestre2!AU137="","",semestre2!AU137)</f>
        <v/>
      </c>
      <c r="DJ137" s="55" t="str">
        <f>IF(semestre1!BW137="","",semestre1!BW137)</f>
        <v/>
      </c>
      <c r="DK137" s="55" t="str">
        <f>IF(semestre2!AV137="","",semestre2!AV137)</f>
        <v/>
      </c>
    </row>
    <row r="138" spans="1:115">
      <c r="A138" t="str">
        <f>IF(semestre1!A138="","",semestre1!A138)</f>
        <v/>
      </c>
      <c r="B138" t="str">
        <f>IF(semestre1!B138="","",semestre1!B138)</f>
        <v/>
      </c>
      <c r="C138" t="str">
        <f>IF(semestre1!C138="","",semestre1!C138)</f>
        <v/>
      </c>
      <c r="D138" t="str">
        <f>IF(semestre1!D138="","",semestre1!D138)</f>
        <v/>
      </c>
      <c r="E138" t="str">
        <f>IF(semestre1!E138="","",semestre1!E138)</f>
        <v/>
      </c>
      <c r="F138" t="str">
        <f>IF(semestre1!F138="","",semestre1!F138)</f>
        <v/>
      </c>
      <c r="G138" t="str">
        <f>IF(semestre1!G138="","",semestre1!G138)</f>
        <v/>
      </c>
      <c r="H138" t="str">
        <f>IF(semestre1!H138="","",semestre1!H138)</f>
        <v/>
      </c>
      <c r="I138" t="str">
        <f>IF(semestre1!I138="","",semestre1!I138)</f>
        <v/>
      </c>
      <c r="J138" t="str">
        <f>IF(semestre1!J138="","",semestre1!J138)</f>
        <v/>
      </c>
      <c r="K138" t="str">
        <f>IF(semestre1!K138="","",semestre1!K138)</f>
        <v/>
      </c>
      <c r="L138" t="str">
        <f>IF(semestre1!L138="","",semestre1!L138)</f>
        <v/>
      </c>
      <c r="M138" t="str">
        <f>IF(semestre1!M138="","",semestre1!M138)</f>
        <v/>
      </c>
      <c r="N138" t="str">
        <f>IF(semestre1!N138="","",semestre1!N138)</f>
        <v/>
      </c>
      <c r="O138" t="str">
        <f>IF(semestre1!O138="","",semestre1!O138)</f>
        <v/>
      </c>
      <c r="P138" t="str">
        <f>IF(semestre1!P138="","",semestre1!P138)</f>
        <v/>
      </c>
      <c r="Q138" t="str">
        <f>IF(semestre1!Q138="","",semestre1!Q138)</f>
        <v/>
      </c>
      <c r="R138" t="str">
        <f>IF(semestre1!R138="","",semestre1!R138)</f>
        <v/>
      </c>
      <c r="S138" t="str">
        <f>IF(semestre1!S138="","",semestre1!S138)</f>
        <v/>
      </c>
      <c r="T138" t="str">
        <f>IF(semestre1!T138="","",semestre1!T138)</f>
        <v/>
      </c>
      <c r="U138" t="str">
        <f>IF(semestre1!U138="","",semestre1!U138)</f>
        <v/>
      </c>
      <c r="V138" t="str">
        <f>IF(semestre1!V138="","",semestre1!V138)</f>
        <v/>
      </c>
      <c r="W138" t="str">
        <f>IF(semestre1!W138="","",semestre1!W138)</f>
        <v/>
      </c>
      <c r="X138" t="str">
        <f>IF(semestre1!X138="","",semestre1!X138)</f>
        <v/>
      </c>
      <c r="Y138" t="str">
        <f>IF(semestre1!Y138="","",semestre1!Y138)</f>
        <v/>
      </c>
      <c r="Z138" t="str">
        <f>IF(semestre1!Z138="","",semestre1!Z138)</f>
        <v/>
      </c>
      <c r="AA138" t="str">
        <f>IF(semestre1!AA138="","",semestre1!AA138)</f>
        <v/>
      </c>
      <c r="AB138" t="str">
        <f>IF(semestre1!AB138="","",semestre1!AB138)</f>
        <v/>
      </c>
      <c r="AC138" t="str">
        <f>IF(semestre1!AC138="","",semestre1!AC138)</f>
        <v/>
      </c>
      <c r="AD138" t="str">
        <f>IF(semestre1!AD138="","",semestre1!AD138)</f>
        <v/>
      </c>
      <c r="AE138" t="str">
        <f>IF(semestre1!AE138="","",semestre1!AE138)</f>
        <v/>
      </c>
      <c r="AF138" t="str">
        <f>IF(semestre1!AF138="","",semestre1!AF138)</f>
        <v/>
      </c>
      <c r="AG138" t="str">
        <f>IF(semestre1!AG138="","",semestre1!AG138)</f>
        <v/>
      </c>
      <c r="AH138" t="str">
        <f>IF(semestre1!AH138="","",semestre1!AH138)</f>
        <v/>
      </c>
      <c r="AI138" t="str">
        <f>IF(semestre1!AI138="","",semestre1!AI138)</f>
        <v/>
      </c>
      <c r="AJ138" t="str">
        <f>IF(semestre1!AJ138="","",semestre1!AJ138)</f>
        <v/>
      </c>
      <c r="AK138" t="str">
        <f>IF(semestre1!AK138="","",semestre1!AK138)</f>
        <v/>
      </c>
      <c r="AL138" t="str">
        <f>IF(semestre1!AL138="","",semestre1!AL138)</f>
        <v/>
      </c>
      <c r="AM138" t="str">
        <f>IF(semestre1!AM138="","",semestre1!AM138)</f>
        <v/>
      </c>
      <c r="AN138" t="str">
        <f>IF(semestre1!AN138="","",semestre1!AN138)</f>
        <v/>
      </c>
      <c r="AO138" t="str">
        <f>IF(semestre1!AO138="","",semestre1!AO138)</f>
        <v/>
      </c>
      <c r="AP138" t="str">
        <f>IF(semestre1!AP138="","",semestre1!AP138)</f>
        <v/>
      </c>
      <c r="AQ138" t="str">
        <f>IF(semestre1!AQ138="","",semestre1!AQ138)</f>
        <v/>
      </c>
      <c r="AR138" t="str">
        <f>IF(semestre1!AR138="","",semestre1!AR138)</f>
        <v/>
      </c>
      <c r="AS138" t="str">
        <f>IF(semestre1!AS138="","",semestre1!AS138)</f>
        <v/>
      </c>
      <c r="AT138" t="str">
        <f>IF(semestre1!AT138="","",semestre1!AT138)</f>
        <v/>
      </c>
      <c r="AU138" t="str">
        <f>IF(semestre1!AU138="","",semestre1!AU138)</f>
        <v/>
      </c>
      <c r="AV138" t="str">
        <f>IF(semestre1!AV138="","",semestre1!AV138)</f>
        <v/>
      </c>
      <c r="AW138" t="str">
        <f>IF(semestre1!AW138="","",semestre1!AW138)</f>
        <v/>
      </c>
      <c r="AX138" t="str">
        <f>IF(semestre1!AX138="","",semestre1!AX138)</f>
        <v/>
      </c>
      <c r="AY138" t="str">
        <f>IF(semestre1!AY138="","",semestre1!AY138)</f>
        <v/>
      </c>
      <c r="AZ138" t="str">
        <f>IF(semestre1!AZ138="","",semestre1!AZ138)</f>
        <v/>
      </c>
      <c r="BA138" t="str">
        <f>IF(semestre1!BA138="","",semestre1!BA138)</f>
        <v/>
      </c>
      <c r="BB138" t="str">
        <f>IF(semestre1!BB138="","",semestre1!BB138)</f>
        <v/>
      </c>
      <c r="BC138" t="str">
        <f>IF(semestre1!BC138="","",semestre1!BC138)</f>
        <v/>
      </c>
      <c r="BD138" t="str">
        <f>IF(semestre1!BD138="","",semestre1!BD138)</f>
        <v/>
      </c>
      <c r="BE138" t="str">
        <f>IF(semestre1!BE138="","",semestre1!BE138)</f>
        <v/>
      </c>
      <c r="BF138" t="str">
        <f>IF(semestre1!BF138="","",semestre1!BF138)</f>
        <v/>
      </c>
      <c r="BG138" t="str">
        <f>IF(semestre1!BG138="","",semestre1!BG138)</f>
        <v/>
      </c>
      <c r="BH138" t="str">
        <f>IF(semestre1!BH138="","",semestre1!BH138)</f>
        <v/>
      </c>
      <c r="BI138" t="str">
        <f>IF(semestre1!BI138="","",semestre1!BI138)</f>
        <v/>
      </c>
      <c r="BJ138" t="str">
        <f>IF(semestre1!BJ138="","",semestre1!BJ138)</f>
        <v/>
      </c>
      <c r="BK138" t="str">
        <f>IF(semestre1!BK138="","",semestre1!BK138)</f>
        <v/>
      </c>
      <c r="BL138" t="str">
        <f>IF(semestre1!BL138="","",semestre1!BL138)</f>
        <v/>
      </c>
      <c r="BM138" t="str">
        <f>IF(semestre1!BM138="","",semestre1!BM138)</f>
        <v/>
      </c>
      <c r="BN138" t="str">
        <f>IF(semestre1!BN138="","",semestre1!BN138)</f>
        <v/>
      </c>
      <c r="BO138" t="str">
        <f>IF(semestre1!BO138="","",semestre1!BO138)</f>
        <v/>
      </c>
      <c r="BP138" t="str">
        <f>IF(semestre1!BP138="","",semestre1!BP138)</f>
        <v/>
      </c>
      <c r="BQ138" t="str">
        <f>IF(semestre1!BQ138="","",semestre1!BQ138)</f>
        <v/>
      </c>
      <c r="BR138" t="str">
        <f>IF(semestre1!BR138="","",semestre1!BR138)</f>
        <v/>
      </c>
      <c r="BS138" t="str">
        <f>IF(semestre1!BS138="","",semestre1!BS138)</f>
        <v/>
      </c>
      <c r="BT138" t="str">
        <f>IF(semestre1!BT138="","",semestre1!BT138)</f>
        <v/>
      </c>
      <c r="BU138" t="str">
        <f>IF(semestre1!BU138="","",semestre1!BU138)</f>
        <v/>
      </c>
      <c r="BV138" t="str">
        <f>IF(semestre1!BV138="","",semestre1!BV138)</f>
        <v/>
      </c>
      <c r="BW138" s="49" t="str">
        <f>IF(semestre2!I138="","",semestre2!I138)</f>
        <v/>
      </c>
      <c r="BX138" s="49" t="str">
        <f>IF(semestre2!J138="","",semestre2!J138)</f>
        <v/>
      </c>
      <c r="BY138" s="49" t="str">
        <f>IF(semestre2!K138="","",semestre2!K138)</f>
        <v/>
      </c>
      <c r="BZ138" s="49" t="str">
        <f>IF(semestre2!L138="","",semestre2!L138)</f>
        <v/>
      </c>
      <c r="CA138" s="49" t="str">
        <f>IF(semestre2!M138="","",semestre2!M138)</f>
        <v/>
      </c>
      <c r="CB138" s="49" t="str">
        <f>IF(semestre2!N138="","",semestre2!N138)</f>
        <v/>
      </c>
      <c r="CC138" s="49" t="str">
        <f>IF(semestre2!O138="","",semestre2!O138)</f>
        <v/>
      </c>
      <c r="CD138" s="49" t="str">
        <f>IF(semestre2!P138="","",semestre2!P138)</f>
        <v/>
      </c>
      <c r="CE138" s="49" t="str">
        <f>IF(semestre2!Q138="","",semestre2!Q138)</f>
        <v/>
      </c>
      <c r="CF138" s="49" t="str">
        <f>IF(semestre2!R138="","",semestre2!R138)</f>
        <v/>
      </c>
      <c r="CG138" s="49" t="str">
        <f>IF(semestre2!S138="","",semestre2!S138)</f>
        <v/>
      </c>
      <c r="CH138" s="49" t="str">
        <f>IF(semestre2!T138="","",semestre2!T138)</f>
        <v/>
      </c>
      <c r="CI138" s="49" t="str">
        <f>IF(semestre2!U138="","",semestre2!U138)</f>
        <v/>
      </c>
      <c r="CJ138" s="49" t="str">
        <f>IF(semestre2!V138="","",semestre2!V138)</f>
        <v/>
      </c>
      <c r="CK138" s="49" t="str">
        <f>IF(semestre2!W138="","",semestre2!W138)</f>
        <v/>
      </c>
      <c r="CL138" s="49" t="str">
        <f>IF(semestre2!X138="","",semestre2!X138)</f>
        <v/>
      </c>
      <c r="CM138" s="49" t="str">
        <f>IF(semestre2!Y138="","",semestre2!Y138)</f>
        <v/>
      </c>
      <c r="CN138" s="49" t="str">
        <f>IF(semestre2!Z138="","",semestre2!Z138)</f>
        <v/>
      </c>
      <c r="CO138" s="49" t="str">
        <f>IF(semestre2!AA138="","",semestre2!AA138)</f>
        <v/>
      </c>
      <c r="CP138" s="49" t="str">
        <f>IF(semestre2!AB138="","",semestre2!AB138)</f>
        <v/>
      </c>
      <c r="CQ138" s="49" t="str">
        <f>IF(semestre2!AC138="","",semestre2!AC138)</f>
        <v/>
      </c>
      <c r="CR138" s="49" t="str">
        <f>IF(semestre2!AD138="","",semestre2!AD138)</f>
        <v/>
      </c>
      <c r="CS138" s="49" t="str">
        <f>IF(semestre2!AE138="","",semestre2!AE138)</f>
        <v/>
      </c>
      <c r="CT138" s="49" t="str">
        <f>IF(semestre2!AF138="","",semestre2!AF138)</f>
        <v/>
      </c>
      <c r="CU138" s="49" t="str">
        <f>IF(semestre2!AG138="","",semestre2!AG138)</f>
        <v/>
      </c>
      <c r="CV138" s="49" t="str">
        <f>IF(semestre2!AH138="","",semestre2!AH138)</f>
        <v/>
      </c>
      <c r="CW138" s="49" t="str">
        <f>IF(semestre2!AI138="","",semestre2!AI138)</f>
        <v/>
      </c>
      <c r="CX138" s="49" t="str">
        <f>IF(semestre2!AJ138="","",semestre2!AJ138)</f>
        <v/>
      </c>
      <c r="CY138" s="49" t="str">
        <f>IF(semestre2!AK138="","",semestre2!AK138)</f>
        <v/>
      </c>
      <c r="CZ138" s="49" t="str">
        <f>IF(semestre2!AL138="","",semestre2!AL138)</f>
        <v/>
      </c>
      <c r="DA138" s="49" t="str">
        <f>IF(semestre2!AM138="","",semestre2!AM138)</f>
        <v/>
      </c>
      <c r="DB138" s="49" t="str">
        <f>IF(semestre2!AN138="","",semestre2!AN138)</f>
        <v/>
      </c>
      <c r="DC138" s="49" t="str">
        <f>IF(semestre2!AO138="","",semestre2!AO138)</f>
        <v/>
      </c>
      <c r="DD138" s="49" t="str">
        <f>IF(semestre2!AP138="","",semestre2!AP138)</f>
        <v/>
      </c>
      <c r="DE138" s="49" t="str">
        <f>IF(semestre2!AQ138="","",semestre2!AQ138)</f>
        <v/>
      </c>
      <c r="DF138" s="49" t="str">
        <f>IF(semestre2!AR138="","",semestre2!AR138)</f>
        <v/>
      </c>
      <c r="DG138" s="49" t="str">
        <f>IF(semestre2!AS138="","",semestre2!AS138)</f>
        <v/>
      </c>
      <c r="DH138" s="49" t="str">
        <f>IF(semestre2!AT138="","",semestre2!AT138)</f>
        <v/>
      </c>
      <c r="DI138" s="49" t="str">
        <f>IF(semestre2!AU138="","",semestre2!AU138)</f>
        <v/>
      </c>
      <c r="DJ138" s="55" t="str">
        <f>IF(semestre1!BW138="","",semestre1!BW138)</f>
        <v/>
      </c>
      <c r="DK138" s="55" t="str">
        <f>IF(semestre2!AV138="","",semestre2!AV138)</f>
        <v/>
      </c>
    </row>
    <row r="139" spans="1:115">
      <c r="A139" t="str">
        <f>IF(semestre1!A139="","",semestre1!A139)</f>
        <v/>
      </c>
      <c r="B139" t="str">
        <f>IF(semestre1!B139="","",semestre1!B139)</f>
        <v/>
      </c>
      <c r="C139" t="str">
        <f>IF(semestre1!C139="","",semestre1!C139)</f>
        <v/>
      </c>
      <c r="D139" t="str">
        <f>IF(semestre1!D139="","",semestre1!D139)</f>
        <v/>
      </c>
      <c r="E139" t="str">
        <f>IF(semestre1!E139="","",semestre1!E139)</f>
        <v/>
      </c>
      <c r="F139" t="str">
        <f>IF(semestre1!F139="","",semestre1!F139)</f>
        <v/>
      </c>
      <c r="G139" t="str">
        <f>IF(semestre1!G139="","",semestre1!G139)</f>
        <v/>
      </c>
      <c r="H139" t="str">
        <f>IF(semestre1!H139="","",semestre1!H139)</f>
        <v/>
      </c>
      <c r="I139" t="str">
        <f>IF(semestre1!I139="","",semestre1!I139)</f>
        <v/>
      </c>
      <c r="J139" t="str">
        <f>IF(semestre1!J139="","",semestre1!J139)</f>
        <v/>
      </c>
      <c r="K139" t="str">
        <f>IF(semestre1!K139="","",semestre1!K139)</f>
        <v/>
      </c>
      <c r="L139" t="str">
        <f>IF(semestre1!L139="","",semestre1!L139)</f>
        <v/>
      </c>
      <c r="M139" t="str">
        <f>IF(semestre1!M139="","",semestre1!M139)</f>
        <v/>
      </c>
      <c r="N139" t="str">
        <f>IF(semestre1!N139="","",semestre1!N139)</f>
        <v/>
      </c>
      <c r="O139" t="str">
        <f>IF(semestre1!O139="","",semestre1!O139)</f>
        <v/>
      </c>
      <c r="P139" t="str">
        <f>IF(semestre1!P139="","",semestre1!P139)</f>
        <v/>
      </c>
      <c r="Q139" t="str">
        <f>IF(semestre1!Q139="","",semestre1!Q139)</f>
        <v/>
      </c>
      <c r="R139" t="str">
        <f>IF(semestre1!R139="","",semestre1!R139)</f>
        <v/>
      </c>
      <c r="S139" t="str">
        <f>IF(semestre1!S139="","",semestre1!S139)</f>
        <v/>
      </c>
      <c r="T139" t="str">
        <f>IF(semestre1!T139="","",semestre1!T139)</f>
        <v/>
      </c>
      <c r="U139" t="str">
        <f>IF(semestre1!U139="","",semestre1!U139)</f>
        <v/>
      </c>
      <c r="V139" t="str">
        <f>IF(semestre1!V139="","",semestre1!V139)</f>
        <v/>
      </c>
      <c r="W139" t="str">
        <f>IF(semestre1!W139="","",semestre1!W139)</f>
        <v/>
      </c>
      <c r="X139" t="str">
        <f>IF(semestre1!X139="","",semestre1!X139)</f>
        <v/>
      </c>
      <c r="Y139" t="str">
        <f>IF(semestre1!Y139="","",semestre1!Y139)</f>
        <v/>
      </c>
      <c r="Z139" t="str">
        <f>IF(semestre1!Z139="","",semestre1!Z139)</f>
        <v/>
      </c>
      <c r="AA139" t="str">
        <f>IF(semestre1!AA139="","",semestre1!AA139)</f>
        <v/>
      </c>
      <c r="AB139" t="str">
        <f>IF(semestre1!AB139="","",semestre1!AB139)</f>
        <v/>
      </c>
      <c r="AC139" t="str">
        <f>IF(semestre1!AC139="","",semestre1!AC139)</f>
        <v/>
      </c>
      <c r="AD139" t="str">
        <f>IF(semestre1!AD139="","",semestre1!AD139)</f>
        <v/>
      </c>
      <c r="AE139" t="str">
        <f>IF(semestre1!AE139="","",semestre1!AE139)</f>
        <v/>
      </c>
      <c r="AF139" t="str">
        <f>IF(semestre1!AF139="","",semestre1!AF139)</f>
        <v/>
      </c>
      <c r="AG139" t="str">
        <f>IF(semestre1!AG139="","",semestre1!AG139)</f>
        <v/>
      </c>
      <c r="AH139" t="str">
        <f>IF(semestre1!AH139="","",semestre1!AH139)</f>
        <v/>
      </c>
      <c r="AI139" t="str">
        <f>IF(semestre1!AI139="","",semestre1!AI139)</f>
        <v/>
      </c>
      <c r="AJ139" t="str">
        <f>IF(semestre1!AJ139="","",semestre1!AJ139)</f>
        <v/>
      </c>
      <c r="AK139" t="str">
        <f>IF(semestre1!AK139="","",semestre1!AK139)</f>
        <v/>
      </c>
      <c r="AL139" t="str">
        <f>IF(semestre1!AL139="","",semestre1!AL139)</f>
        <v/>
      </c>
      <c r="AM139" t="str">
        <f>IF(semestre1!AM139="","",semestre1!AM139)</f>
        <v/>
      </c>
      <c r="AN139" t="str">
        <f>IF(semestre1!AN139="","",semestre1!AN139)</f>
        <v/>
      </c>
      <c r="AO139" t="str">
        <f>IF(semestre1!AO139="","",semestre1!AO139)</f>
        <v/>
      </c>
      <c r="AP139" t="str">
        <f>IF(semestre1!AP139="","",semestre1!AP139)</f>
        <v/>
      </c>
      <c r="AQ139" t="str">
        <f>IF(semestre1!AQ139="","",semestre1!AQ139)</f>
        <v/>
      </c>
      <c r="AR139" t="str">
        <f>IF(semestre1!AR139="","",semestre1!AR139)</f>
        <v/>
      </c>
      <c r="AS139" t="str">
        <f>IF(semestre1!AS139="","",semestre1!AS139)</f>
        <v/>
      </c>
      <c r="AT139" t="str">
        <f>IF(semestre1!AT139="","",semestre1!AT139)</f>
        <v/>
      </c>
      <c r="AU139" t="str">
        <f>IF(semestre1!AU139="","",semestre1!AU139)</f>
        <v/>
      </c>
      <c r="AV139" t="str">
        <f>IF(semestre1!AV139="","",semestre1!AV139)</f>
        <v/>
      </c>
      <c r="AW139" t="str">
        <f>IF(semestre1!AW139="","",semestre1!AW139)</f>
        <v/>
      </c>
      <c r="AX139" t="str">
        <f>IF(semestre1!AX139="","",semestre1!AX139)</f>
        <v/>
      </c>
      <c r="AY139" t="str">
        <f>IF(semestre1!AY139="","",semestre1!AY139)</f>
        <v/>
      </c>
      <c r="AZ139" t="str">
        <f>IF(semestre1!AZ139="","",semestre1!AZ139)</f>
        <v/>
      </c>
      <c r="BA139" t="str">
        <f>IF(semestre1!BA139="","",semestre1!BA139)</f>
        <v/>
      </c>
      <c r="BB139" t="str">
        <f>IF(semestre1!BB139="","",semestre1!BB139)</f>
        <v/>
      </c>
      <c r="BC139" t="str">
        <f>IF(semestre1!BC139="","",semestre1!BC139)</f>
        <v/>
      </c>
      <c r="BD139" t="str">
        <f>IF(semestre1!BD139="","",semestre1!BD139)</f>
        <v/>
      </c>
      <c r="BE139" t="str">
        <f>IF(semestre1!BE139="","",semestre1!BE139)</f>
        <v/>
      </c>
      <c r="BF139" t="str">
        <f>IF(semestre1!BF139="","",semestre1!BF139)</f>
        <v/>
      </c>
      <c r="BG139" t="str">
        <f>IF(semestre1!BG139="","",semestre1!BG139)</f>
        <v/>
      </c>
      <c r="BH139" t="str">
        <f>IF(semestre1!BH139="","",semestre1!BH139)</f>
        <v/>
      </c>
      <c r="BI139" t="str">
        <f>IF(semestre1!BI139="","",semestre1!BI139)</f>
        <v/>
      </c>
      <c r="BJ139" t="str">
        <f>IF(semestre1!BJ139="","",semestre1!BJ139)</f>
        <v/>
      </c>
      <c r="BK139" t="str">
        <f>IF(semestre1!BK139="","",semestre1!BK139)</f>
        <v/>
      </c>
      <c r="BL139" t="str">
        <f>IF(semestre1!BL139="","",semestre1!BL139)</f>
        <v/>
      </c>
      <c r="BM139" t="str">
        <f>IF(semestre1!BM139="","",semestre1!BM139)</f>
        <v/>
      </c>
      <c r="BN139" t="str">
        <f>IF(semestre1!BN139="","",semestre1!BN139)</f>
        <v/>
      </c>
      <c r="BO139" t="str">
        <f>IF(semestre1!BO139="","",semestre1!BO139)</f>
        <v/>
      </c>
      <c r="BP139" t="str">
        <f>IF(semestre1!BP139="","",semestre1!BP139)</f>
        <v/>
      </c>
      <c r="BQ139" t="str">
        <f>IF(semestre1!BQ139="","",semestre1!BQ139)</f>
        <v/>
      </c>
      <c r="BR139" t="str">
        <f>IF(semestre1!BR139="","",semestre1!BR139)</f>
        <v/>
      </c>
      <c r="BS139" t="str">
        <f>IF(semestre1!BS139="","",semestre1!BS139)</f>
        <v/>
      </c>
      <c r="BT139" t="str">
        <f>IF(semestre1!BT139="","",semestre1!BT139)</f>
        <v/>
      </c>
      <c r="BU139" t="str">
        <f>IF(semestre1!BU139="","",semestre1!BU139)</f>
        <v/>
      </c>
      <c r="BV139" t="str">
        <f>IF(semestre1!BV139="","",semestre1!BV139)</f>
        <v/>
      </c>
      <c r="BW139" s="49" t="str">
        <f>IF(semestre2!I139="","",semestre2!I139)</f>
        <v/>
      </c>
      <c r="BX139" s="49" t="str">
        <f>IF(semestre2!J139="","",semestre2!J139)</f>
        <v/>
      </c>
      <c r="BY139" s="49" t="str">
        <f>IF(semestre2!K139="","",semestre2!K139)</f>
        <v/>
      </c>
      <c r="BZ139" s="49" t="str">
        <f>IF(semestre2!L139="","",semestre2!L139)</f>
        <v/>
      </c>
      <c r="CA139" s="49" t="str">
        <f>IF(semestre2!M139="","",semestre2!M139)</f>
        <v/>
      </c>
      <c r="CB139" s="49" t="str">
        <f>IF(semestre2!N139="","",semestre2!N139)</f>
        <v/>
      </c>
      <c r="CC139" s="49" t="str">
        <f>IF(semestre2!O139="","",semestre2!O139)</f>
        <v/>
      </c>
      <c r="CD139" s="49" t="str">
        <f>IF(semestre2!P139="","",semestre2!P139)</f>
        <v/>
      </c>
      <c r="CE139" s="49" t="str">
        <f>IF(semestre2!Q139="","",semestre2!Q139)</f>
        <v/>
      </c>
      <c r="CF139" s="49" t="str">
        <f>IF(semestre2!R139="","",semestre2!R139)</f>
        <v/>
      </c>
      <c r="CG139" s="49" t="str">
        <f>IF(semestre2!S139="","",semestre2!S139)</f>
        <v/>
      </c>
      <c r="CH139" s="49" t="str">
        <f>IF(semestre2!T139="","",semestre2!T139)</f>
        <v/>
      </c>
      <c r="CI139" s="49" t="str">
        <f>IF(semestre2!U139="","",semestre2!U139)</f>
        <v/>
      </c>
      <c r="CJ139" s="49" t="str">
        <f>IF(semestre2!V139="","",semestre2!V139)</f>
        <v/>
      </c>
      <c r="CK139" s="49" t="str">
        <f>IF(semestre2!W139="","",semestre2!W139)</f>
        <v/>
      </c>
      <c r="CL139" s="49" t="str">
        <f>IF(semestre2!X139="","",semestre2!X139)</f>
        <v/>
      </c>
      <c r="CM139" s="49" t="str">
        <f>IF(semestre2!Y139="","",semestre2!Y139)</f>
        <v/>
      </c>
      <c r="CN139" s="49" t="str">
        <f>IF(semestre2!Z139="","",semestre2!Z139)</f>
        <v/>
      </c>
      <c r="CO139" s="49" t="str">
        <f>IF(semestre2!AA139="","",semestre2!AA139)</f>
        <v/>
      </c>
      <c r="CP139" s="49" t="str">
        <f>IF(semestre2!AB139="","",semestre2!AB139)</f>
        <v/>
      </c>
      <c r="CQ139" s="49" t="str">
        <f>IF(semestre2!AC139="","",semestre2!AC139)</f>
        <v/>
      </c>
      <c r="CR139" s="49" t="str">
        <f>IF(semestre2!AD139="","",semestre2!AD139)</f>
        <v/>
      </c>
      <c r="CS139" s="49" t="str">
        <f>IF(semestre2!AE139="","",semestre2!AE139)</f>
        <v/>
      </c>
      <c r="CT139" s="49" t="str">
        <f>IF(semestre2!AF139="","",semestre2!AF139)</f>
        <v/>
      </c>
      <c r="CU139" s="49" t="str">
        <f>IF(semestre2!AG139="","",semestre2!AG139)</f>
        <v/>
      </c>
      <c r="CV139" s="49" t="str">
        <f>IF(semestre2!AH139="","",semestre2!AH139)</f>
        <v/>
      </c>
      <c r="CW139" s="49" t="str">
        <f>IF(semestre2!AI139="","",semestre2!AI139)</f>
        <v/>
      </c>
      <c r="CX139" s="49" t="str">
        <f>IF(semestre2!AJ139="","",semestre2!AJ139)</f>
        <v/>
      </c>
      <c r="CY139" s="49" t="str">
        <f>IF(semestre2!AK139="","",semestre2!AK139)</f>
        <v/>
      </c>
      <c r="CZ139" s="49" t="str">
        <f>IF(semestre2!AL139="","",semestre2!AL139)</f>
        <v/>
      </c>
      <c r="DA139" s="49" t="str">
        <f>IF(semestre2!AM139="","",semestre2!AM139)</f>
        <v/>
      </c>
      <c r="DB139" s="49" t="str">
        <f>IF(semestre2!AN139="","",semestre2!AN139)</f>
        <v/>
      </c>
      <c r="DC139" s="49" t="str">
        <f>IF(semestre2!AO139="","",semestre2!AO139)</f>
        <v/>
      </c>
      <c r="DD139" s="49" t="str">
        <f>IF(semestre2!AP139="","",semestre2!AP139)</f>
        <v/>
      </c>
      <c r="DE139" s="49" t="str">
        <f>IF(semestre2!AQ139="","",semestre2!AQ139)</f>
        <v/>
      </c>
      <c r="DF139" s="49" t="str">
        <f>IF(semestre2!AR139="","",semestre2!AR139)</f>
        <v/>
      </c>
      <c r="DG139" s="49" t="str">
        <f>IF(semestre2!AS139="","",semestre2!AS139)</f>
        <v/>
      </c>
      <c r="DH139" s="49" t="str">
        <f>IF(semestre2!AT139="","",semestre2!AT139)</f>
        <v/>
      </c>
      <c r="DI139" s="49" t="str">
        <f>IF(semestre2!AU139="","",semestre2!AU139)</f>
        <v/>
      </c>
      <c r="DJ139" s="55" t="str">
        <f>IF(semestre1!BW139="","",semestre1!BW139)</f>
        <v/>
      </c>
      <c r="DK139" s="55" t="str">
        <f>IF(semestre2!AV139="","",semestre2!AV139)</f>
        <v/>
      </c>
    </row>
    <row r="140" spans="1:115">
      <c r="A140" t="str">
        <f>IF(semestre1!A140="","",semestre1!A140)</f>
        <v/>
      </c>
      <c r="B140" t="str">
        <f>IF(semestre1!B140="","",semestre1!B140)</f>
        <v/>
      </c>
      <c r="C140" t="str">
        <f>IF(semestre1!C140="","",semestre1!C140)</f>
        <v/>
      </c>
      <c r="D140" t="str">
        <f>IF(semestre1!D140="","",semestre1!D140)</f>
        <v/>
      </c>
      <c r="E140" t="str">
        <f>IF(semestre1!E140="","",semestre1!E140)</f>
        <v/>
      </c>
      <c r="F140" t="str">
        <f>IF(semestre1!F140="","",semestre1!F140)</f>
        <v/>
      </c>
      <c r="G140" t="str">
        <f>IF(semestre1!G140="","",semestre1!G140)</f>
        <v/>
      </c>
      <c r="H140" t="str">
        <f>IF(semestre1!H140="","",semestre1!H140)</f>
        <v/>
      </c>
      <c r="I140" t="str">
        <f>IF(semestre1!I140="","",semestre1!I140)</f>
        <v/>
      </c>
      <c r="J140" t="str">
        <f>IF(semestre1!J140="","",semestre1!J140)</f>
        <v/>
      </c>
      <c r="K140" t="str">
        <f>IF(semestre1!K140="","",semestre1!K140)</f>
        <v/>
      </c>
      <c r="L140" t="str">
        <f>IF(semestre1!L140="","",semestre1!L140)</f>
        <v/>
      </c>
      <c r="M140" t="str">
        <f>IF(semestre1!M140="","",semestre1!M140)</f>
        <v/>
      </c>
      <c r="N140" t="str">
        <f>IF(semestre1!N140="","",semestre1!N140)</f>
        <v/>
      </c>
      <c r="O140" t="str">
        <f>IF(semestre1!O140="","",semestre1!O140)</f>
        <v/>
      </c>
      <c r="P140" t="str">
        <f>IF(semestre1!P140="","",semestre1!P140)</f>
        <v/>
      </c>
      <c r="Q140" t="str">
        <f>IF(semestre1!Q140="","",semestre1!Q140)</f>
        <v/>
      </c>
      <c r="R140" t="str">
        <f>IF(semestre1!R140="","",semestre1!R140)</f>
        <v/>
      </c>
      <c r="S140" t="str">
        <f>IF(semestre1!S140="","",semestre1!S140)</f>
        <v/>
      </c>
      <c r="T140" t="str">
        <f>IF(semestre1!T140="","",semestre1!T140)</f>
        <v/>
      </c>
      <c r="U140" t="str">
        <f>IF(semestre1!U140="","",semestre1!U140)</f>
        <v/>
      </c>
      <c r="V140" t="str">
        <f>IF(semestre1!V140="","",semestre1!V140)</f>
        <v/>
      </c>
      <c r="W140" t="str">
        <f>IF(semestre1!W140="","",semestre1!W140)</f>
        <v/>
      </c>
      <c r="X140" t="str">
        <f>IF(semestre1!X140="","",semestre1!X140)</f>
        <v/>
      </c>
      <c r="Y140" t="str">
        <f>IF(semestre1!Y140="","",semestre1!Y140)</f>
        <v/>
      </c>
      <c r="Z140" t="str">
        <f>IF(semestre1!Z140="","",semestre1!Z140)</f>
        <v/>
      </c>
      <c r="AA140" t="str">
        <f>IF(semestre1!AA140="","",semestre1!AA140)</f>
        <v/>
      </c>
      <c r="AB140" t="str">
        <f>IF(semestre1!AB140="","",semestre1!AB140)</f>
        <v/>
      </c>
      <c r="AC140" t="str">
        <f>IF(semestre1!AC140="","",semestre1!AC140)</f>
        <v/>
      </c>
      <c r="AD140" t="str">
        <f>IF(semestre1!AD140="","",semestre1!AD140)</f>
        <v/>
      </c>
      <c r="AE140" t="str">
        <f>IF(semestre1!AE140="","",semestre1!AE140)</f>
        <v/>
      </c>
      <c r="AF140" t="str">
        <f>IF(semestre1!AF140="","",semestre1!AF140)</f>
        <v/>
      </c>
      <c r="AG140" t="str">
        <f>IF(semestre1!AG140="","",semestre1!AG140)</f>
        <v/>
      </c>
      <c r="AH140" t="str">
        <f>IF(semestre1!AH140="","",semestre1!AH140)</f>
        <v/>
      </c>
      <c r="AI140" t="str">
        <f>IF(semestre1!AI140="","",semestre1!AI140)</f>
        <v/>
      </c>
      <c r="AJ140" t="str">
        <f>IF(semestre1!AJ140="","",semestre1!AJ140)</f>
        <v/>
      </c>
      <c r="AK140" t="str">
        <f>IF(semestre1!AK140="","",semestre1!AK140)</f>
        <v/>
      </c>
      <c r="AL140" t="str">
        <f>IF(semestre1!AL140="","",semestre1!AL140)</f>
        <v/>
      </c>
      <c r="AM140" t="str">
        <f>IF(semestre1!AM140="","",semestre1!AM140)</f>
        <v/>
      </c>
      <c r="AN140" t="str">
        <f>IF(semestre1!AN140="","",semestre1!AN140)</f>
        <v/>
      </c>
      <c r="AO140" t="str">
        <f>IF(semestre1!AO140="","",semestre1!AO140)</f>
        <v/>
      </c>
      <c r="AP140" t="str">
        <f>IF(semestre1!AP140="","",semestre1!AP140)</f>
        <v/>
      </c>
      <c r="AQ140" t="str">
        <f>IF(semestre1!AQ140="","",semestre1!AQ140)</f>
        <v/>
      </c>
      <c r="AR140" t="str">
        <f>IF(semestre1!AR140="","",semestre1!AR140)</f>
        <v/>
      </c>
      <c r="AS140" t="str">
        <f>IF(semestre1!AS140="","",semestre1!AS140)</f>
        <v/>
      </c>
      <c r="AT140" t="str">
        <f>IF(semestre1!AT140="","",semestre1!AT140)</f>
        <v/>
      </c>
      <c r="AU140" t="str">
        <f>IF(semestre1!AU140="","",semestre1!AU140)</f>
        <v/>
      </c>
      <c r="AV140" t="str">
        <f>IF(semestre1!AV140="","",semestre1!AV140)</f>
        <v/>
      </c>
      <c r="AW140" t="str">
        <f>IF(semestre1!AW140="","",semestre1!AW140)</f>
        <v/>
      </c>
      <c r="AX140" t="str">
        <f>IF(semestre1!AX140="","",semestre1!AX140)</f>
        <v/>
      </c>
      <c r="AY140" t="str">
        <f>IF(semestre1!AY140="","",semestre1!AY140)</f>
        <v/>
      </c>
      <c r="AZ140" t="str">
        <f>IF(semestre1!AZ140="","",semestre1!AZ140)</f>
        <v/>
      </c>
      <c r="BA140" t="str">
        <f>IF(semestre1!BA140="","",semestre1!BA140)</f>
        <v/>
      </c>
      <c r="BB140" t="str">
        <f>IF(semestre1!BB140="","",semestre1!BB140)</f>
        <v/>
      </c>
      <c r="BC140" t="str">
        <f>IF(semestre1!BC140="","",semestre1!BC140)</f>
        <v/>
      </c>
      <c r="BD140" t="str">
        <f>IF(semestre1!BD140="","",semestre1!BD140)</f>
        <v/>
      </c>
      <c r="BE140" t="str">
        <f>IF(semestre1!BE140="","",semestre1!BE140)</f>
        <v/>
      </c>
      <c r="BF140" t="str">
        <f>IF(semestre1!BF140="","",semestre1!BF140)</f>
        <v/>
      </c>
      <c r="BG140" t="str">
        <f>IF(semestre1!BG140="","",semestre1!BG140)</f>
        <v/>
      </c>
      <c r="BH140" t="str">
        <f>IF(semestre1!BH140="","",semestre1!BH140)</f>
        <v/>
      </c>
      <c r="BI140" t="str">
        <f>IF(semestre1!BI140="","",semestre1!BI140)</f>
        <v/>
      </c>
      <c r="BJ140" t="str">
        <f>IF(semestre1!BJ140="","",semestre1!BJ140)</f>
        <v/>
      </c>
      <c r="BK140" t="str">
        <f>IF(semestre1!BK140="","",semestre1!BK140)</f>
        <v/>
      </c>
      <c r="BL140" t="str">
        <f>IF(semestre1!BL140="","",semestre1!BL140)</f>
        <v/>
      </c>
      <c r="BM140" t="str">
        <f>IF(semestre1!BM140="","",semestre1!BM140)</f>
        <v/>
      </c>
      <c r="BN140" t="str">
        <f>IF(semestre1!BN140="","",semestre1!BN140)</f>
        <v/>
      </c>
      <c r="BO140" t="str">
        <f>IF(semestre1!BO140="","",semestre1!BO140)</f>
        <v/>
      </c>
      <c r="BP140" t="str">
        <f>IF(semestre1!BP140="","",semestre1!BP140)</f>
        <v/>
      </c>
      <c r="BQ140" t="str">
        <f>IF(semestre1!BQ140="","",semestre1!BQ140)</f>
        <v/>
      </c>
      <c r="BR140" t="str">
        <f>IF(semestre1!BR140="","",semestre1!BR140)</f>
        <v/>
      </c>
      <c r="BS140" t="str">
        <f>IF(semestre1!BS140="","",semestre1!BS140)</f>
        <v/>
      </c>
      <c r="BT140" t="str">
        <f>IF(semestre1!BT140="","",semestre1!BT140)</f>
        <v/>
      </c>
      <c r="BU140" t="str">
        <f>IF(semestre1!BU140="","",semestre1!BU140)</f>
        <v/>
      </c>
      <c r="BV140" t="str">
        <f>IF(semestre1!BV140="","",semestre1!BV140)</f>
        <v/>
      </c>
      <c r="BW140" s="49" t="str">
        <f>IF(semestre2!I140="","",semestre2!I140)</f>
        <v/>
      </c>
      <c r="BX140" s="49" t="str">
        <f>IF(semestre2!J140="","",semestre2!J140)</f>
        <v/>
      </c>
      <c r="BY140" s="49" t="str">
        <f>IF(semestre2!K140="","",semestre2!K140)</f>
        <v/>
      </c>
      <c r="BZ140" s="49" t="str">
        <f>IF(semestre2!L140="","",semestre2!L140)</f>
        <v/>
      </c>
      <c r="CA140" s="49" t="str">
        <f>IF(semestre2!M140="","",semestre2!M140)</f>
        <v/>
      </c>
      <c r="CB140" s="49" t="str">
        <f>IF(semestre2!N140="","",semestre2!N140)</f>
        <v/>
      </c>
      <c r="CC140" s="49" t="str">
        <f>IF(semestre2!O140="","",semestre2!O140)</f>
        <v/>
      </c>
      <c r="CD140" s="49" t="str">
        <f>IF(semestre2!P140="","",semestre2!P140)</f>
        <v/>
      </c>
      <c r="CE140" s="49" t="str">
        <f>IF(semestre2!Q140="","",semestre2!Q140)</f>
        <v/>
      </c>
      <c r="CF140" s="49" t="str">
        <f>IF(semestre2!R140="","",semestre2!R140)</f>
        <v/>
      </c>
      <c r="CG140" s="49" t="str">
        <f>IF(semestre2!S140="","",semestre2!S140)</f>
        <v/>
      </c>
      <c r="CH140" s="49" t="str">
        <f>IF(semestre2!T140="","",semestre2!T140)</f>
        <v/>
      </c>
      <c r="CI140" s="49" t="str">
        <f>IF(semestre2!U140="","",semestre2!U140)</f>
        <v/>
      </c>
      <c r="CJ140" s="49" t="str">
        <f>IF(semestre2!V140="","",semestre2!V140)</f>
        <v/>
      </c>
      <c r="CK140" s="49" t="str">
        <f>IF(semestre2!W140="","",semestre2!W140)</f>
        <v/>
      </c>
      <c r="CL140" s="49" t="str">
        <f>IF(semestre2!X140="","",semestre2!X140)</f>
        <v/>
      </c>
      <c r="CM140" s="49" t="str">
        <f>IF(semestre2!Y140="","",semestre2!Y140)</f>
        <v/>
      </c>
      <c r="CN140" s="49" t="str">
        <f>IF(semestre2!Z140="","",semestre2!Z140)</f>
        <v/>
      </c>
      <c r="CO140" s="49" t="str">
        <f>IF(semestre2!AA140="","",semestre2!AA140)</f>
        <v/>
      </c>
      <c r="CP140" s="49" t="str">
        <f>IF(semestre2!AB140="","",semestre2!AB140)</f>
        <v/>
      </c>
      <c r="CQ140" s="49" t="str">
        <f>IF(semestre2!AC140="","",semestre2!AC140)</f>
        <v/>
      </c>
      <c r="CR140" s="49" t="str">
        <f>IF(semestre2!AD140="","",semestre2!AD140)</f>
        <v/>
      </c>
      <c r="CS140" s="49" t="str">
        <f>IF(semestre2!AE140="","",semestre2!AE140)</f>
        <v/>
      </c>
      <c r="CT140" s="49" t="str">
        <f>IF(semestre2!AF140="","",semestre2!AF140)</f>
        <v/>
      </c>
      <c r="CU140" s="49" t="str">
        <f>IF(semestre2!AG140="","",semestre2!AG140)</f>
        <v/>
      </c>
      <c r="CV140" s="49" t="str">
        <f>IF(semestre2!AH140="","",semestre2!AH140)</f>
        <v/>
      </c>
      <c r="CW140" s="49" t="str">
        <f>IF(semestre2!AI140="","",semestre2!AI140)</f>
        <v/>
      </c>
      <c r="CX140" s="49" t="str">
        <f>IF(semestre2!AJ140="","",semestre2!AJ140)</f>
        <v/>
      </c>
      <c r="CY140" s="49" t="str">
        <f>IF(semestre2!AK140="","",semestre2!AK140)</f>
        <v/>
      </c>
      <c r="CZ140" s="49" t="str">
        <f>IF(semestre2!AL140="","",semestre2!AL140)</f>
        <v/>
      </c>
      <c r="DA140" s="49" t="str">
        <f>IF(semestre2!AM140="","",semestre2!AM140)</f>
        <v/>
      </c>
      <c r="DB140" s="49" t="str">
        <f>IF(semestre2!AN140="","",semestre2!AN140)</f>
        <v/>
      </c>
      <c r="DC140" s="49" t="str">
        <f>IF(semestre2!AO140="","",semestre2!AO140)</f>
        <v/>
      </c>
      <c r="DD140" s="49" t="str">
        <f>IF(semestre2!AP140="","",semestre2!AP140)</f>
        <v/>
      </c>
      <c r="DE140" s="49" t="str">
        <f>IF(semestre2!AQ140="","",semestre2!AQ140)</f>
        <v/>
      </c>
      <c r="DF140" s="49" t="str">
        <f>IF(semestre2!AR140="","",semestre2!AR140)</f>
        <v/>
      </c>
      <c r="DG140" s="49" t="str">
        <f>IF(semestre2!AS140="","",semestre2!AS140)</f>
        <v/>
      </c>
      <c r="DH140" s="49" t="str">
        <f>IF(semestre2!AT140="","",semestre2!AT140)</f>
        <v/>
      </c>
      <c r="DI140" s="49" t="str">
        <f>IF(semestre2!AU140="","",semestre2!AU140)</f>
        <v/>
      </c>
      <c r="DJ140" s="55" t="str">
        <f>IF(semestre1!BW140="","",semestre1!BW140)</f>
        <v/>
      </c>
      <c r="DK140" s="55" t="str">
        <f>IF(semestre2!AV140="","",semestre2!AV140)</f>
        <v/>
      </c>
    </row>
    <row r="141" spans="1:115">
      <c r="A141" t="str">
        <f>IF(semestre1!A141="","",semestre1!A141)</f>
        <v/>
      </c>
      <c r="B141" t="str">
        <f>IF(semestre1!B141="","",semestre1!B141)</f>
        <v/>
      </c>
      <c r="C141" t="str">
        <f>IF(semestre1!C141="","",semestre1!C141)</f>
        <v/>
      </c>
      <c r="D141" t="str">
        <f>IF(semestre1!D141="","",semestre1!D141)</f>
        <v/>
      </c>
      <c r="E141" t="str">
        <f>IF(semestre1!E141="","",semestre1!E141)</f>
        <v/>
      </c>
      <c r="F141" t="str">
        <f>IF(semestre1!F141="","",semestre1!F141)</f>
        <v/>
      </c>
      <c r="G141" t="str">
        <f>IF(semestre1!G141="","",semestre1!G141)</f>
        <v/>
      </c>
      <c r="H141" t="str">
        <f>IF(semestre1!H141="","",semestre1!H141)</f>
        <v/>
      </c>
      <c r="I141" t="str">
        <f>IF(semestre1!I141="","",semestre1!I141)</f>
        <v/>
      </c>
      <c r="J141" t="str">
        <f>IF(semestre1!J141="","",semestre1!J141)</f>
        <v/>
      </c>
      <c r="K141" t="str">
        <f>IF(semestre1!K141="","",semestre1!K141)</f>
        <v/>
      </c>
      <c r="L141" t="str">
        <f>IF(semestre1!L141="","",semestre1!L141)</f>
        <v/>
      </c>
      <c r="M141" t="str">
        <f>IF(semestre1!M141="","",semestre1!M141)</f>
        <v/>
      </c>
      <c r="N141" t="str">
        <f>IF(semestre1!N141="","",semestre1!N141)</f>
        <v/>
      </c>
      <c r="O141" t="str">
        <f>IF(semestre1!O141="","",semestre1!O141)</f>
        <v/>
      </c>
      <c r="P141" t="str">
        <f>IF(semestre1!P141="","",semestre1!P141)</f>
        <v/>
      </c>
      <c r="Q141" t="str">
        <f>IF(semestre1!Q141="","",semestre1!Q141)</f>
        <v/>
      </c>
      <c r="R141" t="str">
        <f>IF(semestre1!R141="","",semestre1!R141)</f>
        <v/>
      </c>
      <c r="S141" t="str">
        <f>IF(semestre1!S141="","",semestre1!S141)</f>
        <v/>
      </c>
      <c r="T141" t="str">
        <f>IF(semestre1!T141="","",semestre1!T141)</f>
        <v/>
      </c>
      <c r="U141" t="str">
        <f>IF(semestre1!U141="","",semestre1!U141)</f>
        <v/>
      </c>
      <c r="V141" t="str">
        <f>IF(semestre1!V141="","",semestre1!V141)</f>
        <v/>
      </c>
      <c r="W141" t="str">
        <f>IF(semestre1!W141="","",semestre1!W141)</f>
        <v/>
      </c>
      <c r="X141" t="str">
        <f>IF(semestre1!X141="","",semestre1!X141)</f>
        <v/>
      </c>
      <c r="Y141" t="str">
        <f>IF(semestre1!Y141="","",semestre1!Y141)</f>
        <v/>
      </c>
      <c r="Z141" t="str">
        <f>IF(semestre1!Z141="","",semestre1!Z141)</f>
        <v/>
      </c>
      <c r="AA141" t="str">
        <f>IF(semestre1!AA141="","",semestre1!AA141)</f>
        <v/>
      </c>
      <c r="AB141" t="str">
        <f>IF(semestre1!AB141="","",semestre1!AB141)</f>
        <v/>
      </c>
      <c r="AC141" t="str">
        <f>IF(semestre1!AC141="","",semestre1!AC141)</f>
        <v/>
      </c>
      <c r="AD141" t="str">
        <f>IF(semestre1!AD141="","",semestre1!AD141)</f>
        <v/>
      </c>
      <c r="AE141" t="str">
        <f>IF(semestre1!AE141="","",semestre1!AE141)</f>
        <v/>
      </c>
      <c r="AF141" t="str">
        <f>IF(semestre1!AF141="","",semestre1!AF141)</f>
        <v/>
      </c>
      <c r="AG141" t="str">
        <f>IF(semestre1!AG141="","",semestre1!AG141)</f>
        <v/>
      </c>
      <c r="AH141" t="str">
        <f>IF(semestre1!AH141="","",semestre1!AH141)</f>
        <v/>
      </c>
      <c r="AI141" t="str">
        <f>IF(semestre1!AI141="","",semestre1!AI141)</f>
        <v/>
      </c>
      <c r="AJ141" t="str">
        <f>IF(semestre1!AJ141="","",semestre1!AJ141)</f>
        <v/>
      </c>
      <c r="AK141" t="str">
        <f>IF(semestre1!AK141="","",semestre1!AK141)</f>
        <v/>
      </c>
      <c r="AL141" t="str">
        <f>IF(semestre1!AL141="","",semestre1!AL141)</f>
        <v/>
      </c>
      <c r="AM141" t="str">
        <f>IF(semestre1!AM141="","",semestre1!AM141)</f>
        <v/>
      </c>
      <c r="AN141" t="str">
        <f>IF(semestre1!AN141="","",semestre1!AN141)</f>
        <v/>
      </c>
      <c r="AO141" t="str">
        <f>IF(semestre1!AO141="","",semestre1!AO141)</f>
        <v/>
      </c>
      <c r="AP141" t="str">
        <f>IF(semestre1!AP141="","",semestre1!AP141)</f>
        <v/>
      </c>
      <c r="AQ141" t="str">
        <f>IF(semestre1!AQ141="","",semestre1!AQ141)</f>
        <v/>
      </c>
      <c r="AR141" t="str">
        <f>IF(semestre1!AR141="","",semestre1!AR141)</f>
        <v/>
      </c>
      <c r="AS141" t="str">
        <f>IF(semestre1!AS141="","",semestre1!AS141)</f>
        <v/>
      </c>
      <c r="AT141" t="str">
        <f>IF(semestre1!AT141="","",semestre1!AT141)</f>
        <v/>
      </c>
      <c r="AU141" t="str">
        <f>IF(semestre1!AU141="","",semestre1!AU141)</f>
        <v/>
      </c>
      <c r="AV141" t="str">
        <f>IF(semestre1!AV141="","",semestre1!AV141)</f>
        <v/>
      </c>
      <c r="AW141" t="str">
        <f>IF(semestre1!AW141="","",semestre1!AW141)</f>
        <v/>
      </c>
      <c r="AX141" t="str">
        <f>IF(semestre1!AX141="","",semestre1!AX141)</f>
        <v/>
      </c>
      <c r="AY141" t="str">
        <f>IF(semestre1!AY141="","",semestre1!AY141)</f>
        <v/>
      </c>
      <c r="AZ141" t="str">
        <f>IF(semestre1!AZ141="","",semestre1!AZ141)</f>
        <v/>
      </c>
      <c r="BA141" t="str">
        <f>IF(semestre1!BA141="","",semestre1!BA141)</f>
        <v/>
      </c>
      <c r="BB141" t="str">
        <f>IF(semestre1!BB141="","",semestre1!BB141)</f>
        <v/>
      </c>
      <c r="BC141" t="str">
        <f>IF(semestre1!BC141="","",semestre1!BC141)</f>
        <v/>
      </c>
      <c r="BD141" t="str">
        <f>IF(semestre1!BD141="","",semestre1!BD141)</f>
        <v/>
      </c>
      <c r="BE141" t="str">
        <f>IF(semestre1!BE141="","",semestre1!BE141)</f>
        <v/>
      </c>
      <c r="BF141" t="str">
        <f>IF(semestre1!BF141="","",semestre1!BF141)</f>
        <v/>
      </c>
      <c r="BG141" t="str">
        <f>IF(semestre1!BG141="","",semestre1!BG141)</f>
        <v/>
      </c>
      <c r="BH141" t="str">
        <f>IF(semestre1!BH141="","",semestre1!BH141)</f>
        <v/>
      </c>
      <c r="BI141" t="str">
        <f>IF(semestre1!BI141="","",semestre1!BI141)</f>
        <v/>
      </c>
      <c r="BJ141" t="str">
        <f>IF(semestre1!BJ141="","",semestre1!BJ141)</f>
        <v/>
      </c>
      <c r="BK141" t="str">
        <f>IF(semestre1!BK141="","",semestre1!BK141)</f>
        <v/>
      </c>
      <c r="BL141" t="str">
        <f>IF(semestre1!BL141="","",semestre1!BL141)</f>
        <v/>
      </c>
      <c r="BM141" t="str">
        <f>IF(semestre1!BM141="","",semestre1!BM141)</f>
        <v/>
      </c>
      <c r="BN141" t="str">
        <f>IF(semestre1!BN141="","",semestre1!BN141)</f>
        <v/>
      </c>
      <c r="BO141" t="str">
        <f>IF(semestre1!BO141="","",semestre1!BO141)</f>
        <v/>
      </c>
      <c r="BP141" t="str">
        <f>IF(semestre1!BP141="","",semestre1!BP141)</f>
        <v/>
      </c>
      <c r="BQ141" t="str">
        <f>IF(semestre1!BQ141="","",semestre1!BQ141)</f>
        <v/>
      </c>
      <c r="BR141" t="str">
        <f>IF(semestre1!BR141="","",semestre1!BR141)</f>
        <v/>
      </c>
      <c r="BS141" t="str">
        <f>IF(semestre1!BS141="","",semestre1!BS141)</f>
        <v/>
      </c>
      <c r="BT141" t="str">
        <f>IF(semestre1!BT141="","",semestre1!BT141)</f>
        <v/>
      </c>
      <c r="BU141" t="str">
        <f>IF(semestre1!BU141="","",semestre1!BU141)</f>
        <v/>
      </c>
      <c r="BV141" t="str">
        <f>IF(semestre1!BV141="","",semestre1!BV141)</f>
        <v/>
      </c>
      <c r="BW141" s="49" t="str">
        <f>IF(semestre2!I141="","",semestre2!I141)</f>
        <v/>
      </c>
      <c r="BX141" s="49" t="str">
        <f>IF(semestre2!J141="","",semestre2!J141)</f>
        <v/>
      </c>
      <c r="BY141" s="49" t="str">
        <f>IF(semestre2!K141="","",semestre2!K141)</f>
        <v/>
      </c>
      <c r="BZ141" s="49" t="str">
        <f>IF(semestre2!L141="","",semestre2!L141)</f>
        <v/>
      </c>
      <c r="CA141" s="49" t="str">
        <f>IF(semestre2!M141="","",semestre2!M141)</f>
        <v/>
      </c>
      <c r="CB141" s="49" t="str">
        <f>IF(semestre2!N141="","",semestre2!N141)</f>
        <v/>
      </c>
      <c r="CC141" s="49" t="str">
        <f>IF(semestre2!O141="","",semestre2!O141)</f>
        <v/>
      </c>
      <c r="CD141" s="49" t="str">
        <f>IF(semestre2!P141="","",semestre2!P141)</f>
        <v/>
      </c>
      <c r="CE141" s="49" t="str">
        <f>IF(semestre2!Q141="","",semestre2!Q141)</f>
        <v/>
      </c>
      <c r="CF141" s="49" t="str">
        <f>IF(semestre2!R141="","",semestre2!R141)</f>
        <v/>
      </c>
      <c r="CG141" s="49" t="str">
        <f>IF(semestre2!S141="","",semestre2!S141)</f>
        <v/>
      </c>
      <c r="CH141" s="49" t="str">
        <f>IF(semestre2!T141="","",semestre2!T141)</f>
        <v/>
      </c>
      <c r="CI141" s="49" t="str">
        <f>IF(semestre2!U141="","",semestre2!U141)</f>
        <v/>
      </c>
      <c r="CJ141" s="49" t="str">
        <f>IF(semestre2!V141="","",semestre2!V141)</f>
        <v/>
      </c>
      <c r="CK141" s="49" t="str">
        <f>IF(semestre2!W141="","",semestre2!W141)</f>
        <v/>
      </c>
      <c r="CL141" s="49" t="str">
        <f>IF(semestre2!X141="","",semestre2!X141)</f>
        <v/>
      </c>
      <c r="CM141" s="49" t="str">
        <f>IF(semestre2!Y141="","",semestre2!Y141)</f>
        <v/>
      </c>
      <c r="CN141" s="49" t="str">
        <f>IF(semestre2!Z141="","",semestre2!Z141)</f>
        <v/>
      </c>
      <c r="CO141" s="49" t="str">
        <f>IF(semestre2!AA141="","",semestre2!AA141)</f>
        <v/>
      </c>
      <c r="CP141" s="49" t="str">
        <f>IF(semestre2!AB141="","",semestre2!AB141)</f>
        <v/>
      </c>
      <c r="CQ141" s="49" t="str">
        <f>IF(semestre2!AC141="","",semestre2!AC141)</f>
        <v/>
      </c>
      <c r="CR141" s="49" t="str">
        <f>IF(semestre2!AD141="","",semestre2!AD141)</f>
        <v/>
      </c>
      <c r="CS141" s="49" t="str">
        <f>IF(semestre2!AE141="","",semestre2!AE141)</f>
        <v/>
      </c>
      <c r="CT141" s="49" t="str">
        <f>IF(semestre2!AF141="","",semestre2!AF141)</f>
        <v/>
      </c>
      <c r="CU141" s="49" t="str">
        <f>IF(semestre2!AG141="","",semestre2!AG141)</f>
        <v/>
      </c>
      <c r="CV141" s="49" t="str">
        <f>IF(semestre2!AH141="","",semestre2!AH141)</f>
        <v/>
      </c>
      <c r="CW141" s="49" t="str">
        <f>IF(semestre2!AI141="","",semestre2!AI141)</f>
        <v/>
      </c>
      <c r="CX141" s="49" t="str">
        <f>IF(semestre2!AJ141="","",semestre2!AJ141)</f>
        <v/>
      </c>
      <c r="CY141" s="49" t="str">
        <f>IF(semestre2!AK141="","",semestre2!AK141)</f>
        <v/>
      </c>
      <c r="CZ141" s="49" t="str">
        <f>IF(semestre2!AL141="","",semestre2!AL141)</f>
        <v/>
      </c>
      <c r="DA141" s="49" t="str">
        <f>IF(semestre2!AM141="","",semestre2!AM141)</f>
        <v/>
      </c>
      <c r="DB141" s="49" t="str">
        <f>IF(semestre2!AN141="","",semestre2!AN141)</f>
        <v/>
      </c>
      <c r="DC141" s="49" t="str">
        <f>IF(semestre2!AO141="","",semestre2!AO141)</f>
        <v/>
      </c>
      <c r="DD141" s="49" t="str">
        <f>IF(semestre2!AP141="","",semestre2!AP141)</f>
        <v/>
      </c>
      <c r="DE141" s="49" t="str">
        <f>IF(semestre2!AQ141="","",semestre2!AQ141)</f>
        <v/>
      </c>
      <c r="DF141" s="49" t="str">
        <f>IF(semestre2!AR141="","",semestre2!AR141)</f>
        <v/>
      </c>
      <c r="DG141" s="49" t="str">
        <f>IF(semestre2!AS141="","",semestre2!AS141)</f>
        <v/>
      </c>
      <c r="DH141" s="49" t="str">
        <f>IF(semestre2!AT141="","",semestre2!AT141)</f>
        <v/>
      </c>
      <c r="DI141" s="49" t="str">
        <f>IF(semestre2!AU141="","",semestre2!AU141)</f>
        <v/>
      </c>
      <c r="DJ141" s="55" t="str">
        <f>IF(semestre1!BW141="","",semestre1!BW141)</f>
        <v/>
      </c>
      <c r="DK141" s="55" t="str">
        <f>IF(semestre2!AV141="","",semestre2!AV141)</f>
        <v/>
      </c>
    </row>
    <row r="142" spans="1:115">
      <c r="A142" t="str">
        <f>IF(semestre1!A142="","",semestre1!A142)</f>
        <v/>
      </c>
      <c r="B142" t="str">
        <f>IF(semestre1!B142="","",semestre1!B142)</f>
        <v/>
      </c>
      <c r="C142" t="str">
        <f>IF(semestre1!C142="","",semestre1!C142)</f>
        <v/>
      </c>
      <c r="D142" t="str">
        <f>IF(semestre1!D142="","",semestre1!D142)</f>
        <v/>
      </c>
      <c r="E142" t="str">
        <f>IF(semestre1!E142="","",semestre1!E142)</f>
        <v/>
      </c>
      <c r="F142" t="str">
        <f>IF(semestre1!F142="","",semestre1!F142)</f>
        <v/>
      </c>
      <c r="G142" t="str">
        <f>IF(semestre1!G142="","",semestre1!G142)</f>
        <v/>
      </c>
      <c r="H142" t="str">
        <f>IF(semestre1!H142="","",semestre1!H142)</f>
        <v/>
      </c>
      <c r="I142" t="str">
        <f>IF(semestre1!I142="","",semestre1!I142)</f>
        <v/>
      </c>
      <c r="J142" t="str">
        <f>IF(semestre1!J142="","",semestre1!J142)</f>
        <v/>
      </c>
      <c r="K142" t="str">
        <f>IF(semestre1!K142="","",semestre1!K142)</f>
        <v/>
      </c>
      <c r="L142" t="str">
        <f>IF(semestre1!L142="","",semestre1!L142)</f>
        <v/>
      </c>
      <c r="M142" t="str">
        <f>IF(semestre1!M142="","",semestre1!M142)</f>
        <v/>
      </c>
      <c r="N142" t="str">
        <f>IF(semestre1!N142="","",semestre1!N142)</f>
        <v/>
      </c>
      <c r="O142" t="str">
        <f>IF(semestre1!O142="","",semestre1!O142)</f>
        <v/>
      </c>
      <c r="P142" t="str">
        <f>IF(semestre1!P142="","",semestre1!P142)</f>
        <v/>
      </c>
      <c r="Q142" t="str">
        <f>IF(semestre1!Q142="","",semestre1!Q142)</f>
        <v/>
      </c>
      <c r="R142" t="str">
        <f>IF(semestre1!R142="","",semestre1!R142)</f>
        <v/>
      </c>
      <c r="S142" t="str">
        <f>IF(semestre1!S142="","",semestre1!S142)</f>
        <v/>
      </c>
      <c r="T142" t="str">
        <f>IF(semestre1!T142="","",semestre1!T142)</f>
        <v/>
      </c>
      <c r="U142" t="str">
        <f>IF(semestre1!U142="","",semestre1!U142)</f>
        <v/>
      </c>
      <c r="V142" t="str">
        <f>IF(semestre1!V142="","",semestre1!V142)</f>
        <v/>
      </c>
      <c r="W142" t="str">
        <f>IF(semestre1!W142="","",semestre1!W142)</f>
        <v/>
      </c>
      <c r="X142" t="str">
        <f>IF(semestre1!X142="","",semestre1!X142)</f>
        <v/>
      </c>
      <c r="Y142" t="str">
        <f>IF(semestre1!Y142="","",semestre1!Y142)</f>
        <v/>
      </c>
      <c r="Z142" t="str">
        <f>IF(semestre1!Z142="","",semestre1!Z142)</f>
        <v/>
      </c>
      <c r="AA142" t="str">
        <f>IF(semestre1!AA142="","",semestre1!AA142)</f>
        <v/>
      </c>
      <c r="AB142" t="str">
        <f>IF(semestre1!AB142="","",semestre1!AB142)</f>
        <v/>
      </c>
      <c r="AC142" t="str">
        <f>IF(semestre1!AC142="","",semestre1!AC142)</f>
        <v/>
      </c>
      <c r="AD142" t="str">
        <f>IF(semestre1!AD142="","",semestre1!AD142)</f>
        <v/>
      </c>
      <c r="AE142" t="str">
        <f>IF(semestre1!AE142="","",semestre1!AE142)</f>
        <v/>
      </c>
      <c r="AF142" t="str">
        <f>IF(semestre1!AF142="","",semestre1!AF142)</f>
        <v/>
      </c>
      <c r="AG142" t="str">
        <f>IF(semestre1!AG142="","",semestre1!AG142)</f>
        <v/>
      </c>
      <c r="AH142" t="str">
        <f>IF(semestre1!AH142="","",semestre1!AH142)</f>
        <v/>
      </c>
      <c r="AI142" t="str">
        <f>IF(semestre1!AI142="","",semestre1!AI142)</f>
        <v/>
      </c>
      <c r="AJ142" t="str">
        <f>IF(semestre1!AJ142="","",semestre1!AJ142)</f>
        <v/>
      </c>
      <c r="AK142" t="str">
        <f>IF(semestre1!AK142="","",semestre1!AK142)</f>
        <v/>
      </c>
      <c r="AL142" t="str">
        <f>IF(semestre1!AL142="","",semestre1!AL142)</f>
        <v/>
      </c>
      <c r="AM142" t="str">
        <f>IF(semestre1!AM142="","",semestre1!AM142)</f>
        <v/>
      </c>
      <c r="AN142" t="str">
        <f>IF(semestre1!AN142="","",semestre1!AN142)</f>
        <v/>
      </c>
      <c r="AO142" t="str">
        <f>IF(semestre1!AO142="","",semestre1!AO142)</f>
        <v/>
      </c>
      <c r="AP142" t="str">
        <f>IF(semestre1!AP142="","",semestre1!AP142)</f>
        <v/>
      </c>
      <c r="AQ142" t="str">
        <f>IF(semestre1!AQ142="","",semestre1!AQ142)</f>
        <v/>
      </c>
      <c r="AR142" t="str">
        <f>IF(semestre1!AR142="","",semestre1!AR142)</f>
        <v/>
      </c>
      <c r="AS142" t="str">
        <f>IF(semestre1!AS142="","",semestre1!AS142)</f>
        <v/>
      </c>
      <c r="AT142" t="str">
        <f>IF(semestre1!AT142="","",semestre1!AT142)</f>
        <v/>
      </c>
      <c r="AU142" t="str">
        <f>IF(semestre1!AU142="","",semestre1!AU142)</f>
        <v/>
      </c>
      <c r="AV142" t="str">
        <f>IF(semestre1!AV142="","",semestre1!AV142)</f>
        <v/>
      </c>
      <c r="AW142" t="str">
        <f>IF(semestre1!AW142="","",semestre1!AW142)</f>
        <v/>
      </c>
      <c r="AX142" t="str">
        <f>IF(semestre1!AX142="","",semestre1!AX142)</f>
        <v/>
      </c>
      <c r="AY142" t="str">
        <f>IF(semestre1!AY142="","",semestre1!AY142)</f>
        <v/>
      </c>
      <c r="AZ142" t="str">
        <f>IF(semestre1!AZ142="","",semestre1!AZ142)</f>
        <v/>
      </c>
      <c r="BA142" t="str">
        <f>IF(semestre1!BA142="","",semestre1!BA142)</f>
        <v/>
      </c>
      <c r="BB142" t="str">
        <f>IF(semestre1!BB142="","",semestre1!BB142)</f>
        <v/>
      </c>
      <c r="BC142" t="str">
        <f>IF(semestre1!BC142="","",semestre1!BC142)</f>
        <v/>
      </c>
      <c r="BD142" t="str">
        <f>IF(semestre1!BD142="","",semestre1!BD142)</f>
        <v/>
      </c>
      <c r="BE142" t="str">
        <f>IF(semestre1!BE142="","",semestre1!BE142)</f>
        <v/>
      </c>
      <c r="BF142" t="str">
        <f>IF(semestre1!BF142="","",semestre1!BF142)</f>
        <v/>
      </c>
      <c r="BG142" t="str">
        <f>IF(semestre1!BG142="","",semestre1!BG142)</f>
        <v/>
      </c>
      <c r="BH142" t="str">
        <f>IF(semestre1!BH142="","",semestre1!BH142)</f>
        <v/>
      </c>
      <c r="BI142" t="str">
        <f>IF(semestre1!BI142="","",semestre1!BI142)</f>
        <v/>
      </c>
      <c r="BJ142" t="str">
        <f>IF(semestre1!BJ142="","",semestre1!BJ142)</f>
        <v/>
      </c>
      <c r="BK142" t="str">
        <f>IF(semestre1!BK142="","",semestre1!BK142)</f>
        <v/>
      </c>
      <c r="BL142" t="str">
        <f>IF(semestre1!BL142="","",semestre1!BL142)</f>
        <v/>
      </c>
      <c r="BM142" t="str">
        <f>IF(semestre1!BM142="","",semestre1!BM142)</f>
        <v/>
      </c>
      <c r="BN142" t="str">
        <f>IF(semestre1!BN142="","",semestre1!BN142)</f>
        <v/>
      </c>
      <c r="BO142" t="str">
        <f>IF(semestre1!BO142="","",semestre1!BO142)</f>
        <v/>
      </c>
      <c r="BP142" t="str">
        <f>IF(semestre1!BP142="","",semestre1!BP142)</f>
        <v/>
      </c>
      <c r="BQ142" t="str">
        <f>IF(semestre1!BQ142="","",semestre1!BQ142)</f>
        <v/>
      </c>
      <c r="BR142" t="str">
        <f>IF(semestre1!BR142="","",semestre1!BR142)</f>
        <v/>
      </c>
      <c r="BS142" t="str">
        <f>IF(semestre1!BS142="","",semestre1!BS142)</f>
        <v/>
      </c>
      <c r="BT142" t="str">
        <f>IF(semestre1!BT142="","",semestre1!BT142)</f>
        <v/>
      </c>
      <c r="BU142" t="str">
        <f>IF(semestre1!BU142="","",semestre1!BU142)</f>
        <v/>
      </c>
      <c r="BV142" t="str">
        <f>IF(semestre1!BV142="","",semestre1!BV142)</f>
        <v/>
      </c>
      <c r="BW142" s="49" t="str">
        <f>IF(semestre2!I142="","",semestre2!I142)</f>
        <v/>
      </c>
      <c r="BX142" s="49" t="str">
        <f>IF(semestre2!J142="","",semestre2!J142)</f>
        <v/>
      </c>
      <c r="BY142" s="49" t="str">
        <f>IF(semestre2!K142="","",semestre2!K142)</f>
        <v/>
      </c>
      <c r="BZ142" s="49" t="str">
        <f>IF(semestre2!L142="","",semestre2!L142)</f>
        <v/>
      </c>
      <c r="CA142" s="49" t="str">
        <f>IF(semestre2!M142="","",semestre2!M142)</f>
        <v/>
      </c>
      <c r="CB142" s="49" t="str">
        <f>IF(semestre2!N142="","",semestre2!N142)</f>
        <v/>
      </c>
      <c r="CC142" s="49" t="str">
        <f>IF(semestre2!O142="","",semestre2!O142)</f>
        <v/>
      </c>
      <c r="CD142" s="49" t="str">
        <f>IF(semestre2!P142="","",semestre2!P142)</f>
        <v/>
      </c>
      <c r="CE142" s="49" t="str">
        <f>IF(semestre2!Q142="","",semestre2!Q142)</f>
        <v/>
      </c>
      <c r="CF142" s="49" t="str">
        <f>IF(semestre2!R142="","",semestre2!R142)</f>
        <v/>
      </c>
      <c r="CG142" s="49" t="str">
        <f>IF(semestre2!S142="","",semestre2!S142)</f>
        <v/>
      </c>
      <c r="CH142" s="49" t="str">
        <f>IF(semestre2!T142="","",semestre2!T142)</f>
        <v/>
      </c>
      <c r="CI142" s="49" t="str">
        <f>IF(semestre2!U142="","",semestre2!U142)</f>
        <v/>
      </c>
      <c r="CJ142" s="49" t="str">
        <f>IF(semestre2!V142="","",semestre2!V142)</f>
        <v/>
      </c>
      <c r="CK142" s="49" t="str">
        <f>IF(semestre2!W142="","",semestre2!W142)</f>
        <v/>
      </c>
      <c r="CL142" s="49" t="str">
        <f>IF(semestre2!X142="","",semestre2!X142)</f>
        <v/>
      </c>
      <c r="CM142" s="49" t="str">
        <f>IF(semestre2!Y142="","",semestre2!Y142)</f>
        <v/>
      </c>
      <c r="CN142" s="49" t="str">
        <f>IF(semestre2!Z142="","",semestre2!Z142)</f>
        <v/>
      </c>
      <c r="CO142" s="49" t="str">
        <f>IF(semestre2!AA142="","",semestre2!AA142)</f>
        <v/>
      </c>
      <c r="CP142" s="49" t="str">
        <f>IF(semestre2!AB142="","",semestre2!AB142)</f>
        <v/>
      </c>
      <c r="CQ142" s="49" t="str">
        <f>IF(semestre2!AC142="","",semestre2!AC142)</f>
        <v/>
      </c>
      <c r="CR142" s="49" t="str">
        <f>IF(semestre2!AD142="","",semestre2!AD142)</f>
        <v/>
      </c>
      <c r="CS142" s="49" t="str">
        <f>IF(semestre2!AE142="","",semestre2!AE142)</f>
        <v/>
      </c>
      <c r="CT142" s="49" t="str">
        <f>IF(semestre2!AF142="","",semestre2!AF142)</f>
        <v/>
      </c>
      <c r="CU142" s="49" t="str">
        <f>IF(semestre2!AG142="","",semestre2!AG142)</f>
        <v/>
      </c>
      <c r="CV142" s="49" t="str">
        <f>IF(semestre2!AH142="","",semestre2!AH142)</f>
        <v/>
      </c>
      <c r="CW142" s="49" t="str">
        <f>IF(semestre2!AI142="","",semestre2!AI142)</f>
        <v/>
      </c>
      <c r="CX142" s="49" t="str">
        <f>IF(semestre2!AJ142="","",semestre2!AJ142)</f>
        <v/>
      </c>
      <c r="CY142" s="49" t="str">
        <f>IF(semestre2!AK142="","",semestre2!AK142)</f>
        <v/>
      </c>
      <c r="CZ142" s="49" t="str">
        <f>IF(semestre2!AL142="","",semestre2!AL142)</f>
        <v/>
      </c>
      <c r="DA142" s="49" t="str">
        <f>IF(semestre2!AM142="","",semestre2!AM142)</f>
        <v/>
      </c>
      <c r="DB142" s="49" t="str">
        <f>IF(semestre2!AN142="","",semestre2!AN142)</f>
        <v/>
      </c>
      <c r="DC142" s="49" t="str">
        <f>IF(semestre2!AO142="","",semestre2!AO142)</f>
        <v/>
      </c>
      <c r="DD142" s="49" t="str">
        <f>IF(semestre2!AP142="","",semestre2!AP142)</f>
        <v/>
      </c>
      <c r="DE142" s="49" t="str">
        <f>IF(semestre2!AQ142="","",semestre2!AQ142)</f>
        <v/>
      </c>
      <c r="DF142" s="49" t="str">
        <f>IF(semestre2!AR142="","",semestre2!AR142)</f>
        <v/>
      </c>
      <c r="DG142" s="49" t="str">
        <f>IF(semestre2!AS142="","",semestre2!AS142)</f>
        <v/>
      </c>
      <c r="DH142" s="49" t="str">
        <f>IF(semestre2!AT142="","",semestre2!AT142)</f>
        <v/>
      </c>
      <c r="DI142" s="49" t="str">
        <f>IF(semestre2!AU142="","",semestre2!AU142)</f>
        <v/>
      </c>
      <c r="DJ142" s="55" t="str">
        <f>IF(semestre1!BW142="","",semestre1!BW142)</f>
        <v/>
      </c>
      <c r="DK142" s="55" t="str">
        <f>IF(semestre2!AV142="","",semestre2!AV142)</f>
        <v/>
      </c>
    </row>
    <row r="143" spans="1:115">
      <c r="A143" t="str">
        <f>IF(semestre1!A143="","",semestre1!A143)</f>
        <v/>
      </c>
      <c r="B143" t="str">
        <f>IF(semestre1!B143="","",semestre1!B143)</f>
        <v/>
      </c>
      <c r="C143" t="str">
        <f>IF(semestre1!C143="","",semestre1!C143)</f>
        <v/>
      </c>
      <c r="D143" t="str">
        <f>IF(semestre1!D143="","",semestre1!D143)</f>
        <v/>
      </c>
      <c r="E143" t="str">
        <f>IF(semestre1!E143="","",semestre1!E143)</f>
        <v/>
      </c>
      <c r="F143" t="str">
        <f>IF(semestre1!F143="","",semestre1!F143)</f>
        <v/>
      </c>
      <c r="G143" t="str">
        <f>IF(semestre1!G143="","",semestre1!G143)</f>
        <v/>
      </c>
      <c r="H143" t="str">
        <f>IF(semestre1!H143="","",semestre1!H143)</f>
        <v/>
      </c>
      <c r="I143" t="str">
        <f>IF(semestre1!I143="","",semestre1!I143)</f>
        <v/>
      </c>
      <c r="J143" t="str">
        <f>IF(semestre1!J143="","",semestre1!J143)</f>
        <v/>
      </c>
      <c r="K143" t="str">
        <f>IF(semestre1!K143="","",semestre1!K143)</f>
        <v/>
      </c>
      <c r="L143" t="str">
        <f>IF(semestre1!L143="","",semestre1!L143)</f>
        <v/>
      </c>
      <c r="M143" t="str">
        <f>IF(semestre1!M143="","",semestre1!M143)</f>
        <v/>
      </c>
      <c r="N143" t="str">
        <f>IF(semestre1!N143="","",semestre1!N143)</f>
        <v/>
      </c>
      <c r="O143" t="str">
        <f>IF(semestre1!O143="","",semestre1!O143)</f>
        <v/>
      </c>
      <c r="P143" t="str">
        <f>IF(semestre1!P143="","",semestre1!P143)</f>
        <v/>
      </c>
      <c r="Q143" t="str">
        <f>IF(semestre1!Q143="","",semestre1!Q143)</f>
        <v/>
      </c>
      <c r="R143" t="str">
        <f>IF(semestre1!R143="","",semestre1!R143)</f>
        <v/>
      </c>
      <c r="S143" t="str">
        <f>IF(semestre1!S143="","",semestre1!S143)</f>
        <v/>
      </c>
      <c r="T143" t="str">
        <f>IF(semestre1!T143="","",semestre1!T143)</f>
        <v/>
      </c>
      <c r="U143" t="str">
        <f>IF(semestre1!U143="","",semestre1!U143)</f>
        <v/>
      </c>
      <c r="V143" t="str">
        <f>IF(semestre1!V143="","",semestre1!V143)</f>
        <v/>
      </c>
      <c r="W143" t="str">
        <f>IF(semestre1!W143="","",semestre1!W143)</f>
        <v/>
      </c>
      <c r="X143" t="str">
        <f>IF(semestre1!X143="","",semestre1!X143)</f>
        <v/>
      </c>
      <c r="Y143" t="str">
        <f>IF(semestre1!Y143="","",semestre1!Y143)</f>
        <v/>
      </c>
      <c r="Z143" t="str">
        <f>IF(semestre1!Z143="","",semestre1!Z143)</f>
        <v/>
      </c>
      <c r="AA143" t="str">
        <f>IF(semestre1!AA143="","",semestre1!AA143)</f>
        <v/>
      </c>
      <c r="AB143" t="str">
        <f>IF(semestre1!AB143="","",semestre1!AB143)</f>
        <v/>
      </c>
      <c r="AC143" t="str">
        <f>IF(semestre1!AC143="","",semestre1!AC143)</f>
        <v/>
      </c>
      <c r="AD143" t="str">
        <f>IF(semestre1!AD143="","",semestre1!AD143)</f>
        <v/>
      </c>
      <c r="AE143" t="str">
        <f>IF(semestre1!AE143="","",semestre1!AE143)</f>
        <v/>
      </c>
      <c r="AF143" t="str">
        <f>IF(semestre1!AF143="","",semestre1!AF143)</f>
        <v/>
      </c>
      <c r="AG143" t="str">
        <f>IF(semestre1!AG143="","",semestre1!AG143)</f>
        <v/>
      </c>
      <c r="AH143" t="str">
        <f>IF(semestre1!AH143="","",semestre1!AH143)</f>
        <v/>
      </c>
      <c r="AI143" t="str">
        <f>IF(semestre1!AI143="","",semestre1!AI143)</f>
        <v/>
      </c>
      <c r="AJ143" t="str">
        <f>IF(semestre1!AJ143="","",semestre1!AJ143)</f>
        <v/>
      </c>
      <c r="AK143" t="str">
        <f>IF(semestre1!AK143="","",semestre1!AK143)</f>
        <v/>
      </c>
      <c r="AL143" t="str">
        <f>IF(semestre1!AL143="","",semestre1!AL143)</f>
        <v/>
      </c>
      <c r="AM143" t="str">
        <f>IF(semestre1!AM143="","",semestre1!AM143)</f>
        <v/>
      </c>
      <c r="AN143" t="str">
        <f>IF(semestre1!AN143="","",semestre1!AN143)</f>
        <v/>
      </c>
      <c r="AO143" t="str">
        <f>IF(semestre1!AO143="","",semestre1!AO143)</f>
        <v/>
      </c>
      <c r="AP143" t="str">
        <f>IF(semestre1!AP143="","",semestre1!AP143)</f>
        <v/>
      </c>
      <c r="AQ143" t="str">
        <f>IF(semestre1!AQ143="","",semestre1!AQ143)</f>
        <v/>
      </c>
      <c r="AR143" t="str">
        <f>IF(semestre1!AR143="","",semestre1!AR143)</f>
        <v/>
      </c>
      <c r="AS143" t="str">
        <f>IF(semestre1!AS143="","",semestre1!AS143)</f>
        <v/>
      </c>
      <c r="AT143" t="str">
        <f>IF(semestre1!AT143="","",semestre1!AT143)</f>
        <v/>
      </c>
      <c r="AU143" t="str">
        <f>IF(semestre1!AU143="","",semestre1!AU143)</f>
        <v/>
      </c>
      <c r="AV143" t="str">
        <f>IF(semestre1!AV143="","",semestre1!AV143)</f>
        <v/>
      </c>
      <c r="AW143" t="str">
        <f>IF(semestre1!AW143="","",semestre1!AW143)</f>
        <v/>
      </c>
      <c r="AX143" t="str">
        <f>IF(semestre1!AX143="","",semestre1!AX143)</f>
        <v/>
      </c>
      <c r="AY143" t="str">
        <f>IF(semestre1!AY143="","",semestre1!AY143)</f>
        <v/>
      </c>
      <c r="AZ143" t="str">
        <f>IF(semestre1!AZ143="","",semestre1!AZ143)</f>
        <v/>
      </c>
      <c r="BA143" t="str">
        <f>IF(semestre1!BA143="","",semestre1!BA143)</f>
        <v/>
      </c>
      <c r="BB143" t="str">
        <f>IF(semestre1!BB143="","",semestre1!BB143)</f>
        <v/>
      </c>
      <c r="BC143" t="str">
        <f>IF(semestre1!BC143="","",semestre1!BC143)</f>
        <v/>
      </c>
      <c r="BD143" t="str">
        <f>IF(semestre1!BD143="","",semestre1!BD143)</f>
        <v/>
      </c>
      <c r="BE143" t="str">
        <f>IF(semestre1!BE143="","",semestre1!BE143)</f>
        <v/>
      </c>
      <c r="BF143" t="str">
        <f>IF(semestre1!BF143="","",semestre1!BF143)</f>
        <v/>
      </c>
      <c r="BG143" t="str">
        <f>IF(semestre1!BG143="","",semestre1!BG143)</f>
        <v/>
      </c>
      <c r="BH143" t="str">
        <f>IF(semestre1!BH143="","",semestre1!BH143)</f>
        <v/>
      </c>
      <c r="BI143" t="str">
        <f>IF(semestre1!BI143="","",semestre1!BI143)</f>
        <v/>
      </c>
      <c r="BJ143" t="str">
        <f>IF(semestre1!BJ143="","",semestre1!BJ143)</f>
        <v/>
      </c>
      <c r="BK143" t="str">
        <f>IF(semestre1!BK143="","",semestre1!BK143)</f>
        <v/>
      </c>
      <c r="BL143" t="str">
        <f>IF(semestre1!BL143="","",semestre1!BL143)</f>
        <v/>
      </c>
      <c r="BM143" t="str">
        <f>IF(semestre1!BM143="","",semestre1!BM143)</f>
        <v/>
      </c>
      <c r="BN143" t="str">
        <f>IF(semestre1!BN143="","",semestre1!BN143)</f>
        <v/>
      </c>
      <c r="BO143" t="str">
        <f>IF(semestre1!BO143="","",semestre1!BO143)</f>
        <v/>
      </c>
      <c r="BP143" t="str">
        <f>IF(semestre1!BP143="","",semestre1!BP143)</f>
        <v/>
      </c>
      <c r="BQ143" t="str">
        <f>IF(semestre1!BQ143="","",semestre1!BQ143)</f>
        <v/>
      </c>
      <c r="BR143" t="str">
        <f>IF(semestre1!BR143="","",semestre1!BR143)</f>
        <v/>
      </c>
      <c r="BS143" t="str">
        <f>IF(semestre1!BS143="","",semestre1!BS143)</f>
        <v/>
      </c>
      <c r="BT143" t="str">
        <f>IF(semestre1!BT143="","",semestre1!BT143)</f>
        <v/>
      </c>
      <c r="BU143" t="str">
        <f>IF(semestre1!BU143="","",semestre1!BU143)</f>
        <v/>
      </c>
      <c r="BV143" t="str">
        <f>IF(semestre1!BV143="","",semestre1!BV143)</f>
        <v/>
      </c>
      <c r="BW143" s="49" t="str">
        <f>IF(semestre2!I143="","",semestre2!I143)</f>
        <v/>
      </c>
      <c r="BX143" s="49" t="str">
        <f>IF(semestre2!J143="","",semestre2!J143)</f>
        <v/>
      </c>
      <c r="BY143" s="49" t="str">
        <f>IF(semestre2!K143="","",semestre2!K143)</f>
        <v/>
      </c>
      <c r="BZ143" s="49" t="str">
        <f>IF(semestre2!L143="","",semestre2!L143)</f>
        <v/>
      </c>
      <c r="CA143" s="49" t="str">
        <f>IF(semestre2!M143="","",semestre2!M143)</f>
        <v/>
      </c>
      <c r="CB143" s="49" t="str">
        <f>IF(semestre2!N143="","",semestre2!N143)</f>
        <v/>
      </c>
      <c r="CC143" s="49" t="str">
        <f>IF(semestre2!O143="","",semestre2!O143)</f>
        <v/>
      </c>
      <c r="CD143" s="49" t="str">
        <f>IF(semestre2!P143="","",semestre2!P143)</f>
        <v/>
      </c>
      <c r="CE143" s="49" t="str">
        <f>IF(semestre2!Q143="","",semestre2!Q143)</f>
        <v/>
      </c>
      <c r="CF143" s="49" t="str">
        <f>IF(semestre2!R143="","",semestre2!R143)</f>
        <v/>
      </c>
      <c r="CG143" s="49" t="str">
        <f>IF(semestre2!S143="","",semestre2!S143)</f>
        <v/>
      </c>
      <c r="CH143" s="49" t="str">
        <f>IF(semestre2!T143="","",semestre2!T143)</f>
        <v/>
      </c>
      <c r="CI143" s="49" t="str">
        <f>IF(semestre2!U143="","",semestre2!U143)</f>
        <v/>
      </c>
      <c r="CJ143" s="49" t="str">
        <f>IF(semestre2!V143="","",semestre2!V143)</f>
        <v/>
      </c>
      <c r="CK143" s="49" t="str">
        <f>IF(semestre2!W143="","",semestre2!W143)</f>
        <v/>
      </c>
      <c r="CL143" s="49" t="str">
        <f>IF(semestre2!X143="","",semestre2!X143)</f>
        <v/>
      </c>
      <c r="CM143" s="49" t="str">
        <f>IF(semestre2!Y143="","",semestre2!Y143)</f>
        <v/>
      </c>
      <c r="CN143" s="49" t="str">
        <f>IF(semestre2!Z143="","",semestre2!Z143)</f>
        <v/>
      </c>
      <c r="CO143" s="49" t="str">
        <f>IF(semestre2!AA143="","",semestre2!AA143)</f>
        <v/>
      </c>
      <c r="CP143" s="49" t="str">
        <f>IF(semestre2!AB143="","",semestre2!AB143)</f>
        <v/>
      </c>
      <c r="CQ143" s="49" t="str">
        <f>IF(semestre2!AC143="","",semestre2!AC143)</f>
        <v/>
      </c>
      <c r="CR143" s="49" t="str">
        <f>IF(semestre2!AD143="","",semestre2!AD143)</f>
        <v/>
      </c>
      <c r="CS143" s="49" t="str">
        <f>IF(semestre2!AE143="","",semestre2!AE143)</f>
        <v/>
      </c>
      <c r="CT143" s="49" t="str">
        <f>IF(semestre2!AF143="","",semestre2!AF143)</f>
        <v/>
      </c>
      <c r="CU143" s="49" t="str">
        <f>IF(semestre2!AG143="","",semestre2!AG143)</f>
        <v/>
      </c>
      <c r="CV143" s="49" t="str">
        <f>IF(semestre2!AH143="","",semestre2!AH143)</f>
        <v/>
      </c>
      <c r="CW143" s="49" t="str">
        <f>IF(semestre2!AI143="","",semestre2!AI143)</f>
        <v/>
      </c>
      <c r="CX143" s="49" t="str">
        <f>IF(semestre2!AJ143="","",semestre2!AJ143)</f>
        <v/>
      </c>
      <c r="CY143" s="49" t="str">
        <f>IF(semestre2!AK143="","",semestre2!AK143)</f>
        <v/>
      </c>
      <c r="CZ143" s="49" t="str">
        <f>IF(semestre2!AL143="","",semestre2!AL143)</f>
        <v/>
      </c>
      <c r="DA143" s="49" t="str">
        <f>IF(semestre2!AM143="","",semestre2!AM143)</f>
        <v/>
      </c>
      <c r="DB143" s="49" t="str">
        <f>IF(semestre2!AN143="","",semestre2!AN143)</f>
        <v/>
      </c>
      <c r="DC143" s="49" t="str">
        <f>IF(semestre2!AO143="","",semestre2!AO143)</f>
        <v/>
      </c>
      <c r="DD143" s="49" t="str">
        <f>IF(semestre2!AP143="","",semestre2!AP143)</f>
        <v/>
      </c>
      <c r="DE143" s="49" t="str">
        <f>IF(semestre2!AQ143="","",semestre2!AQ143)</f>
        <v/>
      </c>
      <c r="DF143" s="49" t="str">
        <f>IF(semestre2!AR143="","",semestre2!AR143)</f>
        <v/>
      </c>
      <c r="DG143" s="49" t="str">
        <f>IF(semestre2!AS143="","",semestre2!AS143)</f>
        <v/>
      </c>
      <c r="DH143" s="49" t="str">
        <f>IF(semestre2!AT143="","",semestre2!AT143)</f>
        <v/>
      </c>
      <c r="DI143" s="49" t="str">
        <f>IF(semestre2!AU143="","",semestre2!AU143)</f>
        <v/>
      </c>
      <c r="DJ143" s="55" t="str">
        <f>IF(semestre1!BW143="","",semestre1!BW143)</f>
        <v/>
      </c>
      <c r="DK143" s="55" t="str">
        <f>IF(semestre2!AV143="","",semestre2!AV143)</f>
        <v/>
      </c>
    </row>
    <row r="144" spans="1:115">
      <c r="A144" t="str">
        <f>IF(semestre1!A144="","",semestre1!A144)</f>
        <v/>
      </c>
      <c r="B144" t="str">
        <f>IF(semestre1!B144="","",semestre1!B144)</f>
        <v/>
      </c>
      <c r="C144" t="str">
        <f>IF(semestre1!C144="","",semestre1!C144)</f>
        <v/>
      </c>
      <c r="D144" t="str">
        <f>IF(semestre1!D144="","",semestre1!D144)</f>
        <v/>
      </c>
      <c r="E144" t="str">
        <f>IF(semestre1!E144="","",semestre1!E144)</f>
        <v/>
      </c>
      <c r="F144" t="str">
        <f>IF(semestre1!F144="","",semestre1!F144)</f>
        <v/>
      </c>
      <c r="G144" t="str">
        <f>IF(semestre1!G144="","",semestre1!G144)</f>
        <v/>
      </c>
      <c r="H144" t="str">
        <f>IF(semestre1!H144="","",semestre1!H144)</f>
        <v/>
      </c>
      <c r="I144" t="str">
        <f>IF(semestre1!I144="","",semestre1!I144)</f>
        <v/>
      </c>
      <c r="J144" t="str">
        <f>IF(semestre1!J144="","",semestre1!J144)</f>
        <v/>
      </c>
      <c r="K144" t="str">
        <f>IF(semestre1!K144="","",semestre1!K144)</f>
        <v/>
      </c>
      <c r="L144" t="str">
        <f>IF(semestre1!L144="","",semestre1!L144)</f>
        <v/>
      </c>
      <c r="M144" t="str">
        <f>IF(semestre1!M144="","",semestre1!M144)</f>
        <v/>
      </c>
      <c r="N144" t="str">
        <f>IF(semestre1!N144="","",semestre1!N144)</f>
        <v/>
      </c>
      <c r="O144" t="str">
        <f>IF(semestre1!O144="","",semestre1!O144)</f>
        <v/>
      </c>
      <c r="P144" t="str">
        <f>IF(semestre1!P144="","",semestre1!P144)</f>
        <v/>
      </c>
      <c r="Q144" t="str">
        <f>IF(semestre1!Q144="","",semestre1!Q144)</f>
        <v/>
      </c>
      <c r="R144" t="str">
        <f>IF(semestre1!R144="","",semestre1!R144)</f>
        <v/>
      </c>
      <c r="S144" t="str">
        <f>IF(semestre1!S144="","",semestre1!S144)</f>
        <v/>
      </c>
      <c r="T144" t="str">
        <f>IF(semestre1!T144="","",semestre1!T144)</f>
        <v/>
      </c>
      <c r="U144" t="str">
        <f>IF(semestre1!U144="","",semestre1!U144)</f>
        <v/>
      </c>
      <c r="V144" t="str">
        <f>IF(semestre1!V144="","",semestre1!V144)</f>
        <v/>
      </c>
      <c r="W144" t="str">
        <f>IF(semestre1!W144="","",semestre1!W144)</f>
        <v/>
      </c>
      <c r="X144" t="str">
        <f>IF(semestre1!X144="","",semestre1!X144)</f>
        <v/>
      </c>
      <c r="Y144" t="str">
        <f>IF(semestre1!Y144="","",semestre1!Y144)</f>
        <v/>
      </c>
      <c r="Z144" t="str">
        <f>IF(semestre1!Z144="","",semestre1!Z144)</f>
        <v/>
      </c>
      <c r="AA144" t="str">
        <f>IF(semestre1!AA144="","",semestre1!AA144)</f>
        <v/>
      </c>
      <c r="AB144" t="str">
        <f>IF(semestre1!AB144="","",semestre1!AB144)</f>
        <v/>
      </c>
      <c r="AC144" t="str">
        <f>IF(semestre1!AC144="","",semestre1!AC144)</f>
        <v/>
      </c>
      <c r="AD144" t="str">
        <f>IF(semestre1!AD144="","",semestre1!AD144)</f>
        <v/>
      </c>
      <c r="AE144" t="str">
        <f>IF(semestre1!AE144="","",semestre1!AE144)</f>
        <v/>
      </c>
      <c r="AF144" t="str">
        <f>IF(semestre1!AF144="","",semestre1!AF144)</f>
        <v/>
      </c>
      <c r="AG144" t="str">
        <f>IF(semestre1!AG144="","",semestre1!AG144)</f>
        <v/>
      </c>
      <c r="AH144" t="str">
        <f>IF(semestre1!AH144="","",semestre1!AH144)</f>
        <v/>
      </c>
      <c r="AI144" t="str">
        <f>IF(semestre1!AI144="","",semestre1!AI144)</f>
        <v/>
      </c>
      <c r="AJ144" t="str">
        <f>IF(semestre1!AJ144="","",semestre1!AJ144)</f>
        <v/>
      </c>
      <c r="AK144" t="str">
        <f>IF(semestre1!AK144="","",semestre1!AK144)</f>
        <v/>
      </c>
      <c r="AL144" t="str">
        <f>IF(semestre1!AL144="","",semestre1!AL144)</f>
        <v/>
      </c>
      <c r="AM144" t="str">
        <f>IF(semestre1!AM144="","",semestre1!AM144)</f>
        <v/>
      </c>
      <c r="AN144" t="str">
        <f>IF(semestre1!AN144="","",semestre1!AN144)</f>
        <v/>
      </c>
      <c r="AO144" t="str">
        <f>IF(semestre1!AO144="","",semestre1!AO144)</f>
        <v/>
      </c>
      <c r="AP144" t="str">
        <f>IF(semestre1!AP144="","",semestre1!AP144)</f>
        <v/>
      </c>
      <c r="AQ144" t="str">
        <f>IF(semestre1!AQ144="","",semestre1!AQ144)</f>
        <v/>
      </c>
      <c r="AR144" t="str">
        <f>IF(semestre1!AR144="","",semestre1!AR144)</f>
        <v/>
      </c>
      <c r="AS144" t="str">
        <f>IF(semestre1!AS144="","",semestre1!AS144)</f>
        <v/>
      </c>
      <c r="AT144" t="str">
        <f>IF(semestre1!AT144="","",semestre1!AT144)</f>
        <v/>
      </c>
      <c r="AU144" t="str">
        <f>IF(semestre1!AU144="","",semestre1!AU144)</f>
        <v/>
      </c>
      <c r="AV144" t="str">
        <f>IF(semestre1!AV144="","",semestre1!AV144)</f>
        <v/>
      </c>
      <c r="AW144" t="str">
        <f>IF(semestre1!AW144="","",semestre1!AW144)</f>
        <v/>
      </c>
      <c r="AX144" t="str">
        <f>IF(semestre1!AX144="","",semestre1!AX144)</f>
        <v/>
      </c>
      <c r="AY144" t="str">
        <f>IF(semestre1!AY144="","",semestre1!AY144)</f>
        <v/>
      </c>
      <c r="AZ144" t="str">
        <f>IF(semestre1!AZ144="","",semestre1!AZ144)</f>
        <v/>
      </c>
      <c r="BA144" t="str">
        <f>IF(semestre1!BA144="","",semestre1!BA144)</f>
        <v/>
      </c>
      <c r="BB144" t="str">
        <f>IF(semestre1!BB144="","",semestre1!BB144)</f>
        <v/>
      </c>
      <c r="BC144" t="str">
        <f>IF(semestre1!BC144="","",semestre1!BC144)</f>
        <v/>
      </c>
      <c r="BD144" t="str">
        <f>IF(semestre1!BD144="","",semestre1!BD144)</f>
        <v/>
      </c>
      <c r="BE144" t="str">
        <f>IF(semestre1!BE144="","",semestre1!BE144)</f>
        <v/>
      </c>
      <c r="BF144" t="str">
        <f>IF(semestre1!BF144="","",semestre1!BF144)</f>
        <v/>
      </c>
      <c r="BG144" t="str">
        <f>IF(semestre1!BG144="","",semestre1!BG144)</f>
        <v/>
      </c>
      <c r="BH144" t="str">
        <f>IF(semestre1!BH144="","",semestre1!BH144)</f>
        <v/>
      </c>
      <c r="BI144" t="str">
        <f>IF(semestre1!BI144="","",semestre1!BI144)</f>
        <v/>
      </c>
      <c r="BJ144" t="str">
        <f>IF(semestre1!BJ144="","",semestre1!BJ144)</f>
        <v/>
      </c>
      <c r="BK144" t="str">
        <f>IF(semestre1!BK144="","",semestre1!BK144)</f>
        <v/>
      </c>
      <c r="BL144" t="str">
        <f>IF(semestre1!BL144="","",semestre1!BL144)</f>
        <v/>
      </c>
      <c r="BM144" t="str">
        <f>IF(semestre1!BM144="","",semestre1!BM144)</f>
        <v/>
      </c>
      <c r="BN144" t="str">
        <f>IF(semestre1!BN144="","",semestre1!BN144)</f>
        <v/>
      </c>
      <c r="BO144" t="str">
        <f>IF(semestre1!BO144="","",semestre1!BO144)</f>
        <v/>
      </c>
      <c r="BP144" t="str">
        <f>IF(semestre1!BP144="","",semestre1!BP144)</f>
        <v/>
      </c>
      <c r="BQ144" t="str">
        <f>IF(semestre1!BQ144="","",semestre1!BQ144)</f>
        <v/>
      </c>
      <c r="BR144" t="str">
        <f>IF(semestre1!BR144="","",semestre1!BR144)</f>
        <v/>
      </c>
      <c r="BS144" t="str">
        <f>IF(semestre1!BS144="","",semestre1!BS144)</f>
        <v/>
      </c>
      <c r="BT144" t="str">
        <f>IF(semestre1!BT144="","",semestre1!BT144)</f>
        <v/>
      </c>
      <c r="BU144" t="str">
        <f>IF(semestre1!BU144="","",semestre1!BU144)</f>
        <v/>
      </c>
      <c r="BV144" t="str">
        <f>IF(semestre1!BV144="","",semestre1!BV144)</f>
        <v/>
      </c>
      <c r="BW144" s="49" t="str">
        <f>IF(semestre2!I144="","",semestre2!I144)</f>
        <v/>
      </c>
      <c r="BX144" s="49" t="str">
        <f>IF(semestre2!J144="","",semestre2!J144)</f>
        <v/>
      </c>
      <c r="BY144" s="49" t="str">
        <f>IF(semestre2!K144="","",semestre2!K144)</f>
        <v/>
      </c>
      <c r="BZ144" s="49" t="str">
        <f>IF(semestre2!L144="","",semestre2!L144)</f>
        <v/>
      </c>
      <c r="CA144" s="49" t="str">
        <f>IF(semestre2!M144="","",semestre2!M144)</f>
        <v/>
      </c>
      <c r="CB144" s="49" t="str">
        <f>IF(semestre2!N144="","",semestre2!N144)</f>
        <v/>
      </c>
      <c r="CC144" s="49" t="str">
        <f>IF(semestre2!O144="","",semestre2!O144)</f>
        <v/>
      </c>
      <c r="CD144" s="49" t="str">
        <f>IF(semestre2!P144="","",semestre2!P144)</f>
        <v/>
      </c>
      <c r="CE144" s="49" t="str">
        <f>IF(semestre2!Q144="","",semestre2!Q144)</f>
        <v/>
      </c>
      <c r="CF144" s="49" t="str">
        <f>IF(semestre2!R144="","",semestre2!R144)</f>
        <v/>
      </c>
      <c r="CG144" s="49" t="str">
        <f>IF(semestre2!S144="","",semestre2!S144)</f>
        <v/>
      </c>
      <c r="CH144" s="49" t="str">
        <f>IF(semestre2!T144="","",semestre2!T144)</f>
        <v/>
      </c>
      <c r="CI144" s="49" t="str">
        <f>IF(semestre2!U144="","",semestre2!U144)</f>
        <v/>
      </c>
      <c r="CJ144" s="49" t="str">
        <f>IF(semestre2!V144="","",semestre2!V144)</f>
        <v/>
      </c>
      <c r="CK144" s="49" t="str">
        <f>IF(semestre2!W144="","",semestre2!W144)</f>
        <v/>
      </c>
      <c r="CL144" s="49" t="str">
        <f>IF(semestre2!X144="","",semestre2!X144)</f>
        <v/>
      </c>
      <c r="CM144" s="49" t="str">
        <f>IF(semestre2!Y144="","",semestre2!Y144)</f>
        <v/>
      </c>
      <c r="CN144" s="49" t="str">
        <f>IF(semestre2!Z144="","",semestre2!Z144)</f>
        <v/>
      </c>
      <c r="CO144" s="49" t="str">
        <f>IF(semestre2!AA144="","",semestre2!AA144)</f>
        <v/>
      </c>
      <c r="CP144" s="49" t="str">
        <f>IF(semestre2!AB144="","",semestre2!AB144)</f>
        <v/>
      </c>
      <c r="CQ144" s="49" t="str">
        <f>IF(semestre2!AC144="","",semestre2!AC144)</f>
        <v/>
      </c>
      <c r="CR144" s="49" t="str">
        <f>IF(semestre2!AD144="","",semestre2!AD144)</f>
        <v/>
      </c>
      <c r="CS144" s="49" t="str">
        <f>IF(semestre2!AE144="","",semestre2!AE144)</f>
        <v/>
      </c>
      <c r="CT144" s="49" t="str">
        <f>IF(semestre2!AF144="","",semestre2!AF144)</f>
        <v/>
      </c>
      <c r="CU144" s="49" t="str">
        <f>IF(semestre2!AG144="","",semestre2!AG144)</f>
        <v/>
      </c>
      <c r="CV144" s="49" t="str">
        <f>IF(semestre2!AH144="","",semestre2!AH144)</f>
        <v/>
      </c>
      <c r="CW144" s="49" t="str">
        <f>IF(semestre2!AI144="","",semestre2!AI144)</f>
        <v/>
      </c>
      <c r="CX144" s="49" t="str">
        <f>IF(semestre2!AJ144="","",semestre2!AJ144)</f>
        <v/>
      </c>
      <c r="CY144" s="49" t="str">
        <f>IF(semestre2!AK144="","",semestre2!AK144)</f>
        <v/>
      </c>
      <c r="CZ144" s="49" t="str">
        <f>IF(semestre2!AL144="","",semestre2!AL144)</f>
        <v/>
      </c>
      <c r="DA144" s="49" t="str">
        <f>IF(semestre2!AM144="","",semestre2!AM144)</f>
        <v/>
      </c>
      <c r="DB144" s="49" t="str">
        <f>IF(semestre2!AN144="","",semestre2!AN144)</f>
        <v/>
      </c>
      <c r="DC144" s="49" t="str">
        <f>IF(semestre2!AO144="","",semestre2!AO144)</f>
        <v/>
      </c>
      <c r="DD144" s="49" t="str">
        <f>IF(semestre2!AP144="","",semestre2!AP144)</f>
        <v/>
      </c>
      <c r="DE144" s="49" t="str">
        <f>IF(semestre2!AQ144="","",semestre2!AQ144)</f>
        <v/>
      </c>
      <c r="DF144" s="49" t="str">
        <f>IF(semestre2!AR144="","",semestre2!AR144)</f>
        <v/>
      </c>
      <c r="DG144" s="49" t="str">
        <f>IF(semestre2!AS144="","",semestre2!AS144)</f>
        <v/>
      </c>
      <c r="DH144" s="49" t="str">
        <f>IF(semestre2!AT144="","",semestre2!AT144)</f>
        <v/>
      </c>
      <c r="DI144" s="49" t="str">
        <f>IF(semestre2!AU144="","",semestre2!AU144)</f>
        <v/>
      </c>
      <c r="DJ144" s="55" t="str">
        <f>IF(semestre1!BW144="","",semestre1!BW144)</f>
        <v/>
      </c>
      <c r="DK144" s="55" t="str">
        <f>IF(semestre2!AV144="","",semestre2!AV144)</f>
        <v/>
      </c>
    </row>
    <row r="145" spans="1:115">
      <c r="A145" t="str">
        <f>IF(semestre1!A145="","",semestre1!A145)</f>
        <v/>
      </c>
      <c r="B145" t="str">
        <f>IF(semestre1!B145="","",semestre1!B145)</f>
        <v/>
      </c>
      <c r="C145" t="str">
        <f>IF(semestre1!C145="","",semestre1!C145)</f>
        <v/>
      </c>
      <c r="D145" t="str">
        <f>IF(semestre1!D145="","",semestre1!D145)</f>
        <v/>
      </c>
      <c r="E145" t="str">
        <f>IF(semestre1!E145="","",semestre1!E145)</f>
        <v/>
      </c>
      <c r="F145" t="str">
        <f>IF(semestre1!F145="","",semestre1!F145)</f>
        <v/>
      </c>
      <c r="G145" t="str">
        <f>IF(semestre1!G145="","",semestre1!G145)</f>
        <v/>
      </c>
      <c r="H145" t="str">
        <f>IF(semestre1!H145="","",semestre1!H145)</f>
        <v/>
      </c>
      <c r="I145" t="str">
        <f>IF(semestre1!I145="","",semestre1!I145)</f>
        <v/>
      </c>
      <c r="J145" t="str">
        <f>IF(semestre1!J145="","",semestre1!J145)</f>
        <v/>
      </c>
      <c r="K145" t="str">
        <f>IF(semestre1!K145="","",semestre1!K145)</f>
        <v/>
      </c>
      <c r="L145" t="str">
        <f>IF(semestre1!L145="","",semestre1!L145)</f>
        <v/>
      </c>
      <c r="M145" t="str">
        <f>IF(semestre1!M145="","",semestre1!M145)</f>
        <v/>
      </c>
      <c r="N145" t="str">
        <f>IF(semestre1!N145="","",semestre1!N145)</f>
        <v/>
      </c>
      <c r="O145" t="str">
        <f>IF(semestre1!O145="","",semestre1!O145)</f>
        <v/>
      </c>
      <c r="P145" t="str">
        <f>IF(semestre1!P145="","",semestre1!P145)</f>
        <v/>
      </c>
      <c r="Q145" t="str">
        <f>IF(semestre1!Q145="","",semestre1!Q145)</f>
        <v/>
      </c>
      <c r="R145" t="str">
        <f>IF(semestre1!R145="","",semestre1!R145)</f>
        <v/>
      </c>
      <c r="S145" t="str">
        <f>IF(semestre1!S145="","",semestre1!S145)</f>
        <v/>
      </c>
      <c r="T145" t="str">
        <f>IF(semestre1!T145="","",semestre1!T145)</f>
        <v/>
      </c>
      <c r="U145" t="str">
        <f>IF(semestre1!U145="","",semestre1!U145)</f>
        <v/>
      </c>
      <c r="V145" t="str">
        <f>IF(semestre1!V145="","",semestre1!V145)</f>
        <v/>
      </c>
      <c r="W145" t="str">
        <f>IF(semestre1!W145="","",semestre1!W145)</f>
        <v/>
      </c>
      <c r="X145" t="str">
        <f>IF(semestre1!X145="","",semestre1!X145)</f>
        <v/>
      </c>
      <c r="Y145" t="str">
        <f>IF(semestre1!Y145="","",semestre1!Y145)</f>
        <v/>
      </c>
      <c r="Z145" t="str">
        <f>IF(semestre1!Z145="","",semestre1!Z145)</f>
        <v/>
      </c>
      <c r="AA145" t="str">
        <f>IF(semestre1!AA145="","",semestre1!AA145)</f>
        <v/>
      </c>
      <c r="AB145" t="str">
        <f>IF(semestre1!AB145="","",semestre1!AB145)</f>
        <v/>
      </c>
      <c r="AC145" t="str">
        <f>IF(semestre1!AC145="","",semestre1!AC145)</f>
        <v/>
      </c>
      <c r="AD145" t="str">
        <f>IF(semestre1!AD145="","",semestre1!AD145)</f>
        <v/>
      </c>
      <c r="AE145" t="str">
        <f>IF(semestre1!AE145="","",semestre1!AE145)</f>
        <v/>
      </c>
      <c r="AF145" t="str">
        <f>IF(semestre1!AF145="","",semestre1!AF145)</f>
        <v/>
      </c>
      <c r="AG145" t="str">
        <f>IF(semestre1!AG145="","",semestre1!AG145)</f>
        <v/>
      </c>
      <c r="AH145" t="str">
        <f>IF(semestre1!AH145="","",semestre1!AH145)</f>
        <v/>
      </c>
      <c r="AI145" t="str">
        <f>IF(semestre1!AI145="","",semestre1!AI145)</f>
        <v/>
      </c>
      <c r="AJ145" t="str">
        <f>IF(semestre1!AJ145="","",semestre1!AJ145)</f>
        <v/>
      </c>
      <c r="AK145" t="str">
        <f>IF(semestre1!AK145="","",semestre1!AK145)</f>
        <v/>
      </c>
      <c r="AL145" t="str">
        <f>IF(semestre1!AL145="","",semestre1!AL145)</f>
        <v/>
      </c>
      <c r="AM145" t="str">
        <f>IF(semestre1!AM145="","",semestre1!AM145)</f>
        <v/>
      </c>
      <c r="AN145" t="str">
        <f>IF(semestre1!AN145="","",semestre1!AN145)</f>
        <v/>
      </c>
      <c r="AO145" t="str">
        <f>IF(semestre1!AO145="","",semestre1!AO145)</f>
        <v/>
      </c>
      <c r="AP145" t="str">
        <f>IF(semestre1!AP145="","",semestre1!AP145)</f>
        <v/>
      </c>
      <c r="AQ145" t="str">
        <f>IF(semestre1!AQ145="","",semestre1!AQ145)</f>
        <v/>
      </c>
      <c r="AR145" t="str">
        <f>IF(semestre1!AR145="","",semestre1!AR145)</f>
        <v/>
      </c>
      <c r="AS145" t="str">
        <f>IF(semestre1!AS145="","",semestre1!AS145)</f>
        <v/>
      </c>
      <c r="AT145" t="str">
        <f>IF(semestre1!AT145="","",semestre1!AT145)</f>
        <v/>
      </c>
      <c r="AU145" t="str">
        <f>IF(semestre1!AU145="","",semestre1!AU145)</f>
        <v/>
      </c>
      <c r="AV145" t="str">
        <f>IF(semestre1!AV145="","",semestre1!AV145)</f>
        <v/>
      </c>
      <c r="AW145" t="str">
        <f>IF(semestre1!AW145="","",semestre1!AW145)</f>
        <v/>
      </c>
      <c r="AX145" t="str">
        <f>IF(semestre1!AX145="","",semestre1!AX145)</f>
        <v/>
      </c>
      <c r="AY145" t="str">
        <f>IF(semestre1!AY145="","",semestre1!AY145)</f>
        <v/>
      </c>
      <c r="AZ145" t="str">
        <f>IF(semestre1!AZ145="","",semestre1!AZ145)</f>
        <v/>
      </c>
      <c r="BA145" t="str">
        <f>IF(semestre1!BA145="","",semestre1!BA145)</f>
        <v/>
      </c>
      <c r="BB145" t="str">
        <f>IF(semestre1!BB145="","",semestre1!BB145)</f>
        <v/>
      </c>
      <c r="BC145" t="str">
        <f>IF(semestre1!BC145="","",semestre1!BC145)</f>
        <v/>
      </c>
      <c r="BD145" t="str">
        <f>IF(semestre1!BD145="","",semestre1!BD145)</f>
        <v/>
      </c>
      <c r="BE145" t="str">
        <f>IF(semestre1!BE145="","",semestre1!BE145)</f>
        <v/>
      </c>
      <c r="BF145" t="str">
        <f>IF(semestre1!BF145="","",semestre1!BF145)</f>
        <v/>
      </c>
      <c r="BG145" t="str">
        <f>IF(semestre1!BG145="","",semestre1!BG145)</f>
        <v/>
      </c>
      <c r="BH145" t="str">
        <f>IF(semestre1!BH145="","",semestre1!BH145)</f>
        <v/>
      </c>
      <c r="BI145" t="str">
        <f>IF(semestre1!BI145="","",semestre1!BI145)</f>
        <v/>
      </c>
      <c r="BJ145" t="str">
        <f>IF(semestre1!BJ145="","",semestre1!BJ145)</f>
        <v/>
      </c>
      <c r="BK145" t="str">
        <f>IF(semestre1!BK145="","",semestre1!BK145)</f>
        <v/>
      </c>
      <c r="BL145" t="str">
        <f>IF(semestre1!BL145="","",semestre1!BL145)</f>
        <v/>
      </c>
      <c r="BM145" t="str">
        <f>IF(semestre1!BM145="","",semestre1!BM145)</f>
        <v/>
      </c>
      <c r="BN145" t="str">
        <f>IF(semestre1!BN145="","",semestre1!BN145)</f>
        <v/>
      </c>
      <c r="BO145" t="str">
        <f>IF(semestre1!BO145="","",semestre1!BO145)</f>
        <v/>
      </c>
      <c r="BP145" t="str">
        <f>IF(semestre1!BP145="","",semestre1!BP145)</f>
        <v/>
      </c>
      <c r="BQ145" t="str">
        <f>IF(semestre1!BQ145="","",semestre1!BQ145)</f>
        <v/>
      </c>
      <c r="BR145" t="str">
        <f>IF(semestre1!BR145="","",semestre1!BR145)</f>
        <v/>
      </c>
      <c r="BS145" t="str">
        <f>IF(semestre1!BS145="","",semestre1!BS145)</f>
        <v/>
      </c>
      <c r="BT145" t="str">
        <f>IF(semestre1!BT145="","",semestre1!BT145)</f>
        <v/>
      </c>
      <c r="BU145" t="str">
        <f>IF(semestre1!BU145="","",semestre1!BU145)</f>
        <v/>
      </c>
      <c r="BV145" t="str">
        <f>IF(semestre1!BV145="","",semestre1!BV145)</f>
        <v/>
      </c>
      <c r="BW145" s="49" t="str">
        <f>IF(semestre2!I145="","",semestre2!I145)</f>
        <v/>
      </c>
      <c r="BX145" s="49" t="str">
        <f>IF(semestre2!J145="","",semestre2!J145)</f>
        <v/>
      </c>
      <c r="BY145" s="49" t="str">
        <f>IF(semestre2!K145="","",semestre2!K145)</f>
        <v/>
      </c>
      <c r="BZ145" s="49" t="str">
        <f>IF(semestre2!L145="","",semestre2!L145)</f>
        <v/>
      </c>
      <c r="CA145" s="49" t="str">
        <f>IF(semestre2!M145="","",semestre2!M145)</f>
        <v/>
      </c>
      <c r="CB145" s="49" t="str">
        <f>IF(semestre2!N145="","",semestre2!N145)</f>
        <v/>
      </c>
      <c r="CC145" s="49" t="str">
        <f>IF(semestre2!O145="","",semestre2!O145)</f>
        <v/>
      </c>
      <c r="CD145" s="49" t="str">
        <f>IF(semestre2!P145="","",semestre2!P145)</f>
        <v/>
      </c>
      <c r="CE145" s="49" t="str">
        <f>IF(semestre2!Q145="","",semestre2!Q145)</f>
        <v/>
      </c>
      <c r="CF145" s="49" t="str">
        <f>IF(semestre2!R145="","",semestre2!R145)</f>
        <v/>
      </c>
      <c r="CG145" s="49" t="str">
        <f>IF(semestre2!S145="","",semestre2!S145)</f>
        <v/>
      </c>
      <c r="CH145" s="49" t="str">
        <f>IF(semestre2!T145="","",semestre2!T145)</f>
        <v/>
      </c>
      <c r="CI145" s="49" t="str">
        <f>IF(semestre2!U145="","",semestre2!U145)</f>
        <v/>
      </c>
      <c r="CJ145" s="49" t="str">
        <f>IF(semestre2!V145="","",semestre2!V145)</f>
        <v/>
      </c>
      <c r="CK145" s="49" t="str">
        <f>IF(semestre2!W145="","",semestre2!W145)</f>
        <v/>
      </c>
      <c r="CL145" s="49" t="str">
        <f>IF(semestre2!X145="","",semestre2!X145)</f>
        <v/>
      </c>
      <c r="CM145" s="49" t="str">
        <f>IF(semestre2!Y145="","",semestre2!Y145)</f>
        <v/>
      </c>
      <c r="CN145" s="49" t="str">
        <f>IF(semestre2!Z145="","",semestre2!Z145)</f>
        <v/>
      </c>
      <c r="CO145" s="49" t="str">
        <f>IF(semestre2!AA145="","",semestre2!AA145)</f>
        <v/>
      </c>
      <c r="CP145" s="49" t="str">
        <f>IF(semestre2!AB145="","",semestre2!AB145)</f>
        <v/>
      </c>
      <c r="CQ145" s="49" t="str">
        <f>IF(semestre2!AC145="","",semestre2!AC145)</f>
        <v/>
      </c>
      <c r="CR145" s="49" t="str">
        <f>IF(semestre2!AD145="","",semestre2!AD145)</f>
        <v/>
      </c>
      <c r="CS145" s="49" t="str">
        <f>IF(semestre2!AE145="","",semestre2!AE145)</f>
        <v/>
      </c>
      <c r="CT145" s="49" t="str">
        <f>IF(semestre2!AF145="","",semestre2!AF145)</f>
        <v/>
      </c>
      <c r="CU145" s="49" t="str">
        <f>IF(semestre2!AG145="","",semestre2!AG145)</f>
        <v/>
      </c>
      <c r="CV145" s="49" t="str">
        <f>IF(semestre2!AH145="","",semestre2!AH145)</f>
        <v/>
      </c>
      <c r="CW145" s="49" t="str">
        <f>IF(semestre2!AI145="","",semestre2!AI145)</f>
        <v/>
      </c>
      <c r="CX145" s="49" t="str">
        <f>IF(semestre2!AJ145="","",semestre2!AJ145)</f>
        <v/>
      </c>
      <c r="CY145" s="49" t="str">
        <f>IF(semestre2!AK145="","",semestre2!AK145)</f>
        <v/>
      </c>
      <c r="CZ145" s="49" t="str">
        <f>IF(semestre2!AL145="","",semestre2!AL145)</f>
        <v/>
      </c>
      <c r="DA145" s="49" t="str">
        <f>IF(semestre2!AM145="","",semestre2!AM145)</f>
        <v/>
      </c>
      <c r="DB145" s="49" t="str">
        <f>IF(semestre2!AN145="","",semestre2!AN145)</f>
        <v/>
      </c>
      <c r="DC145" s="49" t="str">
        <f>IF(semestre2!AO145="","",semestre2!AO145)</f>
        <v/>
      </c>
      <c r="DD145" s="49" t="str">
        <f>IF(semestre2!AP145="","",semestre2!AP145)</f>
        <v/>
      </c>
      <c r="DE145" s="49" t="str">
        <f>IF(semestre2!AQ145="","",semestre2!AQ145)</f>
        <v/>
      </c>
      <c r="DF145" s="49" t="str">
        <f>IF(semestre2!AR145="","",semestre2!AR145)</f>
        <v/>
      </c>
      <c r="DG145" s="49" t="str">
        <f>IF(semestre2!AS145="","",semestre2!AS145)</f>
        <v/>
      </c>
      <c r="DH145" s="49" t="str">
        <f>IF(semestre2!AT145="","",semestre2!AT145)</f>
        <v/>
      </c>
      <c r="DI145" s="49" t="str">
        <f>IF(semestre2!AU145="","",semestre2!AU145)</f>
        <v/>
      </c>
      <c r="DJ145" s="55" t="str">
        <f>IF(semestre1!BW145="","",semestre1!BW145)</f>
        <v/>
      </c>
      <c r="DK145" s="55" t="str">
        <f>IF(semestre2!AV145="","",semestre2!AV145)</f>
        <v/>
      </c>
    </row>
    <row r="146" spans="1:115">
      <c r="A146" t="str">
        <f>IF(semestre1!A146="","",semestre1!A146)</f>
        <v/>
      </c>
      <c r="B146" t="str">
        <f>IF(semestre1!B146="","",semestre1!B146)</f>
        <v/>
      </c>
      <c r="C146" t="str">
        <f>IF(semestre1!C146="","",semestre1!C146)</f>
        <v/>
      </c>
      <c r="D146" t="str">
        <f>IF(semestre1!D146="","",semestre1!D146)</f>
        <v/>
      </c>
      <c r="E146" t="str">
        <f>IF(semestre1!E146="","",semestre1!E146)</f>
        <v/>
      </c>
      <c r="F146" t="str">
        <f>IF(semestre1!F146="","",semestre1!F146)</f>
        <v/>
      </c>
      <c r="G146" t="str">
        <f>IF(semestre1!G146="","",semestre1!G146)</f>
        <v/>
      </c>
      <c r="H146" t="str">
        <f>IF(semestre1!H146="","",semestre1!H146)</f>
        <v/>
      </c>
      <c r="I146" t="str">
        <f>IF(semestre1!I146="","",semestre1!I146)</f>
        <v/>
      </c>
      <c r="J146" t="str">
        <f>IF(semestre1!J146="","",semestre1!J146)</f>
        <v/>
      </c>
      <c r="K146" t="str">
        <f>IF(semestre1!K146="","",semestre1!K146)</f>
        <v/>
      </c>
      <c r="L146" t="str">
        <f>IF(semestre1!L146="","",semestre1!L146)</f>
        <v/>
      </c>
      <c r="M146" t="str">
        <f>IF(semestre1!M146="","",semestre1!M146)</f>
        <v/>
      </c>
      <c r="N146" t="str">
        <f>IF(semestre1!N146="","",semestre1!N146)</f>
        <v/>
      </c>
      <c r="O146" t="str">
        <f>IF(semestre1!O146="","",semestre1!O146)</f>
        <v/>
      </c>
      <c r="P146" t="str">
        <f>IF(semestre1!P146="","",semestre1!P146)</f>
        <v/>
      </c>
      <c r="Q146" t="str">
        <f>IF(semestre1!Q146="","",semestre1!Q146)</f>
        <v/>
      </c>
      <c r="R146" t="str">
        <f>IF(semestre1!R146="","",semestre1!R146)</f>
        <v/>
      </c>
      <c r="S146" t="str">
        <f>IF(semestre1!S146="","",semestre1!S146)</f>
        <v/>
      </c>
      <c r="T146" t="str">
        <f>IF(semestre1!T146="","",semestre1!T146)</f>
        <v/>
      </c>
      <c r="U146" t="str">
        <f>IF(semestre1!U146="","",semestre1!U146)</f>
        <v/>
      </c>
      <c r="V146" t="str">
        <f>IF(semestre1!V146="","",semestre1!V146)</f>
        <v/>
      </c>
      <c r="W146" t="str">
        <f>IF(semestre1!W146="","",semestre1!W146)</f>
        <v/>
      </c>
      <c r="X146" t="str">
        <f>IF(semestre1!X146="","",semestre1!X146)</f>
        <v/>
      </c>
      <c r="Y146" t="str">
        <f>IF(semestre1!Y146="","",semestre1!Y146)</f>
        <v/>
      </c>
      <c r="Z146" t="str">
        <f>IF(semestre1!Z146="","",semestre1!Z146)</f>
        <v/>
      </c>
      <c r="AA146" t="str">
        <f>IF(semestre1!AA146="","",semestre1!AA146)</f>
        <v/>
      </c>
      <c r="AB146" t="str">
        <f>IF(semestre1!AB146="","",semestre1!AB146)</f>
        <v/>
      </c>
      <c r="AC146" t="str">
        <f>IF(semestre1!AC146="","",semestre1!AC146)</f>
        <v/>
      </c>
      <c r="AD146" t="str">
        <f>IF(semestre1!AD146="","",semestre1!AD146)</f>
        <v/>
      </c>
      <c r="AE146" t="str">
        <f>IF(semestre1!AE146="","",semestre1!AE146)</f>
        <v/>
      </c>
      <c r="AF146" t="str">
        <f>IF(semestre1!AF146="","",semestre1!AF146)</f>
        <v/>
      </c>
      <c r="AG146" t="str">
        <f>IF(semestre1!AG146="","",semestre1!AG146)</f>
        <v/>
      </c>
      <c r="AH146" t="str">
        <f>IF(semestre1!AH146="","",semestre1!AH146)</f>
        <v/>
      </c>
      <c r="AI146" t="str">
        <f>IF(semestre1!AI146="","",semestre1!AI146)</f>
        <v/>
      </c>
      <c r="AJ146" t="str">
        <f>IF(semestre1!AJ146="","",semestre1!AJ146)</f>
        <v/>
      </c>
      <c r="AK146" t="str">
        <f>IF(semestre1!AK146="","",semestre1!AK146)</f>
        <v/>
      </c>
      <c r="AL146" t="str">
        <f>IF(semestre1!AL146="","",semestre1!AL146)</f>
        <v/>
      </c>
      <c r="AM146" t="str">
        <f>IF(semestre1!AM146="","",semestre1!AM146)</f>
        <v/>
      </c>
      <c r="AN146" t="str">
        <f>IF(semestre1!AN146="","",semestre1!AN146)</f>
        <v/>
      </c>
      <c r="AO146" t="str">
        <f>IF(semestre1!AO146="","",semestre1!AO146)</f>
        <v/>
      </c>
      <c r="AP146" t="str">
        <f>IF(semestre1!AP146="","",semestre1!AP146)</f>
        <v/>
      </c>
      <c r="AQ146" t="str">
        <f>IF(semestre1!AQ146="","",semestre1!AQ146)</f>
        <v/>
      </c>
      <c r="AR146" t="str">
        <f>IF(semestre1!AR146="","",semestre1!AR146)</f>
        <v/>
      </c>
      <c r="AS146" t="str">
        <f>IF(semestre1!AS146="","",semestre1!AS146)</f>
        <v/>
      </c>
      <c r="AT146" t="str">
        <f>IF(semestre1!AT146="","",semestre1!AT146)</f>
        <v/>
      </c>
      <c r="AU146" t="str">
        <f>IF(semestre1!AU146="","",semestre1!AU146)</f>
        <v/>
      </c>
      <c r="AV146" t="str">
        <f>IF(semestre1!AV146="","",semestre1!AV146)</f>
        <v/>
      </c>
      <c r="AW146" t="str">
        <f>IF(semestre1!AW146="","",semestre1!AW146)</f>
        <v/>
      </c>
      <c r="AX146" t="str">
        <f>IF(semestre1!AX146="","",semestre1!AX146)</f>
        <v/>
      </c>
      <c r="AY146" t="str">
        <f>IF(semestre1!AY146="","",semestre1!AY146)</f>
        <v/>
      </c>
      <c r="AZ146" t="str">
        <f>IF(semestre1!AZ146="","",semestre1!AZ146)</f>
        <v/>
      </c>
      <c r="BA146" t="str">
        <f>IF(semestre1!BA146="","",semestre1!BA146)</f>
        <v/>
      </c>
      <c r="BB146" t="str">
        <f>IF(semestre1!BB146="","",semestre1!BB146)</f>
        <v/>
      </c>
      <c r="BC146" t="str">
        <f>IF(semestre1!BC146="","",semestre1!BC146)</f>
        <v/>
      </c>
      <c r="BD146" t="str">
        <f>IF(semestre1!BD146="","",semestre1!BD146)</f>
        <v/>
      </c>
      <c r="BE146" t="str">
        <f>IF(semestre1!BE146="","",semestre1!BE146)</f>
        <v/>
      </c>
      <c r="BF146" t="str">
        <f>IF(semestre1!BF146="","",semestre1!BF146)</f>
        <v/>
      </c>
      <c r="BG146" t="str">
        <f>IF(semestre1!BG146="","",semestre1!BG146)</f>
        <v/>
      </c>
      <c r="BH146" t="str">
        <f>IF(semestre1!BH146="","",semestre1!BH146)</f>
        <v/>
      </c>
      <c r="BI146" t="str">
        <f>IF(semestre1!BI146="","",semestre1!BI146)</f>
        <v/>
      </c>
      <c r="BJ146" t="str">
        <f>IF(semestre1!BJ146="","",semestre1!BJ146)</f>
        <v/>
      </c>
      <c r="BK146" t="str">
        <f>IF(semestre1!BK146="","",semestre1!BK146)</f>
        <v/>
      </c>
      <c r="BL146" t="str">
        <f>IF(semestre1!BL146="","",semestre1!BL146)</f>
        <v/>
      </c>
      <c r="BM146" t="str">
        <f>IF(semestre1!BM146="","",semestre1!BM146)</f>
        <v/>
      </c>
      <c r="BN146" t="str">
        <f>IF(semestre1!BN146="","",semestre1!BN146)</f>
        <v/>
      </c>
      <c r="BO146" t="str">
        <f>IF(semestre1!BO146="","",semestre1!BO146)</f>
        <v/>
      </c>
      <c r="BP146" t="str">
        <f>IF(semestre1!BP146="","",semestre1!BP146)</f>
        <v/>
      </c>
      <c r="BQ146" t="str">
        <f>IF(semestre1!BQ146="","",semestre1!BQ146)</f>
        <v/>
      </c>
      <c r="BR146" t="str">
        <f>IF(semestre1!BR146="","",semestre1!BR146)</f>
        <v/>
      </c>
      <c r="BS146" t="str">
        <f>IF(semestre1!BS146="","",semestre1!BS146)</f>
        <v/>
      </c>
      <c r="BT146" t="str">
        <f>IF(semestre1!BT146="","",semestre1!BT146)</f>
        <v/>
      </c>
      <c r="BU146" t="str">
        <f>IF(semestre1!BU146="","",semestre1!BU146)</f>
        <v/>
      </c>
      <c r="BV146" t="str">
        <f>IF(semestre1!BV146="","",semestre1!BV146)</f>
        <v/>
      </c>
      <c r="BW146" s="49" t="str">
        <f>IF(semestre2!I146="","",semestre2!I146)</f>
        <v/>
      </c>
      <c r="BX146" s="49" t="str">
        <f>IF(semestre2!J146="","",semestre2!J146)</f>
        <v/>
      </c>
      <c r="BY146" s="49" t="str">
        <f>IF(semestre2!K146="","",semestre2!K146)</f>
        <v/>
      </c>
      <c r="BZ146" s="49" t="str">
        <f>IF(semestre2!L146="","",semestre2!L146)</f>
        <v/>
      </c>
      <c r="CA146" s="49" t="str">
        <f>IF(semestre2!M146="","",semestre2!M146)</f>
        <v/>
      </c>
      <c r="CB146" s="49" t="str">
        <f>IF(semestre2!N146="","",semestre2!N146)</f>
        <v/>
      </c>
      <c r="CC146" s="49" t="str">
        <f>IF(semestre2!O146="","",semestre2!O146)</f>
        <v/>
      </c>
      <c r="CD146" s="49" t="str">
        <f>IF(semestre2!P146="","",semestre2!P146)</f>
        <v/>
      </c>
      <c r="CE146" s="49" t="str">
        <f>IF(semestre2!Q146="","",semestre2!Q146)</f>
        <v/>
      </c>
      <c r="CF146" s="49" t="str">
        <f>IF(semestre2!R146="","",semestre2!R146)</f>
        <v/>
      </c>
      <c r="CG146" s="49" t="str">
        <f>IF(semestre2!S146="","",semestre2!S146)</f>
        <v/>
      </c>
      <c r="CH146" s="49" t="str">
        <f>IF(semestre2!T146="","",semestre2!T146)</f>
        <v/>
      </c>
      <c r="CI146" s="49" t="str">
        <f>IF(semestre2!U146="","",semestre2!U146)</f>
        <v/>
      </c>
      <c r="CJ146" s="49" t="str">
        <f>IF(semestre2!V146="","",semestre2!V146)</f>
        <v/>
      </c>
      <c r="CK146" s="49" t="str">
        <f>IF(semestre2!W146="","",semestre2!W146)</f>
        <v/>
      </c>
      <c r="CL146" s="49" t="str">
        <f>IF(semestre2!X146="","",semestre2!X146)</f>
        <v/>
      </c>
      <c r="CM146" s="49" t="str">
        <f>IF(semestre2!Y146="","",semestre2!Y146)</f>
        <v/>
      </c>
      <c r="CN146" s="49" t="str">
        <f>IF(semestre2!Z146="","",semestre2!Z146)</f>
        <v/>
      </c>
      <c r="CO146" s="49" t="str">
        <f>IF(semestre2!AA146="","",semestre2!AA146)</f>
        <v/>
      </c>
      <c r="CP146" s="49" t="str">
        <f>IF(semestre2!AB146="","",semestre2!AB146)</f>
        <v/>
      </c>
      <c r="CQ146" s="49" t="str">
        <f>IF(semestre2!AC146="","",semestre2!AC146)</f>
        <v/>
      </c>
      <c r="CR146" s="49" t="str">
        <f>IF(semestre2!AD146="","",semestre2!AD146)</f>
        <v/>
      </c>
      <c r="CS146" s="49" t="str">
        <f>IF(semestre2!AE146="","",semestre2!AE146)</f>
        <v/>
      </c>
      <c r="CT146" s="49" t="str">
        <f>IF(semestre2!AF146="","",semestre2!AF146)</f>
        <v/>
      </c>
      <c r="CU146" s="49" t="str">
        <f>IF(semestre2!AG146="","",semestre2!AG146)</f>
        <v/>
      </c>
      <c r="CV146" s="49" t="str">
        <f>IF(semestre2!AH146="","",semestre2!AH146)</f>
        <v/>
      </c>
      <c r="CW146" s="49" t="str">
        <f>IF(semestre2!AI146="","",semestre2!AI146)</f>
        <v/>
      </c>
      <c r="CX146" s="49" t="str">
        <f>IF(semestre2!AJ146="","",semestre2!AJ146)</f>
        <v/>
      </c>
      <c r="CY146" s="49" t="str">
        <f>IF(semestre2!AK146="","",semestre2!AK146)</f>
        <v/>
      </c>
      <c r="CZ146" s="49" t="str">
        <f>IF(semestre2!AL146="","",semestre2!AL146)</f>
        <v/>
      </c>
      <c r="DA146" s="49" t="str">
        <f>IF(semestre2!AM146="","",semestre2!AM146)</f>
        <v/>
      </c>
      <c r="DB146" s="49" t="str">
        <f>IF(semestre2!AN146="","",semestre2!AN146)</f>
        <v/>
      </c>
      <c r="DC146" s="49" t="str">
        <f>IF(semestre2!AO146="","",semestre2!AO146)</f>
        <v/>
      </c>
      <c r="DD146" s="49" t="str">
        <f>IF(semestre2!AP146="","",semestre2!AP146)</f>
        <v/>
      </c>
      <c r="DE146" s="49" t="str">
        <f>IF(semestre2!AQ146="","",semestre2!AQ146)</f>
        <v/>
      </c>
      <c r="DF146" s="49" t="str">
        <f>IF(semestre2!AR146="","",semestre2!AR146)</f>
        <v/>
      </c>
      <c r="DG146" s="49" t="str">
        <f>IF(semestre2!AS146="","",semestre2!AS146)</f>
        <v/>
      </c>
      <c r="DH146" s="49" t="str">
        <f>IF(semestre2!AT146="","",semestre2!AT146)</f>
        <v/>
      </c>
      <c r="DI146" s="49" t="str">
        <f>IF(semestre2!AU146="","",semestre2!AU146)</f>
        <v/>
      </c>
      <c r="DJ146" s="55" t="str">
        <f>IF(semestre1!BW146="","",semestre1!BW146)</f>
        <v/>
      </c>
      <c r="DK146" s="55" t="str">
        <f>IF(semestre2!AV146="","",semestre2!AV146)</f>
        <v/>
      </c>
    </row>
    <row r="147" spans="1:115">
      <c r="A147" t="str">
        <f>IF(semestre1!A147="","",semestre1!A147)</f>
        <v/>
      </c>
      <c r="B147" t="str">
        <f>IF(semestre1!B147="","",semestre1!B147)</f>
        <v/>
      </c>
      <c r="C147" t="str">
        <f>IF(semestre1!C147="","",semestre1!C147)</f>
        <v/>
      </c>
      <c r="D147" t="str">
        <f>IF(semestre1!D147="","",semestre1!D147)</f>
        <v/>
      </c>
      <c r="E147" t="str">
        <f>IF(semestre1!E147="","",semestre1!E147)</f>
        <v/>
      </c>
      <c r="F147" t="str">
        <f>IF(semestre1!F147="","",semestre1!F147)</f>
        <v/>
      </c>
      <c r="G147" t="str">
        <f>IF(semestre1!G147="","",semestre1!G147)</f>
        <v/>
      </c>
      <c r="H147" t="str">
        <f>IF(semestre1!H147="","",semestre1!H147)</f>
        <v/>
      </c>
      <c r="I147" t="str">
        <f>IF(semestre1!I147="","",semestre1!I147)</f>
        <v/>
      </c>
      <c r="J147" t="str">
        <f>IF(semestre1!J147="","",semestre1!J147)</f>
        <v/>
      </c>
      <c r="K147" t="str">
        <f>IF(semestre1!K147="","",semestre1!K147)</f>
        <v/>
      </c>
      <c r="L147" t="str">
        <f>IF(semestre1!L147="","",semestre1!L147)</f>
        <v/>
      </c>
      <c r="M147" t="str">
        <f>IF(semestre1!M147="","",semestre1!M147)</f>
        <v/>
      </c>
      <c r="N147" t="str">
        <f>IF(semestre1!N147="","",semestre1!N147)</f>
        <v/>
      </c>
      <c r="O147" t="str">
        <f>IF(semestre1!O147="","",semestre1!O147)</f>
        <v/>
      </c>
      <c r="P147" t="str">
        <f>IF(semestre1!P147="","",semestre1!P147)</f>
        <v/>
      </c>
      <c r="Q147" t="str">
        <f>IF(semestre1!Q147="","",semestre1!Q147)</f>
        <v/>
      </c>
      <c r="R147" t="str">
        <f>IF(semestre1!R147="","",semestre1!R147)</f>
        <v/>
      </c>
      <c r="S147" t="str">
        <f>IF(semestre1!S147="","",semestre1!S147)</f>
        <v/>
      </c>
      <c r="T147" t="str">
        <f>IF(semestre1!T147="","",semestre1!T147)</f>
        <v/>
      </c>
      <c r="U147" t="str">
        <f>IF(semestre1!U147="","",semestre1!U147)</f>
        <v/>
      </c>
      <c r="V147" t="str">
        <f>IF(semestre1!V147="","",semestre1!V147)</f>
        <v/>
      </c>
      <c r="W147" t="str">
        <f>IF(semestre1!W147="","",semestre1!W147)</f>
        <v/>
      </c>
      <c r="X147" t="str">
        <f>IF(semestre1!X147="","",semestre1!X147)</f>
        <v/>
      </c>
      <c r="Y147" t="str">
        <f>IF(semestre1!Y147="","",semestre1!Y147)</f>
        <v/>
      </c>
      <c r="Z147" t="str">
        <f>IF(semestre1!Z147="","",semestre1!Z147)</f>
        <v/>
      </c>
      <c r="AA147" t="str">
        <f>IF(semestre1!AA147="","",semestre1!AA147)</f>
        <v/>
      </c>
      <c r="AB147" t="str">
        <f>IF(semestre1!AB147="","",semestre1!AB147)</f>
        <v/>
      </c>
      <c r="AC147" t="str">
        <f>IF(semestre1!AC147="","",semestre1!AC147)</f>
        <v/>
      </c>
      <c r="AD147" t="str">
        <f>IF(semestre1!AD147="","",semestre1!AD147)</f>
        <v/>
      </c>
      <c r="AE147" t="str">
        <f>IF(semestre1!AE147="","",semestre1!AE147)</f>
        <v/>
      </c>
      <c r="AF147" t="str">
        <f>IF(semestre1!AF147="","",semestre1!AF147)</f>
        <v/>
      </c>
      <c r="AG147" t="str">
        <f>IF(semestre1!AG147="","",semestre1!AG147)</f>
        <v/>
      </c>
      <c r="AH147" t="str">
        <f>IF(semestre1!AH147="","",semestre1!AH147)</f>
        <v/>
      </c>
      <c r="AI147" t="str">
        <f>IF(semestre1!AI147="","",semestre1!AI147)</f>
        <v/>
      </c>
      <c r="AJ147" t="str">
        <f>IF(semestre1!AJ147="","",semestre1!AJ147)</f>
        <v/>
      </c>
      <c r="AK147" t="str">
        <f>IF(semestre1!AK147="","",semestre1!AK147)</f>
        <v/>
      </c>
      <c r="AL147" t="str">
        <f>IF(semestre1!AL147="","",semestre1!AL147)</f>
        <v/>
      </c>
      <c r="AM147" t="str">
        <f>IF(semestre1!AM147="","",semestre1!AM147)</f>
        <v/>
      </c>
      <c r="AN147" t="str">
        <f>IF(semestre1!AN147="","",semestre1!AN147)</f>
        <v/>
      </c>
      <c r="AO147" t="str">
        <f>IF(semestre1!AO147="","",semestre1!AO147)</f>
        <v/>
      </c>
      <c r="AP147" t="str">
        <f>IF(semestre1!AP147="","",semestre1!AP147)</f>
        <v/>
      </c>
      <c r="AQ147" t="str">
        <f>IF(semestre1!AQ147="","",semestre1!AQ147)</f>
        <v/>
      </c>
      <c r="AR147" t="str">
        <f>IF(semestre1!AR147="","",semestre1!AR147)</f>
        <v/>
      </c>
      <c r="AS147" t="str">
        <f>IF(semestre1!AS147="","",semestre1!AS147)</f>
        <v/>
      </c>
      <c r="AT147" t="str">
        <f>IF(semestre1!AT147="","",semestre1!AT147)</f>
        <v/>
      </c>
      <c r="AU147" t="str">
        <f>IF(semestre1!AU147="","",semestre1!AU147)</f>
        <v/>
      </c>
      <c r="AV147" t="str">
        <f>IF(semestre1!AV147="","",semestre1!AV147)</f>
        <v/>
      </c>
      <c r="AW147" t="str">
        <f>IF(semestre1!AW147="","",semestre1!AW147)</f>
        <v/>
      </c>
      <c r="AX147" t="str">
        <f>IF(semestre1!AX147="","",semestre1!AX147)</f>
        <v/>
      </c>
      <c r="AY147" t="str">
        <f>IF(semestre1!AY147="","",semestre1!AY147)</f>
        <v/>
      </c>
      <c r="AZ147" t="str">
        <f>IF(semestre1!AZ147="","",semestre1!AZ147)</f>
        <v/>
      </c>
      <c r="BA147" t="str">
        <f>IF(semestre1!BA147="","",semestre1!BA147)</f>
        <v/>
      </c>
      <c r="BB147" t="str">
        <f>IF(semestre1!BB147="","",semestre1!BB147)</f>
        <v/>
      </c>
      <c r="BC147" t="str">
        <f>IF(semestre1!BC147="","",semestre1!BC147)</f>
        <v/>
      </c>
      <c r="BD147" t="str">
        <f>IF(semestre1!BD147="","",semestre1!BD147)</f>
        <v/>
      </c>
      <c r="BE147" t="str">
        <f>IF(semestre1!BE147="","",semestre1!BE147)</f>
        <v/>
      </c>
      <c r="BF147" t="str">
        <f>IF(semestre1!BF147="","",semestre1!BF147)</f>
        <v/>
      </c>
      <c r="BG147" t="str">
        <f>IF(semestre1!BG147="","",semestre1!BG147)</f>
        <v/>
      </c>
      <c r="BH147" t="str">
        <f>IF(semestre1!BH147="","",semestre1!BH147)</f>
        <v/>
      </c>
      <c r="BI147" t="str">
        <f>IF(semestre1!BI147="","",semestre1!BI147)</f>
        <v/>
      </c>
      <c r="BJ147" t="str">
        <f>IF(semestre1!BJ147="","",semestre1!BJ147)</f>
        <v/>
      </c>
      <c r="BK147" t="str">
        <f>IF(semestre1!BK147="","",semestre1!BK147)</f>
        <v/>
      </c>
      <c r="BL147" t="str">
        <f>IF(semestre1!BL147="","",semestre1!BL147)</f>
        <v/>
      </c>
      <c r="BM147" t="str">
        <f>IF(semestre1!BM147="","",semestre1!BM147)</f>
        <v/>
      </c>
      <c r="BN147" t="str">
        <f>IF(semestre1!BN147="","",semestre1!BN147)</f>
        <v/>
      </c>
      <c r="BO147" t="str">
        <f>IF(semestre1!BO147="","",semestre1!BO147)</f>
        <v/>
      </c>
      <c r="BP147" t="str">
        <f>IF(semestre1!BP147="","",semestre1!BP147)</f>
        <v/>
      </c>
      <c r="BQ147" t="str">
        <f>IF(semestre1!BQ147="","",semestre1!BQ147)</f>
        <v/>
      </c>
      <c r="BR147" t="str">
        <f>IF(semestre1!BR147="","",semestre1!BR147)</f>
        <v/>
      </c>
      <c r="BS147" t="str">
        <f>IF(semestre1!BS147="","",semestre1!BS147)</f>
        <v/>
      </c>
      <c r="BT147" t="str">
        <f>IF(semestre1!BT147="","",semestre1!BT147)</f>
        <v/>
      </c>
      <c r="BU147" t="str">
        <f>IF(semestre1!BU147="","",semestre1!BU147)</f>
        <v/>
      </c>
      <c r="BV147" t="str">
        <f>IF(semestre1!BV147="","",semestre1!BV147)</f>
        <v/>
      </c>
      <c r="BW147" s="49" t="str">
        <f>IF(semestre2!I147="","",semestre2!I147)</f>
        <v/>
      </c>
      <c r="BX147" s="49" t="str">
        <f>IF(semestre2!J147="","",semestre2!J147)</f>
        <v/>
      </c>
      <c r="BY147" s="49" t="str">
        <f>IF(semestre2!K147="","",semestre2!K147)</f>
        <v/>
      </c>
      <c r="BZ147" s="49" t="str">
        <f>IF(semestre2!L147="","",semestre2!L147)</f>
        <v/>
      </c>
      <c r="CA147" s="49" t="str">
        <f>IF(semestre2!M147="","",semestre2!M147)</f>
        <v/>
      </c>
      <c r="CB147" s="49" t="str">
        <f>IF(semestre2!N147="","",semestre2!N147)</f>
        <v/>
      </c>
      <c r="CC147" s="49" t="str">
        <f>IF(semestre2!O147="","",semestre2!O147)</f>
        <v/>
      </c>
      <c r="CD147" s="49" t="str">
        <f>IF(semestre2!P147="","",semestre2!P147)</f>
        <v/>
      </c>
      <c r="CE147" s="49" t="str">
        <f>IF(semestre2!Q147="","",semestre2!Q147)</f>
        <v/>
      </c>
      <c r="CF147" s="49" t="str">
        <f>IF(semestre2!R147="","",semestre2!R147)</f>
        <v/>
      </c>
      <c r="CG147" s="49" t="str">
        <f>IF(semestre2!S147="","",semestre2!S147)</f>
        <v/>
      </c>
      <c r="CH147" s="49" t="str">
        <f>IF(semestre2!T147="","",semestre2!T147)</f>
        <v/>
      </c>
      <c r="CI147" s="49" t="str">
        <f>IF(semestre2!U147="","",semestre2!U147)</f>
        <v/>
      </c>
      <c r="CJ147" s="49" t="str">
        <f>IF(semestre2!V147="","",semestre2!V147)</f>
        <v/>
      </c>
      <c r="CK147" s="49" t="str">
        <f>IF(semestre2!W147="","",semestre2!W147)</f>
        <v/>
      </c>
      <c r="CL147" s="49" t="str">
        <f>IF(semestre2!X147="","",semestre2!X147)</f>
        <v/>
      </c>
      <c r="CM147" s="49" t="str">
        <f>IF(semestre2!Y147="","",semestre2!Y147)</f>
        <v/>
      </c>
      <c r="CN147" s="49" t="str">
        <f>IF(semestre2!Z147="","",semestre2!Z147)</f>
        <v/>
      </c>
      <c r="CO147" s="49" t="str">
        <f>IF(semestre2!AA147="","",semestre2!AA147)</f>
        <v/>
      </c>
      <c r="CP147" s="49" t="str">
        <f>IF(semestre2!AB147="","",semestre2!AB147)</f>
        <v/>
      </c>
      <c r="CQ147" s="49" t="str">
        <f>IF(semestre2!AC147="","",semestre2!AC147)</f>
        <v/>
      </c>
      <c r="CR147" s="49" t="str">
        <f>IF(semestre2!AD147="","",semestre2!AD147)</f>
        <v/>
      </c>
      <c r="CS147" s="49" t="str">
        <f>IF(semestre2!AE147="","",semestre2!AE147)</f>
        <v/>
      </c>
      <c r="CT147" s="49" t="str">
        <f>IF(semestre2!AF147="","",semestre2!AF147)</f>
        <v/>
      </c>
      <c r="CU147" s="49" t="str">
        <f>IF(semestre2!AG147="","",semestre2!AG147)</f>
        <v/>
      </c>
      <c r="CV147" s="49" t="str">
        <f>IF(semestre2!AH147="","",semestre2!AH147)</f>
        <v/>
      </c>
      <c r="CW147" s="49" t="str">
        <f>IF(semestre2!AI147="","",semestre2!AI147)</f>
        <v/>
      </c>
      <c r="CX147" s="49" t="str">
        <f>IF(semestre2!AJ147="","",semestre2!AJ147)</f>
        <v/>
      </c>
      <c r="CY147" s="49" t="str">
        <f>IF(semestre2!AK147="","",semestre2!AK147)</f>
        <v/>
      </c>
      <c r="CZ147" s="49" t="str">
        <f>IF(semestre2!AL147="","",semestre2!AL147)</f>
        <v/>
      </c>
      <c r="DA147" s="49" t="str">
        <f>IF(semestre2!AM147="","",semestre2!AM147)</f>
        <v/>
      </c>
      <c r="DB147" s="49" t="str">
        <f>IF(semestre2!AN147="","",semestre2!AN147)</f>
        <v/>
      </c>
      <c r="DC147" s="49" t="str">
        <f>IF(semestre2!AO147="","",semestre2!AO147)</f>
        <v/>
      </c>
      <c r="DD147" s="49" t="str">
        <f>IF(semestre2!AP147="","",semestre2!AP147)</f>
        <v/>
      </c>
      <c r="DE147" s="49" t="str">
        <f>IF(semestre2!AQ147="","",semestre2!AQ147)</f>
        <v/>
      </c>
      <c r="DF147" s="49" t="str">
        <f>IF(semestre2!AR147="","",semestre2!AR147)</f>
        <v/>
      </c>
      <c r="DG147" s="49" t="str">
        <f>IF(semestre2!AS147="","",semestre2!AS147)</f>
        <v/>
      </c>
      <c r="DH147" s="49" t="str">
        <f>IF(semestre2!AT147="","",semestre2!AT147)</f>
        <v/>
      </c>
      <c r="DI147" s="49" t="str">
        <f>IF(semestre2!AU147="","",semestre2!AU147)</f>
        <v/>
      </c>
      <c r="DJ147" s="55" t="str">
        <f>IF(semestre1!BW147="","",semestre1!BW147)</f>
        <v/>
      </c>
      <c r="DK147" s="55" t="str">
        <f>IF(semestre2!AV147="","",semestre2!AV147)</f>
        <v/>
      </c>
    </row>
    <row r="148" spans="1:115">
      <c r="A148" t="str">
        <f>IF(semestre1!A148="","",semestre1!A148)</f>
        <v/>
      </c>
      <c r="B148" t="str">
        <f>IF(semestre1!B148="","",semestre1!B148)</f>
        <v/>
      </c>
      <c r="C148" t="str">
        <f>IF(semestre1!C148="","",semestre1!C148)</f>
        <v/>
      </c>
      <c r="D148" t="str">
        <f>IF(semestre1!D148="","",semestre1!D148)</f>
        <v/>
      </c>
      <c r="E148" t="str">
        <f>IF(semestre1!E148="","",semestre1!E148)</f>
        <v/>
      </c>
      <c r="F148" t="str">
        <f>IF(semestre1!F148="","",semestre1!F148)</f>
        <v/>
      </c>
      <c r="G148" t="str">
        <f>IF(semestre1!G148="","",semestre1!G148)</f>
        <v/>
      </c>
      <c r="H148" t="str">
        <f>IF(semestre1!H148="","",semestre1!H148)</f>
        <v/>
      </c>
      <c r="I148" t="str">
        <f>IF(semestre1!I148="","",semestre1!I148)</f>
        <v/>
      </c>
      <c r="J148" t="str">
        <f>IF(semestre1!J148="","",semestre1!J148)</f>
        <v/>
      </c>
      <c r="K148" t="str">
        <f>IF(semestre1!K148="","",semestre1!K148)</f>
        <v/>
      </c>
      <c r="L148" t="str">
        <f>IF(semestre1!L148="","",semestre1!L148)</f>
        <v/>
      </c>
      <c r="M148" t="str">
        <f>IF(semestre1!M148="","",semestre1!M148)</f>
        <v/>
      </c>
      <c r="N148" t="str">
        <f>IF(semestre1!N148="","",semestre1!N148)</f>
        <v/>
      </c>
      <c r="O148" t="str">
        <f>IF(semestre1!O148="","",semestre1!O148)</f>
        <v/>
      </c>
      <c r="P148" t="str">
        <f>IF(semestre1!P148="","",semestre1!P148)</f>
        <v/>
      </c>
      <c r="Q148" t="str">
        <f>IF(semestre1!Q148="","",semestre1!Q148)</f>
        <v/>
      </c>
      <c r="R148" t="str">
        <f>IF(semestre1!R148="","",semestre1!R148)</f>
        <v/>
      </c>
      <c r="S148" t="str">
        <f>IF(semestre1!S148="","",semestre1!S148)</f>
        <v/>
      </c>
      <c r="T148" t="str">
        <f>IF(semestre1!T148="","",semestre1!T148)</f>
        <v/>
      </c>
      <c r="U148" t="str">
        <f>IF(semestre1!U148="","",semestre1!U148)</f>
        <v/>
      </c>
      <c r="V148" t="str">
        <f>IF(semestre1!V148="","",semestre1!V148)</f>
        <v/>
      </c>
      <c r="W148" t="str">
        <f>IF(semestre1!W148="","",semestre1!W148)</f>
        <v/>
      </c>
      <c r="X148" t="str">
        <f>IF(semestre1!X148="","",semestre1!X148)</f>
        <v/>
      </c>
      <c r="Y148" t="str">
        <f>IF(semestre1!Y148="","",semestre1!Y148)</f>
        <v/>
      </c>
      <c r="Z148" t="str">
        <f>IF(semestre1!Z148="","",semestre1!Z148)</f>
        <v/>
      </c>
      <c r="AA148" t="str">
        <f>IF(semestre1!AA148="","",semestre1!AA148)</f>
        <v/>
      </c>
      <c r="AB148" t="str">
        <f>IF(semestre1!AB148="","",semestre1!AB148)</f>
        <v/>
      </c>
      <c r="AC148" t="str">
        <f>IF(semestre1!AC148="","",semestre1!AC148)</f>
        <v/>
      </c>
      <c r="AD148" t="str">
        <f>IF(semestre1!AD148="","",semestre1!AD148)</f>
        <v/>
      </c>
      <c r="AE148" t="str">
        <f>IF(semestre1!AE148="","",semestre1!AE148)</f>
        <v/>
      </c>
      <c r="AF148" t="str">
        <f>IF(semestre1!AF148="","",semestre1!AF148)</f>
        <v/>
      </c>
      <c r="AG148" t="str">
        <f>IF(semestre1!AG148="","",semestre1!AG148)</f>
        <v/>
      </c>
      <c r="AH148" t="str">
        <f>IF(semestre1!AH148="","",semestre1!AH148)</f>
        <v/>
      </c>
      <c r="AI148" t="str">
        <f>IF(semestre1!AI148="","",semestre1!AI148)</f>
        <v/>
      </c>
      <c r="AJ148" t="str">
        <f>IF(semestre1!AJ148="","",semestre1!AJ148)</f>
        <v/>
      </c>
      <c r="AK148" t="str">
        <f>IF(semestre1!AK148="","",semestre1!AK148)</f>
        <v/>
      </c>
      <c r="AL148" t="str">
        <f>IF(semestre1!AL148="","",semestre1!AL148)</f>
        <v/>
      </c>
      <c r="AM148" t="str">
        <f>IF(semestre1!AM148="","",semestre1!AM148)</f>
        <v/>
      </c>
      <c r="AN148" t="str">
        <f>IF(semestre1!AN148="","",semestre1!AN148)</f>
        <v/>
      </c>
      <c r="AO148" t="str">
        <f>IF(semestre1!AO148="","",semestre1!AO148)</f>
        <v/>
      </c>
      <c r="AP148" t="str">
        <f>IF(semestre1!AP148="","",semestre1!AP148)</f>
        <v/>
      </c>
      <c r="AQ148" t="str">
        <f>IF(semestre1!AQ148="","",semestre1!AQ148)</f>
        <v/>
      </c>
      <c r="AR148" t="str">
        <f>IF(semestre1!AR148="","",semestre1!AR148)</f>
        <v/>
      </c>
      <c r="AS148" t="str">
        <f>IF(semestre1!AS148="","",semestre1!AS148)</f>
        <v/>
      </c>
      <c r="AT148" t="str">
        <f>IF(semestre1!AT148="","",semestre1!AT148)</f>
        <v/>
      </c>
      <c r="AU148" t="str">
        <f>IF(semestre1!AU148="","",semestre1!AU148)</f>
        <v/>
      </c>
      <c r="AV148" t="str">
        <f>IF(semestre1!AV148="","",semestre1!AV148)</f>
        <v/>
      </c>
      <c r="AW148" t="str">
        <f>IF(semestre1!AW148="","",semestre1!AW148)</f>
        <v/>
      </c>
      <c r="AX148" t="str">
        <f>IF(semestre1!AX148="","",semestre1!AX148)</f>
        <v/>
      </c>
      <c r="AY148" t="str">
        <f>IF(semestre1!AY148="","",semestre1!AY148)</f>
        <v/>
      </c>
      <c r="AZ148" t="str">
        <f>IF(semestre1!AZ148="","",semestre1!AZ148)</f>
        <v/>
      </c>
      <c r="BA148" t="str">
        <f>IF(semestre1!BA148="","",semestre1!BA148)</f>
        <v/>
      </c>
      <c r="BB148" t="str">
        <f>IF(semestre1!BB148="","",semestre1!BB148)</f>
        <v/>
      </c>
      <c r="BC148" t="str">
        <f>IF(semestre1!BC148="","",semestre1!BC148)</f>
        <v/>
      </c>
      <c r="BD148" t="str">
        <f>IF(semestre1!BD148="","",semestre1!BD148)</f>
        <v/>
      </c>
      <c r="BE148" t="str">
        <f>IF(semestre1!BE148="","",semestre1!BE148)</f>
        <v/>
      </c>
      <c r="BF148" t="str">
        <f>IF(semestre1!BF148="","",semestre1!BF148)</f>
        <v/>
      </c>
      <c r="BG148" t="str">
        <f>IF(semestre1!BG148="","",semestre1!BG148)</f>
        <v/>
      </c>
      <c r="BH148" t="str">
        <f>IF(semestre1!BH148="","",semestre1!BH148)</f>
        <v/>
      </c>
      <c r="BI148" t="str">
        <f>IF(semestre1!BI148="","",semestre1!BI148)</f>
        <v/>
      </c>
      <c r="BJ148" t="str">
        <f>IF(semestre1!BJ148="","",semestre1!BJ148)</f>
        <v/>
      </c>
      <c r="BK148" t="str">
        <f>IF(semestre1!BK148="","",semestre1!BK148)</f>
        <v/>
      </c>
      <c r="BL148" t="str">
        <f>IF(semestre1!BL148="","",semestre1!BL148)</f>
        <v/>
      </c>
      <c r="BM148" t="str">
        <f>IF(semestre1!BM148="","",semestre1!BM148)</f>
        <v/>
      </c>
      <c r="BN148" t="str">
        <f>IF(semestre1!BN148="","",semestre1!BN148)</f>
        <v/>
      </c>
      <c r="BO148" t="str">
        <f>IF(semestre1!BO148="","",semestre1!BO148)</f>
        <v/>
      </c>
      <c r="BP148" t="str">
        <f>IF(semestre1!BP148="","",semestre1!BP148)</f>
        <v/>
      </c>
      <c r="BQ148" t="str">
        <f>IF(semestre1!BQ148="","",semestre1!BQ148)</f>
        <v/>
      </c>
      <c r="BR148" t="str">
        <f>IF(semestre1!BR148="","",semestre1!BR148)</f>
        <v/>
      </c>
      <c r="BS148" t="str">
        <f>IF(semestre1!BS148="","",semestre1!BS148)</f>
        <v/>
      </c>
      <c r="BT148" t="str">
        <f>IF(semestre1!BT148="","",semestre1!BT148)</f>
        <v/>
      </c>
      <c r="BU148" t="str">
        <f>IF(semestre1!BU148="","",semestre1!BU148)</f>
        <v/>
      </c>
      <c r="BV148" t="str">
        <f>IF(semestre1!BV148="","",semestre1!BV148)</f>
        <v/>
      </c>
      <c r="BW148" s="49" t="str">
        <f>IF(semestre2!I148="","",semestre2!I148)</f>
        <v/>
      </c>
      <c r="BX148" s="49" t="str">
        <f>IF(semestre2!J148="","",semestre2!J148)</f>
        <v/>
      </c>
      <c r="BY148" s="49" t="str">
        <f>IF(semestre2!K148="","",semestre2!K148)</f>
        <v/>
      </c>
      <c r="BZ148" s="49" t="str">
        <f>IF(semestre2!L148="","",semestre2!L148)</f>
        <v/>
      </c>
      <c r="CA148" s="49" t="str">
        <f>IF(semestre2!M148="","",semestre2!M148)</f>
        <v/>
      </c>
      <c r="CB148" s="49" t="str">
        <f>IF(semestre2!N148="","",semestre2!N148)</f>
        <v/>
      </c>
      <c r="CC148" s="49" t="str">
        <f>IF(semestre2!O148="","",semestre2!O148)</f>
        <v/>
      </c>
      <c r="CD148" s="49" t="str">
        <f>IF(semestre2!P148="","",semestre2!P148)</f>
        <v/>
      </c>
      <c r="CE148" s="49" t="str">
        <f>IF(semestre2!Q148="","",semestre2!Q148)</f>
        <v/>
      </c>
      <c r="CF148" s="49" t="str">
        <f>IF(semestre2!R148="","",semestre2!R148)</f>
        <v/>
      </c>
      <c r="CG148" s="49" t="str">
        <f>IF(semestre2!S148="","",semestre2!S148)</f>
        <v/>
      </c>
      <c r="CH148" s="49" t="str">
        <f>IF(semestre2!T148="","",semestre2!T148)</f>
        <v/>
      </c>
      <c r="CI148" s="49" t="str">
        <f>IF(semestre2!U148="","",semestre2!U148)</f>
        <v/>
      </c>
      <c r="CJ148" s="49" t="str">
        <f>IF(semestre2!V148="","",semestre2!V148)</f>
        <v/>
      </c>
      <c r="CK148" s="49" t="str">
        <f>IF(semestre2!W148="","",semestre2!W148)</f>
        <v/>
      </c>
      <c r="CL148" s="49" t="str">
        <f>IF(semestre2!X148="","",semestre2!X148)</f>
        <v/>
      </c>
      <c r="CM148" s="49" t="str">
        <f>IF(semestre2!Y148="","",semestre2!Y148)</f>
        <v/>
      </c>
      <c r="CN148" s="49" t="str">
        <f>IF(semestre2!Z148="","",semestre2!Z148)</f>
        <v/>
      </c>
      <c r="CO148" s="49" t="str">
        <f>IF(semestre2!AA148="","",semestre2!AA148)</f>
        <v/>
      </c>
      <c r="CP148" s="49" t="str">
        <f>IF(semestre2!AB148="","",semestre2!AB148)</f>
        <v/>
      </c>
      <c r="CQ148" s="49" t="str">
        <f>IF(semestre2!AC148="","",semestre2!AC148)</f>
        <v/>
      </c>
      <c r="CR148" s="49" t="str">
        <f>IF(semestre2!AD148="","",semestre2!AD148)</f>
        <v/>
      </c>
      <c r="CS148" s="49" t="str">
        <f>IF(semestre2!AE148="","",semestre2!AE148)</f>
        <v/>
      </c>
      <c r="CT148" s="49" t="str">
        <f>IF(semestre2!AF148="","",semestre2!AF148)</f>
        <v/>
      </c>
      <c r="CU148" s="49" t="str">
        <f>IF(semestre2!AG148="","",semestre2!AG148)</f>
        <v/>
      </c>
      <c r="CV148" s="49" t="str">
        <f>IF(semestre2!AH148="","",semestre2!AH148)</f>
        <v/>
      </c>
      <c r="CW148" s="49" t="str">
        <f>IF(semestre2!AI148="","",semestre2!AI148)</f>
        <v/>
      </c>
      <c r="CX148" s="49" t="str">
        <f>IF(semestre2!AJ148="","",semestre2!AJ148)</f>
        <v/>
      </c>
      <c r="CY148" s="49" t="str">
        <f>IF(semestre2!AK148="","",semestre2!AK148)</f>
        <v/>
      </c>
      <c r="CZ148" s="49" t="str">
        <f>IF(semestre2!AL148="","",semestre2!AL148)</f>
        <v/>
      </c>
      <c r="DA148" s="49" t="str">
        <f>IF(semestre2!AM148="","",semestre2!AM148)</f>
        <v/>
      </c>
      <c r="DB148" s="49" t="str">
        <f>IF(semestre2!AN148="","",semestre2!AN148)</f>
        <v/>
      </c>
      <c r="DC148" s="49" t="str">
        <f>IF(semestre2!AO148="","",semestre2!AO148)</f>
        <v/>
      </c>
      <c r="DD148" s="49" t="str">
        <f>IF(semestre2!AP148="","",semestre2!AP148)</f>
        <v/>
      </c>
      <c r="DE148" s="49" t="str">
        <f>IF(semestre2!AQ148="","",semestre2!AQ148)</f>
        <v/>
      </c>
      <c r="DF148" s="49" t="str">
        <f>IF(semestre2!AR148="","",semestre2!AR148)</f>
        <v/>
      </c>
      <c r="DG148" s="49" t="str">
        <f>IF(semestre2!AS148="","",semestre2!AS148)</f>
        <v/>
      </c>
      <c r="DH148" s="49" t="str">
        <f>IF(semestre2!AT148="","",semestre2!AT148)</f>
        <v/>
      </c>
      <c r="DI148" s="49" t="str">
        <f>IF(semestre2!AU148="","",semestre2!AU148)</f>
        <v/>
      </c>
      <c r="DJ148" s="55" t="str">
        <f>IF(semestre1!BW148="","",semestre1!BW148)</f>
        <v/>
      </c>
      <c r="DK148" s="55" t="str">
        <f>IF(semestre2!AV148="","",semestre2!AV148)</f>
        <v/>
      </c>
    </row>
    <row r="149" spans="1:115">
      <c r="A149" t="str">
        <f>IF(semestre1!A149="","",semestre1!A149)</f>
        <v/>
      </c>
      <c r="B149" t="str">
        <f>IF(semestre1!B149="","",semestre1!B149)</f>
        <v/>
      </c>
      <c r="C149" t="str">
        <f>IF(semestre1!C149="","",semestre1!C149)</f>
        <v/>
      </c>
      <c r="D149" t="str">
        <f>IF(semestre1!D149="","",semestre1!D149)</f>
        <v/>
      </c>
      <c r="E149" t="str">
        <f>IF(semestre1!E149="","",semestre1!E149)</f>
        <v/>
      </c>
      <c r="F149" t="str">
        <f>IF(semestre1!F149="","",semestre1!F149)</f>
        <v/>
      </c>
      <c r="G149" t="str">
        <f>IF(semestre1!G149="","",semestre1!G149)</f>
        <v/>
      </c>
      <c r="H149" t="str">
        <f>IF(semestre1!H149="","",semestre1!H149)</f>
        <v/>
      </c>
      <c r="I149" t="str">
        <f>IF(semestre1!I149="","",semestre1!I149)</f>
        <v/>
      </c>
      <c r="J149" t="str">
        <f>IF(semestre1!J149="","",semestre1!J149)</f>
        <v/>
      </c>
      <c r="K149" t="str">
        <f>IF(semestre1!K149="","",semestre1!K149)</f>
        <v/>
      </c>
      <c r="L149" t="str">
        <f>IF(semestre1!L149="","",semestre1!L149)</f>
        <v/>
      </c>
      <c r="M149" t="str">
        <f>IF(semestre1!M149="","",semestre1!M149)</f>
        <v/>
      </c>
      <c r="N149" t="str">
        <f>IF(semestre1!N149="","",semestre1!N149)</f>
        <v/>
      </c>
      <c r="O149" t="str">
        <f>IF(semestre1!O149="","",semestre1!O149)</f>
        <v/>
      </c>
      <c r="P149" t="str">
        <f>IF(semestre1!P149="","",semestre1!P149)</f>
        <v/>
      </c>
      <c r="Q149" t="str">
        <f>IF(semestre1!Q149="","",semestre1!Q149)</f>
        <v/>
      </c>
      <c r="R149" t="str">
        <f>IF(semestre1!R149="","",semestre1!R149)</f>
        <v/>
      </c>
      <c r="S149" t="str">
        <f>IF(semestre1!S149="","",semestre1!S149)</f>
        <v/>
      </c>
      <c r="T149" t="str">
        <f>IF(semestre1!T149="","",semestre1!T149)</f>
        <v/>
      </c>
      <c r="U149" t="str">
        <f>IF(semestre1!U149="","",semestre1!U149)</f>
        <v/>
      </c>
      <c r="V149" t="str">
        <f>IF(semestre1!V149="","",semestre1!V149)</f>
        <v/>
      </c>
      <c r="W149" t="str">
        <f>IF(semestre1!W149="","",semestre1!W149)</f>
        <v/>
      </c>
      <c r="X149" t="str">
        <f>IF(semestre1!X149="","",semestre1!X149)</f>
        <v/>
      </c>
      <c r="Y149" t="str">
        <f>IF(semestre1!Y149="","",semestre1!Y149)</f>
        <v/>
      </c>
      <c r="Z149" t="str">
        <f>IF(semestre1!Z149="","",semestre1!Z149)</f>
        <v/>
      </c>
      <c r="AA149" t="str">
        <f>IF(semestre1!AA149="","",semestre1!AA149)</f>
        <v/>
      </c>
      <c r="AB149" t="str">
        <f>IF(semestre1!AB149="","",semestre1!AB149)</f>
        <v/>
      </c>
      <c r="AC149" t="str">
        <f>IF(semestre1!AC149="","",semestre1!AC149)</f>
        <v/>
      </c>
      <c r="AD149" t="str">
        <f>IF(semestre1!AD149="","",semestre1!AD149)</f>
        <v/>
      </c>
      <c r="AE149" t="str">
        <f>IF(semestre1!AE149="","",semestre1!AE149)</f>
        <v/>
      </c>
      <c r="AF149" t="str">
        <f>IF(semestre1!AF149="","",semestre1!AF149)</f>
        <v/>
      </c>
      <c r="AG149" t="str">
        <f>IF(semestre1!AG149="","",semestre1!AG149)</f>
        <v/>
      </c>
      <c r="AH149" t="str">
        <f>IF(semestre1!AH149="","",semestre1!AH149)</f>
        <v/>
      </c>
      <c r="AI149" t="str">
        <f>IF(semestre1!AI149="","",semestre1!AI149)</f>
        <v/>
      </c>
      <c r="AJ149" t="str">
        <f>IF(semestre1!AJ149="","",semestre1!AJ149)</f>
        <v/>
      </c>
      <c r="AK149" t="str">
        <f>IF(semestre1!AK149="","",semestre1!AK149)</f>
        <v/>
      </c>
      <c r="AL149" t="str">
        <f>IF(semestre1!AL149="","",semestre1!AL149)</f>
        <v/>
      </c>
      <c r="AM149" t="str">
        <f>IF(semestre1!AM149="","",semestre1!AM149)</f>
        <v/>
      </c>
      <c r="AN149" t="str">
        <f>IF(semestre1!AN149="","",semestre1!AN149)</f>
        <v/>
      </c>
      <c r="AO149" t="str">
        <f>IF(semestre1!AO149="","",semestre1!AO149)</f>
        <v/>
      </c>
      <c r="AP149" t="str">
        <f>IF(semestre1!AP149="","",semestre1!AP149)</f>
        <v/>
      </c>
      <c r="AQ149" t="str">
        <f>IF(semestre1!AQ149="","",semestre1!AQ149)</f>
        <v/>
      </c>
      <c r="AR149" t="str">
        <f>IF(semestre1!AR149="","",semestre1!AR149)</f>
        <v/>
      </c>
      <c r="AS149" t="str">
        <f>IF(semestre1!AS149="","",semestre1!AS149)</f>
        <v/>
      </c>
      <c r="AT149" t="str">
        <f>IF(semestre1!AT149="","",semestre1!AT149)</f>
        <v/>
      </c>
      <c r="AU149" t="str">
        <f>IF(semestre1!AU149="","",semestre1!AU149)</f>
        <v/>
      </c>
      <c r="AV149" t="str">
        <f>IF(semestre1!AV149="","",semestre1!AV149)</f>
        <v/>
      </c>
      <c r="AW149" t="str">
        <f>IF(semestre1!AW149="","",semestre1!AW149)</f>
        <v/>
      </c>
      <c r="AX149" t="str">
        <f>IF(semestre1!AX149="","",semestre1!AX149)</f>
        <v/>
      </c>
      <c r="AY149" t="str">
        <f>IF(semestre1!AY149="","",semestre1!AY149)</f>
        <v/>
      </c>
      <c r="AZ149" t="str">
        <f>IF(semestre1!AZ149="","",semestre1!AZ149)</f>
        <v/>
      </c>
      <c r="BA149" t="str">
        <f>IF(semestre1!BA149="","",semestre1!BA149)</f>
        <v/>
      </c>
      <c r="BB149" t="str">
        <f>IF(semestre1!BB149="","",semestre1!BB149)</f>
        <v/>
      </c>
      <c r="BC149" t="str">
        <f>IF(semestre1!BC149="","",semestre1!BC149)</f>
        <v/>
      </c>
      <c r="BD149" t="str">
        <f>IF(semestre1!BD149="","",semestre1!BD149)</f>
        <v/>
      </c>
      <c r="BE149" t="str">
        <f>IF(semestre1!BE149="","",semestre1!BE149)</f>
        <v/>
      </c>
      <c r="BF149" t="str">
        <f>IF(semestre1!BF149="","",semestre1!BF149)</f>
        <v/>
      </c>
      <c r="BG149" t="str">
        <f>IF(semestre1!BG149="","",semestre1!BG149)</f>
        <v/>
      </c>
      <c r="BH149" t="str">
        <f>IF(semestre1!BH149="","",semestre1!BH149)</f>
        <v/>
      </c>
      <c r="BI149" t="str">
        <f>IF(semestre1!BI149="","",semestre1!BI149)</f>
        <v/>
      </c>
      <c r="BJ149" t="str">
        <f>IF(semestre1!BJ149="","",semestre1!BJ149)</f>
        <v/>
      </c>
      <c r="BK149" t="str">
        <f>IF(semestre1!BK149="","",semestre1!BK149)</f>
        <v/>
      </c>
      <c r="BL149" t="str">
        <f>IF(semestre1!BL149="","",semestre1!BL149)</f>
        <v/>
      </c>
      <c r="BM149" t="str">
        <f>IF(semestre1!BM149="","",semestre1!BM149)</f>
        <v/>
      </c>
      <c r="BN149" t="str">
        <f>IF(semestre1!BN149="","",semestre1!BN149)</f>
        <v/>
      </c>
      <c r="BO149" t="str">
        <f>IF(semestre1!BO149="","",semestre1!BO149)</f>
        <v/>
      </c>
      <c r="BP149" t="str">
        <f>IF(semestre1!BP149="","",semestre1!BP149)</f>
        <v/>
      </c>
      <c r="BQ149" t="str">
        <f>IF(semestre1!BQ149="","",semestre1!BQ149)</f>
        <v/>
      </c>
      <c r="BR149" t="str">
        <f>IF(semestre1!BR149="","",semestre1!BR149)</f>
        <v/>
      </c>
      <c r="BS149" t="str">
        <f>IF(semestre1!BS149="","",semestre1!BS149)</f>
        <v/>
      </c>
      <c r="BT149" t="str">
        <f>IF(semestre1!BT149="","",semestre1!BT149)</f>
        <v/>
      </c>
      <c r="BU149" t="str">
        <f>IF(semestre1!BU149="","",semestre1!BU149)</f>
        <v/>
      </c>
      <c r="BV149" t="str">
        <f>IF(semestre1!BV149="","",semestre1!BV149)</f>
        <v/>
      </c>
      <c r="BW149" s="49" t="str">
        <f>IF(semestre2!I149="","",semestre2!I149)</f>
        <v/>
      </c>
      <c r="BX149" s="49" t="str">
        <f>IF(semestre2!J149="","",semestre2!J149)</f>
        <v/>
      </c>
      <c r="BY149" s="49" t="str">
        <f>IF(semestre2!K149="","",semestre2!K149)</f>
        <v/>
      </c>
      <c r="BZ149" s="49" t="str">
        <f>IF(semestre2!L149="","",semestre2!L149)</f>
        <v/>
      </c>
      <c r="CA149" s="49" t="str">
        <f>IF(semestre2!M149="","",semestre2!M149)</f>
        <v/>
      </c>
      <c r="CB149" s="49" t="str">
        <f>IF(semestre2!N149="","",semestre2!N149)</f>
        <v/>
      </c>
      <c r="CC149" s="49" t="str">
        <f>IF(semestre2!O149="","",semestre2!O149)</f>
        <v/>
      </c>
      <c r="CD149" s="49" t="str">
        <f>IF(semestre2!P149="","",semestre2!P149)</f>
        <v/>
      </c>
      <c r="CE149" s="49" t="str">
        <f>IF(semestre2!Q149="","",semestre2!Q149)</f>
        <v/>
      </c>
      <c r="CF149" s="49" t="str">
        <f>IF(semestre2!R149="","",semestre2!R149)</f>
        <v/>
      </c>
      <c r="CG149" s="49" t="str">
        <f>IF(semestre2!S149="","",semestre2!S149)</f>
        <v/>
      </c>
      <c r="CH149" s="49" t="str">
        <f>IF(semestre2!T149="","",semestre2!T149)</f>
        <v/>
      </c>
      <c r="CI149" s="49" t="str">
        <f>IF(semestre2!U149="","",semestre2!U149)</f>
        <v/>
      </c>
      <c r="CJ149" s="49" t="str">
        <f>IF(semestre2!V149="","",semestre2!V149)</f>
        <v/>
      </c>
      <c r="CK149" s="49" t="str">
        <f>IF(semestre2!W149="","",semestre2!W149)</f>
        <v/>
      </c>
      <c r="CL149" s="49" t="str">
        <f>IF(semestre2!X149="","",semestre2!X149)</f>
        <v/>
      </c>
      <c r="CM149" s="49" t="str">
        <f>IF(semestre2!Y149="","",semestre2!Y149)</f>
        <v/>
      </c>
      <c r="CN149" s="49" t="str">
        <f>IF(semestre2!Z149="","",semestre2!Z149)</f>
        <v/>
      </c>
      <c r="CO149" s="49" t="str">
        <f>IF(semestre2!AA149="","",semestre2!AA149)</f>
        <v/>
      </c>
      <c r="CP149" s="49" t="str">
        <f>IF(semestre2!AB149="","",semestre2!AB149)</f>
        <v/>
      </c>
      <c r="CQ149" s="49" t="str">
        <f>IF(semestre2!AC149="","",semestre2!AC149)</f>
        <v/>
      </c>
      <c r="CR149" s="49" t="str">
        <f>IF(semestre2!AD149="","",semestre2!AD149)</f>
        <v/>
      </c>
      <c r="CS149" s="49" t="str">
        <f>IF(semestre2!AE149="","",semestre2!AE149)</f>
        <v/>
      </c>
      <c r="CT149" s="49" t="str">
        <f>IF(semestre2!AF149="","",semestre2!AF149)</f>
        <v/>
      </c>
      <c r="CU149" s="49" t="str">
        <f>IF(semestre2!AG149="","",semestre2!AG149)</f>
        <v/>
      </c>
      <c r="CV149" s="49" t="str">
        <f>IF(semestre2!AH149="","",semestre2!AH149)</f>
        <v/>
      </c>
      <c r="CW149" s="49" t="str">
        <f>IF(semestre2!AI149="","",semestre2!AI149)</f>
        <v/>
      </c>
      <c r="CX149" s="49" t="str">
        <f>IF(semestre2!AJ149="","",semestre2!AJ149)</f>
        <v/>
      </c>
      <c r="CY149" s="49" t="str">
        <f>IF(semestre2!AK149="","",semestre2!AK149)</f>
        <v/>
      </c>
      <c r="CZ149" s="49" t="str">
        <f>IF(semestre2!AL149="","",semestre2!AL149)</f>
        <v/>
      </c>
      <c r="DA149" s="49" t="str">
        <f>IF(semestre2!AM149="","",semestre2!AM149)</f>
        <v/>
      </c>
      <c r="DB149" s="49" t="str">
        <f>IF(semestre2!AN149="","",semestre2!AN149)</f>
        <v/>
      </c>
      <c r="DC149" s="49" t="str">
        <f>IF(semestre2!AO149="","",semestre2!AO149)</f>
        <v/>
      </c>
      <c r="DD149" s="49" t="str">
        <f>IF(semestre2!AP149="","",semestre2!AP149)</f>
        <v/>
      </c>
      <c r="DE149" s="49" t="str">
        <f>IF(semestre2!AQ149="","",semestre2!AQ149)</f>
        <v/>
      </c>
      <c r="DF149" s="49" t="str">
        <f>IF(semestre2!AR149="","",semestre2!AR149)</f>
        <v/>
      </c>
      <c r="DG149" s="49" t="str">
        <f>IF(semestre2!AS149="","",semestre2!AS149)</f>
        <v/>
      </c>
      <c r="DH149" s="49" t="str">
        <f>IF(semestre2!AT149="","",semestre2!AT149)</f>
        <v/>
      </c>
      <c r="DI149" s="49" t="str">
        <f>IF(semestre2!AU149="","",semestre2!AU149)</f>
        <v/>
      </c>
      <c r="DJ149" s="55" t="str">
        <f>IF(semestre1!BW149="","",semestre1!BW149)</f>
        <v/>
      </c>
      <c r="DK149" s="55" t="str">
        <f>IF(semestre2!AV149="","",semestre2!AV149)</f>
        <v/>
      </c>
    </row>
    <row r="150" spans="1:115">
      <c r="A150" t="str">
        <f>IF(semestre1!A150="","",semestre1!A150)</f>
        <v/>
      </c>
      <c r="B150" t="str">
        <f>IF(semestre1!B150="","",semestre1!B150)</f>
        <v/>
      </c>
      <c r="C150" t="str">
        <f>IF(semestre1!C150="","",semestre1!C150)</f>
        <v/>
      </c>
      <c r="D150" t="str">
        <f>IF(semestre1!D150="","",semestre1!D150)</f>
        <v/>
      </c>
      <c r="E150" t="str">
        <f>IF(semestre1!E150="","",semestre1!E150)</f>
        <v/>
      </c>
      <c r="F150" t="str">
        <f>IF(semestre1!F150="","",semestre1!F150)</f>
        <v/>
      </c>
      <c r="G150" t="str">
        <f>IF(semestre1!G150="","",semestre1!G150)</f>
        <v/>
      </c>
      <c r="H150" t="str">
        <f>IF(semestre1!H150="","",semestre1!H150)</f>
        <v/>
      </c>
      <c r="I150" t="str">
        <f>IF(semestre1!I150="","",semestre1!I150)</f>
        <v/>
      </c>
      <c r="J150" t="str">
        <f>IF(semestre1!J150="","",semestre1!J150)</f>
        <v/>
      </c>
      <c r="K150" t="str">
        <f>IF(semestre1!K150="","",semestre1!K150)</f>
        <v/>
      </c>
      <c r="L150" t="str">
        <f>IF(semestre1!L150="","",semestre1!L150)</f>
        <v/>
      </c>
      <c r="M150" t="str">
        <f>IF(semestre1!M150="","",semestre1!M150)</f>
        <v/>
      </c>
      <c r="N150" t="str">
        <f>IF(semestre1!N150="","",semestre1!N150)</f>
        <v/>
      </c>
      <c r="O150" t="str">
        <f>IF(semestre1!O150="","",semestre1!O150)</f>
        <v/>
      </c>
      <c r="P150" t="str">
        <f>IF(semestre1!P150="","",semestre1!P150)</f>
        <v/>
      </c>
      <c r="Q150" t="str">
        <f>IF(semestre1!Q150="","",semestre1!Q150)</f>
        <v/>
      </c>
      <c r="R150" t="str">
        <f>IF(semestre1!R150="","",semestre1!R150)</f>
        <v/>
      </c>
      <c r="S150" t="str">
        <f>IF(semestre1!S150="","",semestre1!S150)</f>
        <v/>
      </c>
      <c r="T150" t="str">
        <f>IF(semestre1!T150="","",semestre1!T150)</f>
        <v/>
      </c>
      <c r="U150" t="str">
        <f>IF(semestre1!U150="","",semestre1!U150)</f>
        <v/>
      </c>
      <c r="V150" t="str">
        <f>IF(semestre1!V150="","",semestre1!V150)</f>
        <v/>
      </c>
      <c r="W150" t="str">
        <f>IF(semestre1!W150="","",semestre1!W150)</f>
        <v/>
      </c>
      <c r="X150" t="str">
        <f>IF(semestre1!X150="","",semestre1!X150)</f>
        <v/>
      </c>
      <c r="Y150" t="str">
        <f>IF(semestre1!Y150="","",semestre1!Y150)</f>
        <v/>
      </c>
      <c r="Z150" t="str">
        <f>IF(semestre1!Z150="","",semestre1!Z150)</f>
        <v/>
      </c>
      <c r="AA150" t="str">
        <f>IF(semestre1!AA150="","",semestre1!AA150)</f>
        <v/>
      </c>
      <c r="AB150" t="str">
        <f>IF(semestre1!AB150="","",semestre1!AB150)</f>
        <v/>
      </c>
      <c r="AC150" t="str">
        <f>IF(semestre1!AC150="","",semestre1!AC150)</f>
        <v/>
      </c>
      <c r="AD150" t="str">
        <f>IF(semestre1!AD150="","",semestre1!AD150)</f>
        <v/>
      </c>
      <c r="AE150" t="str">
        <f>IF(semestre1!AE150="","",semestre1!AE150)</f>
        <v/>
      </c>
      <c r="AF150" t="str">
        <f>IF(semestre1!AF150="","",semestre1!AF150)</f>
        <v/>
      </c>
      <c r="AG150" t="str">
        <f>IF(semestre1!AG150="","",semestre1!AG150)</f>
        <v/>
      </c>
      <c r="AH150" t="str">
        <f>IF(semestre1!AH150="","",semestre1!AH150)</f>
        <v/>
      </c>
      <c r="AI150" t="str">
        <f>IF(semestre1!AI150="","",semestre1!AI150)</f>
        <v/>
      </c>
      <c r="AJ150" t="str">
        <f>IF(semestre1!AJ150="","",semestre1!AJ150)</f>
        <v/>
      </c>
      <c r="AK150" t="str">
        <f>IF(semestre1!AK150="","",semestre1!AK150)</f>
        <v/>
      </c>
      <c r="AL150" t="str">
        <f>IF(semestre1!AL150="","",semestre1!AL150)</f>
        <v/>
      </c>
      <c r="AM150" t="str">
        <f>IF(semestre1!AM150="","",semestre1!AM150)</f>
        <v/>
      </c>
      <c r="AN150" t="str">
        <f>IF(semestre1!AN150="","",semestre1!AN150)</f>
        <v/>
      </c>
      <c r="AO150" t="str">
        <f>IF(semestre1!AO150="","",semestre1!AO150)</f>
        <v/>
      </c>
      <c r="AP150" t="str">
        <f>IF(semestre1!AP150="","",semestre1!AP150)</f>
        <v/>
      </c>
      <c r="AQ150" t="str">
        <f>IF(semestre1!AQ150="","",semestre1!AQ150)</f>
        <v/>
      </c>
      <c r="AR150" t="str">
        <f>IF(semestre1!AR150="","",semestre1!AR150)</f>
        <v/>
      </c>
      <c r="AS150" t="str">
        <f>IF(semestre1!AS150="","",semestre1!AS150)</f>
        <v/>
      </c>
      <c r="AT150" t="str">
        <f>IF(semestre1!AT150="","",semestre1!AT150)</f>
        <v/>
      </c>
      <c r="AU150" t="str">
        <f>IF(semestre1!AU150="","",semestre1!AU150)</f>
        <v/>
      </c>
      <c r="AV150" t="str">
        <f>IF(semestre1!AV150="","",semestre1!AV150)</f>
        <v/>
      </c>
      <c r="AW150" t="str">
        <f>IF(semestre1!AW150="","",semestre1!AW150)</f>
        <v/>
      </c>
      <c r="AX150" t="str">
        <f>IF(semestre1!AX150="","",semestre1!AX150)</f>
        <v/>
      </c>
      <c r="AY150" t="str">
        <f>IF(semestre1!AY150="","",semestre1!AY150)</f>
        <v/>
      </c>
      <c r="AZ150" t="str">
        <f>IF(semestre1!AZ150="","",semestre1!AZ150)</f>
        <v/>
      </c>
      <c r="BA150" t="str">
        <f>IF(semestre1!BA150="","",semestre1!BA150)</f>
        <v/>
      </c>
      <c r="BB150" t="str">
        <f>IF(semestre1!BB150="","",semestre1!BB150)</f>
        <v/>
      </c>
      <c r="BC150" t="str">
        <f>IF(semestre1!BC150="","",semestre1!BC150)</f>
        <v/>
      </c>
      <c r="BD150" t="str">
        <f>IF(semestre1!BD150="","",semestre1!BD150)</f>
        <v/>
      </c>
      <c r="BE150" t="str">
        <f>IF(semestre1!BE150="","",semestre1!BE150)</f>
        <v/>
      </c>
      <c r="BF150" t="str">
        <f>IF(semestre1!BF150="","",semestre1!BF150)</f>
        <v/>
      </c>
      <c r="BG150" t="str">
        <f>IF(semestre1!BG150="","",semestre1!BG150)</f>
        <v/>
      </c>
      <c r="BH150" t="str">
        <f>IF(semestre1!BH150="","",semestre1!BH150)</f>
        <v/>
      </c>
      <c r="BI150" t="str">
        <f>IF(semestre1!BI150="","",semestre1!BI150)</f>
        <v/>
      </c>
      <c r="BJ150" t="str">
        <f>IF(semestre1!BJ150="","",semestre1!BJ150)</f>
        <v/>
      </c>
      <c r="BK150" t="str">
        <f>IF(semestre1!BK150="","",semestre1!BK150)</f>
        <v/>
      </c>
      <c r="BL150" t="str">
        <f>IF(semestre1!BL150="","",semestre1!BL150)</f>
        <v/>
      </c>
      <c r="BM150" t="str">
        <f>IF(semestre1!BM150="","",semestre1!BM150)</f>
        <v/>
      </c>
      <c r="BN150" t="str">
        <f>IF(semestre1!BN150="","",semestre1!BN150)</f>
        <v/>
      </c>
      <c r="BO150" t="str">
        <f>IF(semestre1!BO150="","",semestre1!BO150)</f>
        <v/>
      </c>
      <c r="BP150" t="str">
        <f>IF(semestre1!BP150="","",semestre1!BP150)</f>
        <v/>
      </c>
      <c r="BQ150" t="str">
        <f>IF(semestre1!BQ150="","",semestre1!BQ150)</f>
        <v/>
      </c>
      <c r="BR150" t="str">
        <f>IF(semestre1!BR150="","",semestre1!BR150)</f>
        <v/>
      </c>
      <c r="BS150" t="str">
        <f>IF(semestre1!BS150="","",semestre1!BS150)</f>
        <v/>
      </c>
      <c r="BT150" t="str">
        <f>IF(semestre1!BT150="","",semestre1!BT150)</f>
        <v/>
      </c>
      <c r="BU150" t="str">
        <f>IF(semestre1!BU150="","",semestre1!BU150)</f>
        <v/>
      </c>
      <c r="BV150" t="str">
        <f>IF(semestre1!BV150="","",semestre1!BV150)</f>
        <v/>
      </c>
      <c r="BW150" s="49" t="str">
        <f>IF(semestre2!I150="","",semestre2!I150)</f>
        <v/>
      </c>
      <c r="BX150" s="49" t="str">
        <f>IF(semestre2!J150="","",semestre2!J150)</f>
        <v/>
      </c>
      <c r="BY150" s="49" t="str">
        <f>IF(semestre2!K150="","",semestre2!K150)</f>
        <v/>
      </c>
      <c r="BZ150" s="49" t="str">
        <f>IF(semestre2!L150="","",semestre2!L150)</f>
        <v/>
      </c>
      <c r="CA150" s="49" t="str">
        <f>IF(semestre2!M150="","",semestre2!M150)</f>
        <v/>
      </c>
      <c r="CB150" s="49" t="str">
        <f>IF(semestre2!N150="","",semestre2!N150)</f>
        <v/>
      </c>
      <c r="CC150" s="49" t="str">
        <f>IF(semestre2!O150="","",semestre2!O150)</f>
        <v/>
      </c>
      <c r="CD150" s="49" t="str">
        <f>IF(semestre2!P150="","",semestre2!P150)</f>
        <v/>
      </c>
      <c r="CE150" s="49" t="str">
        <f>IF(semestre2!Q150="","",semestre2!Q150)</f>
        <v/>
      </c>
      <c r="CF150" s="49" t="str">
        <f>IF(semestre2!R150="","",semestre2!R150)</f>
        <v/>
      </c>
      <c r="CG150" s="49" t="str">
        <f>IF(semestre2!S150="","",semestre2!S150)</f>
        <v/>
      </c>
      <c r="CH150" s="49" t="str">
        <f>IF(semestre2!T150="","",semestre2!T150)</f>
        <v/>
      </c>
      <c r="CI150" s="49" t="str">
        <f>IF(semestre2!U150="","",semestre2!U150)</f>
        <v/>
      </c>
      <c r="CJ150" s="49" t="str">
        <f>IF(semestre2!V150="","",semestre2!V150)</f>
        <v/>
      </c>
      <c r="CK150" s="49" t="str">
        <f>IF(semestre2!W150="","",semestre2!W150)</f>
        <v/>
      </c>
      <c r="CL150" s="49" t="str">
        <f>IF(semestre2!X150="","",semestre2!X150)</f>
        <v/>
      </c>
      <c r="CM150" s="49" t="str">
        <f>IF(semestre2!Y150="","",semestre2!Y150)</f>
        <v/>
      </c>
      <c r="CN150" s="49" t="str">
        <f>IF(semestre2!Z150="","",semestre2!Z150)</f>
        <v/>
      </c>
      <c r="CO150" s="49" t="str">
        <f>IF(semestre2!AA150="","",semestre2!AA150)</f>
        <v/>
      </c>
      <c r="CP150" s="49" t="str">
        <f>IF(semestre2!AB150="","",semestre2!AB150)</f>
        <v/>
      </c>
      <c r="CQ150" s="49" t="str">
        <f>IF(semestre2!AC150="","",semestre2!AC150)</f>
        <v/>
      </c>
      <c r="CR150" s="49" t="str">
        <f>IF(semestre2!AD150="","",semestre2!AD150)</f>
        <v/>
      </c>
      <c r="CS150" s="49" t="str">
        <f>IF(semestre2!AE150="","",semestre2!AE150)</f>
        <v/>
      </c>
      <c r="CT150" s="49" t="str">
        <f>IF(semestre2!AF150="","",semestre2!AF150)</f>
        <v/>
      </c>
      <c r="CU150" s="49" t="str">
        <f>IF(semestre2!AG150="","",semestre2!AG150)</f>
        <v/>
      </c>
      <c r="CV150" s="49" t="str">
        <f>IF(semestre2!AH150="","",semestre2!AH150)</f>
        <v/>
      </c>
      <c r="CW150" s="49" t="str">
        <f>IF(semestre2!AI150="","",semestre2!AI150)</f>
        <v/>
      </c>
      <c r="CX150" s="49" t="str">
        <f>IF(semestre2!AJ150="","",semestre2!AJ150)</f>
        <v/>
      </c>
      <c r="CY150" s="49" t="str">
        <f>IF(semestre2!AK150="","",semestre2!AK150)</f>
        <v/>
      </c>
      <c r="CZ150" s="49" t="str">
        <f>IF(semestre2!AL150="","",semestre2!AL150)</f>
        <v/>
      </c>
      <c r="DA150" s="49" t="str">
        <f>IF(semestre2!AM150="","",semestre2!AM150)</f>
        <v/>
      </c>
      <c r="DB150" s="49" t="str">
        <f>IF(semestre2!AN150="","",semestre2!AN150)</f>
        <v/>
      </c>
      <c r="DC150" s="49" t="str">
        <f>IF(semestre2!AO150="","",semestre2!AO150)</f>
        <v/>
      </c>
      <c r="DD150" s="49" t="str">
        <f>IF(semestre2!AP150="","",semestre2!AP150)</f>
        <v/>
      </c>
      <c r="DE150" s="49" t="str">
        <f>IF(semestre2!AQ150="","",semestre2!AQ150)</f>
        <v/>
      </c>
      <c r="DF150" s="49" t="str">
        <f>IF(semestre2!AR150="","",semestre2!AR150)</f>
        <v/>
      </c>
      <c r="DG150" s="49" t="str">
        <f>IF(semestre2!AS150="","",semestre2!AS150)</f>
        <v/>
      </c>
      <c r="DH150" s="49" t="str">
        <f>IF(semestre2!AT150="","",semestre2!AT150)</f>
        <v/>
      </c>
      <c r="DI150" s="49" t="str">
        <f>IF(semestre2!AU150="","",semestre2!AU150)</f>
        <v/>
      </c>
      <c r="DJ150" s="55" t="str">
        <f>IF(semestre1!BW150="","",semestre1!BW150)</f>
        <v/>
      </c>
      <c r="DK150" s="55" t="str">
        <f>IF(semestre2!AV150="","",semestre2!AV150)</f>
        <v/>
      </c>
    </row>
    <row r="151" spans="1:115">
      <c r="A151" t="str">
        <f>IF(semestre1!A151="","",semestre1!A151)</f>
        <v/>
      </c>
      <c r="B151" t="str">
        <f>IF(semestre1!B151="","",semestre1!B151)</f>
        <v/>
      </c>
      <c r="C151" t="str">
        <f>IF(semestre1!C151="","",semestre1!C151)</f>
        <v/>
      </c>
      <c r="D151" t="str">
        <f>IF(semestre1!D151="","",semestre1!D151)</f>
        <v/>
      </c>
      <c r="E151" t="str">
        <f>IF(semestre1!E151="","",semestre1!E151)</f>
        <v/>
      </c>
      <c r="F151" t="str">
        <f>IF(semestre1!F151="","",semestre1!F151)</f>
        <v/>
      </c>
      <c r="G151" t="str">
        <f>IF(semestre1!G151="","",semestre1!G151)</f>
        <v/>
      </c>
      <c r="H151" t="str">
        <f>IF(semestre1!H151="","",semestre1!H151)</f>
        <v/>
      </c>
      <c r="I151" t="str">
        <f>IF(semestre1!I151="","",semestre1!I151)</f>
        <v/>
      </c>
      <c r="J151" t="str">
        <f>IF(semestre1!J151="","",semestre1!J151)</f>
        <v/>
      </c>
      <c r="K151" t="str">
        <f>IF(semestre1!K151="","",semestre1!K151)</f>
        <v/>
      </c>
      <c r="L151" t="str">
        <f>IF(semestre1!L151="","",semestre1!L151)</f>
        <v/>
      </c>
      <c r="M151" t="str">
        <f>IF(semestre1!M151="","",semestre1!M151)</f>
        <v/>
      </c>
      <c r="N151" t="str">
        <f>IF(semestre1!N151="","",semestre1!N151)</f>
        <v/>
      </c>
      <c r="O151" t="str">
        <f>IF(semestre1!O151="","",semestre1!O151)</f>
        <v/>
      </c>
      <c r="P151" t="str">
        <f>IF(semestre1!P151="","",semestre1!P151)</f>
        <v/>
      </c>
      <c r="Q151" t="str">
        <f>IF(semestre1!Q151="","",semestre1!Q151)</f>
        <v/>
      </c>
      <c r="R151" t="str">
        <f>IF(semestre1!R151="","",semestre1!R151)</f>
        <v/>
      </c>
      <c r="S151" t="str">
        <f>IF(semestre1!S151="","",semestre1!S151)</f>
        <v/>
      </c>
      <c r="T151" t="str">
        <f>IF(semestre1!T151="","",semestre1!T151)</f>
        <v/>
      </c>
      <c r="U151" t="str">
        <f>IF(semestre1!U151="","",semestre1!U151)</f>
        <v/>
      </c>
      <c r="V151" t="str">
        <f>IF(semestre1!V151="","",semestre1!V151)</f>
        <v/>
      </c>
      <c r="W151" t="str">
        <f>IF(semestre1!W151="","",semestre1!W151)</f>
        <v/>
      </c>
      <c r="X151" t="str">
        <f>IF(semestre1!X151="","",semestre1!X151)</f>
        <v/>
      </c>
      <c r="Y151" t="str">
        <f>IF(semestre1!Y151="","",semestre1!Y151)</f>
        <v/>
      </c>
      <c r="Z151" t="str">
        <f>IF(semestre1!Z151="","",semestre1!Z151)</f>
        <v/>
      </c>
      <c r="AA151" t="str">
        <f>IF(semestre1!AA151="","",semestre1!AA151)</f>
        <v/>
      </c>
      <c r="AB151" t="str">
        <f>IF(semestre1!AB151="","",semestre1!AB151)</f>
        <v/>
      </c>
      <c r="AC151" t="str">
        <f>IF(semestre1!AC151="","",semestre1!AC151)</f>
        <v/>
      </c>
      <c r="AD151" t="str">
        <f>IF(semestre1!AD151="","",semestre1!AD151)</f>
        <v/>
      </c>
      <c r="AE151" t="str">
        <f>IF(semestre1!AE151="","",semestre1!AE151)</f>
        <v/>
      </c>
      <c r="AF151" t="str">
        <f>IF(semestre1!AF151="","",semestre1!AF151)</f>
        <v/>
      </c>
      <c r="AG151" t="str">
        <f>IF(semestre1!AG151="","",semestre1!AG151)</f>
        <v/>
      </c>
      <c r="AH151" t="str">
        <f>IF(semestre1!AH151="","",semestre1!AH151)</f>
        <v/>
      </c>
      <c r="AI151" t="str">
        <f>IF(semestre1!AI151="","",semestre1!AI151)</f>
        <v/>
      </c>
      <c r="AJ151" t="str">
        <f>IF(semestre1!AJ151="","",semestre1!AJ151)</f>
        <v/>
      </c>
      <c r="AK151" t="str">
        <f>IF(semestre1!AK151="","",semestre1!AK151)</f>
        <v/>
      </c>
      <c r="AL151" t="str">
        <f>IF(semestre1!AL151="","",semestre1!AL151)</f>
        <v/>
      </c>
      <c r="AM151" t="str">
        <f>IF(semestre1!AM151="","",semestre1!AM151)</f>
        <v/>
      </c>
      <c r="AN151" t="str">
        <f>IF(semestre1!AN151="","",semestre1!AN151)</f>
        <v/>
      </c>
      <c r="AO151" t="str">
        <f>IF(semestre1!AO151="","",semestre1!AO151)</f>
        <v/>
      </c>
      <c r="AP151" t="str">
        <f>IF(semestre1!AP151="","",semestre1!AP151)</f>
        <v/>
      </c>
      <c r="AQ151" t="str">
        <f>IF(semestre1!AQ151="","",semestre1!AQ151)</f>
        <v/>
      </c>
      <c r="AR151" t="str">
        <f>IF(semestre1!AR151="","",semestre1!AR151)</f>
        <v/>
      </c>
      <c r="AS151" t="str">
        <f>IF(semestre1!AS151="","",semestre1!AS151)</f>
        <v/>
      </c>
      <c r="AT151" t="str">
        <f>IF(semestre1!AT151="","",semestre1!AT151)</f>
        <v/>
      </c>
      <c r="AU151" t="str">
        <f>IF(semestre1!AU151="","",semestre1!AU151)</f>
        <v/>
      </c>
      <c r="AV151" t="str">
        <f>IF(semestre1!AV151="","",semestre1!AV151)</f>
        <v/>
      </c>
      <c r="AW151" t="str">
        <f>IF(semestre1!AW151="","",semestre1!AW151)</f>
        <v/>
      </c>
      <c r="AX151" t="str">
        <f>IF(semestre1!AX151="","",semestre1!AX151)</f>
        <v/>
      </c>
      <c r="AY151" t="str">
        <f>IF(semestre1!AY151="","",semestre1!AY151)</f>
        <v/>
      </c>
      <c r="AZ151" t="str">
        <f>IF(semestre1!AZ151="","",semestre1!AZ151)</f>
        <v/>
      </c>
      <c r="BA151" t="str">
        <f>IF(semestre1!BA151="","",semestre1!BA151)</f>
        <v/>
      </c>
      <c r="BB151" t="str">
        <f>IF(semestre1!BB151="","",semestre1!BB151)</f>
        <v/>
      </c>
      <c r="BC151" t="str">
        <f>IF(semestre1!BC151="","",semestre1!BC151)</f>
        <v/>
      </c>
      <c r="BD151" t="str">
        <f>IF(semestre1!BD151="","",semestre1!BD151)</f>
        <v/>
      </c>
      <c r="BE151" t="str">
        <f>IF(semestre1!BE151="","",semestre1!BE151)</f>
        <v/>
      </c>
      <c r="BF151" t="str">
        <f>IF(semestre1!BF151="","",semestre1!BF151)</f>
        <v/>
      </c>
      <c r="BG151" t="str">
        <f>IF(semestre1!BG151="","",semestre1!BG151)</f>
        <v/>
      </c>
      <c r="BH151" t="str">
        <f>IF(semestre1!BH151="","",semestre1!BH151)</f>
        <v/>
      </c>
      <c r="BI151" t="str">
        <f>IF(semestre1!BI151="","",semestre1!BI151)</f>
        <v/>
      </c>
      <c r="BJ151" t="str">
        <f>IF(semestre1!BJ151="","",semestre1!BJ151)</f>
        <v/>
      </c>
      <c r="BK151" t="str">
        <f>IF(semestre1!BK151="","",semestre1!BK151)</f>
        <v/>
      </c>
      <c r="BL151" t="str">
        <f>IF(semestre1!BL151="","",semestre1!BL151)</f>
        <v/>
      </c>
      <c r="BM151" t="str">
        <f>IF(semestre1!BM151="","",semestre1!BM151)</f>
        <v/>
      </c>
      <c r="BN151" t="str">
        <f>IF(semestre1!BN151="","",semestre1!BN151)</f>
        <v/>
      </c>
      <c r="BO151" t="str">
        <f>IF(semestre1!BO151="","",semestre1!BO151)</f>
        <v/>
      </c>
      <c r="BP151" t="str">
        <f>IF(semestre1!BP151="","",semestre1!BP151)</f>
        <v/>
      </c>
      <c r="BQ151" t="str">
        <f>IF(semestre1!BQ151="","",semestre1!BQ151)</f>
        <v/>
      </c>
      <c r="BR151" t="str">
        <f>IF(semestre1!BR151="","",semestre1!BR151)</f>
        <v/>
      </c>
      <c r="BS151" t="str">
        <f>IF(semestre1!BS151="","",semestre1!BS151)</f>
        <v/>
      </c>
      <c r="BT151" t="str">
        <f>IF(semestre1!BT151="","",semestre1!BT151)</f>
        <v/>
      </c>
      <c r="BU151" t="str">
        <f>IF(semestre1!BU151="","",semestre1!BU151)</f>
        <v/>
      </c>
      <c r="BV151" t="str">
        <f>IF(semestre1!BV151="","",semestre1!BV151)</f>
        <v/>
      </c>
      <c r="BW151" s="49" t="str">
        <f>IF(semestre2!I151="","",semestre2!I151)</f>
        <v/>
      </c>
      <c r="BX151" s="49" t="str">
        <f>IF(semestre2!J151="","",semestre2!J151)</f>
        <v/>
      </c>
      <c r="BY151" s="49" t="str">
        <f>IF(semestre2!K151="","",semestre2!K151)</f>
        <v/>
      </c>
      <c r="BZ151" s="49" t="str">
        <f>IF(semestre2!L151="","",semestre2!L151)</f>
        <v/>
      </c>
      <c r="CA151" s="49" t="str">
        <f>IF(semestre2!M151="","",semestre2!M151)</f>
        <v/>
      </c>
      <c r="CB151" s="49" t="str">
        <f>IF(semestre2!N151="","",semestre2!N151)</f>
        <v/>
      </c>
      <c r="CC151" s="49" t="str">
        <f>IF(semestre2!O151="","",semestre2!O151)</f>
        <v/>
      </c>
      <c r="CD151" s="49" t="str">
        <f>IF(semestre2!P151="","",semestre2!P151)</f>
        <v/>
      </c>
      <c r="CE151" s="49" t="str">
        <f>IF(semestre2!Q151="","",semestre2!Q151)</f>
        <v/>
      </c>
      <c r="CF151" s="49" t="str">
        <f>IF(semestre2!R151="","",semestre2!R151)</f>
        <v/>
      </c>
      <c r="CG151" s="49" t="str">
        <f>IF(semestre2!S151="","",semestre2!S151)</f>
        <v/>
      </c>
      <c r="CH151" s="49" t="str">
        <f>IF(semestre2!T151="","",semestre2!T151)</f>
        <v/>
      </c>
      <c r="CI151" s="49" t="str">
        <f>IF(semestre2!U151="","",semestre2!U151)</f>
        <v/>
      </c>
      <c r="CJ151" s="49" t="str">
        <f>IF(semestre2!V151="","",semestre2!V151)</f>
        <v/>
      </c>
      <c r="CK151" s="49" t="str">
        <f>IF(semestre2!W151="","",semestre2!W151)</f>
        <v/>
      </c>
      <c r="CL151" s="49" t="str">
        <f>IF(semestre2!X151="","",semestre2!X151)</f>
        <v/>
      </c>
      <c r="CM151" s="49" t="str">
        <f>IF(semestre2!Y151="","",semestre2!Y151)</f>
        <v/>
      </c>
      <c r="CN151" s="49" t="str">
        <f>IF(semestre2!Z151="","",semestre2!Z151)</f>
        <v/>
      </c>
      <c r="CO151" s="49" t="str">
        <f>IF(semestre2!AA151="","",semestre2!AA151)</f>
        <v/>
      </c>
      <c r="CP151" s="49" t="str">
        <f>IF(semestre2!AB151="","",semestre2!AB151)</f>
        <v/>
      </c>
      <c r="CQ151" s="49" t="str">
        <f>IF(semestre2!AC151="","",semestre2!AC151)</f>
        <v/>
      </c>
      <c r="CR151" s="49" t="str">
        <f>IF(semestre2!AD151="","",semestre2!AD151)</f>
        <v/>
      </c>
      <c r="CS151" s="49" t="str">
        <f>IF(semestre2!AE151="","",semestre2!AE151)</f>
        <v/>
      </c>
      <c r="CT151" s="49" t="str">
        <f>IF(semestre2!AF151="","",semestre2!AF151)</f>
        <v/>
      </c>
      <c r="CU151" s="49" t="str">
        <f>IF(semestre2!AG151="","",semestre2!AG151)</f>
        <v/>
      </c>
      <c r="CV151" s="49" t="str">
        <f>IF(semestre2!AH151="","",semestre2!AH151)</f>
        <v/>
      </c>
      <c r="CW151" s="49" t="str">
        <f>IF(semestre2!AI151="","",semestre2!AI151)</f>
        <v/>
      </c>
      <c r="CX151" s="49" t="str">
        <f>IF(semestre2!AJ151="","",semestre2!AJ151)</f>
        <v/>
      </c>
      <c r="CY151" s="49" t="str">
        <f>IF(semestre2!AK151="","",semestre2!AK151)</f>
        <v/>
      </c>
      <c r="CZ151" s="49" t="str">
        <f>IF(semestre2!AL151="","",semestre2!AL151)</f>
        <v/>
      </c>
      <c r="DA151" s="49" t="str">
        <f>IF(semestre2!AM151="","",semestre2!AM151)</f>
        <v/>
      </c>
      <c r="DB151" s="49" t="str">
        <f>IF(semestre2!AN151="","",semestre2!AN151)</f>
        <v/>
      </c>
      <c r="DC151" s="49" t="str">
        <f>IF(semestre2!AO151="","",semestre2!AO151)</f>
        <v/>
      </c>
      <c r="DD151" s="49" t="str">
        <f>IF(semestre2!AP151="","",semestre2!AP151)</f>
        <v/>
      </c>
      <c r="DE151" s="49" t="str">
        <f>IF(semestre2!AQ151="","",semestre2!AQ151)</f>
        <v/>
      </c>
      <c r="DF151" s="49" t="str">
        <f>IF(semestre2!AR151="","",semestre2!AR151)</f>
        <v/>
      </c>
      <c r="DG151" s="49" t="str">
        <f>IF(semestre2!AS151="","",semestre2!AS151)</f>
        <v/>
      </c>
      <c r="DH151" s="49" t="str">
        <f>IF(semestre2!AT151="","",semestre2!AT151)</f>
        <v/>
      </c>
      <c r="DI151" s="49" t="str">
        <f>IF(semestre2!AU151="","",semestre2!AU151)</f>
        <v/>
      </c>
      <c r="DJ151" s="55" t="str">
        <f>IF(semestre1!BW151="","",semestre1!BW151)</f>
        <v/>
      </c>
      <c r="DK151" s="55" t="str">
        <f>IF(semestre2!AV151="","",semestre2!AV151)</f>
        <v/>
      </c>
    </row>
    <row r="152" spans="1:115">
      <c r="A152" t="str">
        <f>IF(semestre1!A152="","",semestre1!A152)</f>
        <v/>
      </c>
      <c r="B152" t="str">
        <f>IF(semestre1!B152="","",semestre1!B152)</f>
        <v/>
      </c>
      <c r="C152" t="str">
        <f>IF(semestre1!C152="","",semestre1!C152)</f>
        <v/>
      </c>
      <c r="D152" t="str">
        <f>IF(semestre1!D152="","",semestre1!D152)</f>
        <v/>
      </c>
      <c r="E152" t="str">
        <f>IF(semestre1!E152="","",semestre1!E152)</f>
        <v/>
      </c>
      <c r="F152" t="str">
        <f>IF(semestre1!F152="","",semestre1!F152)</f>
        <v/>
      </c>
      <c r="G152" t="str">
        <f>IF(semestre1!G152="","",semestre1!G152)</f>
        <v/>
      </c>
      <c r="H152" t="str">
        <f>IF(semestre1!H152="","",semestre1!H152)</f>
        <v/>
      </c>
      <c r="I152" t="str">
        <f>IF(semestre1!I152="","",semestre1!I152)</f>
        <v/>
      </c>
      <c r="J152" t="str">
        <f>IF(semestre1!J152="","",semestre1!J152)</f>
        <v/>
      </c>
      <c r="K152" t="str">
        <f>IF(semestre1!K152="","",semestre1!K152)</f>
        <v/>
      </c>
      <c r="L152" t="str">
        <f>IF(semestre1!L152="","",semestre1!L152)</f>
        <v/>
      </c>
      <c r="M152" t="str">
        <f>IF(semestre1!M152="","",semestre1!M152)</f>
        <v/>
      </c>
      <c r="N152" t="str">
        <f>IF(semestre1!N152="","",semestre1!N152)</f>
        <v/>
      </c>
      <c r="O152" t="str">
        <f>IF(semestre1!O152="","",semestre1!O152)</f>
        <v/>
      </c>
      <c r="P152" t="str">
        <f>IF(semestre1!P152="","",semestre1!P152)</f>
        <v/>
      </c>
      <c r="Q152" t="str">
        <f>IF(semestre1!Q152="","",semestre1!Q152)</f>
        <v/>
      </c>
      <c r="R152" t="str">
        <f>IF(semestre1!R152="","",semestre1!R152)</f>
        <v/>
      </c>
      <c r="S152" t="str">
        <f>IF(semestre1!S152="","",semestre1!S152)</f>
        <v/>
      </c>
      <c r="T152" t="str">
        <f>IF(semestre1!T152="","",semestre1!T152)</f>
        <v/>
      </c>
      <c r="U152" t="str">
        <f>IF(semestre1!U152="","",semestre1!U152)</f>
        <v/>
      </c>
      <c r="V152" t="str">
        <f>IF(semestre1!V152="","",semestre1!V152)</f>
        <v/>
      </c>
      <c r="W152" t="str">
        <f>IF(semestre1!W152="","",semestre1!W152)</f>
        <v/>
      </c>
      <c r="X152" t="str">
        <f>IF(semestre1!X152="","",semestre1!X152)</f>
        <v/>
      </c>
      <c r="Y152" t="str">
        <f>IF(semestre1!Y152="","",semestre1!Y152)</f>
        <v/>
      </c>
      <c r="Z152" t="str">
        <f>IF(semestre1!Z152="","",semestre1!Z152)</f>
        <v/>
      </c>
      <c r="AA152" t="str">
        <f>IF(semestre1!AA152="","",semestre1!AA152)</f>
        <v/>
      </c>
      <c r="AB152" t="str">
        <f>IF(semestre1!AB152="","",semestre1!AB152)</f>
        <v/>
      </c>
      <c r="AC152" t="str">
        <f>IF(semestre1!AC152="","",semestre1!AC152)</f>
        <v/>
      </c>
      <c r="AD152" t="str">
        <f>IF(semestre1!AD152="","",semestre1!AD152)</f>
        <v/>
      </c>
      <c r="AE152" t="str">
        <f>IF(semestre1!AE152="","",semestre1!AE152)</f>
        <v/>
      </c>
      <c r="AF152" t="str">
        <f>IF(semestre1!AF152="","",semestre1!AF152)</f>
        <v/>
      </c>
      <c r="AG152" t="str">
        <f>IF(semestre1!AG152="","",semestre1!AG152)</f>
        <v/>
      </c>
      <c r="AH152" t="str">
        <f>IF(semestre1!AH152="","",semestre1!AH152)</f>
        <v/>
      </c>
      <c r="AI152" t="str">
        <f>IF(semestre1!AI152="","",semestre1!AI152)</f>
        <v/>
      </c>
      <c r="AJ152" t="str">
        <f>IF(semestre1!AJ152="","",semestre1!AJ152)</f>
        <v/>
      </c>
      <c r="AK152" t="str">
        <f>IF(semestre1!AK152="","",semestre1!AK152)</f>
        <v/>
      </c>
      <c r="AL152" t="str">
        <f>IF(semestre1!AL152="","",semestre1!AL152)</f>
        <v/>
      </c>
      <c r="AM152" t="str">
        <f>IF(semestre1!AM152="","",semestre1!AM152)</f>
        <v/>
      </c>
      <c r="AN152" t="str">
        <f>IF(semestre1!AN152="","",semestre1!AN152)</f>
        <v/>
      </c>
      <c r="AO152" t="str">
        <f>IF(semestre1!AO152="","",semestre1!AO152)</f>
        <v/>
      </c>
      <c r="AP152" t="str">
        <f>IF(semestre1!AP152="","",semestre1!AP152)</f>
        <v/>
      </c>
      <c r="AQ152" t="str">
        <f>IF(semestre1!AQ152="","",semestre1!AQ152)</f>
        <v/>
      </c>
      <c r="AR152" t="str">
        <f>IF(semestre1!AR152="","",semestre1!AR152)</f>
        <v/>
      </c>
      <c r="AS152" t="str">
        <f>IF(semestre1!AS152="","",semestre1!AS152)</f>
        <v/>
      </c>
      <c r="AT152" t="str">
        <f>IF(semestre1!AT152="","",semestre1!AT152)</f>
        <v/>
      </c>
      <c r="AU152" t="str">
        <f>IF(semestre1!AU152="","",semestre1!AU152)</f>
        <v/>
      </c>
      <c r="AV152" t="str">
        <f>IF(semestre1!AV152="","",semestre1!AV152)</f>
        <v/>
      </c>
      <c r="AW152" t="str">
        <f>IF(semestre1!AW152="","",semestre1!AW152)</f>
        <v/>
      </c>
      <c r="AX152" t="str">
        <f>IF(semestre1!AX152="","",semestre1!AX152)</f>
        <v/>
      </c>
      <c r="AY152" t="str">
        <f>IF(semestre1!AY152="","",semestre1!AY152)</f>
        <v/>
      </c>
      <c r="AZ152" t="str">
        <f>IF(semestre1!AZ152="","",semestre1!AZ152)</f>
        <v/>
      </c>
      <c r="BA152" t="str">
        <f>IF(semestre1!BA152="","",semestre1!BA152)</f>
        <v/>
      </c>
      <c r="BB152" t="str">
        <f>IF(semestre1!BB152="","",semestre1!BB152)</f>
        <v/>
      </c>
      <c r="BC152" t="str">
        <f>IF(semestre1!BC152="","",semestre1!BC152)</f>
        <v/>
      </c>
      <c r="BD152" t="str">
        <f>IF(semestre1!BD152="","",semestre1!BD152)</f>
        <v/>
      </c>
      <c r="BE152" t="str">
        <f>IF(semestre1!BE152="","",semestre1!BE152)</f>
        <v/>
      </c>
      <c r="BF152" t="str">
        <f>IF(semestre1!BF152="","",semestre1!BF152)</f>
        <v/>
      </c>
      <c r="BG152" t="str">
        <f>IF(semestre1!BG152="","",semestre1!BG152)</f>
        <v/>
      </c>
      <c r="BH152" t="str">
        <f>IF(semestre1!BH152="","",semestre1!BH152)</f>
        <v/>
      </c>
      <c r="BI152" t="str">
        <f>IF(semestre1!BI152="","",semestre1!BI152)</f>
        <v/>
      </c>
      <c r="BJ152" t="str">
        <f>IF(semestre1!BJ152="","",semestre1!BJ152)</f>
        <v/>
      </c>
      <c r="BK152" t="str">
        <f>IF(semestre1!BK152="","",semestre1!BK152)</f>
        <v/>
      </c>
      <c r="BL152" t="str">
        <f>IF(semestre1!BL152="","",semestre1!BL152)</f>
        <v/>
      </c>
      <c r="BM152" t="str">
        <f>IF(semestre1!BM152="","",semestre1!BM152)</f>
        <v/>
      </c>
      <c r="BN152" t="str">
        <f>IF(semestre1!BN152="","",semestre1!BN152)</f>
        <v/>
      </c>
      <c r="BO152" t="str">
        <f>IF(semestre1!BO152="","",semestre1!BO152)</f>
        <v/>
      </c>
      <c r="BP152" t="str">
        <f>IF(semestre1!BP152="","",semestre1!BP152)</f>
        <v/>
      </c>
      <c r="BQ152" t="str">
        <f>IF(semestre1!BQ152="","",semestre1!BQ152)</f>
        <v/>
      </c>
      <c r="BR152" t="str">
        <f>IF(semestre1!BR152="","",semestre1!BR152)</f>
        <v/>
      </c>
      <c r="BS152" t="str">
        <f>IF(semestre1!BS152="","",semestre1!BS152)</f>
        <v/>
      </c>
      <c r="BT152" t="str">
        <f>IF(semestre1!BT152="","",semestre1!BT152)</f>
        <v/>
      </c>
      <c r="BU152" t="str">
        <f>IF(semestre1!BU152="","",semestre1!BU152)</f>
        <v/>
      </c>
      <c r="BV152" t="str">
        <f>IF(semestre1!BV152="","",semestre1!BV152)</f>
        <v/>
      </c>
      <c r="BW152" s="49" t="str">
        <f>IF(semestre2!I152="","",semestre2!I152)</f>
        <v/>
      </c>
      <c r="BX152" s="49" t="str">
        <f>IF(semestre2!J152="","",semestre2!J152)</f>
        <v/>
      </c>
      <c r="BY152" s="49" t="str">
        <f>IF(semestre2!K152="","",semestre2!K152)</f>
        <v/>
      </c>
      <c r="BZ152" s="49" t="str">
        <f>IF(semestre2!L152="","",semestre2!L152)</f>
        <v/>
      </c>
      <c r="CA152" s="49" t="str">
        <f>IF(semestre2!M152="","",semestre2!M152)</f>
        <v/>
      </c>
      <c r="CB152" s="49" t="str">
        <f>IF(semestre2!N152="","",semestre2!N152)</f>
        <v/>
      </c>
      <c r="CC152" s="49" t="str">
        <f>IF(semestre2!O152="","",semestre2!O152)</f>
        <v/>
      </c>
      <c r="CD152" s="49" t="str">
        <f>IF(semestre2!P152="","",semestre2!P152)</f>
        <v/>
      </c>
      <c r="CE152" s="49" t="str">
        <f>IF(semestre2!Q152="","",semestre2!Q152)</f>
        <v/>
      </c>
      <c r="CF152" s="49" t="str">
        <f>IF(semestre2!R152="","",semestre2!R152)</f>
        <v/>
      </c>
      <c r="CG152" s="49" t="str">
        <f>IF(semestre2!S152="","",semestre2!S152)</f>
        <v/>
      </c>
      <c r="CH152" s="49" t="str">
        <f>IF(semestre2!T152="","",semestre2!T152)</f>
        <v/>
      </c>
      <c r="CI152" s="49" t="str">
        <f>IF(semestre2!U152="","",semestre2!U152)</f>
        <v/>
      </c>
      <c r="CJ152" s="49" t="str">
        <f>IF(semestre2!V152="","",semestre2!V152)</f>
        <v/>
      </c>
      <c r="CK152" s="49" t="str">
        <f>IF(semestre2!W152="","",semestre2!W152)</f>
        <v/>
      </c>
      <c r="CL152" s="49" t="str">
        <f>IF(semestre2!X152="","",semestre2!X152)</f>
        <v/>
      </c>
      <c r="CM152" s="49" t="str">
        <f>IF(semestre2!Y152="","",semestre2!Y152)</f>
        <v/>
      </c>
      <c r="CN152" s="49" t="str">
        <f>IF(semestre2!Z152="","",semestre2!Z152)</f>
        <v/>
      </c>
      <c r="CO152" s="49" t="str">
        <f>IF(semestre2!AA152="","",semestre2!AA152)</f>
        <v/>
      </c>
      <c r="CP152" s="49" t="str">
        <f>IF(semestre2!AB152="","",semestre2!AB152)</f>
        <v/>
      </c>
      <c r="CQ152" s="49" t="str">
        <f>IF(semestre2!AC152="","",semestre2!AC152)</f>
        <v/>
      </c>
      <c r="CR152" s="49" t="str">
        <f>IF(semestre2!AD152="","",semestre2!AD152)</f>
        <v/>
      </c>
      <c r="CS152" s="49" t="str">
        <f>IF(semestre2!AE152="","",semestre2!AE152)</f>
        <v/>
      </c>
      <c r="CT152" s="49" t="str">
        <f>IF(semestre2!AF152="","",semestre2!AF152)</f>
        <v/>
      </c>
      <c r="CU152" s="49" t="str">
        <f>IF(semestre2!AG152="","",semestre2!AG152)</f>
        <v/>
      </c>
      <c r="CV152" s="49" t="str">
        <f>IF(semestre2!AH152="","",semestre2!AH152)</f>
        <v/>
      </c>
      <c r="CW152" s="49" t="str">
        <f>IF(semestre2!AI152="","",semestre2!AI152)</f>
        <v/>
      </c>
      <c r="CX152" s="49" t="str">
        <f>IF(semestre2!AJ152="","",semestre2!AJ152)</f>
        <v/>
      </c>
      <c r="CY152" s="49" t="str">
        <f>IF(semestre2!AK152="","",semestre2!AK152)</f>
        <v/>
      </c>
      <c r="CZ152" s="49" t="str">
        <f>IF(semestre2!AL152="","",semestre2!AL152)</f>
        <v/>
      </c>
      <c r="DA152" s="49" t="str">
        <f>IF(semestre2!AM152="","",semestre2!AM152)</f>
        <v/>
      </c>
      <c r="DB152" s="49" t="str">
        <f>IF(semestre2!AN152="","",semestre2!AN152)</f>
        <v/>
      </c>
      <c r="DC152" s="49" t="str">
        <f>IF(semestre2!AO152="","",semestre2!AO152)</f>
        <v/>
      </c>
      <c r="DD152" s="49" t="str">
        <f>IF(semestre2!AP152="","",semestre2!AP152)</f>
        <v/>
      </c>
      <c r="DE152" s="49" t="str">
        <f>IF(semestre2!AQ152="","",semestre2!AQ152)</f>
        <v/>
      </c>
      <c r="DF152" s="49" t="str">
        <f>IF(semestre2!AR152="","",semestre2!AR152)</f>
        <v/>
      </c>
      <c r="DG152" s="49" t="str">
        <f>IF(semestre2!AS152="","",semestre2!AS152)</f>
        <v/>
      </c>
      <c r="DH152" s="49" t="str">
        <f>IF(semestre2!AT152="","",semestre2!AT152)</f>
        <v/>
      </c>
      <c r="DI152" s="49" t="str">
        <f>IF(semestre2!AU152="","",semestre2!AU152)</f>
        <v/>
      </c>
      <c r="DJ152" s="55" t="str">
        <f>IF(semestre1!BW152="","",semestre1!BW152)</f>
        <v/>
      </c>
      <c r="DK152" s="55" t="str">
        <f>IF(semestre2!AV152="","",semestre2!AV152)</f>
        <v/>
      </c>
    </row>
    <row r="153" spans="1:115">
      <c r="A153" t="str">
        <f>IF(semestre1!A153="","",semestre1!A153)</f>
        <v/>
      </c>
      <c r="B153" t="str">
        <f>IF(semestre1!B153="","",semestre1!B153)</f>
        <v/>
      </c>
      <c r="C153" t="str">
        <f>IF(semestre1!C153="","",semestre1!C153)</f>
        <v/>
      </c>
      <c r="D153" t="str">
        <f>IF(semestre1!D153="","",semestre1!D153)</f>
        <v/>
      </c>
      <c r="E153" t="str">
        <f>IF(semestre1!E153="","",semestre1!E153)</f>
        <v/>
      </c>
      <c r="F153" t="str">
        <f>IF(semestre1!F153="","",semestre1!F153)</f>
        <v/>
      </c>
      <c r="G153" t="str">
        <f>IF(semestre1!G153="","",semestre1!G153)</f>
        <v/>
      </c>
      <c r="H153" t="str">
        <f>IF(semestre1!H153="","",semestre1!H153)</f>
        <v/>
      </c>
      <c r="I153" t="str">
        <f>IF(semestre1!I153="","",semestre1!I153)</f>
        <v/>
      </c>
      <c r="J153" t="str">
        <f>IF(semestre1!J153="","",semestre1!J153)</f>
        <v/>
      </c>
      <c r="K153" t="str">
        <f>IF(semestre1!K153="","",semestre1!K153)</f>
        <v/>
      </c>
      <c r="L153" t="str">
        <f>IF(semestre1!L153="","",semestre1!L153)</f>
        <v/>
      </c>
      <c r="M153" t="str">
        <f>IF(semestre1!M153="","",semestre1!M153)</f>
        <v/>
      </c>
      <c r="N153" t="str">
        <f>IF(semestre1!N153="","",semestre1!N153)</f>
        <v/>
      </c>
      <c r="O153" t="str">
        <f>IF(semestre1!O153="","",semestre1!O153)</f>
        <v/>
      </c>
      <c r="P153" t="str">
        <f>IF(semestre1!P153="","",semestre1!P153)</f>
        <v/>
      </c>
      <c r="Q153" t="str">
        <f>IF(semestre1!Q153="","",semestre1!Q153)</f>
        <v/>
      </c>
      <c r="R153" t="str">
        <f>IF(semestre1!R153="","",semestre1!R153)</f>
        <v/>
      </c>
      <c r="S153" t="str">
        <f>IF(semestre1!S153="","",semestre1!S153)</f>
        <v/>
      </c>
      <c r="T153" t="str">
        <f>IF(semestre1!T153="","",semestre1!T153)</f>
        <v/>
      </c>
      <c r="U153" t="str">
        <f>IF(semestre1!U153="","",semestre1!U153)</f>
        <v/>
      </c>
      <c r="V153" t="str">
        <f>IF(semestre1!V153="","",semestre1!V153)</f>
        <v/>
      </c>
      <c r="W153" t="str">
        <f>IF(semestre1!W153="","",semestre1!W153)</f>
        <v/>
      </c>
      <c r="X153" t="str">
        <f>IF(semestre1!X153="","",semestre1!X153)</f>
        <v/>
      </c>
      <c r="Y153" t="str">
        <f>IF(semestre1!Y153="","",semestre1!Y153)</f>
        <v/>
      </c>
      <c r="Z153" t="str">
        <f>IF(semestre1!Z153="","",semestre1!Z153)</f>
        <v/>
      </c>
      <c r="AA153" t="str">
        <f>IF(semestre1!AA153="","",semestre1!AA153)</f>
        <v/>
      </c>
      <c r="AB153" t="str">
        <f>IF(semestre1!AB153="","",semestre1!AB153)</f>
        <v/>
      </c>
      <c r="AC153" t="str">
        <f>IF(semestre1!AC153="","",semestre1!AC153)</f>
        <v/>
      </c>
      <c r="AD153" t="str">
        <f>IF(semestre1!AD153="","",semestre1!AD153)</f>
        <v/>
      </c>
      <c r="AE153" t="str">
        <f>IF(semestre1!AE153="","",semestre1!AE153)</f>
        <v/>
      </c>
      <c r="AF153" t="str">
        <f>IF(semestre1!AF153="","",semestre1!AF153)</f>
        <v/>
      </c>
      <c r="AG153" t="str">
        <f>IF(semestre1!AG153="","",semestre1!AG153)</f>
        <v/>
      </c>
      <c r="AH153" t="str">
        <f>IF(semestre1!AH153="","",semestre1!AH153)</f>
        <v/>
      </c>
      <c r="AI153" t="str">
        <f>IF(semestre1!AI153="","",semestre1!AI153)</f>
        <v/>
      </c>
      <c r="AJ153" t="str">
        <f>IF(semestre1!AJ153="","",semestre1!AJ153)</f>
        <v/>
      </c>
      <c r="AK153" t="str">
        <f>IF(semestre1!AK153="","",semestre1!AK153)</f>
        <v/>
      </c>
      <c r="AL153" t="str">
        <f>IF(semestre1!AL153="","",semestre1!AL153)</f>
        <v/>
      </c>
      <c r="AM153" t="str">
        <f>IF(semestre1!AM153="","",semestre1!AM153)</f>
        <v/>
      </c>
      <c r="AN153" t="str">
        <f>IF(semestre1!AN153="","",semestre1!AN153)</f>
        <v/>
      </c>
      <c r="AO153" t="str">
        <f>IF(semestre1!AO153="","",semestre1!AO153)</f>
        <v/>
      </c>
      <c r="AP153" t="str">
        <f>IF(semestre1!AP153="","",semestre1!AP153)</f>
        <v/>
      </c>
      <c r="AQ153" t="str">
        <f>IF(semestre1!AQ153="","",semestre1!AQ153)</f>
        <v/>
      </c>
      <c r="AR153" t="str">
        <f>IF(semestre1!AR153="","",semestre1!AR153)</f>
        <v/>
      </c>
      <c r="AS153" t="str">
        <f>IF(semestre1!AS153="","",semestre1!AS153)</f>
        <v/>
      </c>
      <c r="AT153" t="str">
        <f>IF(semestre1!AT153="","",semestre1!AT153)</f>
        <v/>
      </c>
      <c r="AU153" t="str">
        <f>IF(semestre1!AU153="","",semestre1!AU153)</f>
        <v/>
      </c>
      <c r="AV153" t="str">
        <f>IF(semestre1!AV153="","",semestre1!AV153)</f>
        <v/>
      </c>
      <c r="AW153" t="str">
        <f>IF(semestre1!AW153="","",semestre1!AW153)</f>
        <v/>
      </c>
      <c r="AX153" t="str">
        <f>IF(semestre1!AX153="","",semestre1!AX153)</f>
        <v/>
      </c>
      <c r="AY153" t="str">
        <f>IF(semestre1!AY153="","",semestre1!AY153)</f>
        <v/>
      </c>
      <c r="AZ153" t="str">
        <f>IF(semestre1!AZ153="","",semestre1!AZ153)</f>
        <v/>
      </c>
      <c r="BA153" t="str">
        <f>IF(semestre1!BA153="","",semestre1!BA153)</f>
        <v/>
      </c>
      <c r="BB153" t="str">
        <f>IF(semestre1!BB153="","",semestre1!BB153)</f>
        <v/>
      </c>
      <c r="BC153" t="str">
        <f>IF(semestre1!BC153="","",semestre1!BC153)</f>
        <v/>
      </c>
      <c r="BD153" t="str">
        <f>IF(semestre1!BD153="","",semestre1!BD153)</f>
        <v/>
      </c>
      <c r="BE153" t="str">
        <f>IF(semestre1!BE153="","",semestre1!BE153)</f>
        <v/>
      </c>
      <c r="BF153" t="str">
        <f>IF(semestre1!BF153="","",semestre1!BF153)</f>
        <v/>
      </c>
      <c r="BG153" t="str">
        <f>IF(semestre1!BG153="","",semestre1!BG153)</f>
        <v/>
      </c>
      <c r="BH153" t="str">
        <f>IF(semestre1!BH153="","",semestre1!BH153)</f>
        <v/>
      </c>
      <c r="BI153" t="str">
        <f>IF(semestre1!BI153="","",semestre1!BI153)</f>
        <v/>
      </c>
      <c r="BJ153" t="str">
        <f>IF(semestre1!BJ153="","",semestre1!BJ153)</f>
        <v/>
      </c>
      <c r="BK153" t="str">
        <f>IF(semestre1!BK153="","",semestre1!BK153)</f>
        <v/>
      </c>
      <c r="BL153" t="str">
        <f>IF(semestre1!BL153="","",semestre1!BL153)</f>
        <v/>
      </c>
      <c r="BM153" t="str">
        <f>IF(semestre1!BM153="","",semestre1!BM153)</f>
        <v/>
      </c>
      <c r="BN153" t="str">
        <f>IF(semestre1!BN153="","",semestre1!BN153)</f>
        <v/>
      </c>
      <c r="BO153" t="str">
        <f>IF(semestre1!BO153="","",semestre1!BO153)</f>
        <v/>
      </c>
      <c r="BP153" t="str">
        <f>IF(semestre1!BP153="","",semestre1!BP153)</f>
        <v/>
      </c>
      <c r="BQ153" t="str">
        <f>IF(semestre1!BQ153="","",semestre1!BQ153)</f>
        <v/>
      </c>
      <c r="BR153" t="str">
        <f>IF(semestre1!BR153="","",semestre1!BR153)</f>
        <v/>
      </c>
      <c r="BS153" t="str">
        <f>IF(semestre1!BS153="","",semestre1!BS153)</f>
        <v/>
      </c>
      <c r="BT153" t="str">
        <f>IF(semestre1!BT153="","",semestre1!BT153)</f>
        <v/>
      </c>
      <c r="BU153" t="str">
        <f>IF(semestre1!BU153="","",semestre1!BU153)</f>
        <v/>
      </c>
      <c r="BV153" t="str">
        <f>IF(semestre1!BV153="","",semestre1!BV153)</f>
        <v/>
      </c>
      <c r="BW153" s="49" t="str">
        <f>IF(semestre2!I153="","",semestre2!I153)</f>
        <v/>
      </c>
      <c r="BX153" s="49" t="str">
        <f>IF(semestre2!J153="","",semestre2!J153)</f>
        <v/>
      </c>
      <c r="BY153" s="49" t="str">
        <f>IF(semestre2!K153="","",semestre2!K153)</f>
        <v/>
      </c>
      <c r="BZ153" s="49" t="str">
        <f>IF(semestre2!L153="","",semestre2!L153)</f>
        <v/>
      </c>
      <c r="CA153" s="49" t="str">
        <f>IF(semestre2!M153="","",semestre2!M153)</f>
        <v/>
      </c>
      <c r="CB153" s="49" t="str">
        <f>IF(semestre2!N153="","",semestre2!N153)</f>
        <v/>
      </c>
      <c r="CC153" s="49" t="str">
        <f>IF(semestre2!O153="","",semestre2!O153)</f>
        <v/>
      </c>
      <c r="CD153" s="49" t="str">
        <f>IF(semestre2!P153="","",semestre2!P153)</f>
        <v/>
      </c>
      <c r="CE153" s="49" t="str">
        <f>IF(semestre2!Q153="","",semestre2!Q153)</f>
        <v/>
      </c>
      <c r="CF153" s="49" t="str">
        <f>IF(semestre2!R153="","",semestre2!R153)</f>
        <v/>
      </c>
      <c r="CG153" s="49" t="str">
        <f>IF(semestre2!S153="","",semestre2!S153)</f>
        <v/>
      </c>
      <c r="CH153" s="49" t="str">
        <f>IF(semestre2!T153="","",semestre2!T153)</f>
        <v/>
      </c>
      <c r="CI153" s="49" t="str">
        <f>IF(semestre2!U153="","",semestre2!U153)</f>
        <v/>
      </c>
      <c r="CJ153" s="49" t="str">
        <f>IF(semestre2!V153="","",semestre2!V153)</f>
        <v/>
      </c>
      <c r="CK153" s="49" t="str">
        <f>IF(semestre2!W153="","",semestre2!W153)</f>
        <v/>
      </c>
      <c r="CL153" s="49" t="str">
        <f>IF(semestre2!X153="","",semestre2!X153)</f>
        <v/>
      </c>
      <c r="CM153" s="49" t="str">
        <f>IF(semestre2!Y153="","",semestre2!Y153)</f>
        <v/>
      </c>
      <c r="CN153" s="49" t="str">
        <f>IF(semestre2!Z153="","",semestre2!Z153)</f>
        <v/>
      </c>
      <c r="CO153" s="49" t="str">
        <f>IF(semestre2!AA153="","",semestre2!AA153)</f>
        <v/>
      </c>
      <c r="CP153" s="49" t="str">
        <f>IF(semestre2!AB153="","",semestre2!AB153)</f>
        <v/>
      </c>
      <c r="CQ153" s="49" t="str">
        <f>IF(semestre2!AC153="","",semestre2!AC153)</f>
        <v/>
      </c>
      <c r="CR153" s="49" t="str">
        <f>IF(semestre2!AD153="","",semestre2!AD153)</f>
        <v/>
      </c>
      <c r="CS153" s="49" t="str">
        <f>IF(semestre2!AE153="","",semestre2!AE153)</f>
        <v/>
      </c>
      <c r="CT153" s="49" t="str">
        <f>IF(semestre2!AF153="","",semestre2!AF153)</f>
        <v/>
      </c>
      <c r="CU153" s="49" t="str">
        <f>IF(semestre2!AG153="","",semestre2!AG153)</f>
        <v/>
      </c>
      <c r="CV153" s="49" t="str">
        <f>IF(semestre2!AH153="","",semestre2!AH153)</f>
        <v/>
      </c>
      <c r="CW153" s="49" t="str">
        <f>IF(semestre2!AI153="","",semestre2!AI153)</f>
        <v/>
      </c>
      <c r="CX153" s="49" t="str">
        <f>IF(semestre2!AJ153="","",semestre2!AJ153)</f>
        <v/>
      </c>
      <c r="CY153" s="49" t="str">
        <f>IF(semestre2!AK153="","",semestre2!AK153)</f>
        <v/>
      </c>
      <c r="CZ153" s="49" t="str">
        <f>IF(semestre2!AL153="","",semestre2!AL153)</f>
        <v/>
      </c>
      <c r="DA153" s="49" t="str">
        <f>IF(semestre2!AM153="","",semestre2!AM153)</f>
        <v/>
      </c>
      <c r="DB153" s="49" t="str">
        <f>IF(semestre2!AN153="","",semestre2!AN153)</f>
        <v/>
      </c>
      <c r="DC153" s="49" t="str">
        <f>IF(semestre2!AO153="","",semestre2!AO153)</f>
        <v/>
      </c>
      <c r="DD153" s="49" t="str">
        <f>IF(semestre2!AP153="","",semestre2!AP153)</f>
        <v/>
      </c>
      <c r="DE153" s="49" t="str">
        <f>IF(semestre2!AQ153="","",semestre2!AQ153)</f>
        <v/>
      </c>
      <c r="DF153" s="49" t="str">
        <f>IF(semestre2!AR153="","",semestre2!AR153)</f>
        <v/>
      </c>
      <c r="DG153" s="49" t="str">
        <f>IF(semestre2!AS153="","",semestre2!AS153)</f>
        <v/>
      </c>
      <c r="DH153" s="49" t="str">
        <f>IF(semestre2!AT153="","",semestre2!AT153)</f>
        <v/>
      </c>
      <c r="DI153" s="49" t="str">
        <f>IF(semestre2!AU153="","",semestre2!AU153)</f>
        <v/>
      </c>
      <c r="DJ153" s="55" t="str">
        <f>IF(semestre1!BW153="","",semestre1!BW153)</f>
        <v/>
      </c>
      <c r="DK153" s="55" t="str">
        <f>IF(semestre2!AV153="","",semestre2!AV153)</f>
        <v/>
      </c>
    </row>
    <row r="154" spans="1:115">
      <c r="A154" t="str">
        <f>IF(semestre1!A154="","",semestre1!A154)</f>
        <v/>
      </c>
      <c r="B154" t="str">
        <f>IF(semestre1!B154="","",semestre1!B154)</f>
        <v/>
      </c>
      <c r="C154" t="str">
        <f>IF(semestre1!C154="","",semestre1!C154)</f>
        <v/>
      </c>
      <c r="D154" t="str">
        <f>IF(semestre1!D154="","",semestre1!D154)</f>
        <v/>
      </c>
      <c r="E154" t="str">
        <f>IF(semestre1!E154="","",semestre1!E154)</f>
        <v/>
      </c>
      <c r="F154" t="str">
        <f>IF(semestre1!F154="","",semestre1!F154)</f>
        <v/>
      </c>
      <c r="G154" t="str">
        <f>IF(semestre1!G154="","",semestre1!G154)</f>
        <v/>
      </c>
      <c r="H154" t="str">
        <f>IF(semestre1!H154="","",semestre1!H154)</f>
        <v/>
      </c>
      <c r="I154" t="str">
        <f>IF(semestre1!I154="","",semestre1!I154)</f>
        <v/>
      </c>
      <c r="J154" t="str">
        <f>IF(semestre1!J154="","",semestre1!J154)</f>
        <v/>
      </c>
      <c r="K154" t="str">
        <f>IF(semestre1!K154="","",semestre1!K154)</f>
        <v/>
      </c>
      <c r="L154" t="str">
        <f>IF(semestre1!L154="","",semestre1!L154)</f>
        <v/>
      </c>
      <c r="M154" t="str">
        <f>IF(semestre1!M154="","",semestre1!M154)</f>
        <v/>
      </c>
      <c r="N154" t="str">
        <f>IF(semestre1!N154="","",semestre1!N154)</f>
        <v/>
      </c>
      <c r="O154" t="str">
        <f>IF(semestre1!O154="","",semestre1!O154)</f>
        <v/>
      </c>
      <c r="P154" t="str">
        <f>IF(semestre1!P154="","",semestre1!P154)</f>
        <v/>
      </c>
      <c r="Q154" t="str">
        <f>IF(semestre1!Q154="","",semestre1!Q154)</f>
        <v/>
      </c>
      <c r="R154" t="str">
        <f>IF(semestre1!R154="","",semestre1!R154)</f>
        <v/>
      </c>
      <c r="S154" t="str">
        <f>IF(semestre1!S154="","",semestre1!S154)</f>
        <v/>
      </c>
      <c r="T154" t="str">
        <f>IF(semestre1!T154="","",semestre1!T154)</f>
        <v/>
      </c>
      <c r="U154" t="str">
        <f>IF(semestre1!U154="","",semestre1!U154)</f>
        <v/>
      </c>
      <c r="V154" t="str">
        <f>IF(semestre1!V154="","",semestre1!V154)</f>
        <v/>
      </c>
      <c r="W154" t="str">
        <f>IF(semestre1!W154="","",semestre1!W154)</f>
        <v/>
      </c>
      <c r="X154" t="str">
        <f>IF(semestre1!X154="","",semestre1!X154)</f>
        <v/>
      </c>
      <c r="Y154" t="str">
        <f>IF(semestre1!Y154="","",semestre1!Y154)</f>
        <v/>
      </c>
      <c r="Z154" t="str">
        <f>IF(semestre1!Z154="","",semestre1!Z154)</f>
        <v/>
      </c>
      <c r="AA154" t="str">
        <f>IF(semestre1!AA154="","",semestre1!AA154)</f>
        <v/>
      </c>
      <c r="AB154" t="str">
        <f>IF(semestre1!AB154="","",semestre1!AB154)</f>
        <v/>
      </c>
      <c r="AC154" t="str">
        <f>IF(semestre1!AC154="","",semestre1!AC154)</f>
        <v/>
      </c>
      <c r="AD154" t="str">
        <f>IF(semestre1!AD154="","",semestre1!AD154)</f>
        <v/>
      </c>
      <c r="AE154" t="str">
        <f>IF(semestre1!AE154="","",semestre1!AE154)</f>
        <v/>
      </c>
      <c r="AF154" t="str">
        <f>IF(semestre1!AF154="","",semestre1!AF154)</f>
        <v/>
      </c>
      <c r="AG154" t="str">
        <f>IF(semestre1!AG154="","",semestre1!AG154)</f>
        <v/>
      </c>
      <c r="AH154" t="str">
        <f>IF(semestre1!AH154="","",semestre1!AH154)</f>
        <v/>
      </c>
      <c r="AI154" t="str">
        <f>IF(semestre1!AI154="","",semestre1!AI154)</f>
        <v/>
      </c>
      <c r="AJ154" t="str">
        <f>IF(semestre1!AJ154="","",semestre1!AJ154)</f>
        <v/>
      </c>
      <c r="AK154" t="str">
        <f>IF(semestre1!AK154="","",semestre1!AK154)</f>
        <v/>
      </c>
      <c r="AL154" t="str">
        <f>IF(semestre1!AL154="","",semestre1!AL154)</f>
        <v/>
      </c>
      <c r="AM154" t="str">
        <f>IF(semestre1!AM154="","",semestre1!AM154)</f>
        <v/>
      </c>
      <c r="AN154" t="str">
        <f>IF(semestre1!AN154="","",semestre1!AN154)</f>
        <v/>
      </c>
      <c r="AO154" t="str">
        <f>IF(semestre1!AO154="","",semestre1!AO154)</f>
        <v/>
      </c>
      <c r="AP154" t="str">
        <f>IF(semestre1!AP154="","",semestre1!AP154)</f>
        <v/>
      </c>
      <c r="AQ154" t="str">
        <f>IF(semestre1!AQ154="","",semestre1!AQ154)</f>
        <v/>
      </c>
      <c r="AR154" t="str">
        <f>IF(semestre1!AR154="","",semestre1!AR154)</f>
        <v/>
      </c>
      <c r="AS154" t="str">
        <f>IF(semestre1!AS154="","",semestre1!AS154)</f>
        <v/>
      </c>
      <c r="AT154" t="str">
        <f>IF(semestre1!AT154="","",semestre1!AT154)</f>
        <v/>
      </c>
      <c r="AU154" t="str">
        <f>IF(semestre1!AU154="","",semestre1!AU154)</f>
        <v/>
      </c>
      <c r="AV154" t="str">
        <f>IF(semestre1!AV154="","",semestre1!AV154)</f>
        <v/>
      </c>
      <c r="AW154" t="str">
        <f>IF(semestre1!AW154="","",semestre1!AW154)</f>
        <v/>
      </c>
      <c r="AX154" t="str">
        <f>IF(semestre1!AX154="","",semestre1!AX154)</f>
        <v/>
      </c>
      <c r="AY154" t="str">
        <f>IF(semestre1!AY154="","",semestre1!AY154)</f>
        <v/>
      </c>
      <c r="AZ154" t="str">
        <f>IF(semestre1!AZ154="","",semestre1!AZ154)</f>
        <v/>
      </c>
      <c r="BA154" t="str">
        <f>IF(semestre1!BA154="","",semestre1!BA154)</f>
        <v/>
      </c>
      <c r="BB154" t="str">
        <f>IF(semestre1!BB154="","",semestre1!BB154)</f>
        <v/>
      </c>
      <c r="BC154" t="str">
        <f>IF(semestre1!BC154="","",semestre1!BC154)</f>
        <v/>
      </c>
      <c r="BD154" t="str">
        <f>IF(semestre1!BD154="","",semestre1!BD154)</f>
        <v/>
      </c>
      <c r="BE154" t="str">
        <f>IF(semestre1!BE154="","",semestre1!BE154)</f>
        <v/>
      </c>
      <c r="BF154" t="str">
        <f>IF(semestre1!BF154="","",semestre1!BF154)</f>
        <v/>
      </c>
      <c r="BG154" t="str">
        <f>IF(semestre1!BG154="","",semestre1!BG154)</f>
        <v/>
      </c>
      <c r="BH154" t="str">
        <f>IF(semestre1!BH154="","",semestre1!BH154)</f>
        <v/>
      </c>
      <c r="BI154" t="str">
        <f>IF(semestre1!BI154="","",semestre1!BI154)</f>
        <v/>
      </c>
      <c r="BJ154" t="str">
        <f>IF(semestre1!BJ154="","",semestre1!BJ154)</f>
        <v/>
      </c>
      <c r="BK154" t="str">
        <f>IF(semestre1!BK154="","",semestre1!BK154)</f>
        <v/>
      </c>
      <c r="BL154" t="str">
        <f>IF(semestre1!BL154="","",semestre1!BL154)</f>
        <v/>
      </c>
      <c r="BM154" t="str">
        <f>IF(semestre1!BM154="","",semestre1!BM154)</f>
        <v/>
      </c>
      <c r="BN154" t="str">
        <f>IF(semestre1!BN154="","",semestre1!BN154)</f>
        <v/>
      </c>
      <c r="BO154" t="str">
        <f>IF(semestre1!BO154="","",semestre1!BO154)</f>
        <v/>
      </c>
      <c r="BP154" t="str">
        <f>IF(semestre1!BP154="","",semestre1!BP154)</f>
        <v/>
      </c>
      <c r="BQ154" t="str">
        <f>IF(semestre1!BQ154="","",semestre1!BQ154)</f>
        <v/>
      </c>
      <c r="BR154" t="str">
        <f>IF(semestre1!BR154="","",semestre1!BR154)</f>
        <v/>
      </c>
      <c r="BS154" t="str">
        <f>IF(semestre1!BS154="","",semestre1!BS154)</f>
        <v/>
      </c>
      <c r="BT154" t="str">
        <f>IF(semestre1!BT154="","",semestre1!BT154)</f>
        <v/>
      </c>
      <c r="BU154" t="str">
        <f>IF(semestre1!BU154="","",semestre1!BU154)</f>
        <v/>
      </c>
      <c r="BV154" t="str">
        <f>IF(semestre1!BV154="","",semestre1!BV154)</f>
        <v/>
      </c>
      <c r="BW154" s="49" t="str">
        <f>IF(semestre2!I154="","",semestre2!I154)</f>
        <v/>
      </c>
      <c r="BX154" s="49" t="str">
        <f>IF(semestre2!J154="","",semestre2!J154)</f>
        <v/>
      </c>
      <c r="BY154" s="49" t="str">
        <f>IF(semestre2!K154="","",semestre2!K154)</f>
        <v/>
      </c>
      <c r="BZ154" s="49" t="str">
        <f>IF(semestre2!L154="","",semestre2!L154)</f>
        <v/>
      </c>
      <c r="CA154" s="49" t="str">
        <f>IF(semestre2!M154="","",semestre2!M154)</f>
        <v/>
      </c>
      <c r="CB154" s="49" t="str">
        <f>IF(semestre2!N154="","",semestre2!N154)</f>
        <v/>
      </c>
      <c r="CC154" s="49" t="str">
        <f>IF(semestre2!O154="","",semestre2!O154)</f>
        <v/>
      </c>
      <c r="CD154" s="49" t="str">
        <f>IF(semestre2!P154="","",semestre2!P154)</f>
        <v/>
      </c>
      <c r="CE154" s="49" t="str">
        <f>IF(semestre2!Q154="","",semestre2!Q154)</f>
        <v/>
      </c>
      <c r="CF154" s="49" t="str">
        <f>IF(semestre2!R154="","",semestre2!R154)</f>
        <v/>
      </c>
      <c r="CG154" s="49" t="str">
        <f>IF(semestre2!S154="","",semestre2!S154)</f>
        <v/>
      </c>
      <c r="CH154" s="49" t="str">
        <f>IF(semestre2!T154="","",semestre2!T154)</f>
        <v/>
      </c>
      <c r="CI154" s="49" t="str">
        <f>IF(semestre2!U154="","",semestre2!U154)</f>
        <v/>
      </c>
      <c r="CJ154" s="49" t="str">
        <f>IF(semestre2!V154="","",semestre2!V154)</f>
        <v/>
      </c>
      <c r="CK154" s="49" t="str">
        <f>IF(semestre2!W154="","",semestre2!W154)</f>
        <v/>
      </c>
      <c r="CL154" s="49" t="str">
        <f>IF(semestre2!X154="","",semestre2!X154)</f>
        <v/>
      </c>
      <c r="CM154" s="49" t="str">
        <f>IF(semestre2!Y154="","",semestre2!Y154)</f>
        <v/>
      </c>
      <c r="CN154" s="49" t="str">
        <f>IF(semestre2!Z154="","",semestre2!Z154)</f>
        <v/>
      </c>
      <c r="CO154" s="49" t="str">
        <f>IF(semestre2!AA154="","",semestre2!AA154)</f>
        <v/>
      </c>
      <c r="CP154" s="49" t="str">
        <f>IF(semestre2!AB154="","",semestre2!AB154)</f>
        <v/>
      </c>
      <c r="CQ154" s="49" t="str">
        <f>IF(semestre2!AC154="","",semestre2!AC154)</f>
        <v/>
      </c>
      <c r="CR154" s="49" t="str">
        <f>IF(semestre2!AD154="","",semestre2!AD154)</f>
        <v/>
      </c>
      <c r="CS154" s="49" t="str">
        <f>IF(semestre2!AE154="","",semestre2!AE154)</f>
        <v/>
      </c>
      <c r="CT154" s="49" t="str">
        <f>IF(semestre2!AF154="","",semestre2!AF154)</f>
        <v/>
      </c>
      <c r="CU154" s="49" t="str">
        <f>IF(semestre2!AG154="","",semestre2!AG154)</f>
        <v/>
      </c>
      <c r="CV154" s="49" t="str">
        <f>IF(semestre2!AH154="","",semestre2!AH154)</f>
        <v/>
      </c>
      <c r="CW154" s="49" t="str">
        <f>IF(semestre2!AI154="","",semestre2!AI154)</f>
        <v/>
      </c>
      <c r="CX154" s="49" t="str">
        <f>IF(semestre2!AJ154="","",semestre2!AJ154)</f>
        <v/>
      </c>
      <c r="CY154" s="49" t="str">
        <f>IF(semestre2!AK154="","",semestre2!AK154)</f>
        <v/>
      </c>
      <c r="CZ154" s="49" t="str">
        <f>IF(semestre2!AL154="","",semestre2!AL154)</f>
        <v/>
      </c>
      <c r="DA154" s="49" t="str">
        <f>IF(semestre2!AM154="","",semestre2!AM154)</f>
        <v/>
      </c>
      <c r="DB154" s="49" t="str">
        <f>IF(semestre2!AN154="","",semestre2!AN154)</f>
        <v/>
      </c>
      <c r="DC154" s="49" t="str">
        <f>IF(semestre2!AO154="","",semestre2!AO154)</f>
        <v/>
      </c>
      <c r="DD154" s="49" t="str">
        <f>IF(semestre2!AP154="","",semestre2!AP154)</f>
        <v/>
      </c>
      <c r="DE154" s="49" t="str">
        <f>IF(semestre2!AQ154="","",semestre2!AQ154)</f>
        <v/>
      </c>
      <c r="DF154" s="49" t="str">
        <f>IF(semestre2!AR154="","",semestre2!AR154)</f>
        <v/>
      </c>
      <c r="DG154" s="49" t="str">
        <f>IF(semestre2!AS154="","",semestre2!AS154)</f>
        <v/>
      </c>
      <c r="DH154" s="49" t="str">
        <f>IF(semestre2!AT154="","",semestre2!AT154)</f>
        <v/>
      </c>
      <c r="DI154" s="49" t="str">
        <f>IF(semestre2!AU154="","",semestre2!AU154)</f>
        <v/>
      </c>
      <c r="DJ154" s="55" t="str">
        <f>IF(semestre1!BW154="","",semestre1!BW154)</f>
        <v/>
      </c>
      <c r="DK154" s="55" t="str">
        <f>IF(semestre2!AV154="","",semestre2!AV154)</f>
        <v/>
      </c>
    </row>
    <row r="155" spans="1:115">
      <c r="A155" t="str">
        <f>IF(semestre1!A155="","",semestre1!A155)</f>
        <v/>
      </c>
      <c r="B155" t="str">
        <f>IF(semestre1!B155="","",semestre1!B155)</f>
        <v/>
      </c>
      <c r="C155" t="str">
        <f>IF(semestre1!C155="","",semestre1!C155)</f>
        <v/>
      </c>
      <c r="D155" t="str">
        <f>IF(semestre1!D155="","",semestre1!D155)</f>
        <v/>
      </c>
      <c r="E155" t="str">
        <f>IF(semestre1!E155="","",semestre1!E155)</f>
        <v/>
      </c>
      <c r="F155" t="str">
        <f>IF(semestre1!F155="","",semestre1!F155)</f>
        <v/>
      </c>
      <c r="G155" t="str">
        <f>IF(semestre1!G155="","",semestre1!G155)</f>
        <v/>
      </c>
      <c r="H155" t="str">
        <f>IF(semestre1!H155="","",semestre1!H155)</f>
        <v/>
      </c>
      <c r="I155" t="str">
        <f>IF(semestre1!I155="","",semestre1!I155)</f>
        <v/>
      </c>
      <c r="J155" t="str">
        <f>IF(semestre1!J155="","",semestre1!J155)</f>
        <v/>
      </c>
      <c r="K155" t="str">
        <f>IF(semestre1!K155="","",semestre1!K155)</f>
        <v/>
      </c>
      <c r="L155" t="str">
        <f>IF(semestre1!L155="","",semestre1!L155)</f>
        <v/>
      </c>
      <c r="M155" t="str">
        <f>IF(semestre1!M155="","",semestre1!M155)</f>
        <v/>
      </c>
      <c r="N155" t="str">
        <f>IF(semestre1!N155="","",semestre1!N155)</f>
        <v/>
      </c>
      <c r="O155" t="str">
        <f>IF(semestre1!O155="","",semestre1!O155)</f>
        <v/>
      </c>
      <c r="P155" t="str">
        <f>IF(semestre1!P155="","",semestre1!P155)</f>
        <v/>
      </c>
      <c r="Q155" t="str">
        <f>IF(semestre1!Q155="","",semestre1!Q155)</f>
        <v/>
      </c>
      <c r="R155" t="str">
        <f>IF(semestre1!R155="","",semestre1!R155)</f>
        <v/>
      </c>
      <c r="S155" t="str">
        <f>IF(semestre1!S155="","",semestre1!S155)</f>
        <v/>
      </c>
      <c r="T155" t="str">
        <f>IF(semestre1!T155="","",semestre1!T155)</f>
        <v/>
      </c>
      <c r="U155" t="str">
        <f>IF(semestre1!U155="","",semestre1!U155)</f>
        <v/>
      </c>
      <c r="V155" t="str">
        <f>IF(semestre1!V155="","",semestre1!V155)</f>
        <v/>
      </c>
      <c r="W155" t="str">
        <f>IF(semestre1!W155="","",semestre1!W155)</f>
        <v/>
      </c>
      <c r="X155" t="str">
        <f>IF(semestre1!X155="","",semestre1!X155)</f>
        <v/>
      </c>
      <c r="Y155" t="str">
        <f>IF(semestre1!Y155="","",semestre1!Y155)</f>
        <v/>
      </c>
      <c r="Z155" t="str">
        <f>IF(semestre1!Z155="","",semestre1!Z155)</f>
        <v/>
      </c>
      <c r="AA155" t="str">
        <f>IF(semestre1!AA155="","",semestre1!AA155)</f>
        <v/>
      </c>
      <c r="AB155" t="str">
        <f>IF(semestre1!AB155="","",semestre1!AB155)</f>
        <v/>
      </c>
      <c r="AC155" t="str">
        <f>IF(semestre1!AC155="","",semestre1!AC155)</f>
        <v/>
      </c>
      <c r="AD155" t="str">
        <f>IF(semestre1!AD155="","",semestre1!AD155)</f>
        <v/>
      </c>
      <c r="AE155" t="str">
        <f>IF(semestre1!AE155="","",semestre1!AE155)</f>
        <v/>
      </c>
      <c r="AF155" t="str">
        <f>IF(semestre1!AF155="","",semestre1!AF155)</f>
        <v/>
      </c>
      <c r="AG155" t="str">
        <f>IF(semestre1!AG155="","",semestre1!AG155)</f>
        <v/>
      </c>
      <c r="AH155" t="str">
        <f>IF(semestre1!AH155="","",semestre1!AH155)</f>
        <v/>
      </c>
      <c r="AI155" t="str">
        <f>IF(semestre1!AI155="","",semestre1!AI155)</f>
        <v/>
      </c>
      <c r="AJ155" t="str">
        <f>IF(semestre1!AJ155="","",semestre1!AJ155)</f>
        <v/>
      </c>
      <c r="AK155" t="str">
        <f>IF(semestre1!AK155="","",semestre1!AK155)</f>
        <v/>
      </c>
      <c r="AL155" t="str">
        <f>IF(semestre1!AL155="","",semestre1!AL155)</f>
        <v/>
      </c>
      <c r="AM155" t="str">
        <f>IF(semestre1!AM155="","",semestre1!AM155)</f>
        <v/>
      </c>
      <c r="AN155" t="str">
        <f>IF(semestre1!AN155="","",semestre1!AN155)</f>
        <v/>
      </c>
      <c r="AO155" t="str">
        <f>IF(semestre1!AO155="","",semestre1!AO155)</f>
        <v/>
      </c>
      <c r="AP155" t="str">
        <f>IF(semestre1!AP155="","",semestre1!AP155)</f>
        <v/>
      </c>
      <c r="AQ155" t="str">
        <f>IF(semestre1!AQ155="","",semestre1!AQ155)</f>
        <v/>
      </c>
      <c r="AR155" t="str">
        <f>IF(semestre1!AR155="","",semestre1!AR155)</f>
        <v/>
      </c>
      <c r="AS155" t="str">
        <f>IF(semestre1!AS155="","",semestre1!AS155)</f>
        <v/>
      </c>
      <c r="AT155" t="str">
        <f>IF(semestre1!AT155="","",semestre1!AT155)</f>
        <v/>
      </c>
      <c r="AU155" t="str">
        <f>IF(semestre1!AU155="","",semestre1!AU155)</f>
        <v/>
      </c>
      <c r="AV155" t="str">
        <f>IF(semestre1!AV155="","",semestre1!AV155)</f>
        <v/>
      </c>
      <c r="AW155" t="str">
        <f>IF(semestre1!AW155="","",semestre1!AW155)</f>
        <v/>
      </c>
      <c r="AX155" t="str">
        <f>IF(semestre1!AX155="","",semestre1!AX155)</f>
        <v/>
      </c>
      <c r="AY155" t="str">
        <f>IF(semestre1!AY155="","",semestre1!AY155)</f>
        <v/>
      </c>
      <c r="AZ155" t="str">
        <f>IF(semestre1!AZ155="","",semestre1!AZ155)</f>
        <v/>
      </c>
      <c r="BA155" t="str">
        <f>IF(semestre1!BA155="","",semestre1!BA155)</f>
        <v/>
      </c>
      <c r="BB155" t="str">
        <f>IF(semestre1!BB155="","",semestre1!BB155)</f>
        <v/>
      </c>
      <c r="BC155" t="str">
        <f>IF(semestre1!BC155="","",semestre1!BC155)</f>
        <v/>
      </c>
      <c r="BD155" t="str">
        <f>IF(semestre1!BD155="","",semestre1!BD155)</f>
        <v/>
      </c>
      <c r="BE155" t="str">
        <f>IF(semestre1!BE155="","",semestre1!BE155)</f>
        <v/>
      </c>
      <c r="BF155" t="str">
        <f>IF(semestre1!BF155="","",semestre1!BF155)</f>
        <v/>
      </c>
      <c r="BG155" t="str">
        <f>IF(semestre1!BG155="","",semestre1!BG155)</f>
        <v/>
      </c>
      <c r="BH155" t="str">
        <f>IF(semestre1!BH155="","",semestre1!BH155)</f>
        <v/>
      </c>
      <c r="BI155" t="str">
        <f>IF(semestre1!BI155="","",semestre1!BI155)</f>
        <v/>
      </c>
      <c r="BJ155" t="str">
        <f>IF(semestre1!BJ155="","",semestre1!BJ155)</f>
        <v/>
      </c>
      <c r="BK155" t="str">
        <f>IF(semestre1!BK155="","",semestre1!BK155)</f>
        <v/>
      </c>
      <c r="BL155" t="str">
        <f>IF(semestre1!BL155="","",semestre1!BL155)</f>
        <v/>
      </c>
      <c r="BM155" t="str">
        <f>IF(semestre1!BM155="","",semestre1!BM155)</f>
        <v/>
      </c>
      <c r="BN155" t="str">
        <f>IF(semestre1!BN155="","",semestre1!BN155)</f>
        <v/>
      </c>
      <c r="BO155" t="str">
        <f>IF(semestre1!BO155="","",semestre1!BO155)</f>
        <v/>
      </c>
      <c r="BP155" t="str">
        <f>IF(semestre1!BP155="","",semestre1!BP155)</f>
        <v/>
      </c>
      <c r="BQ155" t="str">
        <f>IF(semestre1!BQ155="","",semestre1!BQ155)</f>
        <v/>
      </c>
      <c r="BR155" t="str">
        <f>IF(semestre1!BR155="","",semestre1!BR155)</f>
        <v/>
      </c>
      <c r="BS155" t="str">
        <f>IF(semestre1!BS155="","",semestre1!BS155)</f>
        <v/>
      </c>
      <c r="BT155" t="str">
        <f>IF(semestre1!BT155="","",semestre1!BT155)</f>
        <v/>
      </c>
      <c r="BU155" t="str">
        <f>IF(semestre1!BU155="","",semestre1!BU155)</f>
        <v/>
      </c>
      <c r="BV155" t="str">
        <f>IF(semestre1!BV155="","",semestre1!BV155)</f>
        <v/>
      </c>
      <c r="BW155" s="49" t="str">
        <f>IF(semestre2!I155="","",semestre2!I155)</f>
        <v/>
      </c>
      <c r="BX155" s="49" t="str">
        <f>IF(semestre2!J155="","",semestre2!J155)</f>
        <v/>
      </c>
      <c r="BY155" s="49" t="str">
        <f>IF(semestre2!K155="","",semestre2!K155)</f>
        <v/>
      </c>
      <c r="BZ155" s="49" t="str">
        <f>IF(semestre2!L155="","",semestre2!L155)</f>
        <v/>
      </c>
      <c r="CA155" s="49" t="str">
        <f>IF(semestre2!M155="","",semestre2!M155)</f>
        <v/>
      </c>
      <c r="CB155" s="49" t="str">
        <f>IF(semestre2!N155="","",semestre2!N155)</f>
        <v/>
      </c>
      <c r="CC155" s="49" t="str">
        <f>IF(semestre2!O155="","",semestre2!O155)</f>
        <v/>
      </c>
      <c r="CD155" s="49" t="str">
        <f>IF(semestre2!P155="","",semestre2!P155)</f>
        <v/>
      </c>
      <c r="CE155" s="49" t="str">
        <f>IF(semestre2!Q155="","",semestre2!Q155)</f>
        <v/>
      </c>
      <c r="CF155" s="49" t="str">
        <f>IF(semestre2!R155="","",semestre2!R155)</f>
        <v/>
      </c>
      <c r="CG155" s="49" t="str">
        <f>IF(semestre2!S155="","",semestre2!S155)</f>
        <v/>
      </c>
      <c r="CH155" s="49" t="str">
        <f>IF(semestre2!T155="","",semestre2!T155)</f>
        <v/>
      </c>
      <c r="CI155" s="49" t="str">
        <f>IF(semestre2!U155="","",semestre2!U155)</f>
        <v/>
      </c>
      <c r="CJ155" s="49" t="str">
        <f>IF(semestre2!V155="","",semestre2!V155)</f>
        <v/>
      </c>
      <c r="CK155" s="49" t="str">
        <f>IF(semestre2!W155="","",semestre2!W155)</f>
        <v/>
      </c>
      <c r="CL155" s="49" t="str">
        <f>IF(semestre2!X155="","",semestre2!X155)</f>
        <v/>
      </c>
      <c r="CM155" s="49" t="str">
        <f>IF(semestre2!Y155="","",semestre2!Y155)</f>
        <v/>
      </c>
      <c r="CN155" s="49" t="str">
        <f>IF(semestre2!Z155="","",semestre2!Z155)</f>
        <v/>
      </c>
      <c r="CO155" s="49" t="str">
        <f>IF(semestre2!AA155="","",semestre2!AA155)</f>
        <v/>
      </c>
      <c r="CP155" s="49" t="str">
        <f>IF(semestre2!AB155="","",semestre2!AB155)</f>
        <v/>
      </c>
      <c r="CQ155" s="49" t="str">
        <f>IF(semestre2!AC155="","",semestre2!AC155)</f>
        <v/>
      </c>
      <c r="CR155" s="49" t="str">
        <f>IF(semestre2!AD155="","",semestre2!AD155)</f>
        <v/>
      </c>
      <c r="CS155" s="49" t="str">
        <f>IF(semestre2!AE155="","",semestre2!AE155)</f>
        <v/>
      </c>
      <c r="CT155" s="49" t="str">
        <f>IF(semestre2!AF155="","",semestre2!AF155)</f>
        <v/>
      </c>
      <c r="CU155" s="49" t="str">
        <f>IF(semestre2!AG155="","",semestre2!AG155)</f>
        <v/>
      </c>
      <c r="CV155" s="49" t="str">
        <f>IF(semestre2!AH155="","",semestre2!AH155)</f>
        <v/>
      </c>
      <c r="CW155" s="49" t="str">
        <f>IF(semestre2!AI155="","",semestre2!AI155)</f>
        <v/>
      </c>
      <c r="CX155" s="49" t="str">
        <f>IF(semestre2!AJ155="","",semestre2!AJ155)</f>
        <v/>
      </c>
      <c r="CY155" s="49" t="str">
        <f>IF(semestre2!AK155="","",semestre2!AK155)</f>
        <v/>
      </c>
      <c r="CZ155" s="49" t="str">
        <f>IF(semestre2!AL155="","",semestre2!AL155)</f>
        <v/>
      </c>
      <c r="DA155" s="49" t="str">
        <f>IF(semestre2!AM155="","",semestre2!AM155)</f>
        <v/>
      </c>
      <c r="DB155" s="49" t="str">
        <f>IF(semestre2!AN155="","",semestre2!AN155)</f>
        <v/>
      </c>
      <c r="DC155" s="49" t="str">
        <f>IF(semestre2!AO155="","",semestre2!AO155)</f>
        <v/>
      </c>
      <c r="DD155" s="49" t="str">
        <f>IF(semestre2!AP155="","",semestre2!AP155)</f>
        <v/>
      </c>
      <c r="DE155" s="49" t="str">
        <f>IF(semestre2!AQ155="","",semestre2!AQ155)</f>
        <v/>
      </c>
      <c r="DF155" s="49" t="str">
        <f>IF(semestre2!AR155="","",semestre2!AR155)</f>
        <v/>
      </c>
      <c r="DG155" s="49" t="str">
        <f>IF(semestre2!AS155="","",semestre2!AS155)</f>
        <v/>
      </c>
      <c r="DH155" s="49" t="str">
        <f>IF(semestre2!AT155="","",semestre2!AT155)</f>
        <v/>
      </c>
      <c r="DI155" s="49" t="str">
        <f>IF(semestre2!AU155="","",semestre2!AU155)</f>
        <v/>
      </c>
      <c r="DJ155" s="55" t="str">
        <f>IF(semestre1!BW155="","",semestre1!BW155)</f>
        <v/>
      </c>
      <c r="DK155" s="55" t="str">
        <f>IF(semestre2!AV155="","",semestre2!AV155)</f>
        <v/>
      </c>
    </row>
    <row r="156" spans="1:115">
      <c r="A156" t="str">
        <f>IF(semestre1!A156="","",semestre1!A156)</f>
        <v/>
      </c>
      <c r="B156" t="str">
        <f>IF(semestre1!B156="","",semestre1!B156)</f>
        <v/>
      </c>
      <c r="C156" t="str">
        <f>IF(semestre1!C156="","",semestre1!C156)</f>
        <v/>
      </c>
      <c r="D156" t="str">
        <f>IF(semestre1!D156="","",semestre1!D156)</f>
        <v/>
      </c>
      <c r="E156" t="str">
        <f>IF(semestre1!E156="","",semestre1!E156)</f>
        <v/>
      </c>
      <c r="F156" t="str">
        <f>IF(semestre1!F156="","",semestre1!F156)</f>
        <v/>
      </c>
      <c r="G156" t="str">
        <f>IF(semestre1!G156="","",semestre1!G156)</f>
        <v/>
      </c>
      <c r="H156" t="str">
        <f>IF(semestre1!H156="","",semestre1!H156)</f>
        <v/>
      </c>
      <c r="I156" t="str">
        <f>IF(semestre1!I156="","",semestre1!I156)</f>
        <v/>
      </c>
      <c r="J156" t="str">
        <f>IF(semestre1!J156="","",semestre1!J156)</f>
        <v/>
      </c>
      <c r="K156" t="str">
        <f>IF(semestre1!K156="","",semestre1!K156)</f>
        <v/>
      </c>
      <c r="L156" t="str">
        <f>IF(semestre1!L156="","",semestre1!L156)</f>
        <v/>
      </c>
      <c r="M156" t="str">
        <f>IF(semestre1!M156="","",semestre1!M156)</f>
        <v/>
      </c>
      <c r="N156" t="str">
        <f>IF(semestre1!N156="","",semestre1!N156)</f>
        <v/>
      </c>
      <c r="O156" t="str">
        <f>IF(semestre1!O156="","",semestre1!O156)</f>
        <v/>
      </c>
      <c r="P156" t="str">
        <f>IF(semestre1!P156="","",semestre1!P156)</f>
        <v/>
      </c>
      <c r="Q156" t="str">
        <f>IF(semestre1!Q156="","",semestre1!Q156)</f>
        <v/>
      </c>
      <c r="R156" t="str">
        <f>IF(semestre1!R156="","",semestre1!R156)</f>
        <v/>
      </c>
      <c r="S156" t="str">
        <f>IF(semestre1!S156="","",semestre1!S156)</f>
        <v/>
      </c>
      <c r="T156" t="str">
        <f>IF(semestre1!T156="","",semestre1!T156)</f>
        <v/>
      </c>
      <c r="U156" t="str">
        <f>IF(semestre1!U156="","",semestre1!U156)</f>
        <v/>
      </c>
      <c r="V156" t="str">
        <f>IF(semestre1!V156="","",semestre1!V156)</f>
        <v/>
      </c>
      <c r="W156" t="str">
        <f>IF(semestre1!W156="","",semestre1!W156)</f>
        <v/>
      </c>
      <c r="X156" t="str">
        <f>IF(semestre1!X156="","",semestre1!X156)</f>
        <v/>
      </c>
      <c r="Y156" t="str">
        <f>IF(semestre1!Y156="","",semestre1!Y156)</f>
        <v/>
      </c>
      <c r="Z156" t="str">
        <f>IF(semestre1!Z156="","",semestre1!Z156)</f>
        <v/>
      </c>
      <c r="AA156" t="str">
        <f>IF(semestre1!AA156="","",semestre1!AA156)</f>
        <v/>
      </c>
      <c r="AB156" t="str">
        <f>IF(semestre1!AB156="","",semestre1!AB156)</f>
        <v/>
      </c>
      <c r="AC156" t="str">
        <f>IF(semestre1!AC156="","",semestre1!AC156)</f>
        <v/>
      </c>
      <c r="AD156" t="str">
        <f>IF(semestre1!AD156="","",semestre1!AD156)</f>
        <v/>
      </c>
      <c r="AE156" t="str">
        <f>IF(semestre1!AE156="","",semestre1!AE156)</f>
        <v/>
      </c>
      <c r="AF156" t="str">
        <f>IF(semestre1!AF156="","",semestre1!AF156)</f>
        <v/>
      </c>
      <c r="AG156" t="str">
        <f>IF(semestre1!AG156="","",semestre1!AG156)</f>
        <v/>
      </c>
      <c r="AH156" t="str">
        <f>IF(semestre1!AH156="","",semestre1!AH156)</f>
        <v/>
      </c>
      <c r="AI156" t="str">
        <f>IF(semestre1!AI156="","",semestre1!AI156)</f>
        <v/>
      </c>
      <c r="AJ156" t="str">
        <f>IF(semestre1!AJ156="","",semestre1!AJ156)</f>
        <v/>
      </c>
      <c r="AK156" t="str">
        <f>IF(semestre1!AK156="","",semestre1!AK156)</f>
        <v/>
      </c>
      <c r="AL156" t="str">
        <f>IF(semestre1!AL156="","",semestre1!AL156)</f>
        <v/>
      </c>
      <c r="AM156" t="str">
        <f>IF(semestre1!AM156="","",semestre1!AM156)</f>
        <v/>
      </c>
      <c r="AN156" t="str">
        <f>IF(semestre1!AN156="","",semestre1!AN156)</f>
        <v/>
      </c>
      <c r="AO156" t="str">
        <f>IF(semestre1!AO156="","",semestre1!AO156)</f>
        <v/>
      </c>
      <c r="AP156" t="str">
        <f>IF(semestre1!AP156="","",semestre1!AP156)</f>
        <v/>
      </c>
      <c r="AQ156" t="str">
        <f>IF(semestre1!AQ156="","",semestre1!AQ156)</f>
        <v/>
      </c>
      <c r="AR156" t="str">
        <f>IF(semestre1!AR156="","",semestre1!AR156)</f>
        <v/>
      </c>
      <c r="AS156" t="str">
        <f>IF(semestre1!AS156="","",semestre1!AS156)</f>
        <v/>
      </c>
      <c r="AT156" t="str">
        <f>IF(semestre1!AT156="","",semestre1!AT156)</f>
        <v/>
      </c>
      <c r="AU156" t="str">
        <f>IF(semestre1!AU156="","",semestre1!AU156)</f>
        <v/>
      </c>
      <c r="AV156" t="str">
        <f>IF(semestre1!AV156="","",semestre1!AV156)</f>
        <v/>
      </c>
      <c r="AW156" t="str">
        <f>IF(semestre1!AW156="","",semestre1!AW156)</f>
        <v/>
      </c>
      <c r="AX156" t="str">
        <f>IF(semestre1!AX156="","",semestre1!AX156)</f>
        <v/>
      </c>
      <c r="AY156" t="str">
        <f>IF(semestre1!AY156="","",semestre1!AY156)</f>
        <v/>
      </c>
      <c r="AZ156" t="str">
        <f>IF(semestre1!AZ156="","",semestre1!AZ156)</f>
        <v/>
      </c>
      <c r="BA156" t="str">
        <f>IF(semestre1!BA156="","",semestre1!BA156)</f>
        <v/>
      </c>
      <c r="BB156" t="str">
        <f>IF(semestre1!BB156="","",semestre1!BB156)</f>
        <v/>
      </c>
      <c r="BC156" t="str">
        <f>IF(semestre1!BC156="","",semestre1!BC156)</f>
        <v/>
      </c>
      <c r="BD156" t="str">
        <f>IF(semestre1!BD156="","",semestre1!BD156)</f>
        <v/>
      </c>
      <c r="BE156" t="str">
        <f>IF(semestre1!BE156="","",semestre1!BE156)</f>
        <v/>
      </c>
      <c r="BF156" t="str">
        <f>IF(semestre1!BF156="","",semestre1!BF156)</f>
        <v/>
      </c>
      <c r="BG156" t="str">
        <f>IF(semestre1!BG156="","",semestre1!BG156)</f>
        <v/>
      </c>
      <c r="BH156" t="str">
        <f>IF(semestre1!BH156="","",semestre1!BH156)</f>
        <v/>
      </c>
      <c r="BI156" t="str">
        <f>IF(semestre1!BI156="","",semestre1!BI156)</f>
        <v/>
      </c>
      <c r="BJ156" t="str">
        <f>IF(semestre1!BJ156="","",semestre1!BJ156)</f>
        <v/>
      </c>
      <c r="BK156" t="str">
        <f>IF(semestre1!BK156="","",semestre1!BK156)</f>
        <v/>
      </c>
      <c r="BL156" t="str">
        <f>IF(semestre1!BL156="","",semestre1!BL156)</f>
        <v/>
      </c>
      <c r="BM156" t="str">
        <f>IF(semestre1!BM156="","",semestre1!BM156)</f>
        <v/>
      </c>
      <c r="BN156" t="str">
        <f>IF(semestre1!BN156="","",semestre1!BN156)</f>
        <v/>
      </c>
      <c r="BO156" t="str">
        <f>IF(semestre1!BO156="","",semestre1!BO156)</f>
        <v/>
      </c>
      <c r="BP156" t="str">
        <f>IF(semestre1!BP156="","",semestre1!BP156)</f>
        <v/>
      </c>
      <c r="BQ156" t="str">
        <f>IF(semestre1!BQ156="","",semestre1!BQ156)</f>
        <v/>
      </c>
      <c r="BR156" t="str">
        <f>IF(semestre1!BR156="","",semestre1!BR156)</f>
        <v/>
      </c>
      <c r="BS156" t="str">
        <f>IF(semestre1!BS156="","",semestre1!BS156)</f>
        <v/>
      </c>
      <c r="BT156" t="str">
        <f>IF(semestre1!BT156="","",semestre1!BT156)</f>
        <v/>
      </c>
      <c r="BU156" t="str">
        <f>IF(semestre1!BU156="","",semestre1!BU156)</f>
        <v/>
      </c>
      <c r="BV156" t="str">
        <f>IF(semestre1!BV156="","",semestre1!BV156)</f>
        <v/>
      </c>
      <c r="BW156" s="49" t="str">
        <f>IF(semestre2!I156="","",semestre2!I156)</f>
        <v/>
      </c>
      <c r="BX156" s="49" t="str">
        <f>IF(semestre2!J156="","",semestre2!J156)</f>
        <v/>
      </c>
      <c r="BY156" s="49" t="str">
        <f>IF(semestre2!K156="","",semestre2!K156)</f>
        <v/>
      </c>
      <c r="BZ156" s="49" t="str">
        <f>IF(semestre2!L156="","",semestre2!L156)</f>
        <v/>
      </c>
      <c r="CA156" s="49" t="str">
        <f>IF(semestre2!M156="","",semestre2!M156)</f>
        <v/>
      </c>
      <c r="CB156" s="49" t="str">
        <f>IF(semestre2!N156="","",semestre2!N156)</f>
        <v/>
      </c>
      <c r="CC156" s="49" t="str">
        <f>IF(semestre2!O156="","",semestre2!O156)</f>
        <v/>
      </c>
      <c r="CD156" s="49" t="str">
        <f>IF(semestre2!P156="","",semestre2!P156)</f>
        <v/>
      </c>
      <c r="CE156" s="49" t="str">
        <f>IF(semestre2!Q156="","",semestre2!Q156)</f>
        <v/>
      </c>
      <c r="CF156" s="49" t="str">
        <f>IF(semestre2!R156="","",semestre2!R156)</f>
        <v/>
      </c>
      <c r="CG156" s="49" t="str">
        <f>IF(semestre2!S156="","",semestre2!S156)</f>
        <v/>
      </c>
      <c r="CH156" s="49" t="str">
        <f>IF(semestre2!T156="","",semestre2!T156)</f>
        <v/>
      </c>
      <c r="CI156" s="49" t="str">
        <f>IF(semestre2!U156="","",semestre2!U156)</f>
        <v/>
      </c>
      <c r="CJ156" s="49" t="str">
        <f>IF(semestre2!V156="","",semestre2!V156)</f>
        <v/>
      </c>
      <c r="CK156" s="49" t="str">
        <f>IF(semestre2!W156="","",semestre2!W156)</f>
        <v/>
      </c>
      <c r="CL156" s="49" t="str">
        <f>IF(semestre2!X156="","",semestre2!X156)</f>
        <v/>
      </c>
      <c r="CM156" s="49" t="str">
        <f>IF(semestre2!Y156="","",semestre2!Y156)</f>
        <v/>
      </c>
      <c r="CN156" s="49" t="str">
        <f>IF(semestre2!Z156="","",semestre2!Z156)</f>
        <v/>
      </c>
      <c r="CO156" s="49" t="str">
        <f>IF(semestre2!AA156="","",semestre2!AA156)</f>
        <v/>
      </c>
      <c r="CP156" s="49" t="str">
        <f>IF(semestre2!AB156="","",semestre2!AB156)</f>
        <v/>
      </c>
      <c r="CQ156" s="49" t="str">
        <f>IF(semestre2!AC156="","",semestre2!AC156)</f>
        <v/>
      </c>
      <c r="CR156" s="49" t="str">
        <f>IF(semestre2!AD156="","",semestre2!AD156)</f>
        <v/>
      </c>
      <c r="CS156" s="49" t="str">
        <f>IF(semestre2!AE156="","",semestre2!AE156)</f>
        <v/>
      </c>
      <c r="CT156" s="49" t="str">
        <f>IF(semestre2!AF156="","",semestre2!AF156)</f>
        <v/>
      </c>
      <c r="CU156" s="49" t="str">
        <f>IF(semestre2!AG156="","",semestre2!AG156)</f>
        <v/>
      </c>
      <c r="CV156" s="49" t="str">
        <f>IF(semestre2!AH156="","",semestre2!AH156)</f>
        <v/>
      </c>
      <c r="CW156" s="49" t="str">
        <f>IF(semestre2!AI156="","",semestre2!AI156)</f>
        <v/>
      </c>
      <c r="CX156" s="49" t="str">
        <f>IF(semestre2!AJ156="","",semestre2!AJ156)</f>
        <v/>
      </c>
      <c r="CY156" s="49" t="str">
        <f>IF(semestre2!AK156="","",semestre2!AK156)</f>
        <v/>
      </c>
      <c r="CZ156" s="49" t="str">
        <f>IF(semestre2!AL156="","",semestre2!AL156)</f>
        <v/>
      </c>
      <c r="DA156" s="49" t="str">
        <f>IF(semestre2!AM156="","",semestre2!AM156)</f>
        <v/>
      </c>
      <c r="DB156" s="49" t="str">
        <f>IF(semestre2!AN156="","",semestre2!AN156)</f>
        <v/>
      </c>
      <c r="DC156" s="49" t="str">
        <f>IF(semestre2!AO156="","",semestre2!AO156)</f>
        <v/>
      </c>
      <c r="DD156" s="49" t="str">
        <f>IF(semestre2!AP156="","",semestre2!AP156)</f>
        <v/>
      </c>
      <c r="DE156" s="49" t="str">
        <f>IF(semestre2!AQ156="","",semestre2!AQ156)</f>
        <v/>
      </c>
      <c r="DF156" s="49" t="str">
        <f>IF(semestre2!AR156="","",semestre2!AR156)</f>
        <v/>
      </c>
      <c r="DG156" s="49" t="str">
        <f>IF(semestre2!AS156="","",semestre2!AS156)</f>
        <v/>
      </c>
      <c r="DH156" s="49" t="str">
        <f>IF(semestre2!AT156="","",semestre2!AT156)</f>
        <v/>
      </c>
      <c r="DI156" s="49" t="str">
        <f>IF(semestre2!AU156="","",semestre2!AU156)</f>
        <v/>
      </c>
      <c r="DJ156" s="55" t="str">
        <f>IF(semestre1!BW156="","",semestre1!BW156)</f>
        <v/>
      </c>
      <c r="DK156" s="55" t="str">
        <f>IF(semestre2!AV156="","",semestre2!AV156)</f>
        <v/>
      </c>
    </row>
    <row r="157" spans="1:115">
      <c r="A157" t="str">
        <f>IF(semestre1!A157="","",semestre1!A157)</f>
        <v/>
      </c>
      <c r="B157" t="str">
        <f>IF(semestre1!B157="","",semestre1!B157)</f>
        <v/>
      </c>
      <c r="C157" t="str">
        <f>IF(semestre1!C157="","",semestre1!C157)</f>
        <v/>
      </c>
      <c r="D157" t="str">
        <f>IF(semestre1!D157="","",semestre1!D157)</f>
        <v/>
      </c>
      <c r="E157" t="str">
        <f>IF(semestre1!E157="","",semestre1!E157)</f>
        <v/>
      </c>
      <c r="F157" t="str">
        <f>IF(semestre1!F157="","",semestre1!F157)</f>
        <v/>
      </c>
      <c r="G157" t="str">
        <f>IF(semestre1!G157="","",semestre1!G157)</f>
        <v/>
      </c>
      <c r="H157" t="str">
        <f>IF(semestre1!H157="","",semestre1!H157)</f>
        <v/>
      </c>
      <c r="I157" t="str">
        <f>IF(semestre1!I157="","",semestre1!I157)</f>
        <v/>
      </c>
      <c r="J157" t="str">
        <f>IF(semestre1!J157="","",semestre1!J157)</f>
        <v/>
      </c>
      <c r="K157" t="str">
        <f>IF(semestre1!K157="","",semestre1!K157)</f>
        <v/>
      </c>
      <c r="L157" t="str">
        <f>IF(semestre1!L157="","",semestre1!L157)</f>
        <v/>
      </c>
      <c r="M157" t="str">
        <f>IF(semestre1!M157="","",semestre1!M157)</f>
        <v/>
      </c>
      <c r="N157" t="str">
        <f>IF(semestre1!N157="","",semestre1!N157)</f>
        <v/>
      </c>
      <c r="O157" t="str">
        <f>IF(semestre1!O157="","",semestre1!O157)</f>
        <v/>
      </c>
      <c r="P157" t="str">
        <f>IF(semestre1!P157="","",semestre1!P157)</f>
        <v/>
      </c>
      <c r="Q157" t="str">
        <f>IF(semestre1!Q157="","",semestre1!Q157)</f>
        <v/>
      </c>
      <c r="R157" t="str">
        <f>IF(semestre1!R157="","",semestre1!R157)</f>
        <v/>
      </c>
      <c r="S157" t="str">
        <f>IF(semestre1!S157="","",semestre1!S157)</f>
        <v/>
      </c>
      <c r="T157" t="str">
        <f>IF(semestre1!T157="","",semestre1!T157)</f>
        <v/>
      </c>
      <c r="U157" t="str">
        <f>IF(semestre1!U157="","",semestre1!U157)</f>
        <v/>
      </c>
      <c r="V157" t="str">
        <f>IF(semestre1!V157="","",semestre1!V157)</f>
        <v/>
      </c>
      <c r="W157" t="str">
        <f>IF(semestre1!W157="","",semestre1!W157)</f>
        <v/>
      </c>
      <c r="X157" t="str">
        <f>IF(semestre1!X157="","",semestre1!X157)</f>
        <v/>
      </c>
      <c r="Y157" t="str">
        <f>IF(semestre1!Y157="","",semestre1!Y157)</f>
        <v/>
      </c>
      <c r="Z157" t="str">
        <f>IF(semestre1!Z157="","",semestre1!Z157)</f>
        <v/>
      </c>
      <c r="AA157" t="str">
        <f>IF(semestre1!AA157="","",semestre1!AA157)</f>
        <v/>
      </c>
      <c r="AB157" t="str">
        <f>IF(semestre1!AB157="","",semestre1!AB157)</f>
        <v/>
      </c>
      <c r="AC157" t="str">
        <f>IF(semestre1!AC157="","",semestre1!AC157)</f>
        <v/>
      </c>
      <c r="AD157" t="str">
        <f>IF(semestre1!AD157="","",semestre1!AD157)</f>
        <v/>
      </c>
      <c r="AE157" t="str">
        <f>IF(semestre1!AE157="","",semestre1!AE157)</f>
        <v/>
      </c>
      <c r="AF157" t="str">
        <f>IF(semestre1!AF157="","",semestre1!AF157)</f>
        <v/>
      </c>
      <c r="AG157" t="str">
        <f>IF(semestre1!AG157="","",semestre1!AG157)</f>
        <v/>
      </c>
      <c r="AH157" t="str">
        <f>IF(semestre1!AH157="","",semestre1!AH157)</f>
        <v/>
      </c>
      <c r="AI157" t="str">
        <f>IF(semestre1!AI157="","",semestre1!AI157)</f>
        <v/>
      </c>
      <c r="AJ157" t="str">
        <f>IF(semestre1!AJ157="","",semestre1!AJ157)</f>
        <v/>
      </c>
      <c r="AK157" t="str">
        <f>IF(semestre1!AK157="","",semestre1!AK157)</f>
        <v/>
      </c>
      <c r="AL157" t="str">
        <f>IF(semestre1!AL157="","",semestre1!AL157)</f>
        <v/>
      </c>
      <c r="AM157" t="str">
        <f>IF(semestre1!AM157="","",semestre1!AM157)</f>
        <v/>
      </c>
      <c r="AN157" t="str">
        <f>IF(semestre1!AN157="","",semestre1!AN157)</f>
        <v/>
      </c>
      <c r="AO157" t="str">
        <f>IF(semestre1!AO157="","",semestre1!AO157)</f>
        <v/>
      </c>
      <c r="AP157" t="str">
        <f>IF(semestre1!AP157="","",semestre1!AP157)</f>
        <v/>
      </c>
      <c r="AQ157" t="str">
        <f>IF(semestre1!AQ157="","",semestre1!AQ157)</f>
        <v/>
      </c>
      <c r="AR157" t="str">
        <f>IF(semestre1!AR157="","",semestre1!AR157)</f>
        <v/>
      </c>
      <c r="AS157" t="str">
        <f>IF(semestre1!AS157="","",semestre1!AS157)</f>
        <v/>
      </c>
      <c r="AT157" t="str">
        <f>IF(semestre1!AT157="","",semestre1!AT157)</f>
        <v/>
      </c>
      <c r="AU157" t="str">
        <f>IF(semestre1!AU157="","",semestre1!AU157)</f>
        <v/>
      </c>
      <c r="AV157" t="str">
        <f>IF(semestre1!AV157="","",semestre1!AV157)</f>
        <v/>
      </c>
      <c r="AW157" t="str">
        <f>IF(semestre1!AW157="","",semestre1!AW157)</f>
        <v/>
      </c>
      <c r="AX157" t="str">
        <f>IF(semestre1!AX157="","",semestre1!AX157)</f>
        <v/>
      </c>
      <c r="AY157" t="str">
        <f>IF(semestre1!AY157="","",semestre1!AY157)</f>
        <v/>
      </c>
      <c r="AZ157" t="str">
        <f>IF(semestre1!AZ157="","",semestre1!AZ157)</f>
        <v/>
      </c>
      <c r="BA157" t="str">
        <f>IF(semestre1!BA157="","",semestre1!BA157)</f>
        <v/>
      </c>
      <c r="BB157" t="str">
        <f>IF(semestre1!BB157="","",semestre1!BB157)</f>
        <v/>
      </c>
      <c r="BC157" t="str">
        <f>IF(semestre1!BC157="","",semestre1!BC157)</f>
        <v/>
      </c>
      <c r="BD157" t="str">
        <f>IF(semestre1!BD157="","",semestre1!BD157)</f>
        <v/>
      </c>
      <c r="BE157" t="str">
        <f>IF(semestre1!BE157="","",semestre1!BE157)</f>
        <v/>
      </c>
      <c r="BF157" t="str">
        <f>IF(semestre1!BF157="","",semestre1!BF157)</f>
        <v/>
      </c>
      <c r="BG157" t="str">
        <f>IF(semestre1!BG157="","",semestre1!BG157)</f>
        <v/>
      </c>
      <c r="BH157" t="str">
        <f>IF(semestre1!BH157="","",semestre1!BH157)</f>
        <v/>
      </c>
      <c r="BI157" t="str">
        <f>IF(semestre1!BI157="","",semestre1!BI157)</f>
        <v/>
      </c>
      <c r="BJ157" t="str">
        <f>IF(semestre1!BJ157="","",semestre1!BJ157)</f>
        <v/>
      </c>
      <c r="BK157" t="str">
        <f>IF(semestre1!BK157="","",semestre1!BK157)</f>
        <v/>
      </c>
      <c r="BL157" t="str">
        <f>IF(semestre1!BL157="","",semestre1!BL157)</f>
        <v/>
      </c>
      <c r="BM157" t="str">
        <f>IF(semestre1!BM157="","",semestre1!BM157)</f>
        <v/>
      </c>
      <c r="BN157" t="str">
        <f>IF(semestre1!BN157="","",semestre1!BN157)</f>
        <v/>
      </c>
      <c r="BO157" t="str">
        <f>IF(semestre1!BO157="","",semestre1!BO157)</f>
        <v/>
      </c>
      <c r="BP157" t="str">
        <f>IF(semestre1!BP157="","",semestre1!BP157)</f>
        <v/>
      </c>
      <c r="BQ157" t="str">
        <f>IF(semestre1!BQ157="","",semestre1!BQ157)</f>
        <v/>
      </c>
      <c r="BR157" t="str">
        <f>IF(semestre1!BR157="","",semestre1!BR157)</f>
        <v/>
      </c>
      <c r="BS157" t="str">
        <f>IF(semestre1!BS157="","",semestre1!BS157)</f>
        <v/>
      </c>
      <c r="BT157" t="str">
        <f>IF(semestre1!BT157="","",semestre1!BT157)</f>
        <v/>
      </c>
      <c r="BU157" t="str">
        <f>IF(semestre1!BU157="","",semestre1!BU157)</f>
        <v/>
      </c>
      <c r="BV157" t="str">
        <f>IF(semestre1!BV157="","",semestre1!BV157)</f>
        <v/>
      </c>
      <c r="BW157" s="49" t="str">
        <f>IF(semestre2!I157="","",semestre2!I157)</f>
        <v/>
      </c>
      <c r="BX157" s="49" t="str">
        <f>IF(semestre2!J157="","",semestre2!J157)</f>
        <v/>
      </c>
      <c r="BY157" s="49" t="str">
        <f>IF(semestre2!K157="","",semestre2!K157)</f>
        <v/>
      </c>
      <c r="BZ157" s="49" t="str">
        <f>IF(semestre2!L157="","",semestre2!L157)</f>
        <v/>
      </c>
      <c r="CA157" s="49" t="str">
        <f>IF(semestre2!M157="","",semestre2!M157)</f>
        <v/>
      </c>
      <c r="CB157" s="49" t="str">
        <f>IF(semestre2!N157="","",semestre2!N157)</f>
        <v/>
      </c>
      <c r="CC157" s="49" t="str">
        <f>IF(semestre2!O157="","",semestre2!O157)</f>
        <v/>
      </c>
      <c r="CD157" s="49" t="str">
        <f>IF(semestre2!P157="","",semestre2!P157)</f>
        <v/>
      </c>
      <c r="CE157" s="49" t="str">
        <f>IF(semestre2!Q157="","",semestre2!Q157)</f>
        <v/>
      </c>
      <c r="CF157" s="49" t="str">
        <f>IF(semestre2!R157="","",semestre2!R157)</f>
        <v/>
      </c>
      <c r="CG157" s="49" t="str">
        <f>IF(semestre2!S157="","",semestre2!S157)</f>
        <v/>
      </c>
      <c r="CH157" s="49" t="str">
        <f>IF(semestre2!T157="","",semestre2!T157)</f>
        <v/>
      </c>
      <c r="CI157" s="49" t="str">
        <f>IF(semestre2!U157="","",semestre2!U157)</f>
        <v/>
      </c>
      <c r="CJ157" s="49" t="str">
        <f>IF(semestre2!V157="","",semestre2!V157)</f>
        <v/>
      </c>
      <c r="CK157" s="49" t="str">
        <f>IF(semestre2!W157="","",semestre2!W157)</f>
        <v/>
      </c>
      <c r="CL157" s="49" t="str">
        <f>IF(semestre2!X157="","",semestre2!X157)</f>
        <v/>
      </c>
      <c r="CM157" s="49" t="str">
        <f>IF(semestre2!Y157="","",semestre2!Y157)</f>
        <v/>
      </c>
      <c r="CN157" s="49" t="str">
        <f>IF(semestre2!Z157="","",semestre2!Z157)</f>
        <v/>
      </c>
      <c r="CO157" s="49" t="str">
        <f>IF(semestre2!AA157="","",semestre2!AA157)</f>
        <v/>
      </c>
      <c r="CP157" s="49" t="str">
        <f>IF(semestre2!AB157="","",semestre2!AB157)</f>
        <v/>
      </c>
      <c r="CQ157" s="49" t="str">
        <f>IF(semestre2!AC157="","",semestre2!AC157)</f>
        <v/>
      </c>
      <c r="CR157" s="49" t="str">
        <f>IF(semestre2!AD157="","",semestre2!AD157)</f>
        <v/>
      </c>
      <c r="CS157" s="49" t="str">
        <f>IF(semestre2!AE157="","",semestre2!AE157)</f>
        <v/>
      </c>
      <c r="CT157" s="49" t="str">
        <f>IF(semestre2!AF157="","",semestre2!AF157)</f>
        <v/>
      </c>
      <c r="CU157" s="49" t="str">
        <f>IF(semestre2!AG157="","",semestre2!AG157)</f>
        <v/>
      </c>
      <c r="CV157" s="49" t="str">
        <f>IF(semestre2!AH157="","",semestre2!AH157)</f>
        <v/>
      </c>
      <c r="CW157" s="49" t="str">
        <f>IF(semestre2!AI157="","",semestre2!AI157)</f>
        <v/>
      </c>
      <c r="CX157" s="49" t="str">
        <f>IF(semestre2!AJ157="","",semestre2!AJ157)</f>
        <v/>
      </c>
      <c r="CY157" s="49" t="str">
        <f>IF(semestre2!AK157="","",semestre2!AK157)</f>
        <v/>
      </c>
      <c r="CZ157" s="49" t="str">
        <f>IF(semestre2!AL157="","",semestre2!AL157)</f>
        <v/>
      </c>
      <c r="DA157" s="49" t="str">
        <f>IF(semestre2!AM157="","",semestre2!AM157)</f>
        <v/>
      </c>
      <c r="DB157" s="49" t="str">
        <f>IF(semestre2!AN157="","",semestre2!AN157)</f>
        <v/>
      </c>
      <c r="DC157" s="49" t="str">
        <f>IF(semestre2!AO157="","",semestre2!AO157)</f>
        <v/>
      </c>
      <c r="DD157" s="49" t="str">
        <f>IF(semestre2!AP157="","",semestre2!AP157)</f>
        <v/>
      </c>
      <c r="DE157" s="49" t="str">
        <f>IF(semestre2!AQ157="","",semestre2!AQ157)</f>
        <v/>
      </c>
      <c r="DF157" s="49" t="str">
        <f>IF(semestre2!AR157="","",semestre2!AR157)</f>
        <v/>
      </c>
      <c r="DG157" s="49" t="str">
        <f>IF(semestre2!AS157="","",semestre2!AS157)</f>
        <v/>
      </c>
      <c r="DH157" s="49" t="str">
        <f>IF(semestre2!AT157="","",semestre2!AT157)</f>
        <v/>
      </c>
      <c r="DI157" s="49" t="str">
        <f>IF(semestre2!AU157="","",semestre2!AU157)</f>
        <v/>
      </c>
      <c r="DJ157" s="55" t="str">
        <f>IF(semestre1!BW157="","",semestre1!BW157)</f>
        <v/>
      </c>
      <c r="DK157" s="55" t="str">
        <f>IF(semestre2!AV157="","",semestre2!AV157)</f>
        <v/>
      </c>
    </row>
    <row r="158" spans="1:115">
      <c r="A158" t="str">
        <f>IF(semestre1!A158="","",semestre1!A158)</f>
        <v/>
      </c>
      <c r="B158" t="str">
        <f>IF(semestre1!B158="","",semestre1!B158)</f>
        <v/>
      </c>
      <c r="C158" t="str">
        <f>IF(semestre1!C158="","",semestre1!C158)</f>
        <v/>
      </c>
      <c r="D158" t="str">
        <f>IF(semestre1!D158="","",semestre1!D158)</f>
        <v/>
      </c>
      <c r="E158" t="str">
        <f>IF(semestre1!E158="","",semestre1!E158)</f>
        <v/>
      </c>
      <c r="F158" t="str">
        <f>IF(semestre1!F158="","",semestre1!F158)</f>
        <v/>
      </c>
      <c r="G158" t="str">
        <f>IF(semestre1!G158="","",semestre1!G158)</f>
        <v/>
      </c>
      <c r="H158" t="str">
        <f>IF(semestre1!H158="","",semestre1!H158)</f>
        <v/>
      </c>
      <c r="I158" t="str">
        <f>IF(semestre1!I158="","",semestre1!I158)</f>
        <v/>
      </c>
      <c r="J158" t="str">
        <f>IF(semestre1!J158="","",semestre1!J158)</f>
        <v/>
      </c>
      <c r="K158" t="str">
        <f>IF(semestre1!K158="","",semestre1!K158)</f>
        <v/>
      </c>
      <c r="L158" t="str">
        <f>IF(semestre1!L158="","",semestre1!L158)</f>
        <v/>
      </c>
      <c r="M158" t="str">
        <f>IF(semestre1!M158="","",semestre1!M158)</f>
        <v/>
      </c>
      <c r="N158" t="str">
        <f>IF(semestre1!N158="","",semestre1!N158)</f>
        <v/>
      </c>
      <c r="O158" t="str">
        <f>IF(semestre1!O158="","",semestre1!O158)</f>
        <v/>
      </c>
      <c r="P158" t="str">
        <f>IF(semestre1!P158="","",semestre1!P158)</f>
        <v/>
      </c>
      <c r="Q158" t="str">
        <f>IF(semestre1!Q158="","",semestre1!Q158)</f>
        <v/>
      </c>
      <c r="R158" t="str">
        <f>IF(semestre1!R158="","",semestre1!R158)</f>
        <v/>
      </c>
      <c r="S158" t="str">
        <f>IF(semestre1!S158="","",semestre1!S158)</f>
        <v/>
      </c>
      <c r="T158" t="str">
        <f>IF(semestre1!T158="","",semestre1!T158)</f>
        <v/>
      </c>
      <c r="U158" t="str">
        <f>IF(semestre1!U158="","",semestre1!U158)</f>
        <v/>
      </c>
      <c r="V158" t="str">
        <f>IF(semestre1!V158="","",semestre1!V158)</f>
        <v/>
      </c>
      <c r="W158" t="str">
        <f>IF(semestre1!W158="","",semestre1!W158)</f>
        <v/>
      </c>
      <c r="X158" t="str">
        <f>IF(semestre1!X158="","",semestre1!X158)</f>
        <v/>
      </c>
      <c r="Y158" t="str">
        <f>IF(semestre1!Y158="","",semestre1!Y158)</f>
        <v/>
      </c>
      <c r="Z158" t="str">
        <f>IF(semestre1!Z158="","",semestre1!Z158)</f>
        <v/>
      </c>
      <c r="AA158" t="str">
        <f>IF(semestre1!AA158="","",semestre1!AA158)</f>
        <v/>
      </c>
      <c r="AB158" t="str">
        <f>IF(semestre1!AB158="","",semestre1!AB158)</f>
        <v/>
      </c>
      <c r="AC158" t="str">
        <f>IF(semestre1!AC158="","",semestre1!AC158)</f>
        <v/>
      </c>
      <c r="AD158" t="str">
        <f>IF(semestre1!AD158="","",semestre1!AD158)</f>
        <v/>
      </c>
      <c r="AE158" t="str">
        <f>IF(semestre1!AE158="","",semestre1!AE158)</f>
        <v/>
      </c>
      <c r="AF158" t="str">
        <f>IF(semestre1!AF158="","",semestre1!AF158)</f>
        <v/>
      </c>
      <c r="AG158" t="str">
        <f>IF(semestre1!AG158="","",semestre1!AG158)</f>
        <v/>
      </c>
      <c r="AH158" t="str">
        <f>IF(semestre1!AH158="","",semestre1!AH158)</f>
        <v/>
      </c>
      <c r="AI158" t="str">
        <f>IF(semestre1!AI158="","",semestre1!AI158)</f>
        <v/>
      </c>
      <c r="AJ158" t="str">
        <f>IF(semestre1!AJ158="","",semestre1!AJ158)</f>
        <v/>
      </c>
      <c r="AK158" t="str">
        <f>IF(semestre1!AK158="","",semestre1!AK158)</f>
        <v/>
      </c>
      <c r="AL158" t="str">
        <f>IF(semestre1!AL158="","",semestre1!AL158)</f>
        <v/>
      </c>
      <c r="AM158" t="str">
        <f>IF(semestre1!AM158="","",semestre1!AM158)</f>
        <v/>
      </c>
      <c r="AN158" t="str">
        <f>IF(semestre1!AN158="","",semestre1!AN158)</f>
        <v/>
      </c>
      <c r="AO158" t="str">
        <f>IF(semestre1!AO158="","",semestre1!AO158)</f>
        <v/>
      </c>
      <c r="AP158" t="str">
        <f>IF(semestre1!AP158="","",semestre1!AP158)</f>
        <v/>
      </c>
      <c r="AQ158" t="str">
        <f>IF(semestre1!AQ158="","",semestre1!AQ158)</f>
        <v/>
      </c>
      <c r="AR158" t="str">
        <f>IF(semestre1!AR158="","",semestre1!AR158)</f>
        <v/>
      </c>
      <c r="AS158" t="str">
        <f>IF(semestre1!AS158="","",semestre1!AS158)</f>
        <v/>
      </c>
      <c r="AT158" t="str">
        <f>IF(semestre1!AT158="","",semestre1!AT158)</f>
        <v/>
      </c>
      <c r="AU158" t="str">
        <f>IF(semestre1!AU158="","",semestre1!AU158)</f>
        <v/>
      </c>
      <c r="AV158" t="str">
        <f>IF(semestre1!AV158="","",semestre1!AV158)</f>
        <v/>
      </c>
      <c r="AW158" t="str">
        <f>IF(semestre1!AW158="","",semestre1!AW158)</f>
        <v/>
      </c>
      <c r="AX158" t="str">
        <f>IF(semestre1!AX158="","",semestre1!AX158)</f>
        <v/>
      </c>
      <c r="AY158" t="str">
        <f>IF(semestre1!AY158="","",semestre1!AY158)</f>
        <v/>
      </c>
      <c r="AZ158" t="str">
        <f>IF(semestre1!AZ158="","",semestre1!AZ158)</f>
        <v/>
      </c>
      <c r="BA158" t="str">
        <f>IF(semestre1!BA158="","",semestre1!BA158)</f>
        <v/>
      </c>
      <c r="BB158" t="str">
        <f>IF(semestre1!BB158="","",semestre1!BB158)</f>
        <v/>
      </c>
      <c r="BC158" t="str">
        <f>IF(semestre1!BC158="","",semestre1!BC158)</f>
        <v/>
      </c>
      <c r="BD158" t="str">
        <f>IF(semestre1!BD158="","",semestre1!BD158)</f>
        <v/>
      </c>
      <c r="BE158" t="str">
        <f>IF(semestre1!BE158="","",semestre1!BE158)</f>
        <v/>
      </c>
      <c r="BF158" t="str">
        <f>IF(semestre1!BF158="","",semestre1!BF158)</f>
        <v/>
      </c>
      <c r="BG158" t="str">
        <f>IF(semestre1!BG158="","",semestre1!BG158)</f>
        <v/>
      </c>
      <c r="BH158" t="str">
        <f>IF(semestre1!BH158="","",semestre1!BH158)</f>
        <v/>
      </c>
      <c r="BI158" t="str">
        <f>IF(semestre1!BI158="","",semestre1!BI158)</f>
        <v/>
      </c>
      <c r="BJ158" t="str">
        <f>IF(semestre1!BJ158="","",semestre1!BJ158)</f>
        <v/>
      </c>
      <c r="BK158" t="str">
        <f>IF(semestre1!BK158="","",semestre1!BK158)</f>
        <v/>
      </c>
      <c r="BL158" t="str">
        <f>IF(semestre1!BL158="","",semestre1!BL158)</f>
        <v/>
      </c>
      <c r="BM158" t="str">
        <f>IF(semestre1!BM158="","",semestre1!BM158)</f>
        <v/>
      </c>
      <c r="BN158" t="str">
        <f>IF(semestre1!BN158="","",semestre1!BN158)</f>
        <v/>
      </c>
      <c r="BO158" t="str">
        <f>IF(semestre1!BO158="","",semestre1!BO158)</f>
        <v/>
      </c>
      <c r="BP158" t="str">
        <f>IF(semestre1!BP158="","",semestre1!BP158)</f>
        <v/>
      </c>
      <c r="BQ158" t="str">
        <f>IF(semestre1!BQ158="","",semestre1!BQ158)</f>
        <v/>
      </c>
      <c r="BR158" t="str">
        <f>IF(semestre1!BR158="","",semestre1!BR158)</f>
        <v/>
      </c>
      <c r="BS158" t="str">
        <f>IF(semestre1!BS158="","",semestre1!BS158)</f>
        <v/>
      </c>
      <c r="BT158" t="str">
        <f>IF(semestre1!BT158="","",semestre1!BT158)</f>
        <v/>
      </c>
      <c r="BU158" t="str">
        <f>IF(semestre1!BU158="","",semestre1!BU158)</f>
        <v/>
      </c>
      <c r="BV158" t="str">
        <f>IF(semestre1!BV158="","",semestre1!BV158)</f>
        <v/>
      </c>
      <c r="BW158" s="49" t="str">
        <f>IF(semestre2!I158="","",semestre2!I158)</f>
        <v/>
      </c>
      <c r="BX158" s="49" t="str">
        <f>IF(semestre2!J158="","",semestre2!J158)</f>
        <v/>
      </c>
      <c r="BY158" s="49" t="str">
        <f>IF(semestre2!K158="","",semestre2!K158)</f>
        <v/>
      </c>
      <c r="BZ158" s="49" t="str">
        <f>IF(semestre2!L158="","",semestre2!L158)</f>
        <v/>
      </c>
      <c r="CA158" s="49" t="str">
        <f>IF(semestre2!M158="","",semestre2!M158)</f>
        <v/>
      </c>
      <c r="CB158" s="49" t="str">
        <f>IF(semestre2!N158="","",semestre2!N158)</f>
        <v/>
      </c>
      <c r="CC158" s="49" t="str">
        <f>IF(semestre2!O158="","",semestre2!O158)</f>
        <v/>
      </c>
      <c r="CD158" s="49" t="str">
        <f>IF(semestre2!P158="","",semestre2!P158)</f>
        <v/>
      </c>
      <c r="CE158" s="49" t="str">
        <f>IF(semestre2!Q158="","",semestre2!Q158)</f>
        <v/>
      </c>
      <c r="CF158" s="49" t="str">
        <f>IF(semestre2!R158="","",semestre2!R158)</f>
        <v/>
      </c>
      <c r="CG158" s="49" t="str">
        <f>IF(semestre2!S158="","",semestre2!S158)</f>
        <v/>
      </c>
      <c r="CH158" s="49" t="str">
        <f>IF(semestre2!T158="","",semestre2!T158)</f>
        <v/>
      </c>
      <c r="CI158" s="49" t="str">
        <f>IF(semestre2!U158="","",semestre2!U158)</f>
        <v/>
      </c>
      <c r="CJ158" s="49" t="str">
        <f>IF(semestre2!V158="","",semestre2!V158)</f>
        <v/>
      </c>
      <c r="CK158" s="49" t="str">
        <f>IF(semestre2!W158="","",semestre2!W158)</f>
        <v/>
      </c>
      <c r="CL158" s="49" t="str">
        <f>IF(semestre2!X158="","",semestre2!X158)</f>
        <v/>
      </c>
      <c r="CM158" s="49" t="str">
        <f>IF(semestre2!Y158="","",semestre2!Y158)</f>
        <v/>
      </c>
      <c r="CN158" s="49" t="str">
        <f>IF(semestre2!Z158="","",semestre2!Z158)</f>
        <v/>
      </c>
      <c r="CO158" s="49" t="str">
        <f>IF(semestre2!AA158="","",semestre2!AA158)</f>
        <v/>
      </c>
      <c r="CP158" s="49" t="str">
        <f>IF(semestre2!AB158="","",semestre2!AB158)</f>
        <v/>
      </c>
      <c r="CQ158" s="49" t="str">
        <f>IF(semestre2!AC158="","",semestre2!AC158)</f>
        <v/>
      </c>
      <c r="CR158" s="49" t="str">
        <f>IF(semestre2!AD158="","",semestre2!AD158)</f>
        <v/>
      </c>
      <c r="CS158" s="49" t="str">
        <f>IF(semestre2!AE158="","",semestre2!AE158)</f>
        <v/>
      </c>
      <c r="CT158" s="49" t="str">
        <f>IF(semestre2!AF158="","",semestre2!AF158)</f>
        <v/>
      </c>
      <c r="CU158" s="49" t="str">
        <f>IF(semestre2!AG158="","",semestre2!AG158)</f>
        <v/>
      </c>
      <c r="CV158" s="49" t="str">
        <f>IF(semestre2!AH158="","",semestre2!AH158)</f>
        <v/>
      </c>
      <c r="CW158" s="49" t="str">
        <f>IF(semestre2!AI158="","",semestre2!AI158)</f>
        <v/>
      </c>
      <c r="CX158" s="49" t="str">
        <f>IF(semestre2!AJ158="","",semestre2!AJ158)</f>
        <v/>
      </c>
      <c r="CY158" s="49" t="str">
        <f>IF(semestre2!AK158="","",semestre2!AK158)</f>
        <v/>
      </c>
      <c r="CZ158" s="49" t="str">
        <f>IF(semestre2!AL158="","",semestre2!AL158)</f>
        <v/>
      </c>
      <c r="DA158" s="49" t="str">
        <f>IF(semestre2!AM158="","",semestre2!AM158)</f>
        <v/>
      </c>
      <c r="DB158" s="49" t="str">
        <f>IF(semestre2!AN158="","",semestre2!AN158)</f>
        <v/>
      </c>
      <c r="DC158" s="49" t="str">
        <f>IF(semestre2!AO158="","",semestre2!AO158)</f>
        <v/>
      </c>
      <c r="DD158" s="49" t="str">
        <f>IF(semestre2!AP158="","",semestre2!AP158)</f>
        <v/>
      </c>
      <c r="DE158" s="49" t="str">
        <f>IF(semestre2!AQ158="","",semestre2!AQ158)</f>
        <v/>
      </c>
      <c r="DF158" s="49" t="str">
        <f>IF(semestre2!AR158="","",semestre2!AR158)</f>
        <v/>
      </c>
      <c r="DG158" s="49" t="str">
        <f>IF(semestre2!AS158="","",semestre2!AS158)</f>
        <v/>
      </c>
      <c r="DH158" s="49" t="str">
        <f>IF(semestre2!AT158="","",semestre2!AT158)</f>
        <v/>
      </c>
      <c r="DI158" s="49" t="str">
        <f>IF(semestre2!AU158="","",semestre2!AU158)</f>
        <v/>
      </c>
      <c r="DJ158" s="55" t="str">
        <f>IF(semestre1!BW158="","",semestre1!BW158)</f>
        <v/>
      </c>
      <c r="DK158" s="55" t="str">
        <f>IF(semestre2!AV158="","",semestre2!AV158)</f>
        <v/>
      </c>
    </row>
    <row r="159" spans="1:115">
      <c r="A159" t="str">
        <f>IF(semestre1!A159="","",semestre1!A159)</f>
        <v/>
      </c>
      <c r="B159" t="str">
        <f>IF(semestre1!B159="","",semestre1!B159)</f>
        <v/>
      </c>
      <c r="C159" t="str">
        <f>IF(semestre1!C159="","",semestre1!C159)</f>
        <v/>
      </c>
      <c r="D159" t="str">
        <f>IF(semestre1!D159="","",semestre1!D159)</f>
        <v/>
      </c>
      <c r="E159" t="str">
        <f>IF(semestre1!E159="","",semestre1!E159)</f>
        <v/>
      </c>
      <c r="F159" t="str">
        <f>IF(semestre1!F159="","",semestre1!F159)</f>
        <v/>
      </c>
      <c r="G159" t="str">
        <f>IF(semestre1!G159="","",semestre1!G159)</f>
        <v/>
      </c>
      <c r="H159" t="str">
        <f>IF(semestre1!H159="","",semestre1!H159)</f>
        <v/>
      </c>
      <c r="I159" t="str">
        <f>IF(semestre1!I159="","",semestre1!I159)</f>
        <v/>
      </c>
      <c r="J159" t="str">
        <f>IF(semestre1!J159="","",semestre1!J159)</f>
        <v/>
      </c>
      <c r="K159" t="str">
        <f>IF(semestre1!K159="","",semestre1!K159)</f>
        <v/>
      </c>
      <c r="L159" t="str">
        <f>IF(semestre1!L159="","",semestre1!L159)</f>
        <v/>
      </c>
      <c r="M159" t="str">
        <f>IF(semestre1!M159="","",semestre1!M159)</f>
        <v/>
      </c>
      <c r="N159" t="str">
        <f>IF(semestre1!N159="","",semestre1!N159)</f>
        <v/>
      </c>
      <c r="O159" t="str">
        <f>IF(semestre1!O159="","",semestre1!O159)</f>
        <v/>
      </c>
      <c r="P159" t="str">
        <f>IF(semestre1!P159="","",semestre1!P159)</f>
        <v/>
      </c>
      <c r="Q159" t="str">
        <f>IF(semestre1!Q159="","",semestre1!Q159)</f>
        <v/>
      </c>
      <c r="R159" t="str">
        <f>IF(semestre1!R159="","",semestre1!R159)</f>
        <v/>
      </c>
      <c r="S159" t="str">
        <f>IF(semestre1!S159="","",semestre1!S159)</f>
        <v/>
      </c>
      <c r="T159" t="str">
        <f>IF(semestre1!T159="","",semestre1!T159)</f>
        <v/>
      </c>
      <c r="U159" t="str">
        <f>IF(semestre1!U159="","",semestre1!U159)</f>
        <v/>
      </c>
      <c r="V159" t="str">
        <f>IF(semestre1!V159="","",semestre1!V159)</f>
        <v/>
      </c>
      <c r="W159" t="str">
        <f>IF(semestre1!W159="","",semestre1!W159)</f>
        <v/>
      </c>
      <c r="X159" t="str">
        <f>IF(semestre1!X159="","",semestre1!X159)</f>
        <v/>
      </c>
      <c r="Y159" t="str">
        <f>IF(semestre1!Y159="","",semestre1!Y159)</f>
        <v/>
      </c>
      <c r="Z159" t="str">
        <f>IF(semestre1!Z159="","",semestre1!Z159)</f>
        <v/>
      </c>
      <c r="AA159" t="str">
        <f>IF(semestre1!AA159="","",semestre1!AA159)</f>
        <v/>
      </c>
      <c r="AB159" t="str">
        <f>IF(semestre1!AB159="","",semestre1!AB159)</f>
        <v/>
      </c>
      <c r="AC159" t="str">
        <f>IF(semestre1!AC159="","",semestre1!AC159)</f>
        <v/>
      </c>
      <c r="AD159" t="str">
        <f>IF(semestre1!AD159="","",semestre1!AD159)</f>
        <v/>
      </c>
      <c r="AE159" t="str">
        <f>IF(semestre1!AE159="","",semestre1!AE159)</f>
        <v/>
      </c>
      <c r="AF159" t="str">
        <f>IF(semestre1!AF159="","",semestre1!AF159)</f>
        <v/>
      </c>
      <c r="AG159" t="str">
        <f>IF(semestre1!AG159="","",semestre1!AG159)</f>
        <v/>
      </c>
      <c r="AH159" t="str">
        <f>IF(semestre1!AH159="","",semestre1!AH159)</f>
        <v/>
      </c>
      <c r="AI159" t="str">
        <f>IF(semestre1!AI159="","",semestre1!AI159)</f>
        <v/>
      </c>
      <c r="AJ159" t="str">
        <f>IF(semestre1!AJ159="","",semestre1!AJ159)</f>
        <v/>
      </c>
      <c r="AK159" t="str">
        <f>IF(semestre1!AK159="","",semestre1!AK159)</f>
        <v/>
      </c>
      <c r="AL159" t="str">
        <f>IF(semestre1!AL159="","",semestre1!AL159)</f>
        <v/>
      </c>
      <c r="AM159" t="str">
        <f>IF(semestre1!AM159="","",semestre1!AM159)</f>
        <v/>
      </c>
      <c r="AN159" t="str">
        <f>IF(semestre1!AN159="","",semestre1!AN159)</f>
        <v/>
      </c>
      <c r="AO159" t="str">
        <f>IF(semestre1!AO159="","",semestre1!AO159)</f>
        <v/>
      </c>
      <c r="AP159" t="str">
        <f>IF(semestre1!AP159="","",semestre1!AP159)</f>
        <v/>
      </c>
      <c r="AQ159" t="str">
        <f>IF(semestre1!AQ159="","",semestre1!AQ159)</f>
        <v/>
      </c>
      <c r="AR159" t="str">
        <f>IF(semestre1!AR159="","",semestre1!AR159)</f>
        <v/>
      </c>
      <c r="AS159" t="str">
        <f>IF(semestre1!AS159="","",semestre1!AS159)</f>
        <v/>
      </c>
      <c r="AT159" t="str">
        <f>IF(semestre1!AT159="","",semestre1!AT159)</f>
        <v/>
      </c>
      <c r="AU159" t="str">
        <f>IF(semestre1!AU159="","",semestre1!AU159)</f>
        <v/>
      </c>
      <c r="AV159" t="str">
        <f>IF(semestre1!AV159="","",semestre1!AV159)</f>
        <v/>
      </c>
      <c r="AW159" t="str">
        <f>IF(semestre1!AW159="","",semestre1!AW159)</f>
        <v/>
      </c>
      <c r="AX159" t="str">
        <f>IF(semestre1!AX159="","",semestre1!AX159)</f>
        <v/>
      </c>
      <c r="AY159" t="str">
        <f>IF(semestre1!AY159="","",semestre1!AY159)</f>
        <v/>
      </c>
      <c r="AZ159" t="str">
        <f>IF(semestre1!AZ159="","",semestre1!AZ159)</f>
        <v/>
      </c>
      <c r="BA159" t="str">
        <f>IF(semestre1!BA159="","",semestre1!BA159)</f>
        <v/>
      </c>
      <c r="BB159" t="str">
        <f>IF(semestre1!BB159="","",semestre1!BB159)</f>
        <v/>
      </c>
      <c r="BC159" t="str">
        <f>IF(semestre1!BC159="","",semestre1!BC159)</f>
        <v/>
      </c>
      <c r="BD159" t="str">
        <f>IF(semestre1!BD159="","",semestre1!BD159)</f>
        <v/>
      </c>
      <c r="BE159" t="str">
        <f>IF(semestre1!BE159="","",semestre1!BE159)</f>
        <v/>
      </c>
      <c r="BF159" t="str">
        <f>IF(semestre1!BF159="","",semestre1!BF159)</f>
        <v/>
      </c>
      <c r="BG159" t="str">
        <f>IF(semestre1!BG159="","",semestre1!BG159)</f>
        <v/>
      </c>
      <c r="BH159" t="str">
        <f>IF(semestre1!BH159="","",semestre1!BH159)</f>
        <v/>
      </c>
      <c r="BI159" t="str">
        <f>IF(semestre1!BI159="","",semestre1!BI159)</f>
        <v/>
      </c>
      <c r="BJ159" t="str">
        <f>IF(semestre1!BJ159="","",semestre1!BJ159)</f>
        <v/>
      </c>
      <c r="BK159" t="str">
        <f>IF(semestre1!BK159="","",semestre1!BK159)</f>
        <v/>
      </c>
      <c r="BL159" t="str">
        <f>IF(semestre1!BL159="","",semestre1!BL159)</f>
        <v/>
      </c>
      <c r="BM159" t="str">
        <f>IF(semestre1!BM159="","",semestre1!BM159)</f>
        <v/>
      </c>
      <c r="BN159" t="str">
        <f>IF(semestre1!BN159="","",semestre1!BN159)</f>
        <v/>
      </c>
      <c r="BO159" t="str">
        <f>IF(semestre1!BO159="","",semestre1!BO159)</f>
        <v/>
      </c>
      <c r="BP159" t="str">
        <f>IF(semestre1!BP159="","",semestre1!BP159)</f>
        <v/>
      </c>
      <c r="BQ159" t="str">
        <f>IF(semestre1!BQ159="","",semestre1!BQ159)</f>
        <v/>
      </c>
      <c r="BR159" t="str">
        <f>IF(semestre1!BR159="","",semestre1!BR159)</f>
        <v/>
      </c>
      <c r="BS159" t="str">
        <f>IF(semestre1!BS159="","",semestre1!BS159)</f>
        <v/>
      </c>
      <c r="BT159" t="str">
        <f>IF(semestre1!BT159="","",semestre1!BT159)</f>
        <v/>
      </c>
      <c r="BU159" t="str">
        <f>IF(semestre1!BU159="","",semestre1!BU159)</f>
        <v/>
      </c>
      <c r="BV159" t="str">
        <f>IF(semestre1!BV159="","",semestre1!BV159)</f>
        <v/>
      </c>
      <c r="BW159" s="49" t="str">
        <f>IF(semestre2!I159="","",semestre2!I159)</f>
        <v/>
      </c>
      <c r="BX159" s="49" t="str">
        <f>IF(semestre2!J159="","",semestre2!J159)</f>
        <v/>
      </c>
      <c r="BY159" s="49" t="str">
        <f>IF(semestre2!K159="","",semestre2!K159)</f>
        <v/>
      </c>
      <c r="BZ159" s="49" t="str">
        <f>IF(semestre2!L159="","",semestre2!L159)</f>
        <v/>
      </c>
      <c r="CA159" s="49" t="str">
        <f>IF(semestre2!M159="","",semestre2!M159)</f>
        <v/>
      </c>
      <c r="CB159" s="49" t="str">
        <f>IF(semestre2!N159="","",semestre2!N159)</f>
        <v/>
      </c>
      <c r="CC159" s="49" t="str">
        <f>IF(semestre2!O159="","",semestre2!O159)</f>
        <v/>
      </c>
      <c r="CD159" s="49" t="str">
        <f>IF(semestre2!P159="","",semestre2!P159)</f>
        <v/>
      </c>
      <c r="CE159" s="49" t="str">
        <f>IF(semestre2!Q159="","",semestre2!Q159)</f>
        <v/>
      </c>
      <c r="CF159" s="49" t="str">
        <f>IF(semestre2!R159="","",semestre2!R159)</f>
        <v/>
      </c>
      <c r="CG159" s="49" t="str">
        <f>IF(semestre2!S159="","",semestre2!S159)</f>
        <v/>
      </c>
      <c r="CH159" s="49" t="str">
        <f>IF(semestre2!T159="","",semestre2!T159)</f>
        <v/>
      </c>
      <c r="CI159" s="49" t="str">
        <f>IF(semestre2!U159="","",semestre2!U159)</f>
        <v/>
      </c>
      <c r="CJ159" s="49" t="str">
        <f>IF(semestre2!V159="","",semestre2!V159)</f>
        <v/>
      </c>
      <c r="CK159" s="49" t="str">
        <f>IF(semestre2!W159="","",semestre2!W159)</f>
        <v/>
      </c>
      <c r="CL159" s="49" t="str">
        <f>IF(semestre2!X159="","",semestre2!X159)</f>
        <v/>
      </c>
      <c r="CM159" s="49" t="str">
        <f>IF(semestre2!Y159="","",semestre2!Y159)</f>
        <v/>
      </c>
      <c r="CN159" s="49" t="str">
        <f>IF(semestre2!Z159="","",semestre2!Z159)</f>
        <v/>
      </c>
      <c r="CO159" s="49" t="str">
        <f>IF(semestre2!AA159="","",semestre2!AA159)</f>
        <v/>
      </c>
      <c r="CP159" s="49" t="str">
        <f>IF(semestre2!AB159="","",semestre2!AB159)</f>
        <v/>
      </c>
      <c r="CQ159" s="49" t="str">
        <f>IF(semestre2!AC159="","",semestre2!AC159)</f>
        <v/>
      </c>
      <c r="CR159" s="49" t="str">
        <f>IF(semestre2!AD159="","",semestre2!AD159)</f>
        <v/>
      </c>
      <c r="CS159" s="49" t="str">
        <f>IF(semestre2!AE159="","",semestre2!AE159)</f>
        <v/>
      </c>
      <c r="CT159" s="49" t="str">
        <f>IF(semestre2!AF159="","",semestre2!AF159)</f>
        <v/>
      </c>
      <c r="CU159" s="49" t="str">
        <f>IF(semestre2!AG159="","",semestre2!AG159)</f>
        <v/>
      </c>
      <c r="CV159" s="49" t="str">
        <f>IF(semestre2!AH159="","",semestre2!AH159)</f>
        <v/>
      </c>
      <c r="CW159" s="49" t="str">
        <f>IF(semestre2!AI159="","",semestre2!AI159)</f>
        <v/>
      </c>
      <c r="CX159" s="49" t="str">
        <f>IF(semestre2!AJ159="","",semestre2!AJ159)</f>
        <v/>
      </c>
      <c r="CY159" s="49" t="str">
        <f>IF(semestre2!AK159="","",semestre2!AK159)</f>
        <v/>
      </c>
      <c r="CZ159" s="49" t="str">
        <f>IF(semestre2!AL159="","",semestre2!AL159)</f>
        <v/>
      </c>
      <c r="DA159" s="49" t="str">
        <f>IF(semestre2!AM159="","",semestre2!AM159)</f>
        <v/>
      </c>
      <c r="DB159" s="49" t="str">
        <f>IF(semestre2!AN159="","",semestre2!AN159)</f>
        <v/>
      </c>
      <c r="DC159" s="49" t="str">
        <f>IF(semestre2!AO159="","",semestre2!AO159)</f>
        <v/>
      </c>
      <c r="DD159" s="49" t="str">
        <f>IF(semestre2!AP159="","",semestre2!AP159)</f>
        <v/>
      </c>
      <c r="DE159" s="49" t="str">
        <f>IF(semestre2!AQ159="","",semestre2!AQ159)</f>
        <v/>
      </c>
      <c r="DF159" s="49" t="str">
        <f>IF(semestre2!AR159="","",semestre2!AR159)</f>
        <v/>
      </c>
      <c r="DG159" s="49" t="str">
        <f>IF(semestre2!AS159="","",semestre2!AS159)</f>
        <v/>
      </c>
      <c r="DH159" s="49" t="str">
        <f>IF(semestre2!AT159="","",semestre2!AT159)</f>
        <v/>
      </c>
      <c r="DI159" s="49" t="str">
        <f>IF(semestre2!AU159="","",semestre2!AU159)</f>
        <v/>
      </c>
      <c r="DJ159" s="55" t="str">
        <f>IF(semestre1!BW159="","",semestre1!BW159)</f>
        <v/>
      </c>
      <c r="DK159" s="55" t="str">
        <f>IF(semestre2!AV159="","",semestre2!AV159)</f>
        <v/>
      </c>
    </row>
    <row r="160" spans="1:115">
      <c r="A160" t="str">
        <f>IF(semestre1!A160="","",semestre1!A160)</f>
        <v/>
      </c>
      <c r="B160" t="str">
        <f>IF(semestre1!B160="","",semestre1!B160)</f>
        <v/>
      </c>
      <c r="C160" t="str">
        <f>IF(semestre1!C160="","",semestre1!C160)</f>
        <v/>
      </c>
      <c r="D160" t="str">
        <f>IF(semestre1!D160="","",semestre1!D160)</f>
        <v/>
      </c>
      <c r="E160" t="str">
        <f>IF(semestre1!E160="","",semestre1!E160)</f>
        <v/>
      </c>
      <c r="F160" t="str">
        <f>IF(semestre1!F160="","",semestre1!F160)</f>
        <v/>
      </c>
      <c r="G160" t="str">
        <f>IF(semestre1!G160="","",semestre1!G160)</f>
        <v/>
      </c>
      <c r="H160" t="str">
        <f>IF(semestre1!H160="","",semestre1!H160)</f>
        <v/>
      </c>
      <c r="I160" t="str">
        <f>IF(semestre1!I160="","",semestre1!I160)</f>
        <v/>
      </c>
      <c r="J160" t="str">
        <f>IF(semestre1!J160="","",semestre1!J160)</f>
        <v/>
      </c>
      <c r="K160" t="str">
        <f>IF(semestre1!K160="","",semestre1!K160)</f>
        <v/>
      </c>
      <c r="L160" t="str">
        <f>IF(semestre1!L160="","",semestre1!L160)</f>
        <v/>
      </c>
      <c r="M160" t="str">
        <f>IF(semestre1!M160="","",semestre1!M160)</f>
        <v/>
      </c>
      <c r="N160" t="str">
        <f>IF(semestre1!N160="","",semestre1!N160)</f>
        <v/>
      </c>
      <c r="O160" t="str">
        <f>IF(semestre1!O160="","",semestre1!O160)</f>
        <v/>
      </c>
      <c r="P160" t="str">
        <f>IF(semestre1!P160="","",semestre1!P160)</f>
        <v/>
      </c>
      <c r="Q160" t="str">
        <f>IF(semestre1!Q160="","",semestre1!Q160)</f>
        <v/>
      </c>
      <c r="R160" t="str">
        <f>IF(semestre1!R160="","",semestre1!R160)</f>
        <v/>
      </c>
      <c r="S160" t="str">
        <f>IF(semestre1!S160="","",semestre1!S160)</f>
        <v/>
      </c>
      <c r="T160" t="str">
        <f>IF(semestre1!T160="","",semestre1!T160)</f>
        <v/>
      </c>
      <c r="U160" t="str">
        <f>IF(semestre1!U160="","",semestre1!U160)</f>
        <v/>
      </c>
      <c r="V160" t="str">
        <f>IF(semestre1!V160="","",semestre1!V160)</f>
        <v/>
      </c>
      <c r="W160" t="str">
        <f>IF(semestre1!W160="","",semestre1!W160)</f>
        <v/>
      </c>
      <c r="X160" t="str">
        <f>IF(semestre1!X160="","",semestre1!X160)</f>
        <v/>
      </c>
      <c r="Y160" t="str">
        <f>IF(semestre1!Y160="","",semestre1!Y160)</f>
        <v/>
      </c>
      <c r="Z160" t="str">
        <f>IF(semestre1!Z160="","",semestre1!Z160)</f>
        <v/>
      </c>
      <c r="AA160" t="str">
        <f>IF(semestre1!AA160="","",semestre1!AA160)</f>
        <v/>
      </c>
      <c r="AB160" t="str">
        <f>IF(semestre1!AB160="","",semestre1!AB160)</f>
        <v/>
      </c>
      <c r="AC160" t="str">
        <f>IF(semestre1!AC160="","",semestre1!AC160)</f>
        <v/>
      </c>
      <c r="AD160" t="str">
        <f>IF(semestre1!AD160="","",semestre1!AD160)</f>
        <v/>
      </c>
      <c r="AE160" t="str">
        <f>IF(semestre1!AE160="","",semestre1!AE160)</f>
        <v/>
      </c>
      <c r="AF160" t="str">
        <f>IF(semestre1!AF160="","",semestre1!AF160)</f>
        <v/>
      </c>
      <c r="AG160" t="str">
        <f>IF(semestre1!AG160="","",semestre1!AG160)</f>
        <v/>
      </c>
      <c r="AH160" t="str">
        <f>IF(semestre1!AH160="","",semestre1!AH160)</f>
        <v/>
      </c>
      <c r="AI160" t="str">
        <f>IF(semestre1!AI160="","",semestre1!AI160)</f>
        <v/>
      </c>
      <c r="AJ160" t="str">
        <f>IF(semestre1!AJ160="","",semestre1!AJ160)</f>
        <v/>
      </c>
      <c r="AK160" t="str">
        <f>IF(semestre1!AK160="","",semestre1!AK160)</f>
        <v/>
      </c>
      <c r="AL160" t="str">
        <f>IF(semestre1!AL160="","",semestre1!AL160)</f>
        <v/>
      </c>
      <c r="AM160" t="str">
        <f>IF(semestre1!AM160="","",semestre1!AM160)</f>
        <v/>
      </c>
      <c r="AN160" t="str">
        <f>IF(semestre1!AN160="","",semestre1!AN160)</f>
        <v/>
      </c>
      <c r="AO160" t="str">
        <f>IF(semestre1!AO160="","",semestre1!AO160)</f>
        <v/>
      </c>
      <c r="AP160" t="str">
        <f>IF(semestre1!AP160="","",semestre1!AP160)</f>
        <v/>
      </c>
      <c r="AQ160" t="str">
        <f>IF(semestre1!AQ160="","",semestre1!AQ160)</f>
        <v/>
      </c>
      <c r="AR160" t="str">
        <f>IF(semestre1!AR160="","",semestre1!AR160)</f>
        <v/>
      </c>
      <c r="AS160" t="str">
        <f>IF(semestre1!AS160="","",semestre1!AS160)</f>
        <v/>
      </c>
      <c r="AT160" t="str">
        <f>IF(semestre1!AT160="","",semestre1!AT160)</f>
        <v/>
      </c>
      <c r="AU160" t="str">
        <f>IF(semestre1!AU160="","",semestre1!AU160)</f>
        <v/>
      </c>
      <c r="AV160" t="str">
        <f>IF(semestre1!AV160="","",semestre1!AV160)</f>
        <v/>
      </c>
      <c r="AW160" t="str">
        <f>IF(semestre1!AW160="","",semestre1!AW160)</f>
        <v/>
      </c>
      <c r="AX160" t="str">
        <f>IF(semestre1!AX160="","",semestre1!AX160)</f>
        <v/>
      </c>
      <c r="AY160" t="str">
        <f>IF(semestre1!AY160="","",semestre1!AY160)</f>
        <v/>
      </c>
      <c r="AZ160" t="str">
        <f>IF(semestre1!AZ160="","",semestre1!AZ160)</f>
        <v/>
      </c>
      <c r="BA160" t="str">
        <f>IF(semestre1!BA160="","",semestre1!BA160)</f>
        <v/>
      </c>
      <c r="BB160" t="str">
        <f>IF(semestre1!BB160="","",semestre1!BB160)</f>
        <v/>
      </c>
      <c r="BC160" t="str">
        <f>IF(semestre1!BC160="","",semestre1!BC160)</f>
        <v/>
      </c>
      <c r="BD160" t="str">
        <f>IF(semestre1!BD160="","",semestre1!BD160)</f>
        <v/>
      </c>
      <c r="BE160" t="str">
        <f>IF(semestre1!BE160="","",semestre1!BE160)</f>
        <v/>
      </c>
      <c r="BF160" t="str">
        <f>IF(semestre1!BF160="","",semestre1!BF160)</f>
        <v/>
      </c>
      <c r="BG160" t="str">
        <f>IF(semestre1!BG160="","",semestre1!BG160)</f>
        <v/>
      </c>
      <c r="BH160" t="str">
        <f>IF(semestre1!BH160="","",semestre1!BH160)</f>
        <v/>
      </c>
      <c r="BI160" t="str">
        <f>IF(semestre1!BI160="","",semestre1!BI160)</f>
        <v/>
      </c>
      <c r="BJ160" t="str">
        <f>IF(semestre1!BJ160="","",semestre1!BJ160)</f>
        <v/>
      </c>
      <c r="BK160" t="str">
        <f>IF(semestre1!BK160="","",semestre1!BK160)</f>
        <v/>
      </c>
      <c r="BL160" t="str">
        <f>IF(semestre1!BL160="","",semestre1!BL160)</f>
        <v/>
      </c>
      <c r="BM160" t="str">
        <f>IF(semestre1!BM160="","",semestre1!BM160)</f>
        <v/>
      </c>
      <c r="BN160" t="str">
        <f>IF(semestre1!BN160="","",semestre1!BN160)</f>
        <v/>
      </c>
      <c r="BO160" t="str">
        <f>IF(semestre1!BO160="","",semestre1!BO160)</f>
        <v/>
      </c>
      <c r="BP160" t="str">
        <f>IF(semestre1!BP160="","",semestre1!BP160)</f>
        <v/>
      </c>
      <c r="BQ160" t="str">
        <f>IF(semestre1!BQ160="","",semestre1!BQ160)</f>
        <v/>
      </c>
      <c r="BR160" t="str">
        <f>IF(semestre1!BR160="","",semestre1!BR160)</f>
        <v/>
      </c>
      <c r="BS160" t="str">
        <f>IF(semestre1!BS160="","",semestre1!BS160)</f>
        <v/>
      </c>
      <c r="BT160" t="str">
        <f>IF(semestre1!BT160="","",semestre1!BT160)</f>
        <v/>
      </c>
      <c r="BU160" t="str">
        <f>IF(semestre1!BU160="","",semestre1!BU160)</f>
        <v/>
      </c>
      <c r="BV160" t="str">
        <f>IF(semestre1!BV160="","",semestre1!BV160)</f>
        <v/>
      </c>
      <c r="BW160" s="49" t="str">
        <f>IF(semestre2!I160="","",semestre2!I160)</f>
        <v/>
      </c>
      <c r="BX160" s="49" t="str">
        <f>IF(semestre2!J160="","",semestre2!J160)</f>
        <v/>
      </c>
      <c r="BY160" s="49" t="str">
        <f>IF(semestre2!K160="","",semestre2!K160)</f>
        <v/>
      </c>
      <c r="BZ160" s="49" t="str">
        <f>IF(semestre2!L160="","",semestre2!L160)</f>
        <v/>
      </c>
      <c r="CA160" s="49" t="str">
        <f>IF(semestre2!M160="","",semestre2!M160)</f>
        <v/>
      </c>
      <c r="CB160" s="49" t="str">
        <f>IF(semestre2!N160="","",semestre2!N160)</f>
        <v/>
      </c>
      <c r="CC160" s="49" t="str">
        <f>IF(semestre2!O160="","",semestre2!O160)</f>
        <v/>
      </c>
      <c r="CD160" s="49" t="str">
        <f>IF(semestre2!P160="","",semestre2!P160)</f>
        <v/>
      </c>
      <c r="CE160" s="49" t="str">
        <f>IF(semestre2!Q160="","",semestre2!Q160)</f>
        <v/>
      </c>
      <c r="CF160" s="49" t="str">
        <f>IF(semestre2!R160="","",semestre2!R160)</f>
        <v/>
      </c>
      <c r="CG160" s="49" t="str">
        <f>IF(semestre2!S160="","",semestre2!S160)</f>
        <v/>
      </c>
      <c r="CH160" s="49" t="str">
        <f>IF(semestre2!T160="","",semestre2!T160)</f>
        <v/>
      </c>
      <c r="CI160" s="49" t="str">
        <f>IF(semestre2!U160="","",semestre2!U160)</f>
        <v/>
      </c>
      <c r="CJ160" s="49" t="str">
        <f>IF(semestre2!V160="","",semestre2!V160)</f>
        <v/>
      </c>
      <c r="CK160" s="49" t="str">
        <f>IF(semestre2!W160="","",semestre2!W160)</f>
        <v/>
      </c>
      <c r="CL160" s="49" t="str">
        <f>IF(semestre2!X160="","",semestre2!X160)</f>
        <v/>
      </c>
      <c r="CM160" s="49" t="str">
        <f>IF(semestre2!Y160="","",semestre2!Y160)</f>
        <v/>
      </c>
      <c r="CN160" s="49" t="str">
        <f>IF(semestre2!Z160="","",semestre2!Z160)</f>
        <v/>
      </c>
      <c r="CO160" s="49" t="str">
        <f>IF(semestre2!AA160="","",semestre2!AA160)</f>
        <v/>
      </c>
      <c r="CP160" s="49" t="str">
        <f>IF(semestre2!AB160="","",semestre2!AB160)</f>
        <v/>
      </c>
      <c r="CQ160" s="49" t="str">
        <f>IF(semestre2!AC160="","",semestre2!AC160)</f>
        <v/>
      </c>
      <c r="CR160" s="49" t="str">
        <f>IF(semestre2!AD160="","",semestre2!AD160)</f>
        <v/>
      </c>
      <c r="CS160" s="49" t="str">
        <f>IF(semestre2!AE160="","",semestre2!AE160)</f>
        <v/>
      </c>
      <c r="CT160" s="49" t="str">
        <f>IF(semestre2!AF160="","",semestre2!AF160)</f>
        <v/>
      </c>
      <c r="CU160" s="49" t="str">
        <f>IF(semestre2!AG160="","",semestre2!AG160)</f>
        <v/>
      </c>
      <c r="CV160" s="49" t="str">
        <f>IF(semestre2!AH160="","",semestre2!AH160)</f>
        <v/>
      </c>
      <c r="CW160" s="49" t="str">
        <f>IF(semestre2!AI160="","",semestre2!AI160)</f>
        <v/>
      </c>
      <c r="CX160" s="49" t="str">
        <f>IF(semestre2!AJ160="","",semestre2!AJ160)</f>
        <v/>
      </c>
      <c r="CY160" s="49" t="str">
        <f>IF(semestre2!AK160="","",semestre2!AK160)</f>
        <v/>
      </c>
      <c r="CZ160" s="49" t="str">
        <f>IF(semestre2!AL160="","",semestre2!AL160)</f>
        <v/>
      </c>
      <c r="DA160" s="49" t="str">
        <f>IF(semestre2!AM160="","",semestre2!AM160)</f>
        <v/>
      </c>
      <c r="DB160" s="49" t="str">
        <f>IF(semestre2!AN160="","",semestre2!AN160)</f>
        <v/>
      </c>
      <c r="DC160" s="49" t="str">
        <f>IF(semestre2!AO160="","",semestre2!AO160)</f>
        <v/>
      </c>
      <c r="DD160" s="49" t="str">
        <f>IF(semestre2!AP160="","",semestre2!AP160)</f>
        <v/>
      </c>
      <c r="DE160" s="49" t="str">
        <f>IF(semestre2!AQ160="","",semestre2!AQ160)</f>
        <v/>
      </c>
      <c r="DF160" s="49" t="str">
        <f>IF(semestre2!AR160="","",semestre2!AR160)</f>
        <v/>
      </c>
      <c r="DG160" s="49" t="str">
        <f>IF(semestre2!AS160="","",semestre2!AS160)</f>
        <v/>
      </c>
      <c r="DH160" s="49" t="str">
        <f>IF(semestre2!AT160="","",semestre2!AT160)</f>
        <v/>
      </c>
      <c r="DI160" s="49" t="str">
        <f>IF(semestre2!AU160="","",semestre2!AU160)</f>
        <v/>
      </c>
      <c r="DJ160" s="55" t="str">
        <f>IF(semestre1!BW160="","",semestre1!BW160)</f>
        <v/>
      </c>
      <c r="DK160" s="55" t="str">
        <f>IF(semestre2!AV160="","",semestre2!AV160)</f>
        <v/>
      </c>
    </row>
    <row r="161" spans="1:115">
      <c r="A161" t="str">
        <f>IF(semestre1!A161="","",semestre1!A161)</f>
        <v/>
      </c>
      <c r="B161" t="str">
        <f>IF(semestre1!B161="","",semestre1!B161)</f>
        <v/>
      </c>
      <c r="C161" t="str">
        <f>IF(semestre1!C161="","",semestre1!C161)</f>
        <v/>
      </c>
      <c r="D161" t="str">
        <f>IF(semestre1!D161="","",semestre1!D161)</f>
        <v/>
      </c>
      <c r="E161" t="str">
        <f>IF(semestre1!E161="","",semestre1!E161)</f>
        <v/>
      </c>
      <c r="F161" t="str">
        <f>IF(semestre1!F161="","",semestre1!F161)</f>
        <v/>
      </c>
      <c r="G161" t="str">
        <f>IF(semestre1!G161="","",semestre1!G161)</f>
        <v/>
      </c>
      <c r="H161" t="str">
        <f>IF(semestre1!H161="","",semestre1!H161)</f>
        <v/>
      </c>
      <c r="I161" t="str">
        <f>IF(semestre1!I161="","",semestre1!I161)</f>
        <v/>
      </c>
      <c r="J161" t="str">
        <f>IF(semestre1!J161="","",semestre1!J161)</f>
        <v/>
      </c>
      <c r="K161" t="str">
        <f>IF(semestre1!K161="","",semestre1!K161)</f>
        <v/>
      </c>
      <c r="L161" t="str">
        <f>IF(semestre1!L161="","",semestre1!L161)</f>
        <v/>
      </c>
      <c r="M161" t="str">
        <f>IF(semestre1!M161="","",semestre1!M161)</f>
        <v/>
      </c>
      <c r="N161" t="str">
        <f>IF(semestre1!N161="","",semestre1!N161)</f>
        <v/>
      </c>
      <c r="O161" t="str">
        <f>IF(semestre1!O161="","",semestre1!O161)</f>
        <v/>
      </c>
      <c r="P161" t="str">
        <f>IF(semestre1!P161="","",semestre1!P161)</f>
        <v/>
      </c>
      <c r="Q161" t="str">
        <f>IF(semestre1!Q161="","",semestre1!Q161)</f>
        <v/>
      </c>
      <c r="R161" t="str">
        <f>IF(semestre1!R161="","",semestre1!R161)</f>
        <v/>
      </c>
      <c r="S161" t="str">
        <f>IF(semestre1!S161="","",semestre1!S161)</f>
        <v/>
      </c>
      <c r="T161" t="str">
        <f>IF(semestre1!T161="","",semestre1!T161)</f>
        <v/>
      </c>
      <c r="U161" t="str">
        <f>IF(semestre1!U161="","",semestre1!U161)</f>
        <v/>
      </c>
      <c r="V161" t="str">
        <f>IF(semestre1!V161="","",semestre1!V161)</f>
        <v/>
      </c>
      <c r="W161" t="str">
        <f>IF(semestre1!W161="","",semestre1!W161)</f>
        <v/>
      </c>
      <c r="X161" t="str">
        <f>IF(semestre1!X161="","",semestre1!X161)</f>
        <v/>
      </c>
      <c r="Y161" t="str">
        <f>IF(semestre1!Y161="","",semestre1!Y161)</f>
        <v/>
      </c>
      <c r="Z161" t="str">
        <f>IF(semestre1!Z161="","",semestre1!Z161)</f>
        <v/>
      </c>
      <c r="AA161" t="str">
        <f>IF(semestre1!AA161="","",semestre1!AA161)</f>
        <v/>
      </c>
      <c r="AB161" t="str">
        <f>IF(semestre1!AB161="","",semestre1!AB161)</f>
        <v/>
      </c>
      <c r="AC161" t="str">
        <f>IF(semestre1!AC161="","",semestre1!AC161)</f>
        <v/>
      </c>
      <c r="AD161" t="str">
        <f>IF(semestre1!AD161="","",semestre1!AD161)</f>
        <v/>
      </c>
      <c r="AE161" t="str">
        <f>IF(semestre1!AE161="","",semestre1!AE161)</f>
        <v/>
      </c>
      <c r="AF161" t="str">
        <f>IF(semestre1!AF161="","",semestre1!AF161)</f>
        <v/>
      </c>
      <c r="AG161" t="str">
        <f>IF(semestre1!AG161="","",semestre1!AG161)</f>
        <v/>
      </c>
      <c r="AH161" t="str">
        <f>IF(semestre1!AH161="","",semestre1!AH161)</f>
        <v/>
      </c>
      <c r="AI161" t="str">
        <f>IF(semestre1!AI161="","",semestre1!AI161)</f>
        <v/>
      </c>
      <c r="AJ161" t="str">
        <f>IF(semestre1!AJ161="","",semestre1!AJ161)</f>
        <v/>
      </c>
      <c r="AK161" t="str">
        <f>IF(semestre1!AK161="","",semestre1!AK161)</f>
        <v/>
      </c>
      <c r="AL161" t="str">
        <f>IF(semestre1!AL161="","",semestre1!AL161)</f>
        <v/>
      </c>
      <c r="AM161" t="str">
        <f>IF(semestre1!AM161="","",semestre1!AM161)</f>
        <v/>
      </c>
      <c r="AN161" t="str">
        <f>IF(semestre1!AN161="","",semestre1!AN161)</f>
        <v/>
      </c>
      <c r="AO161" t="str">
        <f>IF(semestre1!AO161="","",semestre1!AO161)</f>
        <v/>
      </c>
      <c r="AP161" t="str">
        <f>IF(semestre1!AP161="","",semestre1!AP161)</f>
        <v/>
      </c>
      <c r="AQ161" t="str">
        <f>IF(semestre1!AQ161="","",semestre1!AQ161)</f>
        <v/>
      </c>
      <c r="AR161" t="str">
        <f>IF(semestre1!AR161="","",semestre1!AR161)</f>
        <v/>
      </c>
      <c r="AS161" t="str">
        <f>IF(semestre1!AS161="","",semestre1!AS161)</f>
        <v/>
      </c>
      <c r="AT161" t="str">
        <f>IF(semestre1!AT161="","",semestre1!AT161)</f>
        <v/>
      </c>
      <c r="AU161" t="str">
        <f>IF(semestre1!AU161="","",semestre1!AU161)</f>
        <v/>
      </c>
      <c r="AV161" t="str">
        <f>IF(semestre1!AV161="","",semestre1!AV161)</f>
        <v/>
      </c>
      <c r="AW161" t="str">
        <f>IF(semestre1!AW161="","",semestre1!AW161)</f>
        <v/>
      </c>
      <c r="AX161" t="str">
        <f>IF(semestre1!AX161="","",semestre1!AX161)</f>
        <v/>
      </c>
      <c r="AY161" t="str">
        <f>IF(semestre1!AY161="","",semestre1!AY161)</f>
        <v/>
      </c>
      <c r="AZ161" t="str">
        <f>IF(semestre1!AZ161="","",semestre1!AZ161)</f>
        <v/>
      </c>
      <c r="BA161" t="str">
        <f>IF(semestre1!BA161="","",semestre1!BA161)</f>
        <v/>
      </c>
      <c r="BB161" t="str">
        <f>IF(semestre1!BB161="","",semestre1!BB161)</f>
        <v/>
      </c>
      <c r="BC161" t="str">
        <f>IF(semestre1!BC161="","",semestre1!BC161)</f>
        <v/>
      </c>
      <c r="BD161" t="str">
        <f>IF(semestre1!BD161="","",semestre1!BD161)</f>
        <v/>
      </c>
      <c r="BE161" t="str">
        <f>IF(semestre1!BE161="","",semestre1!BE161)</f>
        <v/>
      </c>
      <c r="BF161" t="str">
        <f>IF(semestre1!BF161="","",semestre1!BF161)</f>
        <v/>
      </c>
      <c r="BG161" t="str">
        <f>IF(semestre1!BG161="","",semestre1!BG161)</f>
        <v/>
      </c>
      <c r="BH161" t="str">
        <f>IF(semestre1!BH161="","",semestre1!BH161)</f>
        <v/>
      </c>
      <c r="BI161" t="str">
        <f>IF(semestre1!BI161="","",semestre1!BI161)</f>
        <v/>
      </c>
      <c r="BJ161" t="str">
        <f>IF(semestre1!BJ161="","",semestre1!BJ161)</f>
        <v/>
      </c>
      <c r="BK161" t="str">
        <f>IF(semestre1!BK161="","",semestre1!BK161)</f>
        <v/>
      </c>
      <c r="BL161" t="str">
        <f>IF(semestre1!BL161="","",semestre1!BL161)</f>
        <v/>
      </c>
      <c r="BM161" t="str">
        <f>IF(semestre1!BM161="","",semestre1!BM161)</f>
        <v/>
      </c>
      <c r="BN161" t="str">
        <f>IF(semestre1!BN161="","",semestre1!BN161)</f>
        <v/>
      </c>
      <c r="BO161" t="str">
        <f>IF(semestre1!BO161="","",semestre1!BO161)</f>
        <v/>
      </c>
      <c r="BP161" t="str">
        <f>IF(semestre1!BP161="","",semestre1!BP161)</f>
        <v/>
      </c>
      <c r="BQ161" t="str">
        <f>IF(semestre1!BQ161="","",semestre1!BQ161)</f>
        <v/>
      </c>
      <c r="BR161" t="str">
        <f>IF(semestre1!BR161="","",semestre1!BR161)</f>
        <v/>
      </c>
      <c r="BS161" t="str">
        <f>IF(semestre1!BS161="","",semestre1!BS161)</f>
        <v/>
      </c>
      <c r="BT161" t="str">
        <f>IF(semestre1!BT161="","",semestre1!BT161)</f>
        <v/>
      </c>
      <c r="BU161" t="str">
        <f>IF(semestre1!BU161="","",semestre1!BU161)</f>
        <v/>
      </c>
      <c r="BV161" t="str">
        <f>IF(semestre1!BV161="","",semestre1!BV161)</f>
        <v/>
      </c>
      <c r="BW161" s="49" t="str">
        <f>IF(semestre2!I161="","",semestre2!I161)</f>
        <v/>
      </c>
      <c r="BX161" s="49" t="str">
        <f>IF(semestre2!J161="","",semestre2!J161)</f>
        <v/>
      </c>
      <c r="BY161" s="49" t="str">
        <f>IF(semestre2!K161="","",semestre2!K161)</f>
        <v/>
      </c>
      <c r="BZ161" s="49" t="str">
        <f>IF(semestre2!L161="","",semestre2!L161)</f>
        <v/>
      </c>
      <c r="CA161" s="49" t="str">
        <f>IF(semestre2!M161="","",semestre2!M161)</f>
        <v/>
      </c>
      <c r="CB161" s="49" t="str">
        <f>IF(semestre2!N161="","",semestre2!N161)</f>
        <v/>
      </c>
      <c r="CC161" s="49" t="str">
        <f>IF(semestre2!O161="","",semestre2!O161)</f>
        <v/>
      </c>
      <c r="CD161" s="49" t="str">
        <f>IF(semestre2!P161="","",semestre2!P161)</f>
        <v/>
      </c>
      <c r="CE161" s="49" t="str">
        <f>IF(semestre2!Q161="","",semestre2!Q161)</f>
        <v/>
      </c>
      <c r="CF161" s="49" t="str">
        <f>IF(semestre2!R161="","",semestre2!R161)</f>
        <v/>
      </c>
      <c r="CG161" s="49" t="str">
        <f>IF(semestre2!S161="","",semestre2!S161)</f>
        <v/>
      </c>
      <c r="CH161" s="49" t="str">
        <f>IF(semestre2!T161="","",semestre2!T161)</f>
        <v/>
      </c>
      <c r="CI161" s="49" t="str">
        <f>IF(semestre2!U161="","",semestre2!U161)</f>
        <v/>
      </c>
      <c r="CJ161" s="49" t="str">
        <f>IF(semestre2!V161="","",semestre2!V161)</f>
        <v/>
      </c>
      <c r="CK161" s="49" t="str">
        <f>IF(semestre2!W161="","",semestre2!W161)</f>
        <v/>
      </c>
      <c r="CL161" s="49" t="str">
        <f>IF(semestre2!X161="","",semestre2!X161)</f>
        <v/>
      </c>
      <c r="CM161" s="49" t="str">
        <f>IF(semestre2!Y161="","",semestre2!Y161)</f>
        <v/>
      </c>
      <c r="CN161" s="49" t="str">
        <f>IF(semestre2!Z161="","",semestre2!Z161)</f>
        <v/>
      </c>
      <c r="CO161" s="49" t="str">
        <f>IF(semestre2!AA161="","",semestre2!AA161)</f>
        <v/>
      </c>
      <c r="CP161" s="49" t="str">
        <f>IF(semestre2!AB161="","",semestre2!AB161)</f>
        <v/>
      </c>
      <c r="CQ161" s="49" t="str">
        <f>IF(semestre2!AC161="","",semestre2!AC161)</f>
        <v/>
      </c>
      <c r="CR161" s="49" t="str">
        <f>IF(semestre2!AD161="","",semestre2!AD161)</f>
        <v/>
      </c>
      <c r="CS161" s="49" t="str">
        <f>IF(semestre2!AE161="","",semestre2!AE161)</f>
        <v/>
      </c>
      <c r="CT161" s="49" t="str">
        <f>IF(semestre2!AF161="","",semestre2!AF161)</f>
        <v/>
      </c>
      <c r="CU161" s="49" t="str">
        <f>IF(semestre2!AG161="","",semestre2!AG161)</f>
        <v/>
      </c>
      <c r="CV161" s="49" t="str">
        <f>IF(semestre2!AH161="","",semestre2!AH161)</f>
        <v/>
      </c>
      <c r="CW161" s="49" t="str">
        <f>IF(semestre2!AI161="","",semestre2!AI161)</f>
        <v/>
      </c>
      <c r="CX161" s="49" t="str">
        <f>IF(semestre2!AJ161="","",semestre2!AJ161)</f>
        <v/>
      </c>
      <c r="CY161" s="49" t="str">
        <f>IF(semestre2!AK161="","",semestre2!AK161)</f>
        <v/>
      </c>
      <c r="CZ161" s="49" t="str">
        <f>IF(semestre2!AL161="","",semestre2!AL161)</f>
        <v/>
      </c>
      <c r="DA161" s="49" t="str">
        <f>IF(semestre2!AM161="","",semestre2!AM161)</f>
        <v/>
      </c>
      <c r="DB161" s="49" t="str">
        <f>IF(semestre2!AN161="","",semestre2!AN161)</f>
        <v/>
      </c>
      <c r="DC161" s="49" t="str">
        <f>IF(semestre2!AO161="","",semestre2!AO161)</f>
        <v/>
      </c>
      <c r="DD161" s="49" t="str">
        <f>IF(semestre2!AP161="","",semestre2!AP161)</f>
        <v/>
      </c>
      <c r="DE161" s="49" t="str">
        <f>IF(semestre2!AQ161="","",semestre2!AQ161)</f>
        <v/>
      </c>
      <c r="DF161" s="49" t="str">
        <f>IF(semestre2!AR161="","",semestre2!AR161)</f>
        <v/>
      </c>
      <c r="DG161" s="49" t="str">
        <f>IF(semestre2!AS161="","",semestre2!AS161)</f>
        <v/>
      </c>
      <c r="DH161" s="49" t="str">
        <f>IF(semestre2!AT161="","",semestre2!AT161)</f>
        <v/>
      </c>
      <c r="DI161" s="49" t="str">
        <f>IF(semestre2!AU161="","",semestre2!AU161)</f>
        <v/>
      </c>
      <c r="DJ161" s="55" t="str">
        <f>IF(semestre1!BW161="","",semestre1!BW161)</f>
        <v/>
      </c>
      <c r="DK161" s="55" t="str">
        <f>IF(semestre2!AV161="","",semestre2!AV161)</f>
        <v/>
      </c>
    </row>
    <row r="162" spans="1:115">
      <c r="A162" t="str">
        <f>IF(semestre1!A162="","",semestre1!A162)</f>
        <v/>
      </c>
      <c r="B162" t="str">
        <f>IF(semestre1!B162="","",semestre1!B162)</f>
        <v/>
      </c>
      <c r="C162" t="str">
        <f>IF(semestre1!C162="","",semestre1!C162)</f>
        <v/>
      </c>
      <c r="D162" t="str">
        <f>IF(semestre1!D162="","",semestre1!D162)</f>
        <v/>
      </c>
      <c r="E162" t="str">
        <f>IF(semestre1!E162="","",semestre1!E162)</f>
        <v/>
      </c>
      <c r="F162" t="str">
        <f>IF(semestre1!F162="","",semestre1!F162)</f>
        <v/>
      </c>
      <c r="G162" t="str">
        <f>IF(semestre1!G162="","",semestre1!G162)</f>
        <v/>
      </c>
      <c r="H162" t="str">
        <f>IF(semestre1!H162="","",semestre1!H162)</f>
        <v/>
      </c>
      <c r="I162" t="str">
        <f>IF(semestre1!I162="","",semestre1!I162)</f>
        <v/>
      </c>
      <c r="J162" t="str">
        <f>IF(semestre1!J162="","",semestre1!J162)</f>
        <v/>
      </c>
      <c r="K162" t="str">
        <f>IF(semestre1!K162="","",semestre1!K162)</f>
        <v/>
      </c>
      <c r="L162" t="str">
        <f>IF(semestre1!L162="","",semestre1!L162)</f>
        <v/>
      </c>
      <c r="M162" t="str">
        <f>IF(semestre1!M162="","",semestre1!M162)</f>
        <v/>
      </c>
      <c r="N162" t="str">
        <f>IF(semestre1!N162="","",semestre1!N162)</f>
        <v/>
      </c>
      <c r="O162" t="str">
        <f>IF(semestre1!O162="","",semestre1!O162)</f>
        <v/>
      </c>
      <c r="P162" t="str">
        <f>IF(semestre1!P162="","",semestre1!P162)</f>
        <v/>
      </c>
      <c r="Q162" t="str">
        <f>IF(semestre1!Q162="","",semestre1!Q162)</f>
        <v/>
      </c>
      <c r="R162" t="str">
        <f>IF(semestre1!R162="","",semestre1!R162)</f>
        <v/>
      </c>
      <c r="S162" t="str">
        <f>IF(semestre1!S162="","",semestre1!S162)</f>
        <v/>
      </c>
      <c r="T162" t="str">
        <f>IF(semestre1!T162="","",semestre1!T162)</f>
        <v/>
      </c>
      <c r="U162" t="str">
        <f>IF(semestre1!U162="","",semestre1!U162)</f>
        <v/>
      </c>
      <c r="V162" t="str">
        <f>IF(semestre1!V162="","",semestre1!V162)</f>
        <v/>
      </c>
      <c r="W162" t="str">
        <f>IF(semestre1!W162="","",semestre1!W162)</f>
        <v/>
      </c>
      <c r="X162" t="str">
        <f>IF(semestre1!X162="","",semestre1!X162)</f>
        <v/>
      </c>
      <c r="Y162" t="str">
        <f>IF(semestre1!Y162="","",semestre1!Y162)</f>
        <v/>
      </c>
      <c r="Z162" t="str">
        <f>IF(semestre1!Z162="","",semestre1!Z162)</f>
        <v/>
      </c>
      <c r="AA162" t="str">
        <f>IF(semestre1!AA162="","",semestre1!AA162)</f>
        <v/>
      </c>
      <c r="AB162" t="str">
        <f>IF(semestre1!AB162="","",semestre1!AB162)</f>
        <v/>
      </c>
      <c r="AC162" t="str">
        <f>IF(semestre1!AC162="","",semestre1!AC162)</f>
        <v/>
      </c>
      <c r="AD162" t="str">
        <f>IF(semestre1!AD162="","",semestre1!AD162)</f>
        <v/>
      </c>
      <c r="AE162" t="str">
        <f>IF(semestre1!AE162="","",semestre1!AE162)</f>
        <v/>
      </c>
      <c r="AF162" t="str">
        <f>IF(semestre1!AF162="","",semestre1!AF162)</f>
        <v/>
      </c>
      <c r="AG162" t="str">
        <f>IF(semestre1!AG162="","",semestre1!AG162)</f>
        <v/>
      </c>
      <c r="AH162" t="str">
        <f>IF(semestre1!AH162="","",semestre1!AH162)</f>
        <v/>
      </c>
      <c r="AI162" t="str">
        <f>IF(semestre1!AI162="","",semestre1!AI162)</f>
        <v/>
      </c>
      <c r="AJ162" t="str">
        <f>IF(semestre1!AJ162="","",semestre1!AJ162)</f>
        <v/>
      </c>
      <c r="AK162" t="str">
        <f>IF(semestre1!AK162="","",semestre1!AK162)</f>
        <v/>
      </c>
      <c r="AL162" t="str">
        <f>IF(semestre1!AL162="","",semestre1!AL162)</f>
        <v/>
      </c>
      <c r="AM162" t="str">
        <f>IF(semestre1!AM162="","",semestre1!AM162)</f>
        <v/>
      </c>
      <c r="AN162" t="str">
        <f>IF(semestre1!AN162="","",semestre1!AN162)</f>
        <v/>
      </c>
      <c r="AO162" t="str">
        <f>IF(semestre1!AO162="","",semestre1!AO162)</f>
        <v/>
      </c>
      <c r="AP162" t="str">
        <f>IF(semestre1!AP162="","",semestre1!AP162)</f>
        <v/>
      </c>
      <c r="AQ162" t="str">
        <f>IF(semestre1!AQ162="","",semestre1!AQ162)</f>
        <v/>
      </c>
      <c r="AR162" t="str">
        <f>IF(semestre1!AR162="","",semestre1!AR162)</f>
        <v/>
      </c>
      <c r="AS162" t="str">
        <f>IF(semestre1!AS162="","",semestre1!AS162)</f>
        <v/>
      </c>
      <c r="AT162" t="str">
        <f>IF(semestre1!AT162="","",semestre1!AT162)</f>
        <v/>
      </c>
      <c r="AU162" t="str">
        <f>IF(semestre1!AU162="","",semestre1!AU162)</f>
        <v/>
      </c>
      <c r="AV162" t="str">
        <f>IF(semestre1!AV162="","",semestre1!AV162)</f>
        <v/>
      </c>
      <c r="AW162" t="str">
        <f>IF(semestre1!AW162="","",semestre1!AW162)</f>
        <v/>
      </c>
      <c r="AX162" t="str">
        <f>IF(semestre1!AX162="","",semestre1!AX162)</f>
        <v/>
      </c>
      <c r="AY162" t="str">
        <f>IF(semestre1!AY162="","",semestre1!AY162)</f>
        <v/>
      </c>
      <c r="AZ162" t="str">
        <f>IF(semestre1!AZ162="","",semestre1!AZ162)</f>
        <v/>
      </c>
      <c r="BA162" t="str">
        <f>IF(semestre1!BA162="","",semestre1!BA162)</f>
        <v/>
      </c>
      <c r="BB162" t="str">
        <f>IF(semestre1!BB162="","",semestre1!BB162)</f>
        <v/>
      </c>
      <c r="BC162" t="str">
        <f>IF(semestre1!BC162="","",semestre1!BC162)</f>
        <v/>
      </c>
      <c r="BD162" t="str">
        <f>IF(semestre1!BD162="","",semestre1!BD162)</f>
        <v/>
      </c>
      <c r="BE162" t="str">
        <f>IF(semestre1!BE162="","",semestre1!BE162)</f>
        <v/>
      </c>
      <c r="BF162" t="str">
        <f>IF(semestre1!BF162="","",semestre1!BF162)</f>
        <v/>
      </c>
      <c r="BG162" t="str">
        <f>IF(semestre1!BG162="","",semestre1!BG162)</f>
        <v/>
      </c>
      <c r="BH162" t="str">
        <f>IF(semestre1!BH162="","",semestre1!BH162)</f>
        <v/>
      </c>
      <c r="BI162" t="str">
        <f>IF(semestre1!BI162="","",semestre1!BI162)</f>
        <v/>
      </c>
      <c r="BJ162" t="str">
        <f>IF(semestre1!BJ162="","",semestre1!BJ162)</f>
        <v/>
      </c>
      <c r="BK162" t="str">
        <f>IF(semestre1!BK162="","",semestre1!BK162)</f>
        <v/>
      </c>
      <c r="BL162" t="str">
        <f>IF(semestre1!BL162="","",semestre1!BL162)</f>
        <v/>
      </c>
      <c r="BM162" t="str">
        <f>IF(semestre1!BM162="","",semestre1!BM162)</f>
        <v/>
      </c>
      <c r="BN162" t="str">
        <f>IF(semestre1!BN162="","",semestre1!BN162)</f>
        <v/>
      </c>
      <c r="BO162" t="str">
        <f>IF(semestre1!BO162="","",semestre1!BO162)</f>
        <v/>
      </c>
      <c r="BP162" t="str">
        <f>IF(semestre1!BP162="","",semestre1!BP162)</f>
        <v/>
      </c>
      <c r="BQ162" t="str">
        <f>IF(semestre1!BQ162="","",semestre1!BQ162)</f>
        <v/>
      </c>
      <c r="BR162" t="str">
        <f>IF(semestre1!BR162="","",semestre1!BR162)</f>
        <v/>
      </c>
      <c r="BS162" t="str">
        <f>IF(semestre1!BS162="","",semestre1!BS162)</f>
        <v/>
      </c>
      <c r="BT162" t="str">
        <f>IF(semestre1!BT162="","",semestre1!BT162)</f>
        <v/>
      </c>
      <c r="BU162" t="str">
        <f>IF(semestre1!BU162="","",semestre1!BU162)</f>
        <v/>
      </c>
      <c r="BV162" t="str">
        <f>IF(semestre1!BV162="","",semestre1!BV162)</f>
        <v/>
      </c>
      <c r="BW162" s="49" t="str">
        <f>IF(semestre2!I162="","",semestre2!I162)</f>
        <v/>
      </c>
      <c r="BX162" s="49" t="str">
        <f>IF(semestre2!J162="","",semestre2!J162)</f>
        <v/>
      </c>
      <c r="BY162" s="49" t="str">
        <f>IF(semestre2!K162="","",semestre2!K162)</f>
        <v/>
      </c>
      <c r="BZ162" s="49" t="str">
        <f>IF(semestre2!L162="","",semestre2!L162)</f>
        <v/>
      </c>
      <c r="CA162" s="49" t="str">
        <f>IF(semestre2!M162="","",semestre2!M162)</f>
        <v/>
      </c>
      <c r="CB162" s="49" t="str">
        <f>IF(semestre2!N162="","",semestre2!N162)</f>
        <v/>
      </c>
      <c r="CC162" s="49" t="str">
        <f>IF(semestre2!O162="","",semestre2!O162)</f>
        <v/>
      </c>
      <c r="CD162" s="49" t="str">
        <f>IF(semestre2!P162="","",semestre2!P162)</f>
        <v/>
      </c>
      <c r="CE162" s="49" t="str">
        <f>IF(semestre2!Q162="","",semestre2!Q162)</f>
        <v/>
      </c>
      <c r="CF162" s="49" t="str">
        <f>IF(semestre2!R162="","",semestre2!R162)</f>
        <v/>
      </c>
      <c r="CG162" s="49" t="str">
        <f>IF(semestre2!S162="","",semestre2!S162)</f>
        <v/>
      </c>
      <c r="CH162" s="49" t="str">
        <f>IF(semestre2!T162="","",semestre2!T162)</f>
        <v/>
      </c>
      <c r="CI162" s="49" t="str">
        <f>IF(semestre2!U162="","",semestre2!U162)</f>
        <v/>
      </c>
      <c r="CJ162" s="49" t="str">
        <f>IF(semestre2!V162="","",semestre2!V162)</f>
        <v/>
      </c>
      <c r="CK162" s="49" t="str">
        <f>IF(semestre2!W162="","",semestre2!W162)</f>
        <v/>
      </c>
      <c r="CL162" s="49" t="str">
        <f>IF(semestre2!X162="","",semestre2!X162)</f>
        <v/>
      </c>
      <c r="CM162" s="49" t="str">
        <f>IF(semestre2!Y162="","",semestre2!Y162)</f>
        <v/>
      </c>
      <c r="CN162" s="49" t="str">
        <f>IF(semestre2!Z162="","",semestre2!Z162)</f>
        <v/>
      </c>
      <c r="CO162" s="49" t="str">
        <f>IF(semestre2!AA162="","",semestre2!AA162)</f>
        <v/>
      </c>
      <c r="CP162" s="49" t="str">
        <f>IF(semestre2!AB162="","",semestre2!AB162)</f>
        <v/>
      </c>
      <c r="CQ162" s="49" t="str">
        <f>IF(semestre2!AC162="","",semestre2!AC162)</f>
        <v/>
      </c>
      <c r="CR162" s="49" t="str">
        <f>IF(semestre2!AD162="","",semestre2!AD162)</f>
        <v/>
      </c>
      <c r="CS162" s="49" t="str">
        <f>IF(semestre2!AE162="","",semestre2!AE162)</f>
        <v/>
      </c>
      <c r="CT162" s="49" t="str">
        <f>IF(semestre2!AF162="","",semestre2!AF162)</f>
        <v/>
      </c>
      <c r="CU162" s="49" t="str">
        <f>IF(semestre2!AG162="","",semestre2!AG162)</f>
        <v/>
      </c>
      <c r="CV162" s="49" t="str">
        <f>IF(semestre2!AH162="","",semestre2!AH162)</f>
        <v/>
      </c>
      <c r="CW162" s="49" t="str">
        <f>IF(semestre2!AI162="","",semestre2!AI162)</f>
        <v/>
      </c>
      <c r="CX162" s="49" t="str">
        <f>IF(semestre2!AJ162="","",semestre2!AJ162)</f>
        <v/>
      </c>
      <c r="CY162" s="49" t="str">
        <f>IF(semestre2!AK162="","",semestre2!AK162)</f>
        <v/>
      </c>
      <c r="CZ162" s="49" t="str">
        <f>IF(semestre2!AL162="","",semestre2!AL162)</f>
        <v/>
      </c>
      <c r="DA162" s="49" t="str">
        <f>IF(semestre2!AM162="","",semestre2!AM162)</f>
        <v/>
      </c>
      <c r="DB162" s="49" t="str">
        <f>IF(semestre2!AN162="","",semestre2!AN162)</f>
        <v/>
      </c>
      <c r="DC162" s="49" t="str">
        <f>IF(semestre2!AO162="","",semestre2!AO162)</f>
        <v/>
      </c>
      <c r="DD162" s="49" t="str">
        <f>IF(semestre2!AP162="","",semestre2!AP162)</f>
        <v/>
      </c>
      <c r="DE162" s="49" t="str">
        <f>IF(semestre2!AQ162="","",semestre2!AQ162)</f>
        <v/>
      </c>
      <c r="DF162" s="49" t="str">
        <f>IF(semestre2!AR162="","",semestre2!AR162)</f>
        <v/>
      </c>
      <c r="DG162" s="49" t="str">
        <f>IF(semestre2!AS162="","",semestre2!AS162)</f>
        <v/>
      </c>
      <c r="DH162" s="49" t="str">
        <f>IF(semestre2!AT162="","",semestre2!AT162)</f>
        <v/>
      </c>
      <c r="DI162" s="49" t="str">
        <f>IF(semestre2!AU162="","",semestre2!AU162)</f>
        <v/>
      </c>
      <c r="DJ162" s="55" t="str">
        <f>IF(semestre1!BW162="","",semestre1!BW162)</f>
        <v/>
      </c>
      <c r="DK162" s="55" t="str">
        <f>IF(semestre2!AV162="","",semestre2!AV162)</f>
        <v/>
      </c>
    </row>
    <row r="163" spans="1:115">
      <c r="A163" t="str">
        <f>IF(semestre1!A163="","",semestre1!A163)</f>
        <v/>
      </c>
      <c r="B163" t="str">
        <f>IF(semestre1!B163="","",semestre1!B163)</f>
        <v/>
      </c>
      <c r="C163" t="str">
        <f>IF(semestre1!C163="","",semestre1!C163)</f>
        <v/>
      </c>
      <c r="D163" t="str">
        <f>IF(semestre1!D163="","",semestre1!D163)</f>
        <v/>
      </c>
      <c r="E163" t="str">
        <f>IF(semestre1!E163="","",semestre1!E163)</f>
        <v/>
      </c>
      <c r="F163" t="str">
        <f>IF(semestre1!F163="","",semestre1!F163)</f>
        <v/>
      </c>
      <c r="G163" t="str">
        <f>IF(semestre1!G163="","",semestre1!G163)</f>
        <v/>
      </c>
      <c r="H163" t="str">
        <f>IF(semestre1!H163="","",semestre1!H163)</f>
        <v/>
      </c>
      <c r="I163" t="str">
        <f>IF(semestre1!I163="","",semestre1!I163)</f>
        <v/>
      </c>
      <c r="J163" t="str">
        <f>IF(semestre1!J163="","",semestre1!J163)</f>
        <v/>
      </c>
      <c r="K163" t="str">
        <f>IF(semestre1!K163="","",semestre1!K163)</f>
        <v/>
      </c>
      <c r="L163" t="str">
        <f>IF(semestre1!L163="","",semestre1!L163)</f>
        <v/>
      </c>
      <c r="M163" t="str">
        <f>IF(semestre1!M163="","",semestre1!M163)</f>
        <v/>
      </c>
      <c r="N163" t="str">
        <f>IF(semestre1!N163="","",semestre1!N163)</f>
        <v/>
      </c>
      <c r="O163" t="str">
        <f>IF(semestre1!O163="","",semestre1!O163)</f>
        <v/>
      </c>
      <c r="P163" t="str">
        <f>IF(semestre1!P163="","",semestre1!P163)</f>
        <v/>
      </c>
      <c r="Q163" t="str">
        <f>IF(semestre1!Q163="","",semestre1!Q163)</f>
        <v/>
      </c>
      <c r="R163" t="str">
        <f>IF(semestre1!R163="","",semestre1!R163)</f>
        <v/>
      </c>
      <c r="S163" t="str">
        <f>IF(semestre1!S163="","",semestre1!S163)</f>
        <v/>
      </c>
      <c r="T163" t="str">
        <f>IF(semestre1!T163="","",semestre1!T163)</f>
        <v/>
      </c>
      <c r="U163" t="str">
        <f>IF(semestre1!U163="","",semestre1!U163)</f>
        <v/>
      </c>
      <c r="V163" t="str">
        <f>IF(semestre1!V163="","",semestre1!V163)</f>
        <v/>
      </c>
      <c r="W163" t="str">
        <f>IF(semestre1!W163="","",semestre1!W163)</f>
        <v/>
      </c>
      <c r="X163" t="str">
        <f>IF(semestre1!X163="","",semestre1!X163)</f>
        <v/>
      </c>
      <c r="Y163" t="str">
        <f>IF(semestre1!Y163="","",semestre1!Y163)</f>
        <v/>
      </c>
      <c r="Z163" t="str">
        <f>IF(semestre1!Z163="","",semestre1!Z163)</f>
        <v/>
      </c>
      <c r="AA163" t="str">
        <f>IF(semestre1!AA163="","",semestre1!AA163)</f>
        <v/>
      </c>
      <c r="AB163" t="str">
        <f>IF(semestre1!AB163="","",semestre1!AB163)</f>
        <v/>
      </c>
      <c r="AC163" t="str">
        <f>IF(semestre1!AC163="","",semestre1!AC163)</f>
        <v/>
      </c>
      <c r="AD163" t="str">
        <f>IF(semestre1!AD163="","",semestre1!AD163)</f>
        <v/>
      </c>
      <c r="AE163" t="str">
        <f>IF(semestre1!AE163="","",semestre1!AE163)</f>
        <v/>
      </c>
      <c r="AF163" t="str">
        <f>IF(semestre1!AF163="","",semestre1!AF163)</f>
        <v/>
      </c>
      <c r="AG163" t="str">
        <f>IF(semestre1!AG163="","",semestre1!AG163)</f>
        <v/>
      </c>
      <c r="AH163" t="str">
        <f>IF(semestre1!AH163="","",semestre1!AH163)</f>
        <v/>
      </c>
      <c r="AI163" t="str">
        <f>IF(semestre1!AI163="","",semestre1!AI163)</f>
        <v/>
      </c>
      <c r="AJ163" t="str">
        <f>IF(semestre1!AJ163="","",semestre1!AJ163)</f>
        <v/>
      </c>
      <c r="AK163" t="str">
        <f>IF(semestre1!AK163="","",semestre1!AK163)</f>
        <v/>
      </c>
      <c r="AL163" t="str">
        <f>IF(semestre1!AL163="","",semestre1!AL163)</f>
        <v/>
      </c>
      <c r="AM163" t="str">
        <f>IF(semestre1!AM163="","",semestre1!AM163)</f>
        <v/>
      </c>
      <c r="AN163" t="str">
        <f>IF(semestre1!AN163="","",semestre1!AN163)</f>
        <v/>
      </c>
      <c r="AO163" t="str">
        <f>IF(semestre1!AO163="","",semestre1!AO163)</f>
        <v/>
      </c>
      <c r="AP163" t="str">
        <f>IF(semestre1!AP163="","",semestre1!AP163)</f>
        <v/>
      </c>
      <c r="AQ163" t="str">
        <f>IF(semestre1!AQ163="","",semestre1!AQ163)</f>
        <v/>
      </c>
      <c r="AR163" t="str">
        <f>IF(semestre1!AR163="","",semestre1!AR163)</f>
        <v/>
      </c>
      <c r="AS163" t="str">
        <f>IF(semestre1!AS163="","",semestre1!AS163)</f>
        <v/>
      </c>
      <c r="AT163" t="str">
        <f>IF(semestre1!AT163="","",semestre1!AT163)</f>
        <v/>
      </c>
      <c r="AU163" t="str">
        <f>IF(semestre1!AU163="","",semestre1!AU163)</f>
        <v/>
      </c>
      <c r="AV163" t="str">
        <f>IF(semestre1!AV163="","",semestre1!AV163)</f>
        <v/>
      </c>
      <c r="AW163" t="str">
        <f>IF(semestre1!AW163="","",semestre1!AW163)</f>
        <v/>
      </c>
      <c r="AX163" t="str">
        <f>IF(semestre1!AX163="","",semestre1!AX163)</f>
        <v/>
      </c>
      <c r="AY163" t="str">
        <f>IF(semestre1!AY163="","",semestre1!AY163)</f>
        <v/>
      </c>
      <c r="AZ163" t="str">
        <f>IF(semestre1!AZ163="","",semestre1!AZ163)</f>
        <v/>
      </c>
      <c r="BA163" t="str">
        <f>IF(semestre1!BA163="","",semestre1!BA163)</f>
        <v/>
      </c>
      <c r="BB163" t="str">
        <f>IF(semestre1!BB163="","",semestre1!BB163)</f>
        <v/>
      </c>
      <c r="BC163" t="str">
        <f>IF(semestre1!BC163="","",semestre1!BC163)</f>
        <v/>
      </c>
      <c r="BD163" t="str">
        <f>IF(semestre1!BD163="","",semestre1!BD163)</f>
        <v/>
      </c>
      <c r="BE163" t="str">
        <f>IF(semestre1!BE163="","",semestre1!BE163)</f>
        <v/>
      </c>
      <c r="BF163" t="str">
        <f>IF(semestre1!BF163="","",semestre1!BF163)</f>
        <v/>
      </c>
      <c r="BG163" t="str">
        <f>IF(semestre1!BG163="","",semestre1!BG163)</f>
        <v/>
      </c>
      <c r="BH163" t="str">
        <f>IF(semestre1!BH163="","",semestre1!BH163)</f>
        <v/>
      </c>
      <c r="BI163" t="str">
        <f>IF(semestre1!BI163="","",semestre1!BI163)</f>
        <v/>
      </c>
      <c r="BJ163" t="str">
        <f>IF(semestre1!BJ163="","",semestre1!BJ163)</f>
        <v/>
      </c>
      <c r="BK163" t="str">
        <f>IF(semestre1!BK163="","",semestre1!BK163)</f>
        <v/>
      </c>
      <c r="BL163" t="str">
        <f>IF(semestre1!BL163="","",semestre1!BL163)</f>
        <v/>
      </c>
      <c r="BM163" t="str">
        <f>IF(semestre1!BM163="","",semestre1!BM163)</f>
        <v/>
      </c>
      <c r="BN163" t="str">
        <f>IF(semestre1!BN163="","",semestre1!BN163)</f>
        <v/>
      </c>
      <c r="BO163" t="str">
        <f>IF(semestre1!BO163="","",semestre1!BO163)</f>
        <v/>
      </c>
      <c r="BP163" t="str">
        <f>IF(semestre1!BP163="","",semestre1!BP163)</f>
        <v/>
      </c>
      <c r="BQ163" t="str">
        <f>IF(semestre1!BQ163="","",semestre1!BQ163)</f>
        <v/>
      </c>
      <c r="BR163" t="str">
        <f>IF(semestre1!BR163="","",semestre1!BR163)</f>
        <v/>
      </c>
      <c r="BS163" t="str">
        <f>IF(semestre1!BS163="","",semestre1!BS163)</f>
        <v/>
      </c>
      <c r="BT163" t="str">
        <f>IF(semestre1!BT163="","",semestre1!BT163)</f>
        <v/>
      </c>
      <c r="BU163" t="str">
        <f>IF(semestre1!BU163="","",semestre1!BU163)</f>
        <v/>
      </c>
      <c r="BV163" t="str">
        <f>IF(semestre1!BV163="","",semestre1!BV163)</f>
        <v/>
      </c>
      <c r="BW163" s="49" t="str">
        <f>IF(semestre2!I163="","",semestre2!I163)</f>
        <v/>
      </c>
      <c r="BX163" s="49" t="str">
        <f>IF(semestre2!J163="","",semestre2!J163)</f>
        <v/>
      </c>
      <c r="BY163" s="49" t="str">
        <f>IF(semestre2!K163="","",semestre2!K163)</f>
        <v/>
      </c>
      <c r="BZ163" s="49" t="str">
        <f>IF(semestre2!L163="","",semestre2!L163)</f>
        <v/>
      </c>
      <c r="CA163" s="49" t="str">
        <f>IF(semestre2!M163="","",semestre2!M163)</f>
        <v/>
      </c>
      <c r="CB163" s="49" t="str">
        <f>IF(semestre2!N163="","",semestre2!N163)</f>
        <v/>
      </c>
      <c r="CC163" s="49" t="str">
        <f>IF(semestre2!O163="","",semestre2!O163)</f>
        <v/>
      </c>
      <c r="CD163" s="49" t="str">
        <f>IF(semestre2!P163="","",semestre2!P163)</f>
        <v/>
      </c>
      <c r="CE163" s="49" t="str">
        <f>IF(semestre2!Q163="","",semestre2!Q163)</f>
        <v/>
      </c>
      <c r="CF163" s="49" t="str">
        <f>IF(semestre2!R163="","",semestre2!R163)</f>
        <v/>
      </c>
      <c r="CG163" s="49" t="str">
        <f>IF(semestre2!S163="","",semestre2!S163)</f>
        <v/>
      </c>
      <c r="CH163" s="49" t="str">
        <f>IF(semestre2!T163="","",semestre2!T163)</f>
        <v/>
      </c>
      <c r="CI163" s="49" t="str">
        <f>IF(semestre2!U163="","",semestre2!U163)</f>
        <v/>
      </c>
      <c r="CJ163" s="49" t="str">
        <f>IF(semestre2!V163="","",semestre2!V163)</f>
        <v/>
      </c>
      <c r="CK163" s="49" t="str">
        <f>IF(semestre2!W163="","",semestre2!W163)</f>
        <v/>
      </c>
      <c r="CL163" s="49" t="str">
        <f>IF(semestre2!X163="","",semestre2!X163)</f>
        <v/>
      </c>
      <c r="CM163" s="49" t="str">
        <f>IF(semestre2!Y163="","",semestre2!Y163)</f>
        <v/>
      </c>
      <c r="CN163" s="49" t="str">
        <f>IF(semestre2!Z163="","",semestre2!Z163)</f>
        <v/>
      </c>
      <c r="CO163" s="49" t="str">
        <f>IF(semestre2!AA163="","",semestre2!AA163)</f>
        <v/>
      </c>
      <c r="CP163" s="49" t="str">
        <f>IF(semestre2!AB163="","",semestre2!AB163)</f>
        <v/>
      </c>
      <c r="CQ163" s="49" t="str">
        <f>IF(semestre2!AC163="","",semestre2!AC163)</f>
        <v/>
      </c>
      <c r="CR163" s="49" t="str">
        <f>IF(semestre2!AD163="","",semestre2!AD163)</f>
        <v/>
      </c>
      <c r="CS163" s="49" t="str">
        <f>IF(semestre2!AE163="","",semestre2!AE163)</f>
        <v/>
      </c>
      <c r="CT163" s="49" t="str">
        <f>IF(semestre2!AF163="","",semestre2!AF163)</f>
        <v/>
      </c>
      <c r="CU163" s="49" t="str">
        <f>IF(semestre2!AG163="","",semestre2!AG163)</f>
        <v/>
      </c>
      <c r="CV163" s="49" t="str">
        <f>IF(semestre2!AH163="","",semestre2!AH163)</f>
        <v/>
      </c>
      <c r="CW163" s="49" t="str">
        <f>IF(semestre2!AI163="","",semestre2!AI163)</f>
        <v/>
      </c>
      <c r="CX163" s="49" t="str">
        <f>IF(semestre2!AJ163="","",semestre2!AJ163)</f>
        <v/>
      </c>
      <c r="CY163" s="49" t="str">
        <f>IF(semestre2!AK163="","",semestre2!AK163)</f>
        <v/>
      </c>
      <c r="CZ163" s="49" t="str">
        <f>IF(semestre2!AL163="","",semestre2!AL163)</f>
        <v/>
      </c>
      <c r="DA163" s="49" t="str">
        <f>IF(semestre2!AM163="","",semestre2!AM163)</f>
        <v/>
      </c>
      <c r="DB163" s="49" t="str">
        <f>IF(semestre2!AN163="","",semestre2!AN163)</f>
        <v/>
      </c>
      <c r="DC163" s="49" t="str">
        <f>IF(semestre2!AO163="","",semestre2!AO163)</f>
        <v/>
      </c>
      <c r="DD163" s="49" t="str">
        <f>IF(semestre2!AP163="","",semestre2!AP163)</f>
        <v/>
      </c>
      <c r="DE163" s="49" t="str">
        <f>IF(semestre2!AQ163="","",semestre2!AQ163)</f>
        <v/>
      </c>
      <c r="DF163" s="49" t="str">
        <f>IF(semestre2!AR163="","",semestre2!AR163)</f>
        <v/>
      </c>
      <c r="DG163" s="49" t="str">
        <f>IF(semestre2!AS163="","",semestre2!AS163)</f>
        <v/>
      </c>
      <c r="DH163" s="49" t="str">
        <f>IF(semestre2!AT163="","",semestre2!AT163)</f>
        <v/>
      </c>
      <c r="DI163" s="49" t="str">
        <f>IF(semestre2!AU163="","",semestre2!AU163)</f>
        <v/>
      </c>
      <c r="DJ163" s="55" t="str">
        <f>IF(semestre1!BW163="","",semestre1!BW163)</f>
        <v/>
      </c>
      <c r="DK163" s="55" t="str">
        <f>IF(semestre2!AV163="","",semestre2!AV163)</f>
        <v/>
      </c>
    </row>
    <row r="164" spans="1:115">
      <c r="A164" t="str">
        <f>IF(semestre1!A164="","",semestre1!A164)</f>
        <v/>
      </c>
      <c r="B164" t="str">
        <f>IF(semestre1!B164="","",semestre1!B164)</f>
        <v/>
      </c>
      <c r="C164" t="str">
        <f>IF(semestre1!C164="","",semestre1!C164)</f>
        <v/>
      </c>
      <c r="D164" t="str">
        <f>IF(semestre1!D164="","",semestre1!D164)</f>
        <v/>
      </c>
      <c r="E164" t="str">
        <f>IF(semestre1!E164="","",semestre1!E164)</f>
        <v/>
      </c>
      <c r="F164" t="str">
        <f>IF(semestre1!F164="","",semestre1!F164)</f>
        <v/>
      </c>
      <c r="G164" t="str">
        <f>IF(semestre1!G164="","",semestre1!G164)</f>
        <v/>
      </c>
      <c r="H164" t="str">
        <f>IF(semestre1!H164="","",semestre1!H164)</f>
        <v/>
      </c>
      <c r="I164" t="str">
        <f>IF(semestre1!I164="","",semestre1!I164)</f>
        <v/>
      </c>
      <c r="J164" t="str">
        <f>IF(semestre1!J164="","",semestre1!J164)</f>
        <v/>
      </c>
      <c r="K164" t="str">
        <f>IF(semestre1!K164="","",semestre1!K164)</f>
        <v/>
      </c>
      <c r="L164" t="str">
        <f>IF(semestre1!L164="","",semestre1!L164)</f>
        <v/>
      </c>
      <c r="M164" t="str">
        <f>IF(semestre1!M164="","",semestre1!M164)</f>
        <v/>
      </c>
      <c r="N164" t="str">
        <f>IF(semestre1!N164="","",semestre1!N164)</f>
        <v/>
      </c>
      <c r="O164" t="str">
        <f>IF(semestre1!O164="","",semestre1!O164)</f>
        <v/>
      </c>
      <c r="P164" t="str">
        <f>IF(semestre1!P164="","",semestre1!P164)</f>
        <v/>
      </c>
      <c r="Q164" t="str">
        <f>IF(semestre1!Q164="","",semestre1!Q164)</f>
        <v/>
      </c>
      <c r="R164" t="str">
        <f>IF(semestre1!R164="","",semestre1!R164)</f>
        <v/>
      </c>
      <c r="S164" t="str">
        <f>IF(semestre1!S164="","",semestre1!S164)</f>
        <v/>
      </c>
      <c r="T164" t="str">
        <f>IF(semestre1!T164="","",semestre1!T164)</f>
        <v/>
      </c>
      <c r="U164" t="str">
        <f>IF(semestre1!U164="","",semestre1!U164)</f>
        <v/>
      </c>
      <c r="V164" t="str">
        <f>IF(semestre1!V164="","",semestre1!V164)</f>
        <v/>
      </c>
      <c r="W164" t="str">
        <f>IF(semestre1!W164="","",semestre1!W164)</f>
        <v/>
      </c>
      <c r="X164" t="str">
        <f>IF(semestre1!X164="","",semestre1!X164)</f>
        <v/>
      </c>
      <c r="Y164" t="str">
        <f>IF(semestre1!Y164="","",semestre1!Y164)</f>
        <v/>
      </c>
      <c r="Z164" t="str">
        <f>IF(semestre1!Z164="","",semestre1!Z164)</f>
        <v/>
      </c>
      <c r="AA164" t="str">
        <f>IF(semestre1!AA164="","",semestre1!AA164)</f>
        <v/>
      </c>
      <c r="AB164" t="str">
        <f>IF(semestre1!AB164="","",semestre1!AB164)</f>
        <v/>
      </c>
      <c r="AC164" t="str">
        <f>IF(semestre1!AC164="","",semestre1!AC164)</f>
        <v/>
      </c>
      <c r="AD164" t="str">
        <f>IF(semestre1!AD164="","",semestre1!AD164)</f>
        <v/>
      </c>
      <c r="AE164" t="str">
        <f>IF(semestre1!AE164="","",semestre1!AE164)</f>
        <v/>
      </c>
      <c r="AF164" t="str">
        <f>IF(semestre1!AF164="","",semestre1!AF164)</f>
        <v/>
      </c>
      <c r="AG164" t="str">
        <f>IF(semestre1!AG164="","",semestre1!AG164)</f>
        <v/>
      </c>
      <c r="AH164" t="str">
        <f>IF(semestre1!AH164="","",semestre1!AH164)</f>
        <v/>
      </c>
      <c r="AI164" t="str">
        <f>IF(semestre1!AI164="","",semestre1!AI164)</f>
        <v/>
      </c>
      <c r="AJ164" t="str">
        <f>IF(semestre1!AJ164="","",semestre1!AJ164)</f>
        <v/>
      </c>
      <c r="AK164" t="str">
        <f>IF(semestre1!AK164="","",semestre1!AK164)</f>
        <v/>
      </c>
      <c r="AL164" t="str">
        <f>IF(semestre1!AL164="","",semestre1!AL164)</f>
        <v/>
      </c>
      <c r="AM164" t="str">
        <f>IF(semestre1!AM164="","",semestre1!AM164)</f>
        <v/>
      </c>
      <c r="AN164" t="str">
        <f>IF(semestre1!AN164="","",semestre1!AN164)</f>
        <v/>
      </c>
      <c r="AO164" t="str">
        <f>IF(semestre1!AO164="","",semestre1!AO164)</f>
        <v/>
      </c>
      <c r="AP164" t="str">
        <f>IF(semestre1!AP164="","",semestre1!AP164)</f>
        <v/>
      </c>
      <c r="AQ164" t="str">
        <f>IF(semestre1!AQ164="","",semestre1!AQ164)</f>
        <v/>
      </c>
      <c r="AR164" t="str">
        <f>IF(semestre1!AR164="","",semestre1!AR164)</f>
        <v/>
      </c>
      <c r="AS164" t="str">
        <f>IF(semestre1!AS164="","",semestre1!AS164)</f>
        <v/>
      </c>
      <c r="AT164" t="str">
        <f>IF(semestre1!AT164="","",semestre1!AT164)</f>
        <v/>
      </c>
      <c r="AU164" t="str">
        <f>IF(semestre1!AU164="","",semestre1!AU164)</f>
        <v/>
      </c>
      <c r="AV164" t="str">
        <f>IF(semestre1!AV164="","",semestre1!AV164)</f>
        <v/>
      </c>
      <c r="AW164" t="str">
        <f>IF(semestre1!AW164="","",semestre1!AW164)</f>
        <v/>
      </c>
      <c r="AX164" t="str">
        <f>IF(semestre1!AX164="","",semestre1!AX164)</f>
        <v/>
      </c>
      <c r="AY164" t="str">
        <f>IF(semestre1!AY164="","",semestre1!AY164)</f>
        <v/>
      </c>
      <c r="AZ164" t="str">
        <f>IF(semestre1!AZ164="","",semestre1!AZ164)</f>
        <v/>
      </c>
      <c r="BA164" t="str">
        <f>IF(semestre1!BA164="","",semestre1!BA164)</f>
        <v/>
      </c>
      <c r="BB164" t="str">
        <f>IF(semestre1!BB164="","",semestre1!BB164)</f>
        <v/>
      </c>
      <c r="BC164" t="str">
        <f>IF(semestre1!BC164="","",semestre1!BC164)</f>
        <v/>
      </c>
      <c r="BD164" t="str">
        <f>IF(semestre1!BD164="","",semestre1!BD164)</f>
        <v/>
      </c>
      <c r="BE164" t="str">
        <f>IF(semestre1!BE164="","",semestre1!BE164)</f>
        <v/>
      </c>
      <c r="BF164" t="str">
        <f>IF(semestre1!BF164="","",semestre1!BF164)</f>
        <v/>
      </c>
      <c r="BG164" t="str">
        <f>IF(semestre1!BG164="","",semestre1!BG164)</f>
        <v/>
      </c>
      <c r="BH164" t="str">
        <f>IF(semestre1!BH164="","",semestre1!BH164)</f>
        <v/>
      </c>
      <c r="BI164" t="str">
        <f>IF(semestre1!BI164="","",semestre1!BI164)</f>
        <v/>
      </c>
      <c r="BJ164" t="str">
        <f>IF(semestre1!BJ164="","",semestre1!BJ164)</f>
        <v/>
      </c>
      <c r="BK164" t="str">
        <f>IF(semestre1!BK164="","",semestre1!BK164)</f>
        <v/>
      </c>
      <c r="BL164" t="str">
        <f>IF(semestre1!BL164="","",semestre1!BL164)</f>
        <v/>
      </c>
      <c r="BM164" t="str">
        <f>IF(semestre1!BM164="","",semestre1!BM164)</f>
        <v/>
      </c>
      <c r="BN164" t="str">
        <f>IF(semestre1!BN164="","",semestre1!BN164)</f>
        <v/>
      </c>
      <c r="BO164" t="str">
        <f>IF(semestre1!BO164="","",semestre1!BO164)</f>
        <v/>
      </c>
      <c r="BP164" t="str">
        <f>IF(semestre1!BP164="","",semestre1!BP164)</f>
        <v/>
      </c>
      <c r="BQ164" t="str">
        <f>IF(semestre1!BQ164="","",semestre1!BQ164)</f>
        <v/>
      </c>
      <c r="BR164" t="str">
        <f>IF(semestre1!BR164="","",semestre1!BR164)</f>
        <v/>
      </c>
      <c r="BS164" t="str">
        <f>IF(semestre1!BS164="","",semestre1!BS164)</f>
        <v/>
      </c>
      <c r="BT164" t="str">
        <f>IF(semestre1!BT164="","",semestre1!BT164)</f>
        <v/>
      </c>
      <c r="BU164" t="str">
        <f>IF(semestre1!BU164="","",semestre1!BU164)</f>
        <v/>
      </c>
      <c r="BV164" t="str">
        <f>IF(semestre1!BV164="","",semestre1!BV164)</f>
        <v/>
      </c>
      <c r="BW164" s="49" t="str">
        <f>IF(semestre2!I164="","",semestre2!I164)</f>
        <v/>
      </c>
      <c r="BX164" s="49" t="str">
        <f>IF(semestre2!J164="","",semestre2!J164)</f>
        <v/>
      </c>
      <c r="BY164" s="49" t="str">
        <f>IF(semestre2!K164="","",semestre2!K164)</f>
        <v/>
      </c>
      <c r="BZ164" s="49" t="str">
        <f>IF(semestre2!L164="","",semestre2!L164)</f>
        <v/>
      </c>
      <c r="CA164" s="49" t="str">
        <f>IF(semestre2!M164="","",semestre2!M164)</f>
        <v/>
      </c>
      <c r="CB164" s="49" t="str">
        <f>IF(semestre2!N164="","",semestre2!N164)</f>
        <v/>
      </c>
      <c r="CC164" s="49" t="str">
        <f>IF(semestre2!O164="","",semestre2!O164)</f>
        <v/>
      </c>
      <c r="CD164" s="49" t="str">
        <f>IF(semestre2!P164="","",semestre2!P164)</f>
        <v/>
      </c>
      <c r="CE164" s="49" t="str">
        <f>IF(semestre2!Q164="","",semestre2!Q164)</f>
        <v/>
      </c>
      <c r="CF164" s="49" t="str">
        <f>IF(semestre2!R164="","",semestre2!R164)</f>
        <v/>
      </c>
      <c r="CG164" s="49" t="str">
        <f>IF(semestre2!S164="","",semestre2!S164)</f>
        <v/>
      </c>
      <c r="CH164" s="49" t="str">
        <f>IF(semestre2!T164="","",semestre2!T164)</f>
        <v/>
      </c>
      <c r="CI164" s="49" t="str">
        <f>IF(semestre2!U164="","",semestre2!U164)</f>
        <v/>
      </c>
      <c r="CJ164" s="49" t="str">
        <f>IF(semestre2!V164="","",semestre2!V164)</f>
        <v/>
      </c>
      <c r="CK164" s="49" t="str">
        <f>IF(semestre2!W164="","",semestre2!W164)</f>
        <v/>
      </c>
      <c r="CL164" s="49" t="str">
        <f>IF(semestre2!X164="","",semestre2!X164)</f>
        <v/>
      </c>
      <c r="CM164" s="49" t="str">
        <f>IF(semestre2!Y164="","",semestre2!Y164)</f>
        <v/>
      </c>
      <c r="CN164" s="49" t="str">
        <f>IF(semestre2!Z164="","",semestre2!Z164)</f>
        <v/>
      </c>
      <c r="CO164" s="49" t="str">
        <f>IF(semestre2!AA164="","",semestre2!AA164)</f>
        <v/>
      </c>
      <c r="CP164" s="49" t="str">
        <f>IF(semestre2!AB164="","",semestre2!AB164)</f>
        <v/>
      </c>
      <c r="CQ164" s="49" t="str">
        <f>IF(semestre2!AC164="","",semestre2!AC164)</f>
        <v/>
      </c>
      <c r="CR164" s="49" t="str">
        <f>IF(semestre2!AD164="","",semestre2!AD164)</f>
        <v/>
      </c>
      <c r="CS164" s="49" t="str">
        <f>IF(semestre2!AE164="","",semestre2!AE164)</f>
        <v/>
      </c>
      <c r="CT164" s="49" t="str">
        <f>IF(semestre2!AF164="","",semestre2!AF164)</f>
        <v/>
      </c>
      <c r="CU164" s="49" t="str">
        <f>IF(semestre2!AG164="","",semestre2!AG164)</f>
        <v/>
      </c>
      <c r="CV164" s="49" t="str">
        <f>IF(semestre2!AH164="","",semestre2!AH164)</f>
        <v/>
      </c>
      <c r="CW164" s="49" t="str">
        <f>IF(semestre2!AI164="","",semestre2!AI164)</f>
        <v/>
      </c>
      <c r="CX164" s="49" t="str">
        <f>IF(semestre2!AJ164="","",semestre2!AJ164)</f>
        <v/>
      </c>
      <c r="CY164" s="49" t="str">
        <f>IF(semestre2!AK164="","",semestre2!AK164)</f>
        <v/>
      </c>
      <c r="CZ164" s="49" t="str">
        <f>IF(semestre2!AL164="","",semestre2!AL164)</f>
        <v/>
      </c>
      <c r="DA164" s="49" t="str">
        <f>IF(semestre2!AM164="","",semestre2!AM164)</f>
        <v/>
      </c>
      <c r="DB164" s="49" t="str">
        <f>IF(semestre2!AN164="","",semestre2!AN164)</f>
        <v/>
      </c>
      <c r="DC164" s="49" t="str">
        <f>IF(semestre2!AO164="","",semestre2!AO164)</f>
        <v/>
      </c>
      <c r="DD164" s="49" t="str">
        <f>IF(semestre2!AP164="","",semestre2!AP164)</f>
        <v/>
      </c>
      <c r="DE164" s="49" t="str">
        <f>IF(semestre2!AQ164="","",semestre2!AQ164)</f>
        <v/>
      </c>
      <c r="DF164" s="49" t="str">
        <f>IF(semestre2!AR164="","",semestre2!AR164)</f>
        <v/>
      </c>
      <c r="DG164" s="49" t="str">
        <f>IF(semestre2!AS164="","",semestre2!AS164)</f>
        <v/>
      </c>
      <c r="DH164" s="49" t="str">
        <f>IF(semestre2!AT164="","",semestre2!AT164)</f>
        <v/>
      </c>
      <c r="DI164" s="49" t="str">
        <f>IF(semestre2!AU164="","",semestre2!AU164)</f>
        <v/>
      </c>
      <c r="DJ164" s="55" t="str">
        <f>IF(semestre1!BW164="","",semestre1!BW164)</f>
        <v/>
      </c>
      <c r="DK164" s="55" t="str">
        <f>IF(semestre2!AV164="","",semestre2!AV164)</f>
        <v/>
      </c>
    </row>
    <row r="165" spans="1:115">
      <c r="A165" t="str">
        <f>IF(semestre1!A165="","",semestre1!A165)</f>
        <v/>
      </c>
      <c r="B165" t="str">
        <f>IF(semestre1!B165="","",semestre1!B165)</f>
        <v/>
      </c>
      <c r="C165" t="str">
        <f>IF(semestre1!C165="","",semestre1!C165)</f>
        <v/>
      </c>
      <c r="D165" t="str">
        <f>IF(semestre1!D165="","",semestre1!D165)</f>
        <v/>
      </c>
      <c r="E165" t="str">
        <f>IF(semestre1!E165="","",semestre1!E165)</f>
        <v/>
      </c>
      <c r="F165" t="str">
        <f>IF(semestre1!F165="","",semestre1!F165)</f>
        <v/>
      </c>
      <c r="G165" t="str">
        <f>IF(semestre1!G165="","",semestre1!G165)</f>
        <v/>
      </c>
      <c r="H165" t="str">
        <f>IF(semestre1!H165="","",semestre1!H165)</f>
        <v/>
      </c>
      <c r="I165" t="str">
        <f>IF(semestre1!I165="","",semestre1!I165)</f>
        <v/>
      </c>
      <c r="J165" t="str">
        <f>IF(semestre1!J165="","",semestre1!J165)</f>
        <v/>
      </c>
      <c r="K165" t="str">
        <f>IF(semestre1!K165="","",semestre1!K165)</f>
        <v/>
      </c>
      <c r="L165" t="str">
        <f>IF(semestre1!L165="","",semestre1!L165)</f>
        <v/>
      </c>
      <c r="M165" t="str">
        <f>IF(semestre1!M165="","",semestre1!M165)</f>
        <v/>
      </c>
      <c r="N165" t="str">
        <f>IF(semestre1!N165="","",semestre1!N165)</f>
        <v/>
      </c>
      <c r="O165" t="str">
        <f>IF(semestre1!O165="","",semestre1!O165)</f>
        <v/>
      </c>
      <c r="P165" t="str">
        <f>IF(semestre1!P165="","",semestre1!P165)</f>
        <v/>
      </c>
      <c r="Q165" t="str">
        <f>IF(semestre1!Q165="","",semestre1!Q165)</f>
        <v/>
      </c>
      <c r="R165" t="str">
        <f>IF(semestre1!R165="","",semestre1!R165)</f>
        <v/>
      </c>
      <c r="S165" t="str">
        <f>IF(semestre1!S165="","",semestre1!S165)</f>
        <v/>
      </c>
      <c r="T165" t="str">
        <f>IF(semestre1!T165="","",semestre1!T165)</f>
        <v/>
      </c>
      <c r="U165" t="str">
        <f>IF(semestre1!U165="","",semestre1!U165)</f>
        <v/>
      </c>
      <c r="V165" t="str">
        <f>IF(semestre1!V165="","",semestre1!V165)</f>
        <v/>
      </c>
      <c r="W165" t="str">
        <f>IF(semestre1!W165="","",semestre1!W165)</f>
        <v/>
      </c>
      <c r="X165" t="str">
        <f>IF(semestre1!X165="","",semestre1!X165)</f>
        <v/>
      </c>
      <c r="Y165" t="str">
        <f>IF(semestre1!Y165="","",semestre1!Y165)</f>
        <v/>
      </c>
      <c r="Z165" t="str">
        <f>IF(semestre1!Z165="","",semestre1!Z165)</f>
        <v/>
      </c>
      <c r="AA165" t="str">
        <f>IF(semestre1!AA165="","",semestre1!AA165)</f>
        <v/>
      </c>
      <c r="AB165" t="str">
        <f>IF(semestre1!AB165="","",semestre1!AB165)</f>
        <v/>
      </c>
      <c r="AC165" t="str">
        <f>IF(semestre1!AC165="","",semestre1!AC165)</f>
        <v/>
      </c>
      <c r="AD165" t="str">
        <f>IF(semestre1!AD165="","",semestre1!AD165)</f>
        <v/>
      </c>
      <c r="AE165" t="str">
        <f>IF(semestre1!AE165="","",semestre1!AE165)</f>
        <v/>
      </c>
      <c r="AF165" t="str">
        <f>IF(semestre1!AF165="","",semestre1!AF165)</f>
        <v/>
      </c>
      <c r="AG165" t="str">
        <f>IF(semestre1!AG165="","",semestre1!AG165)</f>
        <v/>
      </c>
      <c r="AH165" t="str">
        <f>IF(semestre1!AH165="","",semestre1!AH165)</f>
        <v/>
      </c>
      <c r="AI165" t="str">
        <f>IF(semestre1!AI165="","",semestre1!AI165)</f>
        <v/>
      </c>
      <c r="AJ165" t="str">
        <f>IF(semestre1!AJ165="","",semestre1!AJ165)</f>
        <v/>
      </c>
      <c r="AK165" t="str">
        <f>IF(semestre1!AK165="","",semestre1!AK165)</f>
        <v/>
      </c>
      <c r="AL165" t="str">
        <f>IF(semestre1!AL165="","",semestre1!AL165)</f>
        <v/>
      </c>
      <c r="AM165" t="str">
        <f>IF(semestre1!AM165="","",semestre1!AM165)</f>
        <v/>
      </c>
      <c r="AN165" t="str">
        <f>IF(semestre1!AN165="","",semestre1!AN165)</f>
        <v/>
      </c>
      <c r="AO165" t="str">
        <f>IF(semestre1!AO165="","",semestre1!AO165)</f>
        <v/>
      </c>
      <c r="AP165" t="str">
        <f>IF(semestre1!AP165="","",semestre1!AP165)</f>
        <v/>
      </c>
      <c r="AQ165" t="str">
        <f>IF(semestre1!AQ165="","",semestre1!AQ165)</f>
        <v/>
      </c>
      <c r="AR165" t="str">
        <f>IF(semestre1!AR165="","",semestre1!AR165)</f>
        <v/>
      </c>
      <c r="AS165" t="str">
        <f>IF(semestre1!AS165="","",semestre1!AS165)</f>
        <v/>
      </c>
      <c r="AT165" t="str">
        <f>IF(semestre1!AT165="","",semestre1!AT165)</f>
        <v/>
      </c>
      <c r="AU165" t="str">
        <f>IF(semestre1!AU165="","",semestre1!AU165)</f>
        <v/>
      </c>
      <c r="AV165" t="str">
        <f>IF(semestre1!AV165="","",semestre1!AV165)</f>
        <v/>
      </c>
      <c r="AW165" t="str">
        <f>IF(semestre1!AW165="","",semestre1!AW165)</f>
        <v/>
      </c>
      <c r="AX165" t="str">
        <f>IF(semestre1!AX165="","",semestre1!AX165)</f>
        <v/>
      </c>
      <c r="AY165" t="str">
        <f>IF(semestre1!AY165="","",semestre1!AY165)</f>
        <v/>
      </c>
      <c r="AZ165" t="str">
        <f>IF(semestre1!AZ165="","",semestre1!AZ165)</f>
        <v/>
      </c>
      <c r="BA165" t="str">
        <f>IF(semestre1!BA165="","",semestre1!BA165)</f>
        <v/>
      </c>
      <c r="BB165" t="str">
        <f>IF(semestre1!BB165="","",semestre1!BB165)</f>
        <v/>
      </c>
      <c r="BC165" t="str">
        <f>IF(semestre1!BC165="","",semestre1!BC165)</f>
        <v/>
      </c>
      <c r="BD165" t="str">
        <f>IF(semestre1!BD165="","",semestre1!BD165)</f>
        <v/>
      </c>
      <c r="BE165" t="str">
        <f>IF(semestre1!BE165="","",semestre1!BE165)</f>
        <v/>
      </c>
      <c r="BF165" t="str">
        <f>IF(semestre1!BF165="","",semestre1!BF165)</f>
        <v/>
      </c>
      <c r="BG165" t="str">
        <f>IF(semestre1!BG165="","",semestre1!BG165)</f>
        <v/>
      </c>
      <c r="BH165" t="str">
        <f>IF(semestre1!BH165="","",semestre1!BH165)</f>
        <v/>
      </c>
      <c r="BI165" t="str">
        <f>IF(semestre1!BI165="","",semestre1!BI165)</f>
        <v/>
      </c>
      <c r="BJ165" t="str">
        <f>IF(semestre1!BJ165="","",semestre1!BJ165)</f>
        <v/>
      </c>
      <c r="BK165" t="str">
        <f>IF(semestre1!BK165="","",semestre1!BK165)</f>
        <v/>
      </c>
      <c r="BL165" t="str">
        <f>IF(semestre1!BL165="","",semestre1!BL165)</f>
        <v/>
      </c>
      <c r="BM165" t="str">
        <f>IF(semestre1!BM165="","",semestre1!BM165)</f>
        <v/>
      </c>
      <c r="BN165" t="str">
        <f>IF(semestre1!BN165="","",semestre1!BN165)</f>
        <v/>
      </c>
      <c r="BO165" t="str">
        <f>IF(semestre1!BO165="","",semestre1!BO165)</f>
        <v/>
      </c>
      <c r="BP165" t="str">
        <f>IF(semestre1!BP165="","",semestre1!BP165)</f>
        <v/>
      </c>
      <c r="BQ165" t="str">
        <f>IF(semestre1!BQ165="","",semestre1!BQ165)</f>
        <v/>
      </c>
      <c r="BR165" t="str">
        <f>IF(semestre1!BR165="","",semestre1!BR165)</f>
        <v/>
      </c>
      <c r="BS165" t="str">
        <f>IF(semestre1!BS165="","",semestre1!BS165)</f>
        <v/>
      </c>
      <c r="BT165" t="str">
        <f>IF(semestre1!BT165="","",semestre1!BT165)</f>
        <v/>
      </c>
      <c r="BU165" t="str">
        <f>IF(semestre1!BU165="","",semestre1!BU165)</f>
        <v/>
      </c>
      <c r="BV165" t="str">
        <f>IF(semestre1!BV165="","",semestre1!BV165)</f>
        <v/>
      </c>
      <c r="BW165" s="49" t="str">
        <f>IF(semestre2!I165="","",semestre2!I165)</f>
        <v/>
      </c>
      <c r="BX165" s="49" t="str">
        <f>IF(semestre2!J165="","",semestre2!J165)</f>
        <v/>
      </c>
      <c r="BY165" s="49" t="str">
        <f>IF(semestre2!K165="","",semestre2!K165)</f>
        <v/>
      </c>
      <c r="BZ165" s="49" t="str">
        <f>IF(semestre2!L165="","",semestre2!L165)</f>
        <v/>
      </c>
      <c r="CA165" s="49" t="str">
        <f>IF(semestre2!M165="","",semestre2!M165)</f>
        <v/>
      </c>
      <c r="CB165" s="49" t="str">
        <f>IF(semestre2!N165="","",semestre2!N165)</f>
        <v/>
      </c>
      <c r="CC165" s="49" t="str">
        <f>IF(semestre2!O165="","",semestre2!O165)</f>
        <v/>
      </c>
      <c r="CD165" s="49" t="str">
        <f>IF(semestre2!P165="","",semestre2!P165)</f>
        <v/>
      </c>
      <c r="CE165" s="49" t="str">
        <f>IF(semestre2!Q165="","",semestre2!Q165)</f>
        <v/>
      </c>
      <c r="CF165" s="49" t="str">
        <f>IF(semestre2!R165="","",semestre2!R165)</f>
        <v/>
      </c>
      <c r="CG165" s="49" t="str">
        <f>IF(semestre2!S165="","",semestre2!S165)</f>
        <v/>
      </c>
      <c r="CH165" s="49" t="str">
        <f>IF(semestre2!T165="","",semestre2!T165)</f>
        <v/>
      </c>
      <c r="CI165" s="49" t="str">
        <f>IF(semestre2!U165="","",semestre2!U165)</f>
        <v/>
      </c>
      <c r="CJ165" s="49" t="str">
        <f>IF(semestre2!V165="","",semestre2!V165)</f>
        <v/>
      </c>
      <c r="CK165" s="49" t="str">
        <f>IF(semestre2!W165="","",semestre2!W165)</f>
        <v/>
      </c>
      <c r="CL165" s="49" t="str">
        <f>IF(semestre2!X165="","",semestre2!X165)</f>
        <v/>
      </c>
      <c r="CM165" s="49" t="str">
        <f>IF(semestre2!Y165="","",semestre2!Y165)</f>
        <v/>
      </c>
      <c r="CN165" s="49" t="str">
        <f>IF(semestre2!Z165="","",semestre2!Z165)</f>
        <v/>
      </c>
      <c r="CO165" s="49" t="str">
        <f>IF(semestre2!AA165="","",semestre2!AA165)</f>
        <v/>
      </c>
      <c r="CP165" s="49" t="str">
        <f>IF(semestre2!AB165="","",semestre2!AB165)</f>
        <v/>
      </c>
      <c r="CQ165" s="49" t="str">
        <f>IF(semestre2!AC165="","",semestre2!AC165)</f>
        <v/>
      </c>
      <c r="CR165" s="49" t="str">
        <f>IF(semestre2!AD165="","",semestre2!AD165)</f>
        <v/>
      </c>
      <c r="CS165" s="49" t="str">
        <f>IF(semestre2!AE165="","",semestre2!AE165)</f>
        <v/>
      </c>
      <c r="CT165" s="49" t="str">
        <f>IF(semestre2!AF165="","",semestre2!AF165)</f>
        <v/>
      </c>
      <c r="CU165" s="49" t="str">
        <f>IF(semestre2!AG165="","",semestre2!AG165)</f>
        <v/>
      </c>
      <c r="CV165" s="49" t="str">
        <f>IF(semestre2!AH165="","",semestre2!AH165)</f>
        <v/>
      </c>
      <c r="CW165" s="49" t="str">
        <f>IF(semestre2!AI165="","",semestre2!AI165)</f>
        <v/>
      </c>
      <c r="CX165" s="49" t="str">
        <f>IF(semestre2!AJ165="","",semestre2!AJ165)</f>
        <v/>
      </c>
      <c r="CY165" s="49" t="str">
        <f>IF(semestre2!AK165="","",semestre2!AK165)</f>
        <v/>
      </c>
      <c r="CZ165" s="49" t="str">
        <f>IF(semestre2!AL165="","",semestre2!AL165)</f>
        <v/>
      </c>
      <c r="DA165" s="49" t="str">
        <f>IF(semestre2!AM165="","",semestre2!AM165)</f>
        <v/>
      </c>
      <c r="DB165" s="49" t="str">
        <f>IF(semestre2!AN165="","",semestre2!AN165)</f>
        <v/>
      </c>
      <c r="DC165" s="49" t="str">
        <f>IF(semestre2!AO165="","",semestre2!AO165)</f>
        <v/>
      </c>
      <c r="DD165" s="49" t="str">
        <f>IF(semestre2!AP165="","",semestre2!AP165)</f>
        <v/>
      </c>
      <c r="DE165" s="49" t="str">
        <f>IF(semestre2!AQ165="","",semestre2!AQ165)</f>
        <v/>
      </c>
      <c r="DF165" s="49" t="str">
        <f>IF(semestre2!AR165="","",semestre2!AR165)</f>
        <v/>
      </c>
      <c r="DG165" s="49" t="str">
        <f>IF(semestre2!AS165="","",semestre2!AS165)</f>
        <v/>
      </c>
      <c r="DH165" s="49" t="str">
        <f>IF(semestre2!AT165="","",semestre2!AT165)</f>
        <v/>
      </c>
      <c r="DI165" s="49" t="str">
        <f>IF(semestre2!AU165="","",semestre2!AU165)</f>
        <v/>
      </c>
      <c r="DJ165" s="55" t="str">
        <f>IF(semestre1!BW165="","",semestre1!BW165)</f>
        <v/>
      </c>
      <c r="DK165" s="55" t="str">
        <f>IF(semestre2!AV165="","",semestre2!AV165)</f>
        <v/>
      </c>
    </row>
    <row r="166" spans="1:115">
      <c r="A166" t="str">
        <f>IF(semestre1!A166="","",semestre1!A166)</f>
        <v/>
      </c>
      <c r="B166" t="str">
        <f>IF(semestre1!B166="","",semestre1!B166)</f>
        <v/>
      </c>
      <c r="C166" t="str">
        <f>IF(semestre1!C166="","",semestre1!C166)</f>
        <v/>
      </c>
      <c r="D166" t="str">
        <f>IF(semestre1!D166="","",semestre1!D166)</f>
        <v/>
      </c>
      <c r="E166" t="str">
        <f>IF(semestre1!E166="","",semestre1!E166)</f>
        <v/>
      </c>
      <c r="F166" t="str">
        <f>IF(semestre1!F166="","",semestre1!F166)</f>
        <v/>
      </c>
      <c r="G166" t="str">
        <f>IF(semestre1!G166="","",semestre1!G166)</f>
        <v/>
      </c>
      <c r="H166" t="str">
        <f>IF(semestre1!H166="","",semestre1!H166)</f>
        <v/>
      </c>
      <c r="I166" t="str">
        <f>IF(semestre1!I166="","",semestre1!I166)</f>
        <v/>
      </c>
      <c r="J166" t="str">
        <f>IF(semestre1!J166="","",semestre1!J166)</f>
        <v/>
      </c>
      <c r="K166" t="str">
        <f>IF(semestre1!K166="","",semestre1!K166)</f>
        <v/>
      </c>
      <c r="L166" t="str">
        <f>IF(semestre1!L166="","",semestre1!L166)</f>
        <v/>
      </c>
      <c r="M166" t="str">
        <f>IF(semestre1!M166="","",semestre1!M166)</f>
        <v/>
      </c>
      <c r="N166" t="str">
        <f>IF(semestre1!N166="","",semestre1!N166)</f>
        <v/>
      </c>
      <c r="O166" t="str">
        <f>IF(semestre1!O166="","",semestre1!O166)</f>
        <v/>
      </c>
      <c r="P166" t="str">
        <f>IF(semestre1!P166="","",semestre1!P166)</f>
        <v/>
      </c>
      <c r="Q166" t="str">
        <f>IF(semestre1!Q166="","",semestre1!Q166)</f>
        <v/>
      </c>
      <c r="R166" t="str">
        <f>IF(semestre1!R166="","",semestre1!R166)</f>
        <v/>
      </c>
      <c r="S166" t="str">
        <f>IF(semestre1!S166="","",semestre1!S166)</f>
        <v/>
      </c>
      <c r="T166" t="str">
        <f>IF(semestre1!T166="","",semestre1!T166)</f>
        <v/>
      </c>
      <c r="U166" t="str">
        <f>IF(semestre1!U166="","",semestre1!U166)</f>
        <v/>
      </c>
      <c r="V166" t="str">
        <f>IF(semestre1!V166="","",semestre1!V166)</f>
        <v/>
      </c>
      <c r="W166" t="str">
        <f>IF(semestre1!W166="","",semestre1!W166)</f>
        <v/>
      </c>
      <c r="X166" t="str">
        <f>IF(semestre1!X166="","",semestre1!X166)</f>
        <v/>
      </c>
      <c r="Y166" t="str">
        <f>IF(semestre1!Y166="","",semestre1!Y166)</f>
        <v/>
      </c>
      <c r="Z166" t="str">
        <f>IF(semestre1!Z166="","",semestre1!Z166)</f>
        <v/>
      </c>
      <c r="AA166" t="str">
        <f>IF(semestre1!AA166="","",semestre1!AA166)</f>
        <v/>
      </c>
      <c r="AB166" t="str">
        <f>IF(semestre1!AB166="","",semestre1!AB166)</f>
        <v/>
      </c>
      <c r="AC166" t="str">
        <f>IF(semestre1!AC166="","",semestre1!AC166)</f>
        <v/>
      </c>
      <c r="AD166" t="str">
        <f>IF(semestre1!AD166="","",semestre1!AD166)</f>
        <v/>
      </c>
      <c r="AE166" t="str">
        <f>IF(semestre1!AE166="","",semestre1!AE166)</f>
        <v/>
      </c>
      <c r="AF166" t="str">
        <f>IF(semestre1!AF166="","",semestre1!AF166)</f>
        <v/>
      </c>
      <c r="AG166" t="str">
        <f>IF(semestre1!AG166="","",semestre1!AG166)</f>
        <v/>
      </c>
      <c r="AH166" t="str">
        <f>IF(semestre1!AH166="","",semestre1!AH166)</f>
        <v/>
      </c>
      <c r="AI166" t="str">
        <f>IF(semestre1!AI166="","",semestre1!AI166)</f>
        <v/>
      </c>
      <c r="AJ166" t="str">
        <f>IF(semestre1!AJ166="","",semestre1!AJ166)</f>
        <v/>
      </c>
      <c r="AK166" t="str">
        <f>IF(semestre1!AK166="","",semestre1!AK166)</f>
        <v/>
      </c>
      <c r="AL166" t="str">
        <f>IF(semestre1!AL166="","",semestre1!AL166)</f>
        <v/>
      </c>
      <c r="AM166" t="str">
        <f>IF(semestre1!AM166="","",semestre1!AM166)</f>
        <v/>
      </c>
      <c r="AN166" t="str">
        <f>IF(semestre1!AN166="","",semestre1!AN166)</f>
        <v/>
      </c>
      <c r="AO166" t="str">
        <f>IF(semestre1!AO166="","",semestre1!AO166)</f>
        <v/>
      </c>
      <c r="AP166" t="str">
        <f>IF(semestre1!AP166="","",semestre1!AP166)</f>
        <v/>
      </c>
      <c r="AQ166" t="str">
        <f>IF(semestre1!AQ166="","",semestre1!AQ166)</f>
        <v/>
      </c>
      <c r="AR166" t="str">
        <f>IF(semestre1!AR166="","",semestre1!AR166)</f>
        <v/>
      </c>
      <c r="AS166" t="str">
        <f>IF(semestre1!AS166="","",semestre1!AS166)</f>
        <v/>
      </c>
      <c r="AT166" t="str">
        <f>IF(semestre1!AT166="","",semestre1!AT166)</f>
        <v/>
      </c>
      <c r="AU166" t="str">
        <f>IF(semestre1!AU166="","",semestre1!AU166)</f>
        <v/>
      </c>
      <c r="AV166" t="str">
        <f>IF(semestre1!AV166="","",semestre1!AV166)</f>
        <v/>
      </c>
      <c r="AW166" t="str">
        <f>IF(semestre1!AW166="","",semestre1!AW166)</f>
        <v/>
      </c>
      <c r="AX166" t="str">
        <f>IF(semestre1!AX166="","",semestre1!AX166)</f>
        <v/>
      </c>
      <c r="AY166" t="str">
        <f>IF(semestre1!AY166="","",semestre1!AY166)</f>
        <v/>
      </c>
      <c r="AZ166" t="str">
        <f>IF(semestre1!AZ166="","",semestre1!AZ166)</f>
        <v/>
      </c>
      <c r="BA166" t="str">
        <f>IF(semestre1!BA166="","",semestre1!BA166)</f>
        <v/>
      </c>
      <c r="BB166" t="str">
        <f>IF(semestre1!BB166="","",semestre1!BB166)</f>
        <v/>
      </c>
      <c r="BC166" t="str">
        <f>IF(semestre1!BC166="","",semestre1!BC166)</f>
        <v/>
      </c>
      <c r="BD166" t="str">
        <f>IF(semestre1!BD166="","",semestre1!BD166)</f>
        <v/>
      </c>
      <c r="BE166" t="str">
        <f>IF(semestre1!BE166="","",semestre1!BE166)</f>
        <v/>
      </c>
      <c r="BF166" t="str">
        <f>IF(semestre1!BF166="","",semestre1!BF166)</f>
        <v/>
      </c>
      <c r="BG166" t="str">
        <f>IF(semestre1!BG166="","",semestre1!BG166)</f>
        <v/>
      </c>
      <c r="BH166" t="str">
        <f>IF(semestre1!BH166="","",semestre1!BH166)</f>
        <v/>
      </c>
      <c r="BI166" t="str">
        <f>IF(semestre1!BI166="","",semestre1!BI166)</f>
        <v/>
      </c>
      <c r="BJ166" t="str">
        <f>IF(semestre1!BJ166="","",semestre1!BJ166)</f>
        <v/>
      </c>
      <c r="BK166" t="str">
        <f>IF(semestre1!BK166="","",semestre1!BK166)</f>
        <v/>
      </c>
      <c r="BL166" t="str">
        <f>IF(semestre1!BL166="","",semestre1!BL166)</f>
        <v/>
      </c>
      <c r="BM166" t="str">
        <f>IF(semestre1!BM166="","",semestre1!BM166)</f>
        <v/>
      </c>
      <c r="BN166" t="str">
        <f>IF(semestre1!BN166="","",semestre1!BN166)</f>
        <v/>
      </c>
      <c r="BO166" t="str">
        <f>IF(semestre1!BO166="","",semestre1!BO166)</f>
        <v/>
      </c>
      <c r="BP166" t="str">
        <f>IF(semestre1!BP166="","",semestre1!BP166)</f>
        <v/>
      </c>
      <c r="BQ166" t="str">
        <f>IF(semestre1!BQ166="","",semestre1!BQ166)</f>
        <v/>
      </c>
      <c r="BR166" t="str">
        <f>IF(semestre1!BR166="","",semestre1!BR166)</f>
        <v/>
      </c>
      <c r="BS166" t="str">
        <f>IF(semestre1!BS166="","",semestre1!BS166)</f>
        <v/>
      </c>
      <c r="BT166" t="str">
        <f>IF(semestre1!BT166="","",semestre1!BT166)</f>
        <v/>
      </c>
      <c r="BU166" t="str">
        <f>IF(semestre1!BU166="","",semestre1!BU166)</f>
        <v/>
      </c>
      <c r="BV166" t="str">
        <f>IF(semestre1!BV166="","",semestre1!BV166)</f>
        <v/>
      </c>
      <c r="BW166" s="49" t="str">
        <f>IF(semestre2!I166="","",semestre2!I166)</f>
        <v/>
      </c>
      <c r="BX166" s="49" t="str">
        <f>IF(semestre2!J166="","",semestre2!J166)</f>
        <v/>
      </c>
      <c r="BY166" s="49" t="str">
        <f>IF(semestre2!K166="","",semestre2!K166)</f>
        <v/>
      </c>
      <c r="BZ166" s="49" t="str">
        <f>IF(semestre2!L166="","",semestre2!L166)</f>
        <v/>
      </c>
      <c r="CA166" s="49" t="str">
        <f>IF(semestre2!M166="","",semestre2!M166)</f>
        <v/>
      </c>
      <c r="CB166" s="49" t="str">
        <f>IF(semestre2!N166="","",semestre2!N166)</f>
        <v/>
      </c>
      <c r="CC166" s="49" t="str">
        <f>IF(semestre2!O166="","",semestre2!O166)</f>
        <v/>
      </c>
      <c r="CD166" s="49" t="str">
        <f>IF(semestre2!P166="","",semestre2!P166)</f>
        <v/>
      </c>
      <c r="CE166" s="49" t="str">
        <f>IF(semestre2!Q166="","",semestre2!Q166)</f>
        <v/>
      </c>
      <c r="CF166" s="49" t="str">
        <f>IF(semestre2!R166="","",semestre2!R166)</f>
        <v/>
      </c>
      <c r="CG166" s="49" t="str">
        <f>IF(semestre2!S166="","",semestre2!S166)</f>
        <v/>
      </c>
      <c r="CH166" s="49" t="str">
        <f>IF(semestre2!T166="","",semestre2!T166)</f>
        <v/>
      </c>
      <c r="CI166" s="49" t="str">
        <f>IF(semestre2!U166="","",semestre2!U166)</f>
        <v/>
      </c>
      <c r="CJ166" s="49" t="str">
        <f>IF(semestre2!V166="","",semestre2!V166)</f>
        <v/>
      </c>
      <c r="CK166" s="49" t="str">
        <f>IF(semestre2!W166="","",semestre2!W166)</f>
        <v/>
      </c>
      <c r="CL166" s="49" t="str">
        <f>IF(semestre2!X166="","",semestre2!X166)</f>
        <v/>
      </c>
      <c r="CM166" s="49" t="str">
        <f>IF(semestre2!Y166="","",semestre2!Y166)</f>
        <v/>
      </c>
      <c r="CN166" s="49" t="str">
        <f>IF(semestre2!Z166="","",semestre2!Z166)</f>
        <v/>
      </c>
      <c r="CO166" s="49" t="str">
        <f>IF(semestre2!AA166="","",semestre2!AA166)</f>
        <v/>
      </c>
      <c r="CP166" s="49" t="str">
        <f>IF(semestre2!AB166="","",semestre2!AB166)</f>
        <v/>
      </c>
      <c r="CQ166" s="49" t="str">
        <f>IF(semestre2!AC166="","",semestre2!AC166)</f>
        <v/>
      </c>
      <c r="CR166" s="49" t="str">
        <f>IF(semestre2!AD166="","",semestre2!AD166)</f>
        <v/>
      </c>
      <c r="CS166" s="49" t="str">
        <f>IF(semestre2!AE166="","",semestre2!AE166)</f>
        <v/>
      </c>
      <c r="CT166" s="49" t="str">
        <f>IF(semestre2!AF166="","",semestre2!AF166)</f>
        <v/>
      </c>
      <c r="CU166" s="49" t="str">
        <f>IF(semestre2!AG166="","",semestre2!AG166)</f>
        <v/>
      </c>
      <c r="CV166" s="49" t="str">
        <f>IF(semestre2!AH166="","",semestre2!AH166)</f>
        <v/>
      </c>
      <c r="CW166" s="49" t="str">
        <f>IF(semestre2!AI166="","",semestre2!AI166)</f>
        <v/>
      </c>
      <c r="CX166" s="49" t="str">
        <f>IF(semestre2!AJ166="","",semestre2!AJ166)</f>
        <v/>
      </c>
      <c r="CY166" s="49" t="str">
        <f>IF(semestre2!AK166="","",semestre2!AK166)</f>
        <v/>
      </c>
      <c r="CZ166" s="49" t="str">
        <f>IF(semestre2!AL166="","",semestre2!AL166)</f>
        <v/>
      </c>
      <c r="DA166" s="49" t="str">
        <f>IF(semestre2!AM166="","",semestre2!AM166)</f>
        <v/>
      </c>
      <c r="DB166" s="49" t="str">
        <f>IF(semestre2!AN166="","",semestre2!AN166)</f>
        <v/>
      </c>
      <c r="DC166" s="49" t="str">
        <f>IF(semestre2!AO166="","",semestre2!AO166)</f>
        <v/>
      </c>
      <c r="DD166" s="49" t="str">
        <f>IF(semestre2!AP166="","",semestre2!AP166)</f>
        <v/>
      </c>
      <c r="DE166" s="49" t="str">
        <f>IF(semestre2!AQ166="","",semestre2!AQ166)</f>
        <v/>
      </c>
      <c r="DF166" s="49" t="str">
        <f>IF(semestre2!AR166="","",semestre2!AR166)</f>
        <v/>
      </c>
      <c r="DG166" s="49" t="str">
        <f>IF(semestre2!AS166="","",semestre2!AS166)</f>
        <v/>
      </c>
      <c r="DH166" s="49" t="str">
        <f>IF(semestre2!AT166="","",semestre2!AT166)</f>
        <v/>
      </c>
      <c r="DI166" s="49" t="str">
        <f>IF(semestre2!AU166="","",semestre2!AU166)</f>
        <v/>
      </c>
      <c r="DJ166" s="55" t="str">
        <f>IF(semestre1!BW166="","",semestre1!BW166)</f>
        <v/>
      </c>
      <c r="DK166" s="55" t="str">
        <f>IF(semestre2!AV166="","",semestre2!AV166)</f>
        <v/>
      </c>
    </row>
    <row r="167" spans="1:115">
      <c r="A167" t="str">
        <f>IF(semestre1!A167="","",semestre1!A167)</f>
        <v/>
      </c>
      <c r="B167" t="str">
        <f>IF(semestre1!B167="","",semestre1!B167)</f>
        <v/>
      </c>
      <c r="C167" t="str">
        <f>IF(semestre1!C167="","",semestre1!C167)</f>
        <v/>
      </c>
      <c r="D167" t="str">
        <f>IF(semestre1!D167="","",semestre1!D167)</f>
        <v/>
      </c>
      <c r="E167" t="str">
        <f>IF(semestre1!E167="","",semestre1!E167)</f>
        <v/>
      </c>
      <c r="F167" t="str">
        <f>IF(semestre1!F167="","",semestre1!F167)</f>
        <v/>
      </c>
      <c r="G167" t="str">
        <f>IF(semestre1!G167="","",semestre1!G167)</f>
        <v/>
      </c>
      <c r="H167" t="str">
        <f>IF(semestre1!H167="","",semestre1!H167)</f>
        <v/>
      </c>
      <c r="I167" t="str">
        <f>IF(semestre1!I167="","",semestre1!I167)</f>
        <v/>
      </c>
      <c r="J167" t="str">
        <f>IF(semestre1!J167="","",semestre1!J167)</f>
        <v/>
      </c>
      <c r="K167" t="str">
        <f>IF(semestre1!K167="","",semestre1!K167)</f>
        <v/>
      </c>
      <c r="L167" t="str">
        <f>IF(semestre1!L167="","",semestre1!L167)</f>
        <v/>
      </c>
      <c r="M167" t="str">
        <f>IF(semestre1!M167="","",semestre1!M167)</f>
        <v/>
      </c>
      <c r="N167" t="str">
        <f>IF(semestre1!N167="","",semestre1!N167)</f>
        <v/>
      </c>
      <c r="O167" t="str">
        <f>IF(semestre1!O167="","",semestre1!O167)</f>
        <v/>
      </c>
      <c r="P167" t="str">
        <f>IF(semestre1!P167="","",semestre1!P167)</f>
        <v/>
      </c>
      <c r="Q167" t="str">
        <f>IF(semestre1!Q167="","",semestre1!Q167)</f>
        <v/>
      </c>
      <c r="R167" t="str">
        <f>IF(semestre1!R167="","",semestre1!R167)</f>
        <v/>
      </c>
      <c r="S167" t="str">
        <f>IF(semestre1!S167="","",semestre1!S167)</f>
        <v/>
      </c>
      <c r="T167" t="str">
        <f>IF(semestre1!T167="","",semestre1!T167)</f>
        <v/>
      </c>
      <c r="U167" t="str">
        <f>IF(semestre1!U167="","",semestre1!U167)</f>
        <v/>
      </c>
      <c r="V167" t="str">
        <f>IF(semestre1!V167="","",semestre1!V167)</f>
        <v/>
      </c>
      <c r="W167" t="str">
        <f>IF(semestre1!W167="","",semestre1!W167)</f>
        <v/>
      </c>
      <c r="X167" t="str">
        <f>IF(semestre1!X167="","",semestre1!X167)</f>
        <v/>
      </c>
      <c r="Y167" t="str">
        <f>IF(semestre1!Y167="","",semestre1!Y167)</f>
        <v/>
      </c>
      <c r="Z167" t="str">
        <f>IF(semestre1!Z167="","",semestre1!Z167)</f>
        <v/>
      </c>
      <c r="AA167" t="str">
        <f>IF(semestre1!AA167="","",semestre1!AA167)</f>
        <v/>
      </c>
      <c r="AB167" t="str">
        <f>IF(semestre1!AB167="","",semestre1!AB167)</f>
        <v/>
      </c>
      <c r="AC167" t="str">
        <f>IF(semestre1!AC167="","",semestre1!AC167)</f>
        <v/>
      </c>
      <c r="AD167" t="str">
        <f>IF(semestre1!AD167="","",semestre1!AD167)</f>
        <v/>
      </c>
      <c r="AE167" t="str">
        <f>IF(semestre1!AE167="","",semestre1!AE167)</f>
        <v/>
      </c>
      <c r="AF167" t="str">
        <f>IF(semestre1!AF167="","",semestre1!AF167)</f>
        <v/>
      </c>
      <c r="AG167" t="str">
        <f>IF(semestre1!AG167="","",semestre1!AG167)</f>
        <v/>
      </c>
      <c r="AH167" t="str">
        <f>IF(semestre1!AH167="","",semestre1!AH167)</f>
        <v/>
      </c>
      <c r="AI167" t="str">
        <f>IF(semestre1!AI167="","",semestre1!AI167)</f>
        <v/>
      </c>
      <c r="AJ167" t="str">
        <f>IF(semestre1!AJ167="","",semestre1!AJ167)</f>
        <v/>
      </c>
      <c r="AK167" t="str">
        <f>IF(semestre1!AK167="","",semestre1!AK167)</f>
        <v/>
      </c>
      <c r="AL167" t="str">
        <f>IF(semestre1!AL167="","",semestre1!AL167)</f>
        <v/>
      </c>
      <c r="AM167" t="str">
        <f>IF(semestre1!AM167="","",semestre1!AM167)</f>
        <v/>
      </c>
      <c r="AN167" t="str">
        <f>IF(semestre1!AN167="","",semestre1!AN167)</f>
        <v/>
      </c>
      <c r="AO167" t="str">
        <f>IF(semestre1!AO167="","",semestre1!AO167)</f>
        <v/>
      </c>
      <c r="AP167" t="str">
        <f>IF(semestre1!AP167="","",semestre1!AP167)</f>
        <v/>
      </c>
      <c r="AQ167" t="str">
        <f>IF(semestre1!AQ167="","",semestre1!AQ167)</f>
        <v/>
      </c>
      <c r="AR167" t="str">
        <f>IF(semestre1!AR167="","",semestre1!AR167)</f>
        <v/>
      </c>
      <c r="AS167" t="str">
        <f>IF(semestre1!AS167="","",semestre1!AS167)</f>
        <v/>
      </c>
      <c r="AT167" t="str">
        <f>IF(semestre1!AT167="","",semestre1!AT167)</f>
        <v/>
      </c>
      <c r="AU167" t="str">
        <f>IF(semestre1!AU167="","",semestre1!AU167)</f>
        <v/>
      </c>
      <c r="AV167" t="str">
        <f>IF(semestre1!AV167="","",semestre1!AV167)</f>
        <v/>
      </c>
      <c r="AW167" t="str">
        <f>IF(semestre1!AW167="","",semestre1!AW167)</f>
        <v/>
      </c>
      <c r="AX167" t="str">
        <f>IF(semestre1!AX167="","",semestre1!AX167)</f>
        <v/>
      </c>
      <c r="AY167" t="str">
        <f>IF(semestre1!AY167="","",semestre1!AY167)</f>
        <v/>
      </c>
      <c r="AZ167" t="str">
        <f>IF(semestre1!AZ167="","",semestre1!AZ167)</f>
        <v/>
      </c>
      <c r="BA167" t="str">
        <f>IF(semestre1!BA167="","",semestre1!BA167)</f>
        <v/>
      </c>
      <c r="BB167" t="str">
        <f>IF(semestre1!BB167="","",semestre1!BB167)</f>
        <v/>
      </c>
      <c r="BC167" t="str">
        <f>IF(semestre1!BC167="","",semestre1!BC167)</f>
        <v/>
      </c>
      <c r="BD167" t="str">
        <f>IF(semestre1!BD167="","",semestre1!BD167)</f>
        <v/>
      </c>
      <c r="BE167" t="str">
        <f>IF(semestre1!BE167="","",semestre1!BE167)</f>
        <v/>
      </c>
      <c r="BF167" t="str">
        <f>IF(semestre1!BF167="","",semestre1!BF167)</f>
        <v/>
      </c>
      <c r="BG167" t="str">
        <f>IF(semestre1!BG167="","",semestre1!BG167)</f>
        <v/>
      </c>
      <c r="BH167" t="str">
        <f>IF(semestre1!BH167="","",semestre1!BH167)</f>
        <v/>
      </c>
      <c r="BI167" t="str">
        <f>IF(semestre1!BI167="","",semestre1!BI167)</f>
        <v/>
      </c>
      <c r="BJ167" t="str">
        <f>IF(semestre1!BJ167="","",semestre1!BJ167)</f>
        <v/>
      </c>
      <c r="BK167" t="str">
        <f>IF(semestre1!BK167="","",semestre1!BK167)</f>
        <v/>
      </c>
      <c r="BL167" t="str">
        <f>IF(semestre1!BL167="","",semestre1!BL167)</f>
        <v/>
      </c>
      <c r="BM167" t="str">
        <f>IF(semestre1!BM167="","",semestre1!BM167)</f>
        <v/>
      </c>
      <c r="BN167" t="str">
        <f>IF(semestre1!BN167="","",semestre1!BN167)</f>
        <v/>
      </c>
      <c r="BO167" t="str">
        <f>IF(semestre1!BO167="","",semestre1!BO167)</f>
        <v/>
      </c>
      <c r="BP167" t="str">
        <f>IF(semestre1!BP167="","",semestre1!BP167)</f>
        <v/>
      </c>
      <c r="BQ167" t="str">
        <f>IF(semestre1!BQ167="","",semestre1!BQ167)</f>
        <v/>
      </c>
      <c r="BR167" t="str">
        <f>IF(semestre1!BR167="","",semestre1!BR167)</f>
        <v/>
      </c>
      <c r="BS167" t="str">
        <f>IF(semestre1!BS167="","",semestre1!BS167)</f>
        <v/>
      </c>
      <c r="BT167" t="str">
        <f>IF(semestre1!BT167="","",semestre1!BT167)</f>
        <v/>
      </c>
      <c r="BU167" t="str">
        <f>IF(semestre1!BU167="","",semestre1!BU167)</f>
        <v/>
      </c>
      <c r="BV167" t="str">
        <f>IF(semestre1!BV167="","",semestre1!BV167)</f>
        <v/>
      </c>
      <c r="BW167" s="49" t="str">
        <f>IF(semestre2!I167="","",semestre2!I167)</f>
        <v/>
      </c>
      <c r="BX167" s="49" t="str">
        <f>IF(semestre2!J167="","",semestre2!J167)</f>
        <v/>
      </c>
      <c r="BY167" s="49" t="str">
        <f>IF(semestre2!K167="","",semestre2!K167)</f>
        <v/>
      </c>
      <c r="BZ167" s="49" t="str">
        <f>IF(semestre2!L167="","",semestre2!L167)</f>
        <v/>
      </c>
      <c r="CA167" s="49" t="str">
        <f>IF(semestre2!M167="","",semestre2!M167)</f>
        <v/>
      </c>
      <c r="CB167" s="49" t="str">
        <f>IF(semestre2!N167="","",semestre2!N167)</f>
        <v/>
      </c>
      <c r="CC167" s="49" t="str">
        <f>IF(semestre2!O167="","",semestre2!O167)</f>
        <v/>
      </c>
      <c r="CD167" s="49" t="str">
        <f>IF(semestre2!P167="","",semestre2!P167)</f>
        <v/>
      </c>
      <c r="CE167" s="49" t="str">
        <f>IF(semestre2!Q167="","",semestre2!Q167)</f>
        <v/>
      </c>
      <c r="CF167" s="49" t="str">
        <f>IF(semestre2!R167="","",semestre2!R167)</f>
        <v/>
      </c>
      <c r="CG167" s="49" t="str">
        <f>IF(semestre2!S167="","",semestre2!S167)</f>
        <v/>
      </c>
      <c r="CH167" s="49" t="str">
        <f>IF(semestre2!T167="","",semestre2!T167)</f>
        <v/>
      </c>
      <c r="CI167" s="49" t="str">
        <f>IF(semestre2!U167="","",semestre2!U167)</f>
        <v/>
      </c>
      <c r="CJ167" s="49" t="str">
        <f>IF(semestre2!V167="","",semestre2!V167)</f>
        <v/>
      </c>
      <c r="CK167" s="49" t="str">
        <f>IF(semestre2!W167="","",semestre2!W167)</f>
        <v/>
      </c>
      <c r="CL167" s="49" t="str">
        <f>IF(semestre2!X167="","",semestre2!X167)</f>
        <v/>
      </c>
      <c r="CM167" s="49" t="str">
        <f>IF(semestre2!Y167="","",semestre2!Y167)</f>
        <v/>
      </c>
      <c r="CN167" s="49" t="str">
        <f>IF(semestre2!Z167="","",semestre2!Z167)</f>
        <v/>
      </c>
      <c r="CO167" s="49" t="str">
        <f>IF(semestre2!AA167="","",semestre2!AA167)</f>
        <v/>
      </c>
      <c r="CP167" s="49" t="str">
        <f>IF(semestre2!AB167="","",semestre2!AB167)</f>
        <v/>
      </c>
      <c r="CQ167" s="49" t="str">
        <f>IF(semestre2!AC167="","",semestre2!AC167)</f>
        <v/>
      </c>
      <c r="CR167" s="49" t="str">
        <f>IF(semestre2!AD167="","",semestre2!AD167)</f>
        <v/>
      </c>
      <c r="CS167" s="49" t="str">
        <f>IF(semestre2!AE167="","",semestre2!AE167)</f>
        <v/>
      </c>
      <c r="CT167" s="49" t="str">
        <f>IF(semestre2!AF167="","",semestre2!AF167)</f>
        <v/>
      </c>
      <c r="CU167" s="49" t="str">
        <f>IF(semestre2!AG167="","",semestre2!AG167)</f>
        <v/>
      </c>
      <c r="CV167" s="49" t="str">
        <f>IF(semestre2!AH167="","",semestre2!AH167)</f>
        <v/>
      </c>
      <c r="CW167" s="49" t="str">
        <f>IF(semestre2!AI167="","",semestre2!AI167)</f>
        <v/>
      </c>
      <c r="CX167" s="49" t="str">
        <f>IF(semestre2!AJ167="","",semestre2!AJ167)</f>
        <v/>
      </c>
      <c r="CY167" s="49" t="str">
        <f>IF(semestre2!AK167="","",semestre2!AK167)</f>
        <v/>
      </c>
      <c r="CZ167" s="49" t="str">
        <f>IF(semestre2!AL167="","",semestre2!AL167)</f>
        <v/>
      </c>
      <c r="DA167" s="49" t="str">
        <f>IF(semestre2!AM167="","",semestre2!AM167)</f>
        <v/>
      </c>
      <c r="DB167" s="49" t="str">
        <f>IF(semestre2!AN167="","",semestre2!AN167)</f>
        <v/>
      </c>
      <c r="DC167" s="49" t="str">
        <f>IF(semestre2!AO167="","",semestre2!AO167)</f>
        <v/>
      </c>
      <c r="DD167" s="49" t="str">
        <f>IF(semestre2!AP167="","",semestre2!AP167)</f>
        <v/>
      </c>
      <c r="DE167" s="49" t="str">
        <f>IF(semestre2!AQ167="","",semestre2!AQ167)</f>
        <v/>
      </c>
      <c r="DF167" s="49" t="str">
        <f>IF(semestre2!AR167="","",semestre2!AR167)</f>
        <v/>
      </c>
      <c r="DG167" s="49" t="str">
        <f>IF(semestre2!AS167="","",semestre2!AS167)</f>
        <v/>
      </c>
      <c r="DH167" s="49" t="str">
        <f>IF(semestre2!AT167="","",semestre2!AT167)</f>
        <v/>
      </c>
      <c r="DI167" s="49" t="str">
        <f>IF(semestre2!AU167="","",semestre2!AU167)</f>
        <v/>
      </c>
      <c r="DJ167" s="55" t="str">
        <f>IF(semestre1!BW167="","",semestre1!BW167)</f>
        <v/>
      </c>
      <c r="DK167" s="55" t="str">
        <f>IF(semestre2!AV167="","",semestre2!AV167)</f>
        <v/>
      </c>
    </row>
    <row r="168" spans="1:115">
      <c r="A168" t="str">
        <f>IF(semestre1!A168="","",semestre1!A168)</f>
        <v/>
      </c>
      <c r="B168" t="str">
        <f>IF(semestre1!B168="","",semestre1!B168)</f>
        <v/>
      </c>
      <c r="C168" t="str">
        <f>IF(semestre1!C168="","",semestre1!C168)</f>
        <v/>
      </c>
      <c r="D168" t="str">
        <f>IF(semestre1!D168="","",semestre1!D168)</f>
        <v/>
      </c>
      <c r="E168" t="str">
        <f>IF(semestre1!E168="","",semestre1!E168)</f>
        <v/>
      </c>
      <c r="F168" t="str">
        <f>IF(semestre1!F168="","",semestre1!F168)</f>
        <v/>
      </c>
      <c r="G168" t="str">
        <f>IF(semestre1!G168="","",semestre1!G168)</f>
        <v/>
      </c>
      <c r="H168" t="str">
        <f>IF(semestre1!H168="","",semestre1!H168)</f>
        <v/>
      </c>
      <c r="I168" t="str">
        <f>IF(semestre1!I168="","",semestre1!I168)</f>
        <v/>
      </c>
      <c r="J168" t="str">
        <f>IF(semestre1!J168="","",semestre1!J168)</f>
        <v/>
      </c>
      <c r="K168" t="str">
        <f>IF(semestre1!K168="","",semestre1!K168)</f>
        <v/>
      </c>
      <c r="L168" t="str">
        <f>IF(semestre1!L168="","",semestre1!L168)</f>
        <v/>
      </c>
      <c r="M168" t="str">
        <f>IF(semestre1!M168="","",semestre1!M168)</f>
        <v/>
      </c>
      <c r="N168" t="str">
        <f>IF(semestre1!N168="","",semestre1!N168)</f>
        <v/>
      </c>
      <c r="O168" t="str">
        <f>IF(semestre1!O168="","",semestre1!O168)</f>
        <v/>
      </c>
      <c r="P168" t="str">
        <f>IF(semestre1!P168="","",semestre1!P168)</f>
        <v/>
      </c>
      <c r="Q168" t="str">
        <f>IF(semestre1!Q168="","",semestre1!Q168)</f>
        <v/>
      </c>
      <c r="R168" t="str">
        <f>IF(semestre1!R168="","",semestre1!R168)</f>
        <v/>
      </c>
      <c r="S168" t="str">
        <f>IF(semestre1!S168="","",semestre1!S168)</f>
        <v/>
      </c>
      <c r="T168" t="str">
        <f>IF(semestre1!T168="","",semestre1!T168)</f>
        <v/>
      </c>
      <c r="U168" t="str">
        <f>IF(semestre1!U168="","",semestre1!U168)</f>
        <v/>
      </c>
      <c r="V168" t="str">
        <f>IF(semestre1!V168="","",semestre1!V168)</f>
        <v/>
      </c>
      <c r="W168" t="str">
        <f>IF(semestre1!W168="","",semestre1!W168)</f>
        <v/>
      </c>
      <c r="X168" t="str">
        <f>IF(semestre1!X168="","",semestre1!X168)</f>
        <v/>
      </c>
      <c r="Y168" t="str">
        <f>IF(semestre1!Y168="","",semestre1!Y168)</f>
        <v/>
      </c>
      <c r="Z168" t="str">
        <f>IF(semestre1!Z168="","",semestre1!Z168)</f>
        <v/>
      </c>
      <c r="AA168" t="str">
        <f>IF(semestre1!AA168="","",semestre1!AA168)</f>
        <v/>
      </c>
      <c r="AB168" t="str">
        <f>IF(semestre1!AB168="","",semestre1!AB168)</f>
        <v/>
      </c>
      <c r="AC168" t="str">
        <f>IF(semestre1!AC168="","",semestre1!AC168)</f>
        <v/>
      </c>
      <c r="AD168" t="str">
        <f>IF(semestre1!AD168="","",semestre1!AD168)</f>
        <v/>
      </c>
      <c r="AE168" t="str">
        <f>IF(semestre1!AE168="","",semestre1!AE168)</f>
        <v/>
      </c>
      <c r="AF168" t="str">
        <f>IF(semestre1!AF168="","",semestre1!AF168)</f>
        <v/>
      </c>
      <c r="AG168" t="str">
        <f>IF(semestre1!AG168="","",semestre1!AG168)</f>
        <v/>
      </c>
      <c r="AH168" t="str">
        <f>IF(semestre1!AH168="","",semestre1!AH168)</f>
        <v/>
      </c>
      <c r="AI168" t="str">
        <f>IF(semestre1!AI168="","",semestre1!AI168)</f>
        <v/>
      </c>
      <c r="AJ168" t="str">
        <f>IF(semestre1!AJ168="","",semestre1!AJ168)</f>
        <v/>
      </c>
      <c r="AK168" t="str">
        <f>IF(semestre1!AK168="","",semestre1!AK168)</f>
        <v/>
      </c>
      <c r="AL168" t="str">
        <f>IF(semestre1!AL168="","",semestre1!AL168)</f>
        <v/>
      </c>
      <c r="AM168" t="str">
        <f>IF(semestre1!AM168="","",semestre1!AM168)</f>
        <v/>
      </c>
      <c r="AN168" t="str">
        <f>IF(semestre1!AN168="","",semestre1!AN168)</f>
        <v/>
      </c>
      <c r="AO168" t="str">
        <f>IF(semestre1!AO168="","",semestre1!AO168)</f>
        <v/>
      </c>
      <c r="AP168" t="str">
        <f>IF(semestre1!AP168="","",semestre1!AP168)</f>
        <v/>
      </c>
      <c r="AQ168" t="str">
        <f>IF(semestre1!AQ168="","",semestre1!AQ168)</f>
        <v/>
      </c>
      <c r="AR168" t="str">
        <f>IF(semestre1!AR168="","",semestre1!AR168)</f>
        <v/>
      </c>
      <c r="AS168" t="str">
        <f>IF(semestre1!AS168="","",semestre1!AS168)</f>
        <v/>
      </c>
      <c r="AT168" t="str">
        <f>IF(semestre1!AT168="","",semestre1!AT168)</f>
        <v/>
      </c>
      <c r="AU168" t="str">
        <f>IF(semestre1!AU168="","",semestre1!AU168)</f>
        <v/>
      </c>
      <c r="AV168" t="str">
        <f>IF(semestre1!AV168="","",semestre1!AV168)</f>
        <v/>
      </c>
      <c r="AW168" t="str">
        <f>IF(semestre1!AW168="","",semestre1!AW168)</f>
        <v/>
      </c>
      <c r="AX168" t="str">
        <f>IF(semestre1!AX168="","",semestre1!AX168)</f>
        <v/>
      </c>
      <c r="AY168" t="str">
        <f>IF(semestre1!AY168="","",semestre1!AY168)</f>
        <v/>
      </c>
      <c r="AZ168" t="str">
        <f>IF(semestre1!AZ168="","",semestre1!AZ168)</f>
        <v/>
      </c>
      <c r="BA168" t="str">
        <f>IF(semestre1!BA168="","",semestre1!BA168)</f>
        <v/>
      </c>
      <c r="BB168" t="str">
        <f>IF(semestre1!BB168="","",semestre1!BB168)</f>
        <v/>
      </c>
      <c r="BC168" t="str">
        <f>IF(semestre1!BC168="","",semestre1!BC168)</f>
        <v/>
      </c>
      <c r="BD168" t="str">
        <f>IF(semestre1!BD168="","",semestre1!BD168)</f>
        <v/>
      </c>
      <c r="BE168" t="str">
        <f>IF(semestre1!BE168="","",semestre1!BE168)</f>
        <v/>
      </c>
      <c r="BF168" t="str">
        <f>IF(semestre1!BF168="","",semestre1!BF168)</f>
        <v/>
      </c>
      <c r="BG168" t="str">
        <f>IF(semestre1!BG168="","",semestre1!BG168)</f>
        <v/>
      </c>
      <c r="BH168" t="str">
        <f>IF(semestre1!BH168="","",semestre1!BH168)</f>
        <v/>
      </c>
      <c r="BI168" t="str">
        <f>IF(semestre1!BI168="","",semestre1!BI168)</f>
        <v/>
      </c>
      <c r="BJ168" t="str">
        <f>IF(semestre1!BJ168="","",semestre1!BJ168)</f>
        <v/>
      </c>
      <c r="BK168" t="str">
        <f>IF(semestre1!BK168="","",semestre1!BK168)</f>
        <v/>
      </c>
      <c r="BL168" t="str">
        <f>IF(semestre1!BL168="","",semestre1!BL168)</f>
        <v/>
      </c>
      <c r="BM168" t="str">
        <f>IF(semestre1!BM168="","",semestre1!BM168)</f>
        <v/>
      </c>
      <c r="BN168" t="str">
        <f>IF(semestre1!BN168="","",semestre1!BN168)</f>
        <v/>
      </c>
      <c r="BO168" t="str">
        <f>IF(semestre1!BO168="","",semestre1!BO168)</f>
        <v/>
      </c>
      <c r="BP168" t="str">
        <f>IF(semestre1!BP168="","",semestre1!BP168)</f>
        <v/>
      </c>
      <c r="BQ168" t="str">
        <f>IF(semestre1!BQ168="","",semestre1!BQ168)</f>
        <v/>
      </c>
      <c r="BR168" t="str">
        <f>IF(semestre1!BR168="","",semestre1!BR168)</f>
        <v/>
      </c>
      <c r="BS168" t="str">
        <f>IF(semestre1!BS168="","",semestre1!BS168)</f>
        <v/>
      </c>
      <c r="BT168" t="str">
        <f>IF(semestre1!BT168="","",semestre1!BT168)</f>
        <v/>
      </c>
      <c r="BU168" t="str">
        <f>IF(semestre1!BU168="","",semestre1!BU168)</f>
        <v/>
      </c>
      <c r="BV168" t="str">
        <f>IF(semestre1!BV168="","",semestre1!BV168)</f>
        <v/>
      </c>
      <c r="BW168" s="49" t="str">
        <f>IF(semestre2!I168="","",semestre2!I168)</f>
        <v/>
      </c>
      <c r="BX168" s="49" t="str">
        <f>IF(semestre2!J168="","",semestre2!J168)</f>
        <v/>
      </c>
      <c r="BY168" s="49" t="str">
        <f>IF(semestre2!K168="","",semestre2!K168)</f>
        <v/>
      </c>
      <c r="BZ168" s="49" t="str">
        <f>IF(semestre2!L168="","",semestre2!L168)</f>
        <v/>
      </c>
      <c r="CA168" s="49" t="str">
        <f>IF(semestre2!M168="","",semestre2!M168)</f>
        <v/>
      </c>
      <c r="CB168" s="49" t="str">
        <f>IF(semestre2!N168="","",semestre2!N168)</f>
        <v/>
      </c>
      <c r="CC168" s="49" t="str">
        <f>IF(semestre2!O168="","",semestre2!O168)</f>
        <v/>
      </c>
      <c r="CD168" s="49" t="str">
        <f>IF(semestre2!P168="","",semestre2!P168)</f>
        <v/>
      </c>
      <c r="CE168" s="49" t="str">
        <f>IF(semestre2!Q168="","",semestre2!Q168)</f>
        <v/>
      </c>
      <c r="CF168" s="49" t="str">
        <f>IF(semestre2!R168="","",semestre2!R168)</f>
        <v/>
      </c>
      <c r="CG168" s="49" t="str">
        <f>IF(semestre2!S168="","",semestre2!S168)</f>
        <v/>
      </c>
      <c r="CH168" s="49" t="str">
        <f>IF(semestre2!T168="","",semestre2!T168)</f>
        <v/>
      </c>
      <c r="CI168" s="49" t="str">
        <f>IF(semestre2!U168="","",semestre2!U168)</f>
        <v/>
      </c>
      <c r="CJ168" s="49" t="str">
        <f>IF(semestre2!V168="","",semestre2!V168)</f>
        <v/>
      </c>
      <c r="CK168" s="49" t="str">
        <f>IF(semestre2!W168="","",semestre2!W168)</f>
        <v/>
      </c>
      <c r="CL168" s="49" t="str">
        <f>IF(semestre2!X168="","",semestre2!X168)</f>
        <v/>
      </c>
      <c r="CM168" s="49" t="str">
        <f>IF(semestre2!Y168="","",semestre2!Y168)</f>
        <v/>
      </c>
      <c r="CN168" s="49" t="str">
        <f>IF(semestre2!Z168="","",semestre2!Z168)</f>
        <v/>
      </c>
      <c r="CO168" s="49" t="str">
        <f>IF(semestre2!AA168="","",semestre2!AA168)</f>
        <v/>
      </c>
      <c r="CP168" s="49" t="str">
        <f>IF(semestre2!AB168="","",semestre2!AB168)</f>
        <v/>
      </c>
      <c r="CQ168" s="49" t="str">
        <f>IF(semestre2!AC168="","",semestre2!AC168)</f>
        <v/>
      </c>
      <c r="CR168" s="49" t="str">
        <f>IF(semestre2!AD168="","",semestre2!AD168)</f>
        <v/>
      </c>
      <c r="CS168" s="49" t="str">
        <f>IF(semestre2!AE168="","",semestre2!AE168)</f>
        <v/>
      </c>
      <c r="CT168" s="49" t="str">
        <f>IF(semestre2!AF168="","",semestre2!AF168)</f>
        <v/>
      </c>
      <c r="CU168" s="49" t="str">
        <f>IF(semestre2!AG168="","",semestre2!AG168)</f>
        <v/>
      </c>
      <c r="CV168" s="49" t="str">
        <f>IF(semestre2!AH168="","",semestre2!AH168)</f>
        <v/>
      </c>
      <c r="CW168" s="49" t="str">
        <f>IF(semestre2!AI168="","",semestre2!AI168)</f>
        <v/>
      </c>
      <c r="CX168" s="49" t="str">
        <f>IF(semestre2!AJ168="","",semestre2!AJ168)</f>
        <v/>
      </c>
      <c r="CY168" s="49" t="str">
        <f>IF(semestre2!AK168="","",semestre2!AK168)</f>
        <v/>
      </c>
      <c r="CZ168" s="49" t="str">
        <f>IF(semestre2!AL168="","",semestre2!AL168)</f>
        <v/>
      </c>
      <c r="DA168" s="49" t="str">
        <f>IF(semestre2!AM168="","",semestre2!AM168)</f>
        <v/>
      </c>
      <c r="DB168" s="49" t="str">
        <f>IF(semestre2!AN168="","",semestre2!AN168)</f>
        <v/>
      </c>
      <c r="DC168" s="49" t="str">
        <f>IF(semestre2!AO168="","",semestre2!AO168)</f>
        <v/>
      </c>
      <c r="DD168" s="49" t="str">
        <f>IF(semestre2!AP168="","",semestre2!AP168)</f>
        <v/>
      </c>
      <c r="DE168" s="49" t="str">
        <f>IF(semestre2!AQ168="","",semestre2!AQ168)</f>
        <v/>
      </c>
      <c r="DF168" s="49" t="str">
        <f>IF(semestre2!AR168="","",semestre2!AR168)</f>
        <v/>
      </c>
      <c r="DG168" s="49" t="str">
        <f>IF(semestre2!AS168="","",semestre2!AS168)</f>
        <v/>
      </c>
      <c r="DH168" s="49" t="str">
        <f>IF(semestre2!AT168="","",semestre2!AT168)</f>
        <v/>
      </c>
      <c r="DI168" s="49" t="str">
        <f>IF(semestre2!AU168="","",semestre2!AU168)</f>
        <v/>
      </c>
      <c r="DJ168" s="55" t="str">
        <f>IF(semestre1!BW168="","",semestre1!BW168)</f>
        <v/>
      </c>
      <c r="DK168" s="55" t="str">
        <f>IF(semestre2!AV168="","",semestre2!AV168)</f>
        <v/>
      </c>
    </row>
    <row r="169" spans="1:115">
      <c r="A169" t="str">
        <f>IF(semestre1!A169="","",semestre1!A169)</f>
        <v/>
      </c>
      <c r="B169" t="str">
        <f>IF(semestre1!B169="","",semestre1!B169)</f>
        <v/>
      </c>
      <c r="C169" t="str">
        <f>IF(semestre1!C169="","",semestre1!C169)</f>
        <v/>
      </c>
      <c r="D169" t="str">
        <f>IF(semestre1!D169="","",semestre1!D169)</f>
        <v/>
      </c>
      <c r="E169" t="str">
        <f>IF(semestre1!E169="","",semestre1!E169)</f>
        <v/>
      </c>
      <c r="F169" t="str">
        <f>IF(semestre1!F169="","",semestre1!F169)</f>
        <v/>
      </c>
      <c r="G169" t="str">
        <f>IF(semestre1!G169="","",semestre1!G169)</f>
        <v/>
      </c>
      <c r="H169" t="str">
        <f>IF(semestre1!H169="","",semestre1!H169)</f>
        <v/>
      </c>
      <c r="I169" t="str">
        <f>IF(semestre1!I169="","",semestre1!I169)</f>
        <v/>
      </c>
      <c r="J169" t="str">
        <f>IF(semestre1!J169="","",semestre1!J169)</f>
        <v/>
      </c>
      <c r="K169" t="str">
        <f>IF(semestre1!K169="","",semestre1!K169)</f>
        <v/>
      </c>
      <c r="L169" t="str">
        <f>IF(semestre1!L169="","",semestre1!L169)</f>
        <v/>
      </c>
      <c r="M169" t="str">
        <f>IF(semestre1!M169="","",semestre1!M169)</f>
        <v/>
      </c>
      <c r="N169" t="str">
        <f>IF(semestre1!N169="","",semestre1!N169)</f>
        <v/>
      </c>
      <c r="O169" t="str">
        <f>IF(semestre1!O169="","",semestre1!O169)</f>
        <v/>
      </c>
      <c r="P169" t="str">
        <f>IF(semestre1!P169="","",semestre1!P169)</f>
        <v/>
      </c>
      <c r="Q169" t="str">
        <f>IF(semestre1!Q169="","",semestre1!Q169)</f>
        <v/>
      </c>
      <c r="R169" t="str">
        <f>IF(semestre1!R169="","",semestre1!R169)</f>
        <v/>
      </c>
      <c r="S169" t="str">
        <f>IF(semestre1!S169="","",semestre1!S169)</f>
        <v/>
      </c>
      <c r="T169" t="str">
        <f>IF(semestre1!T169="","",semestre1!T169)</f>
        <v/>
      </c>
      <c r="U169" t="str">
        <f>IF(semestre1!U169="","",semestre1!U169)</f>
        <v/>
      </c>
      <c r="V169" t="str">
        <f>IF(semestre1!V169="","",semestre1!V169)</f>
        <v/>
      </c>
      <c r="W169" t="str">
        <f>IF(semestre1!W169="","",semestre1!W169)</f>
        <v/>
      </c>
      <c r="X169" t="str">
        <f>IF(semestre1!X169="","",semestre1!X169)</f>
        <v/>
      </c>
      <c r="Y169" t="str">
        <f>IF(semestre1!Y169="","",semestre1!Y169)</f>
        <v/>
      </c>
      <c r="Z169" t="str">
        <f>IF(semestre1!Z169="","",semestre1!Z169)</f>
        <v/>
      </c>
      <c r="AA169" t="str">
        <f>IF(semestre1!AA169="","",semestre1!AA169)</f>
        <v/>
      </c>
      <c r="AB169" t="str">
        <f>IF(semestre1!AB169="","",semestre1!AB169)</f>
        <v/>
      </c>
      <c r="AC169" t="str">
        <f>IF(semestre1!AC169="","",semestre1!AC169)</f>
        <v/>
      </c>
      <c r="AD169" t="str">
        <f>IF(semestre1!AD169="","",semestre1!AD169)</f>
        <v/>
      </c>
      <c r="AE169" t="str">
        <f>IF(semestre1!AE169="","",semestre1!AE169)</f>
        <v/>
      </c>
      <c r="AF169" t="str">
        <f>IF(semestre1!AF169="","",semestre1!AF169)</f>
        <v/>
      </c>
      <c r="AG169" t="str">
        <f>IF(semestre1!AG169="","",semestre1!AG169)</f>
        <v/>
      </c>
      <c r="AH169" t="str">
        <f>IF(semestre1!AH169="","",semestre1!AH169)</f>
        <v/>
      </c>
      <c r="AI169" t="str">
        <f>IF(semestre1!AI169="","",semestre1!AI169)</f>
        <v/>
      </c>
      <c r="AJ169" t="str">
        <f>IF(semestre1!AJ169="","",semestre1!AJ169)</f>
        <v/>
      </c>
      <c r="AK169" t="str">
        <f>IF(semestre1!AK169="","",semestre1!AK169)</f>
        <v/>
      </c>
      <c r="AL169" t="str">
        <f>IF(semestre1!AL169="","",semestre1!AL169)</f>
        <v/>
      </c>
      <c r="AM169" t="str">
        <f>IF(semestre1!AM169="","",semestre1!AM169)</f>
        <v/>
      </c>
      <c r="AN169" t="str">
        <f>IF(semestre1!AN169="","",semestre1!AN169)</f>
        <v/>
      </c>
      <c r="AO169" t="str">
        <f>IF(semestre1!AO169="","",semestre1!AO169)</f>
        <v/>
      </c>
      <c r="AP169" t="str">
        <f>IF(semestre1!AP169="","",semestre1!AP169)</f>
        <v/>
      </c>
      <c r="AQ169" t="str">
        <f>IF(semestre1!AQ169="","",semestre1!AQ169)</f>
        <v/>
      </c>
      <c r="AR169" t="str">
        <f>IF(semestre1!AR169="","",semestre1!AR169)</f>
        <v/>
      </c>
      <c r="AS169" t="str">
        <f>IF(semestre1!AS169="","",semestre1!AS169)</f>
        <v/>
      </c>
      <c r="AT169" t="str">
        <f>IF(semestre1!AT169="","",semestre1!AT169)</f>
        <v/>
      </c>
      <c r="AU169" t="str">
        <f>IF(semestre1!AU169="","",semestre1!AU169)</f>
        <v/>
      </c>
      <c r="AV169" t="str">
        <f>IF(semestre1!AV169="","",semestre1!AV169)</f>
        <v/>
      </c>
      <c r="AW169" t="str">
        <f>IF(semestre1!AW169="","",semestre1!AW169)</f>
        <v/>
      </c>
      <c r="AX169" t="str">
        <f>IF(semestre1!AX169="","",semestre1!AX169)</f>
        <v/>
      </c>
      <c r="AY169" t="str">
        <f>IF(semestre1!AY169="","",semestre1!AY169)</f>
        <v/>
      </c>
      <c r="AZ169" t="str">
        <f>IF(semestre1!AZ169="","",semestre1!AZ169)</f>
        <v/>
      </c>
      <c r="BA169" t="str">
        <f>IF(semestre1!BA169="","",semestre1!BA169)</f>
        <v/>
      </c>
      <c r="BB169" t="str">
        <f>IF(semestre1!BB169="","",semestre1!BB169)</f>
        <v/>
      </c>
      <c r="BC169" t="str">
        <f>IF(semestre1!BC169="","",semestre1!BC169)</f>
        <v/>
      </c>
      <c r="BD169" t="str">
        <f>IF(semestre1!BD169="","",semestre1!BD169)</f>
        <v/>
      </c>
      <c r="BE169" t="str">
        <f>IF(semestre1!BE169="","",semestre1!BE169)</f>
        <v/>
      </c>
      <c r="BF169" t="str">
        <f>IF(semestre1!BF169="","",semestre1!BF169)</f>
        <v/>
      </c>
      <c r="BG169" t="str">
        <f>IF(semestre1!BG169="","",semestre1!BG169)</f>
        <v/>
      </c>
      <c r="BH169" t="str">
        <f>IF(semestre1!BH169="","",semestre1!BH169)</f>
        <v/>
      </c>
      <c r="BI169" t="str">
        <f>IF(semestre1!BI169="","",semestre1!BI169)</f>
        <v/>
      </c>
      <c r="BJ169" t="str">
        <f>IF(semestre1!BJ169="","",semestre1!BJ169)</f>
        <v/>
      </c>
      <c r="BK169" t="str">
        <f>IF(semestre1!BK169="","",semestre1!BK169)</f>
        <v/>
      </c>
      <c r="BL169" t="str">
        <f>IF(semestre1!BL169="","",semestre1!BL169)</f>
        <v/>
      </c>
      <c r="BM169" t="str">
        <f>IF(semestre1!BM169="","",semestre1!BM169)</f>
        <v/>
      </c>
      <c r="BN169" t="str">
        <f>IF(semestre1!BN169="","",semestre1!BN169)</f>
        <v/>
      </c>
      <c r="BO169" t="str">
        <f>IF(semestre1!BO169="","",semestre1!BO169)</f>
        <v/>
      </c>
      <c r="BP169" t="str">
        <f>IF(semestre1!BP169="","",semestre1!BP169)</f>
        <v/>
      </c>
      <c r="BQ169" t="str">
        <f>IF(semestre1!BQ169="","",semestre1!BQ169)</f>
        <v/>
      </c>
      <c r="BR169" t="str">
        <f>IF(semestre1!BR169="","",semestre1!BR169)</f>
        <v/>
      </c>
      <c r="BS169" t="str">
        <f>IF(semestre1!BS169="","",semestre1!BS169)</f>
        <v/>
      </c>
      <c r="BT169" t="str">
        <f>IF(semestre1!BT169="","",semestre1!BT169)</f>
        <v/>
      </c>
      <c r="BU169" t="str">
        <f>IF(semestre1!BU169="","",semestre1!BU169)</f>
        <v/>
      </c>
      <c r="BV169" t="str">
        <f>IF(semestre1!BV169="","",semestre1!BV169)</f>
        <v/>
      </c>
      <c r="BW169" s="49" t="str">
        <f>IF(semestre2!I169="","",semestre2!I169)</f>
        <v/>
      </c>
      <c r="BX169" s="49" t="str">
        <f>IF(semestre2!J169="","",semestre2!J169)</f>
        <v/>
      </c>
      <c r="BY169" s="49" t="str">
        <f>IF(semestre2!K169="","",semestre2!K169)</f>
        <v/>
      </c>
      <c r="BZ169" s="49" t="str">
        <f>IF(semestre2!L169="","",semestre2!L169)</f>
        <v/>
      </c>
      <c r="CA169" s="49" t="str">
        <f>IF(semestre2!M169="","",semestre2!M169)</f>
        <v/>
      </c>
      <c r="CB169" s="49" t="str">
        <f>IF(semestre2!N169="","",semestre2!N169)</f>
        <v/>
      </c>
      <c r="CC169" s="49" t="str">
        <f>IF(semestre2!O169="","",semestre2!O169)</f>
        <v/>
      </c>
      <c r="CD169" s="49" t="str">
        <f>IF(semestre2!P169="","",semestre2!P169)</f>
        <v/>
      </c>
      <c r="CE169" s="49" t="str">
        <f>IF(semestre2!Q169="","",semestre2!Q169)</f>
        <v/>
      </c>
      <c r="CF169" s="49" t="str">
        <f>IF(semestre2!R169="","",semestre2!R169)</f>
        <v/>
      </c>
      <c r="CG169" s="49" t="str">
        <f>IF(semestre2!S169="","",semestre2!S169)</f>
        <v/>
      </c>
      <c r="CH169" s="49" t="str">
        <f>IF(semestre2!T169="","",semestre2!T169)</f>
        <v/>
      </c>
      <c r="CI169" s="49" t="str">
        <f>IF(semestre2!U169="","",semestre2!U169)</f>
        <v/>
      </c>
      <c r="CJ169" s="49" t="str">
        <f>IF(semestre2!V169="","",semestre2!V169)</f>
        <v/>
      </c>
      <c r="CK169" s="49" t="str">
        <f>IF(semestre2!W169="","",semestre2!W169)</f>
        <v/>
      </c>
      <c r="CL169" s="49" t="str">
        <f>IF(semestre2!X169="","",semestre2!X169)</f>
        <v/>
      </c>
      <c r="CM169" s="49" t="str">
        <f>IF(semestre2!Y169="","",semestre2!Y169)</f>
        <v/>
      </c>
      <c r="CN169" s="49" t="str">
        <f>IF(semestre2!Z169="","",semestre2!Z169)</f>
        <v/>
      </c>
      <c r="CO169" s="49" t="str">
        <f>IF(semestre2!AA169="","",semestre2!AA169)</f>
        <v/>
      </c>
      <c r="CP169" s="49" t="str">
        <f>IF(semestre2!AB169="","",semestre2!AB169)</f>
        <v/>
      </c>
      <c r="CQ169" s="49" t="str">
        <f>IF(semestre2!AC169="","",semestre2!AC169)</f>
        <v/>
      </c>
      <c r="CR169" s="49" t="str">
        <f>IF(semestre2!AD169="","",semestre2!AD169)</f>
        <v/>
      </c>
      <c r="CS169" s="49" t="str">
        <f>IF(semestre2!AE169="","",semestre2!AE169)</f>
        <v/>
      </c>
      <c r="CT169" s="49" t="str">
        <f>IF(semestre2!AF169="","",semestre2!AF169)</f>
        <v/>
      </c>
      <c r="CU169" s="49" t="str">
        <f>IF(semestre2!AG169="","",semestre2!AG169)</f>
        <v/>
      </c>
      <c r="CV169" s="49" t="str">
        <f>IF(semestre2!AH169="","",semestre2!AH169)</f>
        <v/>
      </c>
      <c r="CW169" s="49" t="str">
        <f>IF(semestre2!AI169="","",semestre2!AI169)</f>
        <v/>
      </c>
      <c r="CX169" s="49" t="str">
        <f>IF(semestre2!AJ169="","",semestre2!AJ169)</f>
        <v/>
      </c>
      <c r="CY169" s="49" t="str">
        <f>IF(semestre2!AK169="","",semestre2!AK169)</f>
        <v/>
      </c>
      <c r="CZ169" s="49" t="str">
        <f>IF(semestre2!AL169="","",semestre2!AL169)</f>
        <v/>
      </c>
      <c r="DA169" s="49" t="str">
        <f>IF(semestre2!AM169="","",semestre2!AM169)</f>
        <v/>
      </c>
      <c r="DB169" s="49" t="str">
        <f>IF(semestre2!AN169="","",semestre2!AN169)</f>
        <v/>
      </c>
      <c r="DC169" s="49" t="str">
        <f>IF(semestre2!AO169="","",semestre2!AO169)</f>
        <v/>
      </c>
      <c r="DD169" s="49" t="str">
        <f>IF(semestre2!AP169="","",semestre2!AP169)</f>
        <v/>
      </c>
      <c r="DE169" s="49" t="str">
        <f>IF(semestre2!AQ169="","",semestre2!AQ169)</f>
        <v/>
      </c>
      <c r="DF169" s="49" t="str">
        <f>IF(semestre2!AR169="","",semestre2!AR169)</f>
        <v/>
      </c>
      <c r="DG169" s="49" t="str">
        <f>IF(semestre2!AS169="","",semestre2!AS169)</f>
        <v/>
      </c>
      <c r="DH169" s="49" t="str">
        <f>IF(semestre2!AT169="","",semestre2!AT169)</f>
        <v/>
      </c>
      <c r="DI169" s="49" t="str">
        <f>IF(semestre2!AU169="","",semestre2!AU169)</f>
        <v/>
      </c>
      <c r="DJ169" s="55" t="str">
        <f>IF(semestre1!BW169="","",semestre1!BW169)</f>
        <v/>
      </c>
      <c r="DK169" s="55" t="str">
        <f>IF(semestre2!AV169="","",semestre2!AV169)</f>
        <v/>
      </c>
    </row>
    <row r="170" spans="1:115">
      <c r="A170" t="str">
        <f>IF(semestre1!A170="","",semestre1!A170)</f>
        <v/>
      </c>
      <c r="B170" t="str">
        <f>IF(semestre1!B170="","",semestre1!B170)</f>
        <v/>
      </c>
      <c r="C170" t="str">
        <f>IF(semestre1!C170="","",semestre1!C170)</f>
        <v/>
      </c>
      <c r="D170" t="str">
        <f>IF(semestre1!D170="","",semestre1!D170)</f>
        <v/>
      </c>
      <c r="E170" t="str">
        <f>IF(semestre1!E170="","",semestre1!E170)</f>
        <v/>
      </c>
      <c r="F170" t="str">
        <f>IF(semestre1!F170="","",semestre1!F170)</f>
        <v/>
      </c>
      <c r="G170" t="str">
        <f>IF(semestre1!G170="","",semestre1!G170)</f>
        <v/>
      </c>
      <c r="H170" t="str">
        <f>IF(semestre1!H170="","",semestre1!H170)</f>
        <v/>
      </c>
      <c r="I170" t="str">
        <f>IF(semestre1!I170="","",semestre1!I170)</f>
        <v/>
      </c>
      <c r="J170" t="str">
        <f>IF(semestre1!J170="","",semestre1!J170)</f>
        <v/>
      </c>
      <c r="K170" t="str">
        <f>IF(semestre1!K170="","",semestre1!K170)</f>
        <v/>
      </c>
      <c r="L170" t="str">
        <f>IF(semestre1!L170="","",semestre1!L170)</f>
        <v/>
      </c>
      <c r="M170" t="str">
        <f>IF(semestre1!M170="","",semestre1!M170)</f>
        <v/>
      </c>
      <c r="N170" t="str">
        <f>IF(semestre1!N170="","",semestre1!N170)</f>
        <v/>
      </c>
      <c r="O170" t="str">
        <f>IF(semestre1!O170="","",semestre1!O170)</f>
        <v/>
      </c>
      <c r="P170" t="str">
        <f>IF(semestre1!P170="","",semestre1!P170)</f>
        <v/>
      </c>
      <c r="Q170" t="str">
        <f>IF(semestre1!Q170="","",semestre1!Q170)</f>
        <v/>
      </c>
      <c r="R170" t="str">
        <f>IF(semestre1!R170="","",semestre1!R170)</f>
        <v/>
      </c>
      <c r="S170" t="str">
        <f>IF(semestre1!S170="","",semestre1!S170)</f>
        <v/>
      </c>
      <c r="T170" t="str">
        <f>IF(semestre1!T170="","",semestre1!T170)</f>
        <v/>
      </c>
      <c r="U170" t="str">
        <f>IF(semestre1!U170="","",semestre1!U170)</f>
        <v/>
      </c>
      <c r="V170" t="str">
        <f>IF(semestre1!V170="","",semestre1!V170)</f>
        <v/>
      </c>
      <c r="W170" t="str">
        <f>IF(semestre1!W170="","",semestre1!W170)</f>
        <v/>
      </c>
      <c r="X170" t="str">
        <f>IF(semestre1!X170="","",semestre1!X170)</f>
        <v/>
      </c>
      <c r="Y170" t="str">
        <f>IF(semestre1!Y170="","",semestre1!Y170)</f>
        <v/>
      </c>
      <c r="Z170" t="str">
        <f>IF(semestre1!Z170="","",semestre1!Z170)</f>
        <v/>
      </c>
      <c r="AA170" t="str">
        <f>IF(semestre1!AA170="","",semestre1!AA170)</f>
        <v/>
      </c>
      <c r="AB170" t="str">
        <f>IF(semestre1!AB170="","",semestre1!AB170)</f>
        <v/>
      </c>
      <c r="AC170" t="str">
        <f>IF(semestre1!AC170="","",semestre1!AC170)</f>
        <v/>
      </c>
      <c r="AD170" t="str">
        <f>IF(semestre1!AD170="","",semestre1!AD170)</f>
        <v/>
      </c>
      <c r="AE170" t="str">
        <f>IF(semestre1!AE170="","",semestre1!AE170)</f>
        <v/>
      </c>
      <c r="AF170" t="str">
        <f>IF(semestre1!AF170="","",semestre1!AF170)</f>
        <v/>
      </c>
      <c r="AG170" t="str">
        <f>IF(semestre1!AG170="","",semestre1!AG170)</f>
        <v/>
      </c>
      <c r="AH170" t="str">
        <f>IF(semestre1!AH170="","",semestre1!AH170)</f>
        <v/>
      </c>
      <c r="AI170" t="str">
        <f>IF(semestre1!AI170="","",semestre1!AI170)</f>
        <v/>
      </c>
      <c r="AJ170" t="str">
        <f>IF(semestre1!AJ170="","",semestre1!AJ170)</f>
        <v/>
      </c>
      <c r="AK170" t="str">
        <f>IF(semestre1!AK170="","",semestre1!AK170)</f>
        <v/>
      </c>
      <c r="AL170" t="str">
        <f>IF(semestre1!AL170="","",semestre1!AL170)</f>
        <v/>
      </c>
      <c r="AM170" t="str">
        <f>IF(semestre1!AM170="","",semestre1!AM170)</f>
        <v/>
      </c>
      <c r="AN170" t="str">
        <f>IF(semestre1!AN170="","",semestre1!AN170)</f>
        <v/>
      </c>
      <c r="AO170" t="str">
        <f>IF(semestre1!AO170="","",semestre1!AO170)</f>
        <v/>
      </c>
      <c r="AP170" t="str">
        <f>IF(semestre1!AP170="","",semestre1!AP170)</f>
        <v/>
      </c>
      <c r="AQ170" t="str">
        <f>IF(semestre1!AQ170="","",semestre1!AQ170)</f>
        <v/>
      </c>
      <c r="AR170" t="str">
        <f>IF(semestre1!AR170="","",semestre1!AR170)</f>
        <v/>
      </c>
      <c r="AS170" t="str">
        <f>IF(semestre1!AS170="","",semestre1!AS170)</f>
        <v/>
      </c>
      <c r="AT170" t="str">
        <f>IF(semestre1!AT170="","",semestre1!AT170)</f>
        <v/>
      </c>
      <c r="AU170" t="str">
        <f>IF(semestre1!AU170="","",semestre1!AU170)</f>
        <v/>
      </c>
      <c r="AV170" t="str">
        <f>IF(semestre1!AV170="","",semestre1!AV170)</f>
        <v/>
      </c>
      <c r="AW170" t="str">
        <f>IF(semestre1!AW170="","",semestre1!AW170)</f>
        <v/>
      </c>
      <c r="AX170" t="str">
        <f>IF(semestre1!AX170="","",semestre1!AX170)</f>
        <v/>
      </c>
      <c r="AY170" t="str">
        <f>IF(semestre1!AY170="","",semestre1!AY170)</f>
        <v/>
      </c>
      <c r="AZ170" t="str">
        <f>IF(semestre1!AZ170="","",semestre1!AZ170)</f>
        <v/>
      </c>
      <c r="BA170" t="str">
        <f>IF(semestre1!BA170="","",semestre1!BA170)</f>
        <v/>
      </c>
      <c r="BB170" t="str">
        <f>IF(semestre1!BB170="","",semestre1!BB170)</f>
        <v/>
      </c>
      <c r="BC170" t="str">
        <f>IF(semestre1!BC170="","",semestre1!BC170)</f>
        <v/>
      </c>
      <c r="BD170" t="str">
        <f>IF(semestre1!BD170="","",semestre1!BD170)</f>
        <v/>
      </c>
      <c r="BE170" t="str">
        <f>IF(semestre1!BE170="","",semestre1!BE170)</f>
        <v/>
      </c>
      <c r="BF170" t="str">
        <f>IF(semestre1!BF170="","",semestre1!BF170)</f>
        <v/>
      </c>
      <c r="BG170" t="str">
        <f>IF(semestre1!BG170="","",semestre1!BG170)</f>
        <v/>
      </c>
      <c r="BH170" t="str">
        <f>IF(semestre1!BH170="","",semestre1!BH170)</f>
        <v/>
      </c>
      <c r="BI170" t="str">
        <f>IF(semestre1!BI170="","",semestre1!BI170)</f>
        <v/>
      </c>
      <c r="BJ170" t="str">
        <f>IF(semestre1!BJ170="","",semestre1!BJ170)</f>
        <v/>
      </c>
      <c r="BK170" t="str">
        <f>IF(semestre1!BK170="","",semestre1!BK170)</f>
        <v/>
      </c>
      <c r="BL170" t="str">
        <f>IF(semestre1!BL170="","",semestre1!BL170)</f>
        <v/>
      </c>
      <c r="BM170" t="str">
        <f>IF(semestre1!BM170="","",semestre1!BM170)</f>
        <v/>
      </c>
      <c r="BN170" t="str">
        <f>IF(semestre1!BN170="","",semestre1!BN170)</f>
        <v/>
      </c>
      <c r="BO170" t="str">
        <f>IF(semestre1!BO170="","",semestre1!BO170)</f>
        <v/>
      </c>
      <c r="BP170" t="str">
        <f>IF(semestre1!BP170="","",semestre1!BP170)</f>
        <v/>
      </c>
      <c r="BQ170" t="str">
        <f>IF(semestre1!BQ170="","",semestre1!BQ170)</f>
        <v/>
      </c>
      <c r="BR170" t="str">
        <f>IF(semestre1!BR170="","",semestre1!BR170)</f>
        <v/>
      </c>
      <c r="BS170" t="str">
        <f>IF(semestre1!BS170="","",semestre1!BS170)</f>
        <v/>
      </c>
      <c r="BT170" t="str">
        <f>IF(semestre1!BT170="","",semestre1!BT170)</f>
        <v/>
      </c>
      <c r="BU170" t="str">
        <f>IF(semestre1!BU170="","",semestre1!BU170)</f>
        <v/>
      </c>
      <c r="BV170" t="str">
        <f>IF(semestre1!BV170="","",semestre1!BV170)</f>
        <v/>
      </c>
      <c r="BW170" s="49" t="str">
        <f>IF(semestre2!I170="","",semestre2!I170)</f>
        <v/>
      </c>
      <c r="BX170" s="49" t="str">
        <f>IF(semestre2!J170="","",semestre2!J170)</f>
        <v/>
      </c>
      <c r="BY170" s="49" t="str">
        <f>IF(semestre2!K170="","",semestre2!K170)</f>
        <v/>
      </c>
      <c r="BZ170" s="49" t="str">
        <f>IF(semestre2!L170="","",semestre2!L170)</f>
        <v/>
      </c>
      <c r="CA170" s="49" t="str">
        <f>IF(semestre2!M170="","",semestre2!M170)</f>
        <v/>
      </c>
      <c r="CB170" s="49" t="str">
        <f>IF(semestre2!N170="","",semestre2!N170)</f>
        <v/>
      </c>
      <c r="CC170" s="49" t="str">
        <f>IF(semestre2!O170="","",semestre2!O170)</f>
        <v/>
      </c>
      <c r="CD170" s="49" t="str">
        <f>IF(semestre2!P170="","",semestre2!P170)</f>
        <v/>
      </c>
      <c r="CE170" s="49" t="str">
        <f>IF(semestre2!Q170="","",semestre2!Q170)</f>
        <v/>
      </c>
      <c r="CF170" s="49" t="str">
        <f>IF(semestre2!R170="","",semestre2!R170)</f>
        <v/>
      </c>
      <c r="CG170" s="49" t="str">
        <f>IF(semestre2!S170="","",semestre2!S170)</f>
        <v/>
      </c>
      <c r="CH170" s="49" t="str">
        <f>IF(semestre2!T170="","",semestre2!T170)</f>
        <v/>
      </c>
      <c r="CI170" s="49" t="str">
        <f>IF(semestre2!U170="","",semestre2!U170)</f>
        <v/>
      </c>
      <c r="CJ170" s="49" t="str">
        <f>IF(semestre2!V170="","",semestre2!V170)</f>
        <v/>
      </c>
      <c r="CK170" s="49" t="str">
        <f>IF(semestre2!W170="","",semestre2!W170)</f>
        <v/>
      </c>
      <c r="CL170" s="49" t="str">
        <f>IF(semestre2!X170="","",semestre2!X170)</f>
        <v/>
      </c>
      <c r="CM170" s="49" t="str">
        <f>IF(semestre2!Y170="","",semestre2!Y170)</f>
        <v/>
      </c>
      <c r="CN170" s="49" t="str">
        <f>IF(semestre2!Z170="","",semestre2!Z170)</f>
        <v/>
      </c>
      <c r="CO170" s="49" t="str">
        <f>IF(semestre2!AA170="","",semestre2!AA170)</f>
        <v/>
      </c>
      <c r="CP170" s="49" t="str">
        <f>IF(semestre2!AB170="","",semestre2!AB170)</f>
        <v/>
      </c>
      <c r="CQ170" s="49" t="str">
        <f>IF(semestre2!AC170="","",semestre2!AC170)</f>
        <v/>
      </c>
      <c r="CR170" s="49" t="str">
        <f>IF(semestre2!AD170="","",semestre2!AD170)</f>
        <v/>
      </c>
      <c r="CS170" s="49" t="str">
        <f>IF(semestre2!AE170="","",semestre2!AE170)</f>
        <v/>
      </c>
      <c r="CT170" s="49" t="str">
        <f>IF(semestre2!AF170="","",semestre2!AF170)</f>
        <v/>
      </c>
      <c r="CU170" s="49" t="str">
        <f>IF(semestre2!AG170="","",semestre2!AG170)</f>
        <v/>
      </c>
      <c r="CV170" s="49" t="str">
        <f>IF(semestre2!AH170="","",semestre2!AH170)</f>
        <v/>
      </c>
      <c r="CW170" s="49" t="str">
        <f>IF(semestre2!AI170="","",semestre2!AI170)</f>
        <v/>
      </c>
      <c r="CX170" s="49" t="str">
        <f>IF(semestre2!AJ170="","",semestre2!AJ170)</f>
        <v/>
      </c>
      <c r="CY170" s="49" t="str">
        <f>IF(semestre2!AK170="","",semestre2!AK170)</f>
        <v/>
      </c>
      <c r="CZ170" s="49" t="str">
        <f>IF(semestre2!AL170="","",semestre2!AL170)</f>
        <v/>
      </c>
      <c r="DA170" s="49" t="str">
        <f>IF(semestre2!AM170="","",semestre2!AM170)</f>
        <v/>
      </c>
      <c r="DB170" s="49" t="str">
        <f>IF(semestre2!AN170="","",semestre2!AN170)</f>
        <v/>
      </c>
      <c r="DC170" s="49" t="str">
        <f>IF(semestre2!AO170="","",semestre2!AO170)</f>
        <v/>
      </c>
      <c r="DD170" s="49" t="str">
        <f>IF(semestre2!AP170="","",semestre2!AP170)</f>
        <v/>
      </c>
      <c r="DE170" s="49" t="str">
        <f>IF(semestre2!AQ170="","",semestre2!AQ170)</f>
        <v/>
      </c>
      <c r="DF170" s="49" t="str">
        <f>IF(semestre2!AR170="","",semestre2!AR170)</f>
        <v/>
      </c>
      <c r="DG170" s="49" t="str">
        <f>IF(semestre2!AS170="","",semestre2!AS170)</f>
        <v/>
      </c>
      <c r="DH170" s="49" t="str">
        <f>IF(semestre2!AT170="","",semestre2!AT170)</f>
        <v/>
      </c>
      <c r="DI170" s="49" t="str">
        <f>IF(semestre2!AU170="","",semestre2!AU170)</f>
        <v/>
      </c>
      <c r="DJ170" s="55" t="str">
        <f>IF(semestre1!BW170="","",semestre1!BW170)</f>
        <v/>
      </c>
      <c r="DK170" s="55" t="str">
        <f>IF(semestre2!AV170="","",semestre2!AV170)</f>
        <v/>
      </c>
    </row>
    <row r="171" spans="1:115">
      <c r="A171" t="str">
        <f>IF(semestre1!A171="","",semestre1!A171)</f>
        <v/>
      </c>
      <c r="B171" t="str">
        <f>IF(semestre1!B171="","",semestre1!B171)</f>
        <v/>
      </c>
      <c r="C171" t="str">
        <f>IF(semestre1!C171="","",semestre1!C171)</f>
        <v/>
      </c>
      <c r="D171" t="str">
        <f>IF(semestre1!D171="","",semestre1!D171)</f>
        <v/>
      </c>
      <c r="E171" t="str">
        <f>IF(semestre1!E171="","",semestre1!E171)</f>
        <v/>
      </c>
      <c r="F171" t="str">
        <f>IF(semestre1!F171="","",semestre1!F171)</f>
        <v/>
      </c>
      <c r="G171" t="str">
        <f>IF(semestre1!G171="","",semestre1!G171)</f>
        <v/>
      </c>
      <c r="H171" t="str">
        <f>IF(semestre1!H171="","",semestre1!H171)</f>
        <v/>
      </c>
      <c r="I171" t="str">
        <f>IF(semestre1!I171="","",semestre1!I171)</f>
        <v/>
      </c>
      <c r="J171" t="str">
        <f>IF(semestre1!J171="","",semestre1!J171)</f>
        <v/>
      </c>
      <c r="K171" t="str">
        <f>IF(semestre1!K171="","",semestre1!K171)</f>
        <v/>
      </c>
      <c r="L171" t="str">
        <f>IF(semestre1!L171="","",semestre1!L171)</f>
        <v/>
      </c>
      <c r="M171" t="str">
        <f>IF(semestre1!M171="","",semestre1!M171)</f>
        <v/>
      </c>
      <c r="N171" t="str">
        <f>IF(semestre1!N171="","",semestre1!N171)</f>
        <v/>
      </c>
      <c r="O171" t="str">
        <f>IF(semestre1!O171="","",semestre1!O171)</f>
        <v/>
      </c>
      <c r="P171" t="str">
        <f>IF(semestre1!P171="","",semestre1!P171)</f>
        <v/>
      </c>
      <c r="Q171" t="str">
        <f>IF(semestre1!Q171="","",semestre1!Q171)</f>
        <v/>
      </c>
      <c r="R171" t="str">
        <f>IF(semestre1!R171="","",semestre1!R171)</f>
        <v/>
      </c>
      <c r="S171" t="str">
        <f>IF(semestre1!S171="","",semestre1!S171)</f>
        <v/>
      </c>
      <c r="T171" t="str">
        <f>IF(semestre1!T171="","",semestre1!T171)</f>
        <v/>
      </c>
      <c r="U171" t="str">
        <f>IF(semestre1!U171="","",semestre1!U171)</f>
        <v/>
      </c>
      <c r="V171" t="str">
        <f>IF(semestre1!V171="","",semestre1!V171)</f>
        <v/>
      </c>
      <c r="W171" t="str">
        <f>IF(semestre1!W171="","",semestre1!W171)</f>
        <v/>
      </c>
      <c r="X171" t="str">
        <f>IF(semestre1!X171="","",semestre1!X171)</f>
        <v/>
      </c>
      <c r="Y171" t="str">
        <f>IF(semestre1!Y171="","",semestre1!Y171)</f>
        <v/>
      </c>
      <c r="Z171" t="str">
        <f>IF(semestre1!Z171="","",semestre1!Z171)</f>
        <v/>
      </c>
      <c r="AA171" t="str">
        <f>IF(semestre1!AA171="","",semestre1!AA171)</f>
        <v/>
      </c>
      <c r="AB171" t="str">
        <f>IF(semestre1!AB171="","",semestre1!AB171)</f>
        <v/>
      </c>
      <c r="AC171" t="str">
        <f>IF(semestre1!AC171="","",semestre1!AC171)</f>
        <v/>
      </c>
      <c r="AD171" t="str">
        <f>IF(semestre1!AD171="","",semestre1!AD171)</f>
        <v/>
      </c>
      <c r="AE171" t="str">
        <f>IF(semestre1!AE171="","",semestre1!AE171)</f>
        <v/>
      </c>
      <c r="AF171" t="str">
        <f>IF(semestre1!AF171="","",semestre1!AF171)</f>
        <v/>
      </c>
      <c r="AG171" t="str">
        <f>IF(semestre1!AG171="","",semestre1!AG171)</f>
        <v/>
      </c>
      <c r="AH171" t="str">
        <f>IF(semestre1!AH171="","",semestre1!AH171)</f>
        <v/>
      </c>
      <c r="AI171" t="str">
        <f>IF(semestre1!AI171="","",semestre1!AI171)</f>
        <v/>
      </c>
      <c r="AJ171" t="str">
        <f>IF(semestre1!AJ171="","",semestre1!AJ171)</f>
        <v/>
      </c>
      <c r="AK171" t="str">
        <f>IF(semestre1!AK171="","",semestre1!AK171)</f>
        <v/>
      </c>
      <c r="AL171" t="str">
        <f>IF(semestre1!AL171="","",semestre1!AL171)</f>
        <v/>
      </c>
      <c r="AM171" t="str">
        <f>IF(semestre1!AM171="","",semestre1!AM171)</f>
        <v/>
      </c>
      <c r="AN171" t="str">
        <f>IF(semestre1!AN171="","",semestre1!AN171)</f>
        <v/>
      </c>
      <c r="AO171" t="str">
        <f>IF(semestre1!AO171="","",semestre1!AO171)</f>
        <v/>
      </c>
      <c r="AP171" t="str">
        <f>IF(semestre1!AP171="","",semestre1!AP171)</f>
        <v/>
      </c>
      <c r="AQ171" t="str">
        <f>IF(semestre1!AQ171="","",semestre1!AQ171)</f>
        <v/>
      </c>
      <c r="AR171" t="str">
        <f>IF(semestre1!AR171="","",semestre1!AR171)</f>
        <v/>
      </c>
      <c r="AS171" t="str">
        <f>IF(semestre1!AS171="","",semestre1!AS171)</f>
        <v/>
      </c>
      <c r="AT171" t="str">
        <f>IF(semestre1!AT171="","",semestre1!AT171)</f>
        <v/>
      </c>
      <c r="AU171" t="str">
        <f>IF(semestre1!AU171="","",semestre1!AU171)</f>
        <v/>
      </c>
      <c r="AV171" t="str">
        <f>IF(semestre1!AV171="","",semestre1!AV171)</f>
        <v/>
      </c>
      <c r="AW171" t="str">
        <f>IF(semestre1!AW171="","",semestre1!AW171)</f>
        <v/>
      </c>
      <c r="AX171" t="str">
        <f>IF(semestre1!AX171="","",semestre1!AX171)</f>
        <v/>
      </c>
      <c r="AY171" t="str">
        <f>IF(semestre1!AY171="","",semestre1!AY171)</f>
        <v/>
      </c>
      <c r="AZ171" t="str">
        <f>IF(semestre1!AZ171="","",semestre1!AZ171)</f>
        <v/>
      </c>
      <c r="BA171" t="str">
        <f>IF(semestre1!BA171="","",semestre1!BA171)</f>
        <v/>
      </c>
      <c r="BB171" t="str">
        <f>IF(semestre1!BB171="","",semestre1!BB171)</f>
        <v/>
      </c>
      <c r="BC171" t="str">
        <f>IF(semestre1!BC171="","",semestre1!BC171)</f>
        <v/>
      </c>
      <c r="BD171" t="str">
        <f>IF(semestre1!BD171="","",semestre1!BD171)</f>
        <v/>
      </c>
      <c r="BE171" t="str">
        <f>IF(semestre1!BE171="","",semestre1!BE171)</f>
        <v/>
      </c>
      <c r="BF171" t="str">
        <f>IF(semestre1!BF171="","",semestre1!BF171)</f>
        <v/>
      </c>
      <c r="BG171" t="str">
        <f>IF(semestre1!BG171="","",semestre1!BG171)</f>
        <v/>
      </c>
      <c r="BH171" t="str">
        <f>IF(semestre1!BH171="","",semestre1!BH171)</f>
        <v/>
      </c>
      <c r="BI171" t="str">
        <f>IF(semestre1!BI171="","",semestre1!BI171)</f>
        <v/>
      </c>
      <c r="BJ171" t="str">
        <f>IF(semestre1!BJ171="","",semestre1!BJ171)</f>
        <v/>
      </c>
      <c r="BK171" t="str">
        <f>IF(semestre1!BK171="","",semestre1!BK171)</f>
        <v/>
      </c>
      <c r="BL171" t="str">
        <f>IF(semestre1!BL171="","",semestre1!BL171)</f>
        <v/>
      </c>
      <c r="BM171" t="str">
        <f>IF(semestre1!BM171="","",semestre1!BM171)</f>
        <v/>
      </c>
      <c r="BN171" t="str">
        <f>IF(semestre1!BN171="","",semestre1!BN171)</f>
        <v/>
      </c>
      <c r="BO171" t="str">
        <f>IF(semestre1!BO171="","",semestre1!BO171)</f>
        <v/>
      </c>
      <c r="BP171" t="str">
        <f>IF(semestre1!BP171="","",semestre1!BP171)</f>
        <v/>
      </c>
      <c r="BQ171" t="str">
        <f>IF(semestre1!BQ171="","",semestre1!BQ171)</f>
        <v/>
      </c>
      <c r="BR171" t="str">
        <f>IF(semestre1!BR171="","",semestre1!BR171)</f>
        <v/>
      </c>
      <c r="BS171" t="str">
        <f>IF(semestre1!BS171="","",semestre1!BS171)</f>
        <v/>
      </c>
      <c r="BT171" t="str">
        <f>IF(semestre1!BT171="","",semestre1!BT171)</f>
        <v/>
      </c>
      <c r="BU171" t="str">
        <f>IF(semestre1!BU171="","",semestre1!BU171)</f>
        <v/>
      </c>
      <c r="BV171" t="str">
        <f>IF(semestre1!BV171="","",semestre1!BV171)</f>
        <v/>
      </c>
      <c r="BW171" s="49" t="str">
        <f>IF(semestre2!I171="","",semestre2!I171)</f>
        <v/>
      </c>
      <c r="BX171" s="49" t="str">
        <f>IF(semestre2!J171="","",semestre2!J171)</f>
        <v/>
      </c>
      <c r="BY171" s="49" t="str">
        <f>IF(semestre2!K171="","",semestre2!K171)</f>
        <v/>
      </c>
      <c r="BZ171" s="49" t="str">
        <f>IF(semestre2!L171="","",semestre2!L171)</f>
        <v/>
      </c>
      <c r="CA171" s="49" t="str">
        <f>IF(semestre2!M171="","",semestre2!M171)</f>
        <v/>
      </c>
      <c r="CB171" s="49" t="str">
        <f>IF(semestre2!N171="","",semestre2!N171)</f>
        <v/>
      </c>
      <c r="CC171" s="49" t="str">
        <f>IF(semestre2!O171="","",semestre2!O171)</f>
        <v/>
      </c>
      <c r="CD171" s="49" t="str">
        <f>IF(semestre2!P171="","",semestre2!P171)</f>
        <v/>
      </c>
      <c r="CE171" s="49" t="str">
        <f>IF(semestre2!Q171="","",semestre2!Q171)</f>
        <v/>
      </c>
      <c r="CF171" s="49" t="str">
        <f>IF(semestre2!R171="","",semestre2!R171)</f>
        <v/>
      </c>
      <c r="CG171" s="49" t="str">
        <f>IF(semestre2!S171="","",semestre2!S171)</f>
        <v/>
      </c>
      <c r="CH171" s="49" t="str">
        <f>IF(semestre2!T171="","",semestre2!T171)</f>
        <v/>
      </c>
      <c r="CI171" s="49" t="str">
        <f>IF(semestre2!U171="","",semestre2!U171)</f>
        <v/>
      </c>
      <c r="CJ171" s="49" t="str">
        <f>IF(semestre2!V171="","",semestre2!V171)</f>
        <v/>
      </c>
      <c r="CK171" s="49" t="str">
        <f>IF(semestre2!W171="","",semestre2!W171)</f>
        <v/>
      </c>
      <c r="CL171" s="49" t="str">
        <f>IF(semestre2!X171="","",semestre2!X171)</f>
        <v/>
      </c>
      <c r="CM171" s="49" t="str">
        <f>IF(semestre2!Y171="","",semestre2!Y171)</f>
        <v/>
      </c>
      <c r="CN171" s="49" t="str">
        <f>IF(semestre2!Z171="","",semestre2!Z171)</f>
        <v/>
      </c>
      <c r="CO171" s="49" t="str">
        <f>IF(semestre2!AA171="","",semestre2!AA171)</f>
        <v/>
      </c>
      <c r="CP171" s="49" t="str">
        <f>IF(semestre2!AB171="","",semestre2!AB171)</f>
        <v/>
      </c>
      <c r="CQ171" s="49" t="str">
        <f>IF(semestre2!AC171="","",semestre2!AC171)</f>
        <v/>
      </c>
      <c r="CR171" s="49" t="str">
        <f>IF(semestre2!AD171="","",semestre2!AD171)</f>
        <v/>
      </c>
      <c r="CS171" s="49" t="str">
        <f>IF(semestre2!AE171="","",semestre2!AE171)</f>
        <v/>
      </c>
      <c r="CT171" s="49" t="str">
        <f>IF(semestre2!AF171="","",semestre2!AF171)</f>
        <v/>
      </c>
      <c r="CU171" s="49" t="str">
        <f>IF(semestre2!AG171="","",semestre2!AG171)</f>
        <v/>
      </c>
      <c r="CV171" s="49" t="str">
        <f>IF(semestre2!AH171="","",semestre2!AH171)</f>
        <v/>
      </c>
      <c r="CW171" s="49" t="str">
        <f>IF(semestre2!AI171="","",semestre2!AI171)</f>
        <v/>
      </c>
      <c r="CX171" s="49" t="str">
        <f>IF(semestre2!AJ171="","",semestre2!AJ171)</f>
        <v/>
      </c>
      <c r="CY171" s="49" t="str">
        <f>IF(semestre2!AK171="","",semestre2!AK171)</f>
        <v/>
      </c>
      <c r="CZ171" s="49" t="str">
        <f>IF(semestre2!AL171="","",semestre2!AL171)</f>
        <v/>
      </c>
      <c r="DA171" s="49" t="str">
        <f>IF(semestre2!AM171="","",semestre2!AM171)</f>
        <v/>
      </c>
      <c r="DB171" s="49" t="str">
        <f>IF(semestre2!AN171="","",semestre2!AN171)</f>
        <v/>
      </c>
      <c r="DC171" s="49" t="str">
        <f>IF(semestre2!AO171="","",semestre2!AO171)</f>
        <v/>
      </c>
      <c r="DD171" s="49" t="str">
        <f>IF(semestre2!AP171="","",semestre2!AP171)</f>
        <v/>
      </c>
      <c r="DE171" s="49" t="str">
        <f>IF(semestre2!AQ171="","",semestre2!AQ171)</f>
        <v/>
      </c>
      <c r="DF171" s="49" t="str">
        <f>IF(semestre2!AR171="","",semestre2!AR171)</f>
        <v/>
      </c>
      <c r="DG171" s="49" t="str">
        <f>IF(semestre2!AS171="","",semestre2!AS171)</f>
        <v/>
      </c>
      <c r="DH171" s="49" t="str">
        <f>IF(semestre2!AT171="","",semestre2!AT171)</f>
        <v/>
      </c>
      <c r="DI171" s="49" t="str">
        <f>IF(semestre2!AU171="","",semestre2!AU171)</f>
        <v/>
      </c>
      <c r="DJ171" s="55" t="str">
        <f>IF(semestre1!BW171="","",semestre1!BW171)</f>
        <v/>
      </c>
      <c r="DK171" s="55" t="str">
        <f>IF(semestre2!AV171="","",semestre2!AV171)</f>
        <v/>
      </c>
    </row>
    <row r="172" spans="1:115">
      <c r="A172" t="str">
        <f>IF(semestre1!A172="","",semestre1!A172)</f>
        <v/>
      </c>
      <c r="B172" t="str">
        <f>IF(semestre1!B172="","",semestre1!B172)</f>
        <v/>
      </c>
      <c r="C172" t="str">
        <f>IF(semestre1!C172="","",semestre1!C172)</f>
        <v/>
      </c>
      <c r="D172" t="str">
        <f>IF(semestre1!D172="","",semestre1!D172)</f>
        <v/>
      </c>
      <c r="E172" t="str">
        <f>IF(semestre1!E172="","",semestre1!E172)</f>
        <v/>
      </c>
      <c r="F172" t="str">
        <f>IF(semestre1!F172="","",semestre1!F172)</f>
        <v/>
      </c>
      <c r="G172" t="str">
        <f>IF(semestre1!G172="","",semestre1!G172)</f>
        <v/>
      </c>
      <c r="H172" t="str">
        <f>IF(semestre1!H172="","",semestre1!H172)</f>
        <v/>
      </c>
      <c r="I172" t="str">
        <f>IF(semestre1!I172="","",semestre1!I172)</f>
        <v/>
      </c>
      <c r="J172" t="str">
        <f>IF(semestre1!J172="","",semestre1!J172)</f>
        <v/>
      </c>
      <c r="K172" t="str">
        <f>IF(semestre1!K172="","",semestre1!K172)</f>
        <v/>
      </c>
      <c r="L172" t="str">
        <f>IF(semestre1!L172="","",semestre1!L172)</f>
        <v/>
      </c>
      <c r="M172" t="str">
        <f>IF(semestre1!M172="","",semestre1!M172)</f>
        <v/>
      </c>
      <c r="N172" t="str">
        <f>IF(semestre1!N172="","",semestre1!N172)</f>
        <v/>
      </c>
      <c r="O172" t="str">
        <f>IF(semestre1!O172="","",semestre1!O172)</f>
        <v/>
      </c>
      <c r="P172" t="str">
        <f>IF(semestre1!P172="","",semestre1!P172)</f>
        <v/>
      </c>
      <c r="Q172" t="str">
        <f>IF(semestre1!Q172="","",semestre1!Q172)</f>
        <v/>
      </c>
      <c r="R172" t="str">
        <f>IF(semestre1!R172="","",semestre1!R172)</f>
        <v/>
      </c>
      <c r="S172" t="str">
        <f>IF(semestre1!S172="","",semestre1!S172)</f>
        <v/>
      </c>
      <c r="T172" t="str">
        <f>IF(semestre1!T172="","",semestre1!T172)</f>
        <v/>
      </c>
      <c r="U172" t="str">
        <f>IF(semestre1!U172="","",semestre1!U172)</f>
        <v/>
      </c>
      <c r="V172" t="str">
        <f>IF(semestre1!V172="","",semestre1!V172)</f>
        <v/>
      </c>
      <c r="W172" t="str">
        <f>IF(semestre1!W172="","",semestre1!W172)</f>
        <v/>
      </c>
      <c r="X172" t="str">
        <f>IF(semestre1!X172="","",semestre1!X172)</f>
        <v/>
      </c>
      <c r="Y172" t="str">
        <f>IF(semestre1!Y172="","",semestre1!Y172)</f>
        <v/>
      </c>
      <c r="Z172" t="str">
        <f>IF(semestre1!Z172="","",semestre1!Z172)</f>
        <v/>
      </c>
      <c r="AA172" t="str">
        <f>IF(semestre1!AA172="","",semestre1!AA172)</f>
        <v/>
      </c>
      <c r="AB172" t="str">
        <f>IF(semestre1!AB172="","",semestre1!AB172)</f>
        <v/>
      </c>
      <c r="AC172" t="str">
        <f>IF(semestre1!AC172="","",semestre1!AC172)</f>
        <v/>
      </c>
      <c r="AD172" t="str">
        <f>IF(semestre1!AD172="","",semestre1!AD172)</f>
        <v/>
      </c>
      <c r="AE172" t="str">
        <f>IF(semestre1!AE172="","",semestre1!AE172)</f>
        <v/>
      </c>
      <c r="AF172" t="str">
        <f>IF(semestre1!AF172="","",semestre1!AF172)</f>
        <v/>
      </c>
      <c r="AG172" t="str">
        <f>IF(semestre1!AG172="","",semestre1!AG172)</f>
        <v/>
      </c>
      <c r="AH172" t="str">
        <f>IF(semestre1!AH172="","",semestre1!AH172)</f>
        <v/>
      </c>
      <c r="AI172" t="str">
        <f>IF(semestre1!AI172="","",semestre1!AI172)</f>
        <v/>
      </c>
      <c r="AJ172" t="str">
        <f>IF(semestre1!AJ172="","",semestre1!AJ172)</f>
        <v/>
      </c>
      <c r="AK172" t="str">
        <f>IF(semestre1!AK172="","",semestre1!AK172)</f>
        <v/>
      </c>
      <c r="AL172" t="str">
        <f>IF(semestre1!AL172="","",semestre1!AL172)</f>
        <v/>
      </c>
      <c r="AM172" t="str">
        <f>IF(semestre1!AM172="","",semestre1!AM172)</f>
        <v/>
      </c>
      <c r="AN172" t="str">
        <f>IF(semestre1!AN172="","",semestre1!AN172)</f>
        <v/>
      </c>
      <c r="AO172" t="str">
        <f>IF(semestre1!AO172="","",semestre1!AO172)</f>
        <v/>
      </c>
      <c r="AP172" t="str">
        <f>IF(semestre1!AP172="","",semestre1!AP172)</f>
        <v/>
      </c>
      <c r="AQ172" t="str">
        <f>IF(semestre1!AQ172="","",semestre1!AQ172)</f>
        <v/>
      </c>
      <c r="AR172" t="str">
        <f>IF(semestre1!AR172="","",semestre1!AR172)</f>
        <v/>
      </c>
      <c r="AS172" t="str">
        <f>IF(semestre1!AS172="","",semestre1!AS172)</f>
        <v/>
      </c>
      <c r="AT172" t="str">
        <f>IF(semestre1!AT172="","",semestre1!AT172)</f>
        <v/>
      </c>
      <c r="AU172" t="str">
        <f>IF(semestre1!AU172="","",semestre1!AU172)</f>
        <v/>
      </c>
      <c r="AV172" t="str">
        <f>IF(semestre1!AV172="","",semestre1!AV172)</f>
        <v/>
      </c>
      <c r="AW172" t="str">
        <f>IF(semestre1!AW172="","",semestre1!AW172)</f>
        <v/>
      </c>
      <c r="AX172" t="str">
        <f>IF(semestre1!AX172="","",semestre1!AX172)</f>
        <v/>
      </c>
      <c r="AY172" t="str">
        <f>IF(semestre1!AY172="","",semestre1!AY172)</f>
        <v/>
      </c>
      <c r="AZ172" t="str">
        <f>IF(semestre1!AZ172="","",semestre1!AZ172)</f>
        <v/>
      </c>
      <c r="BA172" t="str">
        <f>IF(semestre1!BA172="","",semestre1!BA172)</f>
        <v/>
      </c>
      <c r="BB172" t="str">
        <f>IF(semestre1!BB172="","",semestre1!BB172)</f>
        <v/>
      </c>
      <c r="BC172" t="str">
        <f>IF(semestre1!BC172="","",semestre1!BC172)</f>
        <v/>
      </c>
      <c r="BD172" t="str">
        <f>IF(semestre1!BD172="","",semestre1!BD172)</f>
        <v/>
      </c>
      <c r="BE172" t="str">
        <f>IF(semestre1!BE172="","",semestre1!BE172)</f>
        <v/>
      </c>
      <c r="BF172" t="str">
        <f>IF(semestre1!BF172="","",semestre1!BF172)</f>
        <v/>
      </c>
      <c r="BG172" t="str">
        <f>IF(semestre1!BG172="","",semestre1!BG172)</f>
        <v/>
      </c>
      <c r="BH172" t="str">
        <f>IF(semestre1!BH172="","",semestre1!BH172)</f>
        <v/>
      </c>
      <c r="BI172" t="str">
        <f>IF(semestre1!BI172="","",semestre1!BI172)</f>
        <v/>
      </c>
      <c r="BJ172" t="str">
        <f>IF(semestre1!BJ172="","",semestre1!BJ172)</f>
        <v/>
      </c>
      <c r="BK172" t="str">
        <f>IF(semestre1!BK172="","",semestre1!BK172)</f>
        <v/>
      </c>
      <c r="BL172" t="str">
        <f>IF(semestre1!BL172="","",semestre1!BL172)</f>
        <v/>
      </c>
      <c r="BM172" t="str">
        <f>IF(semestre1!BM172="","",semestre1!BM172)</f>
        <v/>
      </c>
      <c r="BN172" t="str">
        <f>IF(semestre1!BN172="","",semestre1!BN172)</f>
        <v/>
      </c>
      <c r="BO172" t="str">
        <f>IF(semestre1!BO172="","",semestre1!BO172)</f>
        <v/>
      </c>
      <c r="BP172" t="str">
        <f>IF(semestre1!BP172="","",semestre1!BP172)</f>
        <v/>
      </c>
      <c r="BQ172" t="str">
        <f>IF(semestre1!BQ172="","",semestre1!BQ172)</f>
        <v/>
      </c>
      <c r="BR172" t="str">
        <f>IF(semestre1!BR172="","",semestre1!BR172)</f>
        <v/>
      </c>
      <c r="BS172" t="str">
        <f>IF(semestre1!BS172="","",semestre1!BS172)</f>
        <v/>
      </c>
      <c r="BT172" t="str">
        <f>IF(semestre1!BT172="","",semestre1!BT172)</f>
        <v/>
      </c>
      <c r="BU172" t="str">
        <f>IF(semestre1!BU172="","",semestre1!BU172)</f>
        <v/>
      </c>
      <c r="BV172" t="str">
        <f>IF(semestre1!BV172="","",semestre1!BV172)</f>
        <v/>
      </c>
      <c r="BW172" s="49" t="str">
        <f>IF(semestre2!I172="","",semestre2!I172)</f>
        <v/>
      </c>
      <c r="BX172" s="49" t="str">
        <f>IF(semestre2!J172="","",semestre2!J172)</f>
        <v/>
      </c>
      <c r="BY172" s="49" t="str">
        <f>IF(semestre2!K172="","",semestre2!K172)</f>
        <v/>
      </c>
      <c r="BZ172" s="49" t="str">
        <f>IF(semestre2!L172="","",semestre2!L172)</f>
        <v/>
      </c>
      <c r="CA172" s="49" t="str">
        <f>IF(semestre2!M172="","",semestre2!M172)</f>
        <v/>
      </c>
      <c r="CB172" s="49" t="str">
        <f>IF(semestre2!N172="","",semestre2!N172)</f>
        <v/>
      </c>
      <c r="CC172" s="49" t="str">
        <f>IF(semestre2!O172="","",semestre2!O172)</f>
        <v/>
      </c>
      <c r="CD172" s="49" t="str">
        <f>IF(semestre2!P172="","",semestre2!P172)</f>
        <v/>
      </c>
      <c r="CE172" s="49" t="str">
        <f>IF(semestre2!Q172="","",semestre2!Q172)</f>
        <v/>
      </c>
      <c r="CF172" s="49" t="str">
        <f>IF(semestre2!R172="","",semestre2!R172)</f>
        <v/>
      </c>
      <c r="CG172" s="49" t="str">
        <f>IF(semestre2!S172="","",semestre2!S172)</f>
        <v/>
      </c>
      <c r="CH172" s="49" t="str">
        <f>IF(semestre2!T172="","",semestre2!T172)</f>
        <v/>
      </c>
      <c r="CI172" s="49" t="str">
        <f>IF(semestre2!U172="","",semestre2!U172)</f>
        <v/>
      </c>
      <c r="CJ172" s="49" t="str">
        <f>IF(semestre2!V172="","",semestre2!V172)</f>
        <v/>
      </c>
      <c r="CK172" s="49" t="str">
        <f>IF(semestre2!W172="","",semestre2!W172)</f>
        <v/>
      </c>
      <c r="CL172" s="49" t="str">
        <f>IF(semestre2!X172="","",semestre2!X172)</f>
        <v/>
      </c>
      <c r="CM172" s="49" t="str">
        <f>IF(semestre2!Y172="","",semestre2!Y172)</f>
        <v/>
      </c>
      <c r="CN172" s="49" t="str">
        <f>IF(semestre2!Z172="","",semestre2!Z172)</f>
        <v/>
      </c>
      <c r="CO172" s="49" t="str">
        <f>IF(semestre2!AA172="","",semestre2!AA172)</f>
        <v/>
      </c>
      <c r="CP172" s="49" t="str">
        <f>IF(semestre2!AB172="","",semestre2!AB172)</f>
        <v/>
      </c>
      <c r="CQ172" s="49" t="str">
        <f>IF(semestre2!AC172="","",semestre2!AC172)</f>
        <v/>
      </c>
      <c r="CR172" s="49" t="str">
        <f>IF(semestre2!AD172="","",semestre2!AD172)</f>
        <v/>
      </c>
      <c r="CS172" s="49" t="str">
        <f>IF(semestre2!AE172="","",semestre2!AE172)</f>
        <v/>
      </c>
      <c r="CT172" s="49" t="str">
        <f>IF(semestre2!AF172="","",semestre2!AF172)</f>
        <v/>
      </c>
      <c r="CU172" s="49" t="str">
        <f>IF(semestre2!AG172="","",semestre2!AG172)</f>
        <v/>
      </c>
      <c r="CV172" s="49" t="str">
        <f>IF(semestre2!AH172="","",semestre2!AH172)</f>
        <v/>
      </c>
      <c r="CW172" s="49" t="str">
        <f>IF(semestre2!AI172="","",semestre2!AI172)</f>
        <v/>
      </c>
      <c r="CX172" s="49" t="str">
        <f>IF(semestre2!AJ172="","",semestre2!AJ172)</f>
        <v/>
      </c>
      <c r="CY172" s="49" t="str">
        <f>IF(semestre2!AK172="","",semestre2!AK172)</f>
        <v/>
      </c>
      <c r="CZ172" s="49" t="str">
        <f>IF(semestre2!AL172="","",semestre2!AL172)</f>
        <v/>
      </c>
      <c r="DA172" s="49" t="str">
        <f>IF(semestre2!AM172="","",semestre2!AM172)</f>
        <v/>
      </c>
      <c r="DB172" s="49" t="str">
        <f>IF(semestre2!AN172="","",semestre2!AN172)</f>
        <v/>
      </c>
      <c r="DC172" s="49" t="str">
        <f>IF(semestre2!AO172="","",semestre2!AO172)</f>
        <v/>
      </c>
      <c r="DD172" s="49" t="str">
        <f>IF(semestre2!AP172="","",semestre2!AP172)</f>
        <v/>
      </c>
      <c r="DE172" s="49" t="str">
        <f>IF(semestre2!AQ172="","",semestre2!AQ172)</f>
        <v/>
      </c>
      <c r="DF172" s="49" t="str">
        <f>IF(semestre2!AR172="","",semestre2!AR172)</f>
        <v/>
      </c>
      <c r="DG172" s="49" t="str">
        <f>IF(semestre2!AS172="","",semestre2!AS172)</f>
        <v/>
      </c>
      <c r="DH172" s="49" t="str">
        <f>IF(semestre2!AT172="","",semestre2!AT172)</f>
        <v/>
      </c>
      <c r="DI172" s="49" t="str">
        <f>IF(semestre2!AU172="","",semestre2!AU172)</f>
        <v/>
      </c>
      <c r="DJ172" s="55" t="str">
        <f>IF(semestre1!BW172="","",semestre1!BW172)</f>
        <v/>
      </c>
      <c r="DK172" s="55" t="str">
        <f>IF(semestre2!AV172="","",semestre2!AV172)</f>
        <v/>
      </c>
    </row>
    <row r="173" spans="1:115">
      <c r="A173" t="str">
        <f>IF(semestre1!A173="","",semestre1!A173)</f>
        <v/>
      </c>
      <c r="B173" t="str">
        <f>IF(semestre1!B173="","",semestre1!B173)</f>
        <v/>
      </c>
      <c r="C173" t="str">
        <f>IF(semestre1!C173="","",semestre1!C173)</f>
        <v/>
      </c>
      <c r="D173" t="str">
        <f>IF(semestre1!D173="","",semestre1!D173)</f>
        <v/>
      </c>
      <c r="E173" t="str">
        <f>IF(semestre1!E173="","",semestre1!E173)</f>
        <v/>
      </c>
      <c r="F173" t="str">
        <f>IF(semestre1!F173="","",semestre1!F173)</f>
        <v/>
      </c>
      <c r="G173" t="str">
        <f>IF(semestre1!G173="","",semestre1!G173)</f>
        <v/>
      </c>
      <c r="H173" t="str">
        <f>IF(semestre1!H173="","",semestre1!H173)</f>
        <v/>
      </c>
      <c r="I173" t="str">
        <f>IF(semestre1!I173="","",semestre1!I173)</f>
        <v/>
      </c>
      <c r="J173" t="str">
        <f>IF(semestre1!J173="","",semestre1!J173)</f>
        <v/>
      </c>
      <c r="K173" t="str">
        <f>IF(semestre1!K173="","",semestre1!K173)</f>
        <v/>
      </c>
      <c r="L173" t="str">
        <f>IF(semestre1!L173="","",semestre1!L173)</f>
        <v/>
      </c>
      <c r="M173" t="str">
        <f>IF(semestre1!M173="","",semestre1!M173)</f>
        <v/>
      </c>
      <c r="N173" t="str">
        <f>IF(semestre1!N173="","",semestre1!N173)</f>
        <v/>
      </c>
      <c r="O173" t="str">
        <f>IF(semestre1!O173="","",semestre1!O173)</f>
        <v/>
      </c>
      <c r="P173" t="str">
        <f>IF(semestre1!P173="","",semestre1!P173)</f>
        <v/>
      </c>
      <c r="Q173" t="str">
        <f>IF(semestre1!Q173="","",semestre1!Q173)</f>
        <v/>
      </c>
      <c r="R173" t="str">
        <f>IF(semestre1!R173="","",semestre1!R173)</f>
        <v/>
      </c>
      <c r="S173" t="str">
        <f>IF(semestre1!S173="","",semestre1!S173)</f>
        <v/>
      </c>
      <c r="T173" t="str">
        <f>IF(semestre1!T173="","",semestre1!T173)</f>
        <v/>
      </c>
      <c r="U173" t="str">
        <f>IF(semestre1!U173="","",semestre1!U173)</f>
        <v/>
      </c>
      <c r="V173" t="str">
        <f>IF(semestre1!V173="","",semestre1!V173)</f>
        <v/>
      </c>
      <c r="W173" t="str">
        <f>IF(semestre1!W173="","",semestre1!W173)</f>
        <v/>
      </c>
      <c r="X173" t="str">
        <f>IF(semestre1!X173="","",semestre1!X173)</f>
        <v/>
      </c>
      <c r="Y173" t="str">
        <f>IF(semestre1!Y173="","",semestre1!Y173)</f>
        <v/>
      </c>
      <c r="Z173" t="str">
        <f>IF(semestre1!Z173="","",semestre1!Z173)</f>
        <v/>
      </c>
      <c r="AA173" t="str">
        <f>IF(semestre1!AA173="","",semestre1!AA173)</f>
        <v/>
      </c>
      <c r="AB173" t="str">
        <f>IF(semestre1!AB173="","",semestre1!AB173)</f>
        <v/>
      </c>
      <c r="AC173" t="str">
        <f>IF(semestre1!AC173="","",semestre1!AC173)</f>
        <v/>
      </c>
      <c r="AD173" t="str">
        <f>IF(semestre1!AD173="","",semestre1!AD173)</f>
        <v/>
      </c>
      <c r="AE173" t="str">
        <f>IF(semestre1!AE173="","",semestre1!AE173)</f>
        <v/>
      </c>
      <c r="AF173" t="str">
        <f>IF(semestre1!AF173="","",semestre1!AF173)</f>
        <v/>
      </c>
      <c r="AG173" t="str">
        <f>IF(semestre1!AG173="","",semestre1!AG173)</f>
        <v/>
      </c>
      <c r="AH173" t="str">
        <f>IF(semestre1!AH173="","",semestre1!AH173)</f>
        <v/>
      </c>
      <c r="AI173" t="str">
        <f>IF(semestre1!AI173="","",semestre1!AI173)</f>
        <v/>
      </c>
      <c r="AJ173" t="str">
        <f>IF(semestre1!AJ173="","",semestre1!AJ173)</f>
        <v/>
      </c>
      <c r="AK173" t="str">
        <f>IF(semestre1!AK173="","",semestre1!AK173)</f>
        <v/>
      </c>
      <c r="AL173" t="str">
        <f>IF(semestre1!AL173="","",semestre1!AL173)</f>
        <v/>
      </c>
      <c r="AM173" t="str">
        <f>IF(semestre1!AM173="","",semestre1!AM173)</f>
        <v/>
      </c>
      <c r="AN173" t="str">
        <f>IF(semestre1!AN173="","",semestre1!AN173)</f>
        <v/>
      </c>
      <c r="AO173" t="str">
        <f>IF(semestre1!AO173="","",semestre1!AO173)</f>
        <v/>
      </c>
      <c r="AP173" t="str">
        <f>IF(semestre1!AP173="","",semestre1!AP173)</f>
        <v/>
      </c>
      <c r="AQ173" t="str">
        <f>IF(semestre1!AQ173="","",semestre1!AQ173)</f>
        <v/>
      </c>
      <c r="AR173" t="str">
        <f>IF(semestre1!AR173="","",semestre1!AR173)</f>
        <v/>
      </c>
      <c r="AS173" t="str">
        <f>IF(semestre1!AS173="","",semestre1!AS173)</f>
        <v/>
      </c>
      <c r="AT173" t="str">
        <f>IF(semestre1!AT173="","",semestre1!AT173)</f>
        <v/>
      </c>
      <c r="AU173" t="str">
        <f>IF(semestre1!AU173="","",semestre1!AU173)</f>
        <v/>
      </c>
      <c r="AV173" t="str">
        <f>IF(semestre1!AV173="","",semestre1!AV173)</f>
        <v/>
      </c>
      <c r="AW173" t="str">
        <f>IF(semestre1!AW173="","",semestre1!AW173)</f>
        <v/>
      </c>
      <c r="AX173" t="str">
        <f>IF(semestre1!AX173="","",semestre1!AX173)</f>
        <v/>
      </c>
      <c r="AY173" t="str">
        <f>IF(semestre1!AY173="","",semestre1!AY173)</f>
        <v/>
      </c>
      <c r="AZ173" t="str">
        <f>IF(semestre1!AZ173="","",semestre1!AZ173)</f>
        <v/>
      </c>
      <c r="BA173" t="str">
        <f>IF(semestre1!BA173="","",semestre1!BA173)</f>
        <v/>
      </c>
      <c r="BB173" t="str">
        <f>IF(semestre1!BB173="","",semestre1!BB173)</f>
        <v/>
      </c>
      <c r="BC173" t="str">
        <f>IF(semestre1!BC173="","",semestre1!BC173)</f>
        <v/>
      </c>
      <c r="BD173" t="str">
        <f>IF(semestre1!BD173="","",semestre1!BD173)</f>
        <v/>
      </c>
      <c r="BE173" t="str">
        <f>IF(semestre1!BE173="","",semestre1!BE173)</f>
        <v/>
      </c>
      <c r="BF173" t="str">
        <f>IF(semestre1!BF173="","",semestre1!BF173)</f>
        <v/>
      </c>
      <c r="BG173" t="str">
        <f>IF(semestre1!BG173="","",semestre1!BG173)</f>
        <v/>
      </c>
      <c r="BH173" t="str">
        <f>IF(semestre1!BH173="","",semestre1!BH173)</f>
        <v/>
      </c>
      <c r="BI173" t="str">
        <f>IF(semestre1!BI173="","",semestre1!BI173)</f>
        <v/>
      </c>
      <c r="BJ173" t="str">
        <f>IF(semestre1!BJ173="","",semestre1!BJ173)</f>
        <v/>
      </c>
      <c r="BK173" t="str">
        <f>IF(semestre1!BK173="","",semestre1!BK173)</f>
        <v/>
      </c>
      <c r="BL173" t="str">
        <f>IF(semestre1!BL173="","",semestre1!BL173)</f>
        <v/>
      </c>
      <c r="BM173" t="str">
        <f>IF(semestre1!BM173="","",semestre1!BM173)</f>
        <v/>
      </c>
      <c r="BN173" t="str">
        <f>IF(semestre1!BN173="","",semestre1!BN173)</f>
        <v/>
      </c>
      <c r="BO173" t="str">
        <f>IF(semestre1!BO173="","",semestre1!BO173)</f>
        <v/>
      </c>
      <c r="BP173" t="str">
        <f>IF(semestre1!BP173="","",semestre1!BP173)</f>
        <v/>
      </c>
      <c r="BQ173" t="str">
        <f>IF(semestre1!BQ173="","",semestre1!BQ173)</f>
        <v/>
      </c>
      <c r="BR173" t="str">
        <f>IF(semestre1!BR173="","",semestre1!BR173)</f>
        <v/>
      </c>
      <c r="BS173" t="str">
        <f>IF(semestre1!BS173="","",semestre1!BS173)</f>
        <v/>
      </c>
      <c r="BT173" t="str">
        <f>IF(semestre1!BT173="","",semestre1!BT173)</f>
        <v/>
      </c>
      <c r="BU173" t="str">
        <f>IF(semestre1!BU173="","",semestre1!BU173)</f>
        <v/>
      </c>
      <c r="BV173" t="str">
        <f>IF(semestre1!BV173="","",semestre1!BV173)</f>
        <v/>
      </c>
      <c r="BW173" s="49" t="str">
        <f>IF(semestre2!I173="","",semestre2!I173)</f>
        <v/>
      </c>
      <c r="BX173" s="49" t="str">
        <f>IF(semestre2!J173="","",semestre2!J173)</f>
        <v/>
      </c>
      <c r="BY173" s="49" t="str">
        <f>IF(semestre2!K173="","",semestre2!K173)</f>
        <v/>
      </c>
      <c r="BZ173" s="49" t="str">
        <f>IF(semestre2!L173="","",semestre2!L173)</f>
        <v/>
      </c>
      <c r="CA173" s="49" t="str">
        <f>IF(semestre2!M173="","",semestre2!M173)</f>
        <v/>
      </c>
      <c r="CB173" s="49" t="str">
        <f>IF(semestre2!N173="","",semestre2!N173)</f>
        <v/>
      </c>
      <c r="CC173" s="49" t="str">
        <f>IF(semestre2!O173="","",semestre2!O173)</f>
        <v/>
      </c>
      <c r="CD173" s="49" t="str">
        <f>IF(semestre2!P173="","",semestre2!P173)</f>
        <v/>
      </c>
      <c r="CE173" s="49" t="str">
        <f>IF(semestre2!Q173="","",semestre2!Q173)</f>
        <v/>
      </c>
      <c r="CF173" s="49" t="str">
        <f>IF(semestre2!R173="","",semestre2!R173)</f>
        <v/>
      </c>
      <c r="CG173" s="49" t="str">
        <f>IF(semestre2!S173="","",semestre2!S173)</f>
        <v/>
      </c>
      <c r="CH173" s="49" t="str">
        <f>IF(semestre2!T173="","",semestre2!T173)</f>
        <v/>
      </c>
      <c r="CI173" s="49" t="str">
        <f>IF(semestre2!U173="","",semestre2!U173)</f>
        <v/>
      </c>
      <c r="CJ173" s="49" t="str">
        <f>IF(semestre2!V173="","",semestre2!V173)</f>
        <v/>
      </c>
      <c r="CK173" s="49" t="str">
        <f>IF(semestre2!W173="","",semestre2!W173)</f>
        <v/>
      </c>
      <c r="CL173" s="49" t="str">
        <f>IF(semestre2!X173="","",semestre2!X173)</f>
        <v/>
      </c>
      <c r="CM173" s="49" t="str">
        <f>IF(semestre2!Y173="","",semestre2!Y173)</f>
        <v/>
      </c>
      <c r="CN173" s="49" t="str">
        <f>IF(semestre2!Z173="","",semestre2!Z173)</f>
        <v/>
      </c>
      <c r="CO173" s="49" t="str">
        <f>IF(semestre2!AA173="","",semestre2!AA173)</f>
        <v/>
      </c>
      <c r="CP173" s="49" t="str">
        <f>IF(semestre2!AB173="","",semestre2!AB173)</f>
        <v/>
      </c>
      <c r="CQ173" s="49" t="str">
        <f>IF(semestre2!AC173="","",semestre2!AC173)</f>
        <v/>
      </c>
      <c r="CR173" s="49" t="str">
        <f>IF(semestre2!AD173="","",semestre2!AD173)</f>
        <v/>
      </c>
      <c r="CS173" s="49" t="str">
        <f>IF(semestre2!AE173="","",semestre2!AE173)</f>
        <v/>
      </c>
      <c r="CT173" s="49" t="str">
        <f>IF(semestre2!AF173="","",semestre2!AF173)</f>
        <v/>
      </c>
      <c r="CU173" s="49" t="str">
        <f>IF(semestre2!AG173="","",semestre2!AG173)</f>
        <v/>
      </c>
      <c r="CV173" s="49" t="str">
        <f>IF(semestre2!AH173="","",semestre2!AH173)</f>
        <v/>
      </c>
      <c r="CW173" s="49" t="str">
        <f>IF(semestre2!AI173="","",semestre2!AI173)</f>
        <v/>
      </c>
      <c r="CX173" s="49" t="str">
        <f>IF(semestre2!AJ173="","",semestre2!AJ173)</f>
        <v/>
      </c>
      <c r="CY173" s="49" t="str">
        <f>IF(semestre2!AK173="","",semestre2!AK173)</f>
        <v/>
      </c>
      <c r="CZ173" s="49" t="str">
        <f>IF(semestre2!AL173="","",semestre2!AL173)</f>
        <v/>
      </c>
      <c r="DA173" s="49" t="str">
        <f>IF(semestre2!AM173="","",semestre2!AM173)</f>
        <v/>
      </c>
      <c r="DB173" s="49" t="str">
        <f>IF(semestre2!AN173="","",semestre2!AN173)</f>
        <v/>
      </c>
      <c r="DC173" s="49" t="str">
        <f>IF(semestre2!AO173="","",semestre2!AO173)</f>
        <v/>
      </c>
      <c r="DD173" s="49" t="str">
        <f>IF(semestre2!AP173="","",semestre2!AP173)</f>
        <v/>
      </c>
      <c r="DE173" s="49" t="str">
        <f>IF(semestre2!AQ173="","",semestre2!AQ173)</f>
        <v/>
      </c>
      <c r="DF173" s="49" t="str">
        <f>IF(semestre2!AR173="","",semestre2!AR173)</f>
        <v/>
      </c>
      <c r="DG173" s="49" t="str">
        <f>IF(semestre2!AS173="","",semestre2!AS173)</f>
        <v/>
      </c>
      <c r="DH173" s="49" t="str">
        <f>IF(semestre2!AT173="","",semestre2!AT173)</f>
        <v/>
      </c>
      <c r="DI173" s="49" t="str">
        <f>IF(semestre2!AU173="","",semestre2!AU173)</f>
        <v/>
      </c>
      <c r="DJ173" s="55" t="str">
        <f>IF(semestre1!BW173="","",semestre1!BW173)</f>
        <v/>
      </c>
      <c r="DK173" s="55" t="str">
        <f>IF(semestre2!AV173="","",semestre2!AV173)</f>
        <v/>
      </c>
    </row>
    <row r="174" spans="1:115">
      <c r="A174" t="str">
        <f>IF(semestre1!A174="","",semestre1!A174)</f>
        <v/>
      </c>
      <c r="B174" t="str">
        <f>IF(semestre1!B174="","",semestre1!B174)</f>
        <v/>
      </c>
      <c r="C174" t="str">
        <f>IF(semestre1!C174="","",semestre1!C174)</f>
        <v/>
      </c>
      <c r="D174" t="str">
        <f>IF(semestre1!D174="","",semestre1!D174)</f>
        <v/>
      </c>
      <c r="E174" t="str">
        <f>IF(semestre1!E174="","",semestre1!E174)</f>
        <v/>
      </c>
      <c r="F174" t="str">
        <f>IF(semestre1!F174="","",semestre1!F174)</f>
        <v/>
      </c>
      <c r="G174" t="str">
        <f>IF(semestre1!G174="","",semestre1!G174)</f>
        <v/>
      </c>
      <c r="H174" t="str">
        <f>IF(semestre1!H174="","",semestre1!H174)</f>
        <v/>
      </c>
      <c r="I174" t="str">
        <f>IF(semestre1!I174="","",semestre1!I174)</f>
        <v/>
      </c>
      <c r="J174" t="str">
        <f>IF(semestre1!J174="","",semestre1!J174)</f>
        <v/>
      </c>
      <c r="K174" t="str">
        <f>IF(semestre1!K174="","",semestre1!K174)</f>
        <v/>
      </c>
      <c r="L174" t="str">
        <f>IF(semestre1!L174="","",semestre1!L174)</f>
        <v/>
      </c>
      <c r="M174" t="str">
        <f>IF(semestre1!M174="","",semestre1!M174)</f>
        <v/>
      </c>
      <c r="N174" t="str">
        <f>IF(semestre1!N174="","",semestre1!N174)</f>
        <v/>
      </c>
      <c r="O174" t="str">
        <f>IF(semestre1!O174="","",semestre1!O174)</f>
        <v/>
      </c>
      <c r="P174" t="str">
        <f>IF(semestre1!P174="","",semestre1!P174)</f>
        <v/>
      </c>
      <c r="Q174" t="str">
        <f>IF(semestre1!Q174="","",semestre1!Q174)</f>
        <v/>
      </c>
      <c r="R174" t="str">
        <f>IF(semestre1!R174="","",semestre1!R174)</f>
        <v/>
      </c>
      <c r="S174" t="str">
        <f>IF(semestre1!S174="","",semestre1!S174)</f>
        <v/>
      </c>
      <c r="T174" t="str">
        <f>IF(semestre1!T174="","",semestre1!T174)</f>
        <v/>
      </c>
      <c r="U174" t="str">
        <f>IF(semestre1!U174="","",semestre1!U174)</f>
        <v/>
      </c>
      <c r="V174" t="str">
        <f>IF(semestre1!V174="","",semestre1!V174)</f>
        <v/>
      </c>
      <c r="W174" t="str">
        <f>IF(semestre1!W174="","",semestre1!W174)</f>
        <v/>
      </c>
      <c r="X174" t="str">
        <f>IF(semestre1!X174="","",semestre1!X174)</f>
        <v/>
      </c>
      <c r="Y174" t="str">
        <f>IF(semestre1!Y174="","",semestre1!Y174)</f>
        <v/>
      </c>
      <c r="Z174" t="str">
        <f>IF(semestre1!Z174="","",semestre1!Z174)</f>
        <v/>
      </c>
      <c r="AA174" t="str">
        <f>IF(semestre1!AA174="","",semestre1!AA174)</f>
        <v/>
      </c>
      <c r="AB174" t="str">
        <f>IF(semestre1!AB174="","",semestre1!AB174)</f>
        <v/>
      </c>
      <c r="AC174" t="str">
        <f>IF(semestre1!AC174="","",semestre1!AC174)</f>
        <v/>
      </c>
      <c r="AD174" t="str">
        <f>IF(semestre1!AD174="","",semestre1!AD174)</f>
        <v/>
      </c>
      <c r="AE174" t="str">
        <f>IF(semestre1!AE174="","",semestre1!AE174)</f>
        <v/>
      </c>
      <c r="AF174" t="str">
        <f>IF(semestre1!AF174="","",semestre1!AF174)</f>
        <v/>
      </c>
      <c r="AG174" t="str">
        <f>IF(semestre1!AG174="","",semestre1!AG174)</f>
        <v/>
      </c>
      <c r="AH174" t="str">
        <f>IF(semestre1!AH174="","",semestre1!AH174)</f>
        <v/>
      </c>
      <c r="AI174" t="str">
        <f>IF(semestre1!AI174="","",semestre1!AI174)</f>
        <v/>
      </c>
      <c r="AJ174" t="str">
        <f>IF(semestre1!AJ174="","",semestre1!AJ174)</f>
        <v/>
      </c>
      <c r="AK174" t="str">
        <f>IF(semestre1!AK174="","",semestre1!AK174)</f>
        <v/>
      </c>
      <c r="AL174" t="str">
        <f>IF(semestre1!AL174="","",semestre1!AL174)</f>
        <v/>
      </c>
      <c r="AM174" t="str">
        <f>IF(semestre1!AM174="","",semestre1!AM174)</f>
        <v/>
      </c>
      <c r="AN174" t="str">
        <f>IF(semestre1!AN174="","",semestre1!AN174)</f>
        <v/>
      </c>
      <c r="AO174" t="str">
        <f>IF(semestre1!AO174="","",semestre1!AO174)</f>
        <v/>
      </c>
      <c r="AP174" t="str">
        <f>IF(semestre1!AP174="","",semestre1!AP174)</f>
        <v/>
      </c>
      <c r="AQ174" t="str">
        <f>IF(semestre1!AQ174="","",semestre1!AQ174)</f>
        <v/>
      </c>
      <c r="AR174" t="str">
        <f>IF(semestre1!AR174="","",semestre1!AR174)</f>
        <v/>
      </c>
      <c r="AS174" t="str">
        <f>IF(semestre1!AS174="","",semestre1!AS174)</f>
        <v/>
      </c>
      <c r="AT174" t="str">
        <f>IF(semestre1!AT174="","",semestre1!AT174)</f>
        <v/>
      </c>
      <c r="AU174" t="str">
        <f>IF(semestre1!AU174="","",semestre1!AU174)</f>
        <v/>
      </c>
      <c r="AV174" t="str">
        <f>IF(semestre1!AV174="","",semestre1!AV174)</f>
        <v/>
      </c>
      <c r="AW174" t="str">
        <f>IF(semestre1!AW174="","",semestre1!AW174)</f>
        <v/>
      </c>
      <c r="AX174" t="str">
        <f>IF(semestre1!AX174="","",semestre1!AX174)</f>
        <v/>
      </c>
      <c r="AY174" t="str">
        <f>IF(semestre1!AY174="","",semestre1!AY174)</f>
        <v/>
      </c>
      <c r="AZ174" t="str">
        <f>IF(semestre1!AZ174="","",semestre1!AZ174)</f>
        <v/>
      </c>
      <c r="BA174" t="str">
        <f>IF(semestre1!BA174="","",semestre1!BA174)</f>
        <v/>
      </c>
      <c r="BB174" t="str">
        <f>IF(semestre1!BB174="","",semestre1!BB174)</f>
        <v/>
      </c>
      <c r="BC174" t="str">
        <f>IF(semestre1!BC174="","",semestre1!BC174)</f>
        <v/>
      </c>
      <c r="BD174" t="str">
        <f>IF(semestre1!BD174="","",semestre1!BD174)</f>
        <v/>
      </c>
      <c r="BE174" t="str">
        <f>IF(semestre1!BE174="","",semestre1!BE174)</f>
        <v/>
      </c>
      <c r="BF174" t="str">
        <f>IF(semestre1!BF174="","",semestre1!BF174)</f>
        <v/>
      </c>
      <c r="BG174" t="str">
        <f>IF(semestre1!BG174="","",semestre1!BG174)</f>
        <v/>
      </c>
      <c r="BH174" t="str">
        <f>IF(semestre1!BH174="","",semestre1!BH174)</f>
        <v/>
      </c>
      <c r="BI174" t="str">
        <f>IF(semestre1!BI174="","",semestre1!BI174)</f>
        <v/>
      </c>
      <c r="BJ174" t="str">
        <f>IF(semestre1!BJ174="","",semestre1!BJ174)</f>
        <v/>
      </c>
      <c r="BK174" t="str">
        <f>IF(semestre1!BK174="","",semestre1!BK174)</f>
        <v/>
      </c>
      <c r="BL174" t="str">
        <f>IF(semestre1!BL174="","",semestre1!BL174)</f>
        <v/>
      </c>
      <c r="BM174" t="str">
        <f>IF(semestre1!BM174="","",semestre1!BM174)</f>
        <v/>
      </c>
      <c r="BN174" t="str">
        <f>IF(semestre1!BN174="","",semestre1!BN174)</f>
        <v/>
      </c>
      <c r="BO174" t="str">
        <f>IF(semestre1!BO174="","",semestre1!BO174)</f>
        <v/>
      </c>
      <c r="BP174" t="str">
        <f>IF(semestre1!BP174="","",semestre1!BP174)</f>
        <v/>
      </c>
      <c r="BQ174" t="str">
        <f>IF(semestre1!BQ174="","",semestre1!BQ174)</f>
        <v/>
      </c>
      <c r="BR174" t="str">
        <f>IF(semestre1!BR174="","",semestre1!BR174)</f>
        <v/>
      </c>
      <c r="BS174" t="str">
        <f>IF(semestre1!BS174="","",semestre1!BS174)</f>
        <v/>
      </c>
      <c r="BT174" t="str">
        <f>IF(semestre1!BT174="","",semestre1!BT174)</f>
        <v/>
      </c>
      <c r="BU174" t="str">
        <f>IF(semestre1!BU174="","",semestre1!BU174)</f>
        <v/>
      </c>
      <c r="BV174" t="str">
        <f>IF(semestre1!BV174="","",semestre1!BV174)</f>
        <v/>
      </c>
      <c r="BW174" s="49" t="str">
        <f>IF(semestre2!I174="","",semestre2!I174)</f>
        <v/>
      </c>
      <c r="BX174" s="49" t="str">
        <f>IF(semestre2!J174="","",semestre2!J174)</f>
        <v/>
      </c>
      <c r="BY174" s="49" t="str">
        <f>IF(semestre2!K174="","",semestre2!K174)</f>
        <v/>
      </c>
      <c r="BZ174" s="49" t="str">
        <f>IF(semestre2!L174="","",semestre2!L174)</f>
        <v/>
      </c>
      <c r="CA174" s="49" t="str">
        <f>IF(semestre2!M174="","",semestre2!M174)</f>
        <v/>
      </c>
      <c r="CB174" s="49" t="str">
        <f>IF(semestre2!N174="","",semestre2!N174)</f>
        <v/>
      </c>
      <c r="CC174" s="49" t="str">
        <f>IF(semestre2!O174="","",semestre2!O174)</f>
        <v/>
      </c>
      <c r="CD174" s="49" t="str">
        <f>IF(semestre2!P174="","",semestre2!P174)</f>
        <v/>
      </c>
      <c r="CE174" s="49" t="str">
        <f>IF(semestre2!Q174="","",semestre2!Q174)</f>
        <v/>
      </c>
      <c r="CF174" s="49" t="str">
        <f>IF(semestre2!R174="","",semestre2!R174)</f>
        <v/>
      </c>
      <c r="CG174" s="49" t="str">
        <f>IF(semestre2!S174="","",semestre2!S174)</f>
        <v/>
      </c>
      <c r="CH174" s="49" t="str">
        <f>IF(semestre2!T174="","",semestre2!T174)</f>
        <v/>
      </c>
      <c r="CI174" s="49" t="str">
        <f>IF(semestre2!U174="","",semestre2!U174)</f>
        <v/>
      </c>
      <c r="CJ174" s="49" t="str">
        <f>IF(semestre2!V174="","",semestre2!V174)</f>
        <v/>
      </c>
      <c r="CK174" s="49" t="str">
        <f>IF(semestre2!W174="","",semestre2!W174)</f>
        <v/>
      </c>
      <c r="CL174" s="49" t="str">
        <f>IF(semestre2!X174="","",semestre2!X174)</f>
        <v/>
      </c>
      <c r="CM174" s="49" t="str">
        <f>IF(semestre2!Y174="","",semestre2!Y174)</f>
        <v/>
      </c>
      <c r="CN174" s="49" t="str">
        <f>IF(semestre2!Z174="","",semestre2!Z174)</f>
        <v/>
      </c>
      <c r="CO174" s="49" t="str">
        <f>IF(semestre2!AA174="","",semestre2!AA174)</f>
        <v/>
      </c>
      <c r="CP174" s="49" t="str">
        <f>IF(semestre2!AB174="","",semestre2!AB174)</f>
        <v/>
      </c>
      <c r="CQ174" s="49" t="str">
        <f>IF(semestre2!AC174="","",semestre2!AC174)</f>
        <v/>
      </c>
      <c r="CR174" s="49" t="str">
        <f>IF(semestre2!AD174="","",semestre2!AD174)</f>
        <v/>
      </c>
      <c r="CS174" s="49" t="str">
        <f>IF(semestre2!AE174="","",semestre2!AE174)</f>
        <v/>
      </c>
      <c r="CT174" s="49" t="str">
        <f>IF(semestre2!AF174="","",semestre2!AF174)</f>
        <v/>
      </c>
      <c r="CU174" s="49" t="str">
        <f>IF(semestre2!AG174="","",semestre2!AG174)</f>
        <v/>
      </c>
      <c r="CV174" s="49" t="str">
        <f>IF(semestre2!AH174="","",semestre2!AH174)</f>
        <v/>
      </c>
      <c r="CW174" s="49" t="str">
        <f>IF(semestre2!AI174="","",semestre2!AI174)</f>
        <v/>
      </c>
      <c r="CX174" s="49" t="str">
        <f>IF(semestre2!AJ174="","",semestre2!AJ174)</f>
        <v/>
      </c>
      <c r="CY174" s="49" t="str">
        <f>IF(semestre2!AK174="","",semestre2!AK174)</f>
        <v/>
      </c>
      <c r="CZ174" s="49" t="str">
        <f>IF(semestre2!AL174="","",semestre2!AL174)</f>
        <v/>
      </c>
      <c r="DA174" s="49" t="str">
        <f>IF(semestre2!AM174="","",semestre2!AM174)</f>
        <v/>
      </c>
      <c r="DB174" s="49" t="str">
        <f>IF(semestre2!AN174="","",semestre2!AN174)</f>
        <v/>
      </c>
      <c r="DC174" s="49" t="str">
        <f>IF(semestre2!AO174="","",semestre2!AO174)</f>
        <v/>
      </c>
      <c r="DD174" s="49" t="str">
        <f>IF(semestre2!AP174="","",semestre2!AP174)</f>
        <v/>
      </c>
      <c r="DE174" s="49" t="str">
        <f>IF(semestre2!AQ174="","",semestre2!AQ174)</f>
        <v/>
      </c>
      <c r="DF174" s="49" t="str">
        <f>IF(semestre2!AR174="","",semestre2!AR174)</f>
        <v/>
      </c>
      <c r="DG174" s="49" t="str">
        <f>IF(semestre2!AS174="","",semestre2!AS174)</f>
        <v/>
      </c>
      <c r="DH174" s="49" t="str">
        <f>IF(semestre2!AT174="","",semestre2!AT174)</f>
        <v/>
      </c>
      <c r="DI174" s="49" t="str">
        <f>IF(semestre2!AU174="","",semestre2!AU174)</f>
        <v/>
      </c>
      <c r="DJ174" s="55" t="str">
        <f>IF(semestre1!BW174="","",semestre1!BW174)</f>
        <v/>
      </c>
      <c r="DK174" s="55" t="str">
        <f>IF(semestre2!AV174="","",semestre2!AV174)</f>
        <v/>
      </c>
    </row>
    <row r="175" spans="1:115">
      <c r="A175" t="str">
        <f>IF(semestre1!A175="","",semestre1!A175)</f>
        <v/>
      </c>
      <c r="B175" t="str">
        <f>IF(semestre1!B175="","",semestre1!B175)</f>
        <v/>
      </c>
      <c r="C175" t="str">
        <f>IF(semestre1!C175="","",semestre1!C175)</f>
        <v/>
      </c>
      <c r="D175" t="str">
        <f>IF(semestre1!D175="","",semestre1!D175)</f>
        <v/>
      </c>
      <c r="E175" t="str">
        <f>IF(semestre1!E175="","",semestre1!E175)</f>
        <v/>
      </c>
      <c r="F175" t="str">
        <f>IF(semestre1!F175="","",semestre1!F175)</f>
        <v/>
      </c>
      <c r="G175" t="str">
        <f>IF(semestre1!G175="","",semestre1!G175)</f>
        <v/>
      </c>
      <c r="H175" t="str">
        <f>IF(semestre1!H175="","",semestre1!H175)</f>
        <v/>
      </c>
      <c r="I175" t="str">
        <f>IF(semestre1!I175="","",semestre1!I175)</f>
        <v/>
      </c>
      <c r="J175" t="str">
        <f>IF(semestre1!J175="","",semestre1!J175)</f>
        <v/>
      </c>
      <c r="K175" t="str">
        <f>IF(semestre1!K175="","",semestre1!K175)</f>
        <v/>
      </c>
      <c r="L175" t="str">
        <f>IF(semestre1!L175="","",semestre1!L175)</f>
        <v/>
      </c>
      <c r="M175" t="str">
        <f>IF(semestre1!M175="","",semestre1!M175)</f>
        <v/>
      </c>
      <c r="N175" t="str">
        <f>IF(semestre1!N175="","",semestre1!N175)</f>
        <v/>
      </c>
      <c r="O175" t="str">
        <f>IF(semestre1!O175="","",semestre1!O175)</f>
        <v/>
      </c>
      <c r="P175" t="str">
        <f>IF(semestre1!P175="","",semestre1!P175)</f>
        <v/>
      </c>
      <c r="Q175" t="str">
        <f>IF(semestre1!Q175="","",semestre1!Q175)</f>
        <v/>
      </c>
      <c r="R175" t="str">
        <f>IF(semestre1!R175="","",semestre1!R175)</f>
        <v/>
      </c>
      <c r="S175" t="str">
        <f>IF(semestre1!S175="","",semestre1!S175)</f>
        <v/>
      </c>
      <c r="T175" t="str">
        <f>IF(semestre1!T175="","",semestre1!T175)</f>
        <v/>
      </c>
      <c r="U175" t="str">
        <f>IF(semestre1!U175="","",semestre1!U175)</f>
        <v/>
      </c>
      <c r="V175" t="str">
        <f>IF(semestre1!V175="","",semestre1!V175)</f>
        <v/>
      </c>
      <c r="W175" t="str">
        <f>IF(semestre1!W175="","",semestre1!W175)</f>
        <v/>
      </c>
      <c r="X175" t="str">
        <f>IF(semestre1!X175="","",semestre1!X175)</f>
        <v/>
      </c>
      <c r="Y175" t="str">
        <f>IF(semestre1!Y175="","",semestre1!Y175)</f>
        <v/>
      </c>
      <c r="Z175" t="str">
        <f>IF(semestre1!Z175="","",semestre1!Z175)</f>
        <v/>
      </c>
      <c r="AA175" t="str">
        <f>IF(semestre1!AA175="","",semestre1!AA175)</f>
        <v/>
      </c>
      <c r="AB175" t="str">
        <f>IF(semestre1!AB175="","",semestre1!AB175)</f>
        <v/>
      </c>
      <c r="AC175" t="str">
        <f>IF(semestre1!AC175="","",semestre1!AC175)</f>
        <v/>
      </c>
      <c r="AD175" t="str">
        <f>IF(semestre1!AD175="","",semestre1!AD175)</f>
        <v/>
      </c>
      <c r="AE175" t="str">
        <f>IF(semestre1!AE175="","",semestre1!AE175)</f>
        <v/>
      </c>
      <c r="AF175" t="str">
        <f>IF(semestre1!AF175="","",semestre1!AF175)</f>
        <v/>
      </c>
      <c r="AG175" t="str">
        <f>IF(semestre1!AG175="","",semestre1!AG175)</f>
        <v/>
      </c>
      <c r="AH175" t="str">
        <f>IF(semestre1!AH175="","",semestre1!AH175)</f>
        <v/>
      </c>
      <c r="AI175" t="str">
        <f>IF(semestre1!AI175="","",semestre1!AI175)</f>
        <v/>
      </c>
      <c r="AJ175" t="str">
        <f>IF(semestre1!AJ175="","",semestre1!AJ175)</f>
        <v/>
      </c>
      <c r="AK175" t="str">
        <f>IF(semestre1!AK175="","",semestre1!AK175)</f>
        <v/>
      </c>
      <c r="AL175" t="str">
        <f>IF(semestre1!AL175="","",semestre1!AL175)</f>
        <v/>
      </c>
      <c r="AM175" t="str">
        <f>IF(semestre1!AM175="","",semestre1!AM175)</f>
        <v/>
      </c>
      <c r="AN175" t="str">
        <f>IF(semestre1!AN175="","",semestre1!AN175)</f>
        <v/>
      </c>
      <c r="AO175" t="str">
        <f>IF(semestre1!AO175="","",semestre1!AO175)</f>
        <v/>
      </c>
      <c r="AP175" t="str">
        <f>IF(semestre1!AP175="","",semestre1!AP175)</f>
        <v/>
      </c>
      <c r="AQ175" t="str">
        <f>IF(semestre1!AQ175="","",semestre1!AQ175)</f>
        <v/>
      </c>
      <c r="AR175" t="str">
        <f>IF(semestre1!AR175="","",semestre1!AR175)</f>
        <v/>
      </c>
      <c r="AS175" t="str">
        <f>IF(semestre1!AS175="","",semestre1!AS175)</f>
        <v/>
      </c>
      <c r="AT175" t="str">
        <f>IF(semestre1!AT175="","",semestre1!AT175)</f>
        <v/>
      </c>
      <c r="AU175" t="str">
        <f>IF(semestre1!AU175="","",semestre1!AU175)</f>
        <v/>
      </c>
      <c r="AV175" t="str">
        <f>IF(semestre1!AV175="","",semestre1!AV175)</f>
        <v/>
      </c>
      <c r="AW175" t="str">
        <f>IF(semestre1!AW175="","",semestre1!AW175)</f>
        <v/>
      </c>
      <c r="AX175" t="str">
        <f>IF(semestre1!AX175="","",semestre1!AX175)</f>
        <v/>
      </c>
      <c r="AY175" t="str">
        <f>IF(semestre1!AY175="","",semestre1!AY175)</f>
        <v/>
      </c>
      <c r="AZ175" t="str">
        <f>IF(semestre1!AZ175="","",semestre1!AZ175)</f>
        <v/>
      </c>
      <c r="BA175" t="str">
        <f>IF(semestre1!BA175="","",semestre1!BA175)</f>
        <v/>
      </c>
      <c r="BB175" t="str">
        <f>IF(semestre1!BB175="","",semestre1!BB175)</f>
        <v/>
      </c>
      <c r="BC175" t="str">
        <f>IF(semestre1!BC175="","",semestre1!BC175)</f>
        <v/>
      </c>
      <c r="BD175" t="str">
        <f>IF(semestre1!BD175="","",semestre1!BD175)</f>
        <v/>
      </c>
      <c r="BE175" t="str">
        <f>IF(semestre1!BE175="","",semestre1!BE175)</f>
        <v/>
      </c>
      <c r="BF175" t="str">
        <f>IF(semestre1!BF175="","",semestre1!BF175)</f>
        <v/>
      </c>
      <c r="BG175" t="str">
        <f>IF(semestre1!BG175="","",semestre1!BG175)</f>
        <v/>
      </c>
      <c r="BH175" t="str">
        <f>IF(semestre1!BH175="","",semestre1!BH175)</f>
        <v/>
      </c>
      <c r="BI175" t="str">
        <f>IF(semestre1!BI175="","",semestre1!BI175)</f>
        <v/>
      </c>
      <c r="BJ175" t="str">
        <f>IF(semestre1!BJ175="","",semestre1!BJ175)</f>
        <v/>
      </c>
      <c r="BK175" t="str">
        <f>IF(semestre1!BK175="","",semestre1!BK175)</f>
        <v/>
      </c>
      <c r="BL175" t="str">
        <f>IF(semestre1!BL175="","",semestre1!BL175)</f>
        <v/>
      </c>
      <c r="BM175" t="str">
        <f>IF(semestre1!BM175="","",semestre1!BM175)</f>
        <v/>
      </c>
      <c r="BN175" t="str">
        <f>IF(semestre1!BN175="","",semestre1!BN175)</f>
        <v/>
      </c>
      <c r="BO175" t="str">
        <f>IF(semestre1!BO175="","",semestre1!BO175)</f>
        <v/>
      </c>
      <c r="BP175" t="str">
        <f>IF(semestre1!BP175="","",semestre1!BP175)</f>
        <v/>
      </c>
      <c r="BQ175" t="str">
        <f>IF(semestre1!BQ175="","",semestre1!BQ175)</f>
        <v/>
      </c>
      <c r="BR175" t="str">
        <f>IF(semestre1!BR175="","",semestre1!BR175)</f>
        <v/>
      </c>
      <c r="BS175" t="str">
        <f>IF(semestre1!BS175="","",semestre1!BS175)</f>
        <v/>
      </c>
      <c r="BT175" t="str">
        <f>IF(semestre1!BT175="","",semestre1!BT175)</f>
        <v/>
      </c>
      <c r="BU175" t="str">
        <f>IF(semestre1!BU175="","",semestre1!BU175)</f>
        <v/>
      </c>
      <c r="BV175" t="str">
        <f>IF(semestre1!BV175="","",semestre1!BV175)</f>
        <v/>
      </c>
      <c r="BW175" s="49" t="str">
        <f>IF(semestre2!I175="","",semestre2!I175)</f>
        <v/>
      </c>
      <c r="BX175" s="49" t="str">
        <f>IF(semestre2!J175="","",semestre2!J175)</f>
        <v/>
      </c>
      <c r="BY175" s="49" t="str">
        <f>IF(semestre2!K175="","",semestre2!K175)</f>
        <v/>
      </c>
      <c r="BZ175" s="49" t="str">
        <f>IF(semestre2!L175="","",semestre2!L175)</f>
        <v/>
      </c>
      <c r="CA175" s="49" t="str">
        <f>IF(semestre2!M175="","",semestre2!M175)</f>
        <v/>
      </c>
      <c r="CB175" s="49" t="str">
        <f>IF(semestre2!N175="","",semestre2!N175)</f>
        <v/>
      </c>
      <c r="CC175" s="49" t="str">
        <f>IF(semestre2!O175="","",semestre2!O175)</f>
        <v/>
      </c>
      <c r="CD175" s="49" t="str">
        <f>IF(semestre2!P175="","",semestre2!P175)</f>
        <v/>
      </c>
      <c r="CE175" s="49" t="str">
        <f>IF(semestre2!Q175="","",semestre2!Q175)</f>
        <v/>
      </c>
      <c r="CF175" s="49" t="str">
        <f>IF(semestre2!R175="","",semestre2!R175)</f>
        <v/>
      </c>
      <c r="CG175" s="49" t="str">
        <f>IF(semestre2!S175="","",semestre2!S175)</f>
        <v/>
      </c>
      <c r="CH175" s="49" t="str">
        <f>IF(semestre2!T175="","",semestre2!T175)</f>
        <v/>
      </c>
      <c r="CI175" s="49" t="str">
        <f>IF(semestre2!U175="","",semestre2!U175)</f>
        <v/>
      </c>
      <c r="CJ175" s="49" t="str">
        <f>IF(semestre2!V175="","",semestre2!V175)</f>
        <v/>
      </c>
      <c r="CK175" s="49" t="str">
        <f>IF(semestre2!W175="","",semestre2!W175)</f>
        <v/>
      </c>
      <c r="CL175" s="49" t="str">
        <f>IF(semestre2!X175="","",semestre2!X175)</f>
        <v/>
      </c>
      <c r="CM175" s="49" t="str">
        <f>IF(semestre2!Y175="","",semestre2!Y175)</f>
        <v/>
      </c>
      <c r="CN175" s="49" t="str">
        <f>IF(semestre2!Z175="","",semestre2!Z175)</f>
        <v/>
      </c>
      <c r="CO175" s="49" t="str">
        <f>IF(semestre2!AA175="","",semestre2!AA175)</f>
        <v/>
      </c>
      <c r="CP175" s="49" t="str">
        <f>IF(semestre2!AB175="","",semestre2!AB175)</f>
        <v/>
      </c>
      <c r="CQ175" s="49" t="str">
        <f>IF(semestre2!AC175="","",semestre2!AC175)</f>
        <v/>
      </c>
      <c r="CR175" s="49" t="str">
        <f>IF(semestre2!AD175="","",semestre2!AD175)</f>
        <v/>
      </c>
      <c r="CS175" s="49" t="str">
        <f>IF(semestre2!AE175="","",semestre2!AE175)</f>
        <v/>
      </c>
      <c r="CT175" s="49" t="str">
        <f>IF(semestre2!AF175="","",semestre2!AF175)</f>
        <v/>
      </c>
      <c r="CU175" s="49" t="str">
        <f>IF(semestre2!AG175="","",semestre2!AG175)</f>
        <v/>
      </c>
      <c r="CV175" s="49" t="str">
        <f>IF(semestre2!AH175="","",semestre2!AH175)</f>
        <v/>
      </c>
      <c r="CW175" s="49" t="str">
        <f>IF(semestre2!AI175="","",semestre2!AI175)</f>
        <v/>
      </c>
      <c r="CX175" s="49" t="str">
        <f>IF(semestre2!AJ175="","",semestre2!AJ175)</f>
        <v/>
      </c>
      <c r="CY175" s="49" t="str">
        <f>IF(semestre2!AK175="","",semestre2!AK175)</f>
        <v/>
      </c>
      <c r="CZ175" s="49" t="str">
        <f>IF(semestre2!AL175="","",semestre2!AL175)</f>
        <v/>
      </c>
      <c r="DA175" s="49" t="str">
        <f>IF(semestre2!AM175="","",semestre2!AM175)</f>
        <v/>
      </c>
      <c r="DB175" s="49" t="str">
        <f>IF(semestre2!AN175="","",semestre2!AN175)</f>
        <v/>
      </c>
      <c r="DC175" s="49" t="str">
        <f>IF(semestre2!AO175="","",semestre2!AO175)</f>
        <v/>
      </c>
      <c r="DD175" s="49" t="str">
        <f>IF(semestre2!AP175="","",semestre2!AP175)</f>
        <v/>
      </c>
      <c r="DE175" s="49" t="str">
        <f>IF(semestre2!AQ175="","",semestre2!AQ175)</f>
        <v/>
      </c>
      <c r="DF175" s="49" t="str">
        <f>IF(semestre2!AR175="","",semestre2!AR175)</f>
        <v/>
      </c>
      <c r="DG175" s="49" t="str">
        <f>IF(semestre2!AS175="","",semestre2!AS175)</f>
        <v/>
      </c>
      <c r="DH175" s="49" t="str">
        <f>IF(semestre2!AT175="","",semestre2!AT175)</f>
        <v/>
      </c>
      <c r="DI175" s="49" t="str">
        <f>IF(semestre2!AU175="","",semestre2!AU175)</f>
        <v/>
      </c>
      <c r="DJ175" s="55" t="str">
        <f>IF(semestre1!BW175="","",semestre1!BW175)</f>
        <v/>
      </c>
      <c r="DK175" s="55" t="str">
        <f>IF(semestre2!AV175="","",semestre2!AV175)</f>
        <v/>
      </c>
    </row>
    <row r="176" spans="1:115">
      <c r="A176" t="str">
        <f>IF(semestre1!A176="","",semestre1!A176)</f>
        <v/>
      </c>
      <c r="B176" t="str">
        <f>IF(semestre1!B176="","",semestre1!B176)</f>
        <v/>
      </c>
      <c r="C176" t="str">
        <f>IF(semestre1!C176="","",semestre1!C176)</f>
        <v/>
      </c>
      <c r="D176" t="str">
        <f>IF(semestre1!D176="","",semestre1!D176)</f>
        <v/>
      </c>
      <c r="E176" t="str">
        <f>IF(semestre1!E176="","",semestre1!E176)</f>
        <v/>
      </c>
      <c r="F176" t="str">
        <f>IF(semestre1!F176="","",semestre1!F176)</f>
        <v/>
      </c>
      <c r="G176" t="str">
        <f>IF(semestre1!G176="","",semestre1!G176)</f>
        <v/>
      </c>
      <c r="H176" t="str">
        <f>IF(semestre1!H176="","",semestre1!H176)</f>
        <v/>
      </c>
      <c r="I176" t="str">
        <f>IF(semestre1!I176="","",semestre1!I176)</f>
        <v/>
      </c>
      <c r="J176" t="str">
        <f>IF(semestre1!J176="","",semestre1!J176)</f>
        <v/>
      </c>
      <c r="K176" t="str">
        <f>IF(semestre1!K176="","",semestre1!K176)</f>
        <v/>
      </c>
      <c r="L176" t="str">
        <f>IF(semestre1!L176="","",semestre1!L176)</f>
        <v/>
      </c>
      <c r="M176" t="str">
        <f>IF(semestre1!M176="","",semestre1!M176)</f>
        <v/>
      </c>
      <c r="N176" t="str">
        <f>IF(semestre1!N176="","",semestre1!N176)</f>
        <v/>
      </c>
      <c r="O176" t="str">
        <f>IF(semestre1!O176="","",semestre1!O176)</f>
        <v/>
      </c>
      <c r="P176" t="str">
        <f>IF(semestre1!P176="","",semestre1!P176)</f>
        <v/>
      </c>
      <c r="Q176" t="str">
        <f>IF(semestre1!Q176="","",semestre1!Q176)</f>
        <v/>
      </c>
      <c r="R176" t="str">
        <f>IF(semestre1!R176="","",semestre1!R176)</f>
        <v/>
      </c>
      <c r="S176" t="str">
        <f>IF(semestre1!S176="","",semestre1!S176)</f>
        <v/>
      </c>
      <c r="T176" t="str">
        <f>IF(semestre1!T176="","",semestre1!T176)</f>
        <v/>
      </c>
      <c r="U176" t="str">
        <f>IF(semestre1!U176="","",semestre1!U176)</f>
        <v/>
      </c>
      <c r="V176" t="str">
        <f>IF(semestre1!V176="","",semestre1!V176)</f>
        <v/>
      </c>
      <c r="W176" t="str">
        <f>IF(semestre1!W176="","",semestre1!W176)</f>
        <v/>
      </c>
      <c r="X176" t="str">
        <f>IF(semestre1!X176="","",semestre1!X176)</f>
        <v/>
      </c>
      <c r="Y176" t="str">
        <f>IF(semestre1!Y176="","",semestre1!Y176)</f>
        <v/>
      </c>
      <c r="Z176" t="str">
        <f>IF(semestre1!Z176="","",semestre1!Z176)</f>
        <v/>
      </c>
      <c r="AA176" t="str">
        <f>IF(semestre1!AA176="","",semestre1!AA176)</f>
        <v/>
      </c>
      <c r="AB176" t="str">
        <f>IF(semestre1!AB176="","",semestre1!AB176)</f>
        <v/>
      </c>
      <c r="AC176" t="str">
        <f>IF(semestre1!AC176="","",semestre1!AC176)</f>
        <v/>
      </c>
      <c r="AD176" t="str">
        <f>IF(semestre1!AD176="","",semestre1!AD176)</f>
        <v/>
      </c>
      <c r="AE176" t="str">
        <f>IF(semestre1!AE176="","",semestre1!AE176)</f>
        <v/>
      </c>
      <c r="AF176" t="str">
        <f>IF(semestre1!AF176="","",semestre1!AF176)</f>
        <v/>
      </c>
      <c r="AG176" t="str">
        <f>IF(semestre1!AG176="","",semestre1!AG176)</f>
        <v/>
      </c>
      <c r="AH176" t="str">
        <f>IF(semestre1!AH176="","",semestre1!AH176)</f>
        <v/>
      </c>
      <c r="AI176" t="str">
        <f>IF(semestre1!AI176="","",semestre1!AI176)</f>
        <v/>
      </c>
      <c r="AJ176" t="str">
        <f>IF(semestre1!AJ176="","",semestre1!AJ176)</f>
        <v/>
      </c>
      <c r="AK176" t="str">
        <f>IF(semestre1!AK176="","",semestre1!AK176)</f>
        <v/>
      </c>
      <c r="AL176" t="str">
        <f>IF(semestre1!AL176="","",semestre1!AL176)</f>
        <v/>
      </c>
      <c r="AM176" t="str">
        <f>IF(semestre1!AM176="","",semestre1!AM176)</f>
        <v/>
      </c>
      <c r="AN176" t="str">
        <f>IF(semestre1!AN176="","",semestre1!AN176)</f>
        <v/>
      </c>
      <c r="AO176" t="str">
        <f>IF(semestre1!AO176="","",semestre1!AO176)</f>
        <v/>
      </c>
      <c r="AP176" t="str">
        <f>IF(semestre1!AP176="","",semestre1!AP176)</f>
        <v/>
      </c>
      <c r="AQ176" t="str">
        <f>IF(semestre1!AQ176="","",semestre1!AQ176)</f>
        <v/>
      </c>
      <c r="AR176" t="str">
        <f>IF(semestre1!AR176="","",semestre1!AR176)</f>
        <v/>
      </c>
      <c r="AS176" t="str">
        <f>IF(semestre1!AS176="","",semestre1!AS176)</f>
        <v/>
      </c>
      <c r="AT176" t="str">
        <f>IF(semestre1!AT176="","",semestre1!AT176)</f>
        <v/>
      </c>
      <c r="AU176" t="str">
        <f>IF(semestre1!AU176="","",semestre1!AU176)</f>
        <v/>
      </c>
      <c r="AV176" t="str">
        <f>IF(semestre1!AV176="","",semestre1!AV176)</f>
        <v/>
      </c>
      <c r="AW176" t="str">
        <f>IF(semestre1!AW176="","",semestre1!AW176)</f>
        <v/>
      </c>
      <c r="AX176" t="str">
        <f>IF(semestre1!AX176="","",semestre1!AX176)</f>
        <v/>
      </c>
      <c r="AY176" t="str">
        <f>IF(semestre1!AY176="","",semestre1!AY176)</f>
        <v/>
      </c>
      <c r="AZ176" t="str">
        <f>IF(semestre1!AZ176="","",semestre1!AZ176)</f>
        <v/>
      </c>
      <c r="BA176" t="str">
        <f>IF(semestre1!BA176="","",semestre1!BA176)</f>
        <v/>
      </c>
      <c r="BB176" t="str">
        <f>IF(semestre1!BB176="","",semestre1!BB176)</f>
        <v/>
      </c>
      <c r="BC176" t="str">
        <f>IF(semestre1!BC176="","",semestre1!BC176)</f>
        <v/>
      </c>
      <c r="BD176" t="str">
        <f>IF(semestre1!BD176="","",semestre1!BD176)</f>
        <v/>
      </c>
      <c r="BE176" t="str">
        <f>IF(semestre1!BE176="","",semestre1!BE176)</f>
        <v/>
      </c>
      <c r="BF176" t="str">
        <f>IF(semestre1!BF176="","",semestre1!BF176)</f>
        <v/>
      </c>
      <c r="BG176" t="str">
        <f>IF(semestre1!BG176="","",semestre1!BG176)</f>
        <v/>
      </c>
      <c r="BH176" t="str">
        <f>IF(semestre1!BH176="","",semestre1!BH176)</f>
        <v/>
      </c>
      <c r="BI176" t="str">
        <f>IF(semestre1!BI176="","",semestre1!BI176)</f>
        <v/>
      </c>
      <c r="BJ176" t="str">
        <f>IF(semestre1!BJ176="","",semestre1!BJ176)</f>
        <v/>
      </c>
      <c r="BK176" t="str">
        <f>IF(semestre1!BK176="","",semestre1!BK176)</f>
        <v/>
      </c>
      <c r="BL176" t="str">
        <f>IF(semestre1!BL176="","",semestre1!BL176)</f>
        <v/>
      </c>
      <c r="BM176" t="str">
        <f>IF(semestre1!BM176="","",semestre1!BM176)</f>
        <v/>
      </c>
      <c r="BN176" t="str">
        <f>IF(semestre1!BN176="","",semestre1!BN176)</f>
        <v/>
      </c>
      <c r="BO176" t="str">
        <f>IF(semestre1!BO176="","",semestre1!BO176)</f>
        <v/>
      </c>
      <c r="BP176" t="str">
        <f>IF(semestre1!BP176="","",semestre1!BP176)</f>
        <v/>
      </c>
      <c r="BQ176" t="str">
        <f>IF(semestre1!BQ176="","",semestre1!BQ176)</f>
        <v/>
      </c>
      <c r="BR176" t="str">
        <f>IF(semestre1!BR176="","",semestre1!BR176)</f>
        <v/>
      </c>
      <c r="BS176" t="str">
        <f>IF(semestre1!BS176="","",semestre1!BS176)</f>
        <v/>
      </c>
      <c r="BT176" t="str">
        <f>IF(semestre1!BT176="","",semestre1!BT176)</f>
        <v/>
      </c>
      <c r="BU176" t="str">
        <f>IF(semestre1!BU176="","",semestre1!BU176)</f>
        <v/>
      </c>
      <c r="BV176" t="str">
        <f>IF(semestre1!BV176="","",semestre1!BV176)</f>
        <v/>
      </c>
      <c r="BW176" s="49" t="str">
        <f>IF(semestre2!I176="","",semestre2!I176)</f>
        <v/>
      </c>
      <c r="BX176" s="49" t="str">
        <f>IF(semestre2!J176="","",semestre2!J176)</f>
        <v/>
      </c>
      <c r="BY176" s="49" t="str">
        <f>IF(semestre2!K176="","",semestre2!K176)</f>
        <v/>
      </c>
      <c r="BZ176" s="49" t="str">
        <f>IF(semestre2!L176="","",semestre2!L176)</f>
        <v/>
      </c>
      <c r="CA176" s="49" t="str">
        <f>IF(semestre2!M176="","",semestre2!M176)</f>
        <v/>
      </c>
      <c r="CB176" s="49" t="str">
        <f>IF(semestre2!N176="","",semestre2!N176)</f>
        <v/>
      </c>
      <c r="CC176" s="49" t="str">
        <f>IF(semestre2!O176="","",semestre2!O176)</f>
        <v/>
      </c>
      <c r="CD176" s="49" t="str">
        <f>IF(semestre2!P176="","",semestre2!P176)</f>
        <v/>
      </c>
      <c r="CE176" s="49" t="str">
        <f>IF(semestre2!Q176="","",semestre2!Q176)</f>
        <v/>
      </c>
      <c r="CF176" s="49" t="str">
        <f>IF(semestre2!R176="","",semestre2!R176)</f>
        <v/>
      </c>
      <c r="CG176" s="49" t="str">
        <f>IF(semestre2!S176="","",semestre2!S176)</f>
        <v/>
      </c>
      <c r="CH176" s="49" t="str">
        <f>IF(semestre2!T176="","",semestre2!T176)</f>
        <v/>
      </c>
      <c r="CI176" s="49" t="str">
        <f>IF(semestre2!U176="","",semestre2!U176)</f>
        <v/>
      </c>
      <c r="CJ176" s="49" t="str">
        <f>IF(semestre2!V176="","",semestre2!V176)</f>
        <v/>
      </c>
      <c r="CK176" s="49" t="str">
        <f>IF(semestre2!W176="","",semestre2!W176)</f>
        <v/>
      </c>
      <c r="CL176" s="49" t="str">
        <f>IF(semestre2!X176="","",semestre2!X176)</f>
        <v/>
      </c>
      <c r="CM176" s="49" t="str">
        <f>IF(semestre2!Y176="","",semestre2!Y176)</f>
        <v/>
      </c>
      <c r="CN176" s="49" t="str">
        <f>IF(semestre2!Z176="","",semestre2!Z176)</f>
        <v/>
      </c>
      <c r="CO176" s="49" t="str">
        <f>IF(semestre2!AA176="","",semestre2!AA176)</f>
        <v/>
      </c>
      <c r="CP176" s="49" t="str">
        <f>IF(semestre2!AB176="","",semestre2!AB176)</f>
        <v/>
      </c>
      <c r="CQ176" s="49" t="str">
        <f>IF(semestre2!AC176="","",semestre2!AC176)</f>
        <v/>
      </c>
      <c r="CR176" s="49" t="str">
        <f>IF(semestre2!AD176="","",semestre2!AD176)</f>
        <v/>
      </c>
      <c r="CS176" s="49" t="str">
        <f>IF(semestre2!AE176="","",semestre2!AE176)</f>
        <v/>
      </c>
      <c r="CT176" s="49" t="str">
        <f>IF(semestre2!AF176="","",semestre2!AF176)</f>
        <v/>
      </c>
      <c r="CU176" s="49" t="str">
        <f>IF(semestre2!AG176="","",semestre2!AG176)</f>
        <v/>
      </c>
      <c r="CV176" s="49" t="str">
        <f>IF(semestre2!AH176="","",semestre2!AH176)</f>
        <v/>
      </c>
      <c r="CW176" s="49" t="str">
        <f>IF(semestre2!AI176="","",semestre2!AI176)</f>
        <v/>
      </c>
      <c r="CX176" s="49" t="str">
        <f>IF(semestre2!AJ176="","",semestre2!AJ176)</f>
        <v/>
      </c>
      <c r="CY176" s="49" t="str">
        <f>IF(semestre2!AK176="","",semestre2!AK176)</f>
        <v/>
      </c>
      <c r="CZ176" s="49" t="str">
        <f>IF(semestre2!AL176="","",semestre2!AL176)</f>
        <v/>
      </c>
      <c r="DA176" s="49" t="str">
        <f>IF(semestre2!AM176="","",semestre2!AM176)</f>
        <v/>
      </c>
      <c r="DB176" s="49" t="str">
        <f>IF(semestre2!AN176="","",semestre2!AN176)</f>
        <v/>
      </c>
      <c r="DC176" s="49" t="str">
        <f>IF(semestre2!AO176="","",semestre2!AO176)</f>
        <v/>
      </c>
      <c r="DD176" s="49" t="str">
        <f>IF(semestre2!AP176="","",semestre2!AP176)</f>
        <v/>
      </c>
      <c r="DE176" s="49" t="str">
        <f>IF(semestre2!AQ176="","",semestre2!AQ176)</f>
        <v/>
      </c>
      <c r="DF176" s="49" t="str">
        <f>IF(semestre2!AR176="","",semestre2!AR176)</f>
        <v/>
      </c>
      <c r="DG176" s="49" t="str">
        <f>IF(semestre2!AS176="","",semestre2!AS176)</f>
        <v/>
      </c>
      <c r="DH176" s="49" t="str">
        <f>IF(semestre2!AT176="","",semestre2!AT176)</f>
        <v/>
      </c>
      <c r="DI176" s="49" t="str">
        <f>IF(semestre2!AU176="","",semestre2!AU176)</f>
        <v/>
      </c>
      <c r="DJ176" s="55" t="str">
        <f>IF(semestre1!BW176="","",semestre1!BW176)</f>
        <v/>
      </c>
      <c r="DK176" s="55" t="str">
        <f>IF(semestre2!AV176="","",semestre2!AV176)</f>
        <v/>
      </c>
    </row>
    <row r="177" spans="1:115">
      <c r="A177" t="str">
        <f>IF(semestre1!A177="","",semestre1!A177)</f>
        <v/>
      </c>
      <c r="B177" t="str">
        <f>IF(semestre1!B177="","",semestre1!B177)</f>
        <v/>
      </c>
      <c r="C177" t="str">
        <f>IF(semestre1!C177="","",semestre1!C177)</f>
        <v/>
      </c>
      <c r="D177" t="str">
        <f>IF(semestre1!D177="","",semestre1!D177)</f>
        <v/>
      </c>
      <c r="E177" t="str">
        <f>IF(semestre1!E177="","",semestre1!E177)</f>
        <v/>
      </c>
      <c r="F177" t="str">
        <f>IF(semestre1!F177="","",semestre1!F177)</f>
        <v/>
      </c>
      <c r="G177" t="str">
        <f>IF(semestre1!G177="","",semestre1!G177)</f>
        <v/>
      </c>
      <c r="H177" t="str">
        <f>IF(semestre1!H177="","",semestre1!H177)</f>
        <v/>
      </c>
      <c r="I177" t="str">
        <f>IF(semestre1!I177="","",semestre1!I177)</f>
        <v/>
      </c>
      <c r="J177" t="str">
        <f>IF(semestre1!J177="","",semestre1!J177)</f>
        <v/>
      </c>
      <c r="K177" t="str">
        <f>IF(semestre1!K177="","",semestre1!K177)</f>
        <v/>
      </c>
      <c r="L177" t="str">
        <f>IF(semestre1!L177="","",semestre1!L177)</f>
        <v/>
      </c>
      <c r="M177" t="str">
        <f>IF(semestre1!M177="","",semestre1!M177)</f>
        <v/>
      </c>
      <c r="N177" t="str">
        <f>IF(semestre1!N177="","",semestre1!N177)</f>
        <v/>
      </c>
      <c r="O177" t="str">
        <f>IF(semestre1!O177="","",semestre1!O177)</f>
        <v/>
      </c>
      <c r="P177" t="str">
        <f>IF(semestre1!P177="","",semestre1!P177)</f>
        <v/>
      </c>
      <c r="Q177" t="str">
        <f>IF(semestre1!Q177="","",semestre1!Q177)</f>
        <v/>
      </c>
      <c r="R177" t="str">
        <f>IF(semestre1!R177="","",semestre1!R177)</f>
        <v/>
      </c>
      <c r="S177" t="str">
        <f>IF(semestre1!S177="","",semestre1!S177)</f>
        <v/>
      </c>
      <c r="T177" t="str">
        <f>IF(semestre1!T177="","",semestre1!T177)</f>
        <v/>
      </c>
      <c r="U177" t="str">
        <f>IF(semestre1!U177="","",semestre1!U177)</f>
        <v/>
      </c>
      <c r="V177" t="str">
        <f>IF(semestre1!V177="","",semestre1!V177)</f>
        <v/>
      </c>
      <c r="W177" t="str">
        <f>IF(semestre1!W177="","",semestre1!W177)</f>
        <v/>
      </c>
      <c r="X177" t="str">
        <f>IF(semestre1!X177="","",semestre1!X177)</f>
        <v/>
      </c>
      <c r="Y177" t="str">
        <f>IF(semestre1!Y177="","",semestre1!Y177)</f>
        <v/>
      </c>
      <c r="Z177" t="str">
        <f>IF(semestre1!Z177="","",semestre1!Z177)</f>
        <v/>
      </c>
      <c r="AA177" t="str">
        <f>IF(semestre1!AA177="","",semestre1!AA177)</f>
        <v/>
      </c>
      <c r="AB177" t="str">
        <f>IF(semestre1!AB177="","",semestre1!AB177)</f>
        <v/>
      </c>
      <c r="AC177" t="str">
        <f>IF(semestre1!AC177="","",semestre1!AC177)</f>
        <v/>
      </c>
      <c r="AD177" t="str">
        <f>IF(semestre1!AD177="","",semestre1!AD177)</f>
        <v/>
      </c>
      <c r="AE177" t="str">
        <f>IF(semestre1!AE177="","",semestre1!AE177)</f>
        <v/>
      </c>
      <c r="AF177" t="str">
        <f>IF(semestre1!AF177="","",semestre1!AF177)</f>
        <v/>
      </c>
      <c r="AG177" t="str">
        <f>IF(semestre1!AG177="","",semestre1!AG177)</f>
        <v/>
      </c>
      <c r="AH177" t="str">
        <f>IF(semestre1!AH177="","",semestre1!AH177)</f>
        <v/>
      </c>
      <c r="AI177" t="str">
        <f>IF(semestre1!AI177="","",semestre1!AI177)</f>
        <v/>
      </c>
      <c r="AJ177" t="str">
        <f>IF(semestre1!AJ177="","",semestre1!AJ177)</f>
        <v/>
      </c>
      <c r="AK177" t="str">
        <f>IF(semestre1!AK177="","",semestre1!AK177)</f>
        <v/>
      </c>
      <c r="AL177" t="str">
        <f>IF(semestre1!AL177="","",semestre1!AL177)</f>
        <v/>
      </c>
      <c r="AM177" t="str">
        <f>IF(semestre1!AM177="","",semestre1!AM177)</f>
        <v/>
      </c>
      <c r="AN177" t="str">
        <f>IF(semestre1!AN177="","",semestre1!AN177)</f>
        <v/>
      </c>
      <c r="AO177" t="str">
        <f>IF(semestre1!AO177="","",semestre1!AO177)</f>
        <v/>
      </c>
      <c r="AP177" t="str">
        <f>IF(semestre1!AP177="","",semestre1!AP177)</f>
        <v/>
      </c>
      <c r="AQ177" t="str">
        <f>IF(semestre1!AQ177="","",semestre1!AQ177)</f>
        <v/>
      </c>
      <c r="AR177" t="str">
        <f>IF(semestre1!AR177="","",semestre1!AR177)</f>
        <v/>
      </c>
      <c r="AS177" t="str">
        <f>IF(semestre1!AS177="","",semestre1!AS177)</f>
        <v/>
      </c>
      <c r="AT177" t="str">
        <f>IF(semestre1!AT177="","",semestre1!AT177)</f>
        <v/>
      </c>
      <c r="AU177" t="str">
        <f>IF(semestre1!AU177="","",semestre1!AU177)</f>
        <v/>
      </c>
      <c r="AV177" t="str">
        <f>IF(semestre1!AV177="","",semestre1!AV177)</f>
        <v/>
      </c>
      <c r="AW177" t="str">
        <f>IF(semestre1!AW177="","",semestre1!AW177)</f>
        <v/>
      </c>
      <c r="AX177" t="str">
        <f>IF(semestre1!AX177="","",semestre1!AX177)</f>
        <v/>
      </c>
      <c r="AY177" t="str">
        <f>IF(semestre1!AY177="","",semestre1!AY177)</f>
        <v/>
      </c>
      <c r="AZ177" t="str">
        <f>IF(semestre1!AZ177="","",semestre1!AZ177)</f>
        <v/>
      </c>
      <c r="BA177" t="str">
        <f>IF(semestre1!BA177="","",semestre1!BA177)</f>
        <v/>
      </c>
      <c r="BB177" t="str">
        <f>IF(semestre1!BB177="","",semestre1!BB177)</f>
        <v/>
      </c>
      <c r="BC177" t="str">
        <f>IF(semestre1!BC177="","",semestre1!BC177)</f>
        <v/>
      </c>
      <c r="BD177" t="str">
        <f>IF(semestre1!BD177="","",semestre1!BD177)</f>
        <v/>
      </c>
      <c r="BE177" t="str">
        <f>IF(semestre1!BE177="","",semestre1!BE177)</f>
        <v/>
      </c>
      <c r="BF177" t="str">
        <f>IF(semestre1!BF177="","",semestre1!BF177)</f>
        <v/>
      </c>
      <c r="BG177" t="str">
        <f>IF(semestre1!BG177="","",semestre1!BG177)</f>
        <v/>
      </c>
      <c r="BH177" t="str">
        <f>IF(semestre1!BH177="","",semestre1!BH177)</f>
        <v/>
      </c>
      <c r="BI177" t="str">
        <f>IF(semestre1!BI177="","",semestre1!BI177)</f>
        <v/>
      </c>
      <c r="BJ177" t="str">
        <f>IF(semestre1!BJ177="","",semestre1!BJ177)</f>
        <v/>
      </c>
      <c r="BK177" t="str">
        <f>IF(semestre1!BK177="","",semestre1!BK177)</f>
        <v/>
      </c>
      <c r="BL177" t="str">
        <f>IF(semestre1!BL177="","",semestre1!BL177)</f>
        <v/>
      </c>
      <c r="BM177" t="str">
        <f>IF(semestre1!BM177="","",semestre1!BM177)</f>
        <v/>
      </c>
      <c r="BN177" t="str">
        <f>IF(semestre1!BN177="","",semestre1!BN177)</f>
        <v/>
      </c>
      <c r="BO177" t="str">
        <f>IF(semestre1!BO177="","",semestre1!BO177)</f>
        <v/>
      </c>
      <c r="BP177" t="str">
        <f>IF(semestre1!BP177="","",semestre1!BP177)</f>
        <v/>
      </c>
      <c r="BQ177" t="str">
        <f>IF(semestre1!BQ177="","",semestre1!BQ177)</f>
        <v/>
      </c>
      <c r="BR177" t="str">
        <f>IF(semestre1!BR177="","",semestre1!BR177)</f>
        <v/>
      </c>
      <c r="BS177" t="str">
        <f>IF(semestre1!BS177="","",semestre1!BS177)</f>
        <v/>
      </c>
      <c r="BT177" t="str">
        <f>IF(semestre1!BT177="","",semestre1!BT177)</f>
        <v/>
      </c>
      <c r="BU177" t="str">
        <f>IF(semestre1!BU177="","",semestre1!BU177)</f>
        <v/>
      </c>
      <c r="BV177" t="str">
        <f>IF(semestre1!BV177="","",semestre1!BV177)</f>
        <v/>
      </c>
      <c r="BW177" s="49" t="str">
        <f>IF(semestre2!I177="","",semestre2!I177)</f>
        <v/>
      </c>
      <c r="BX177" s="49" t="str">
        <f>IF(semestre2!J177="","",semestre2!J177)</f>
        <v/>
      </c>
      <c r="BY177" s="49" t="str">
        <f>IF(semestre2!K177="","",semestre2!K177)</f>
        <v/>
      </c>
      <c r="BZ177" s="49" t="str">
        <f>IF(semestre2!L177="","",semestre2!L177)</f>
        <v/>
      </c>
      <c r="CA177" s="49" t="str">
        <f>IF(semestre2!M177="","",semestre2!M177)</f>
        <v/>
      </c>
      <c r="CB177" s="49" t="str">
        <f>IF(semestre2!N177="","",semestre2!N177)</f>
        <v/>
      </c>
      <c r="CC177" s="49" t="str">
        <f>IF(semestre2!O177="","",semestre2!O177)</f>
        <v/>
      </c>
      <c r="CD177" s="49" t="str">
        <f>IF(semestre2!P177="","",semestre2!P177)</f>
        <v/>
      </c>
      <c r="CE177" s="49" t="str">
        <f>IF(semestre2!Q177="","",semestre2!Q177)</f>
        <v/>
      </c>
      <c r="CF177" s="49" t="str">
        <f>IF(semestre2!R177="","",semestre2!R177)</f>
        <v/>
      </c>
      <c r="CG177" s="49" t="str">
        <f>IF(semestre2!S177="","",semestre2!S177)</f>
        <v/>
      </c>
      <c r="CH177" s="49" t="str">
        <f>IF(semestre2!T177="","",semestre2!T177)</f>
        <v/>
      </c>
      <c r="CI177" s="49" t="str">
        <f>IF(semestre2!U177="","",semestre2!U177)</f>
        <v/>
      </c>
      <c r="CJ177" s="49" t="str">
        <f>IF(semestre2!V177="","",semestre2!V177)</f>
        <v/>
      </c>
      <c r="CK177" s="49" t="str">
        <f>IF(semestre2!W177="","",semestre2!W177)</f>
        <v/>
      </c>
      <c r="CL177" s="49" t="str">
        <f>IF(semestre2!X177="","",semestre2!X177)</f>
        <v/>
      </c>
      <c r="CM177" s="49" t="str">
        <f>IF(semestre2!Y177="","",semestre2!Y177)</f>
        <v/>
      </c>
      <c r="CN177" s="49" t="str">
        <f>IF(semestre2!Z177="","",semestre2!Z177)</f>
        <v/>
      </c>
      <c r="CO177" s="49" t="str">
        <f>IF(semestre2!AA177="","",semestre2!AA177)</f>
        <v/>
      </c>
      <c r="CP177" s="49" t="str">
        <f>IF(semestre2!AB177="","",semestre2!AB177)</f>
        <v/>
      </c>
      <c r="CQ177" s="49" t="str">
        <f>IF(semestre2!AC177="","",semestre2!AC177)</f>
        <v/>
      </c>
      <c r="CR177" s="49" t="str">
        <f>IF(semestre2!AD177="","",semestre2!AD177)</f>
        <v/>
      </c>
      <c r="CS177" s="49" t="str">
        <f>IF(semestre2!AE177="","",semestre2!AE177)</f>
        <v/>
      </c>
      <c r="CT177" s="49" t="str">
        <f>IF(semestre2!AF177="","",semestre2!AF177)</f>
        <v/>
      </c>
      <c r="CU177" s="49" t="str">
        <f>IF(semestre2!AG177="","",semestre2!AG177)</f>
        <v/>
      </c>
      <c r="CV177" s="49" t="str">
        <f>IF(semestre2!AH177="","",semestre2!AH177)</f>
        <v/>
      </c>
      <c r="CW177" s="49" t="str">
        <f>IF(semestre2!AI177="","",semestre2!AI177)</f>
        <v/>
      </c>
      <c r="CX177" s="49" t="str">
        <f>IF(semestre2!AJ177="","",semestre2!AJ177)</f>
        <v/>
      </c>
      <c r="CY177" s="49" t="str">
        <f>IF(semestre2!AK177="","",semestre2!AK177)</f>
        <v/>
      </c>
      <c r="CZ177" s="49" t="str">
        <f>IF(semestre2!AL177="","",semestre2!AL177)</f>
        <v/>
      </c>
      <c r="DA177" s="49" t="str">
        <f>IF(semestre2!AM177="","",semestre2!AM177)</f>
        <v/>
      </c>
      <c r="DB177" s="49" t="str">
        <f>IF(semestre2!AN177="","",semestre2!AN177)</f>
        <v/>
      </c>
      <c r="DC177" s="49" t="str">
        <f>IF(semestre2!AO177="","",semestre2!AO177)</f>
        <v/>
      </c>
      <c r="DD177" s="49" t="str">
        <f>IF(semestre2!AP177="","",semestre2!AP177)</f>
        <v/>
      </c>
      <c r="DE177" s="49" t="str">
        <f>IF(semestre2!AQ177="","",semestre2!AQ177)</f>
        <v/>
      </c>
      <c r="DF177" s="49" t="str">
        <f>IF(semestre2!AR177="","",semestre2!AR177)</f>
        <v/>
      </c>
      <c r="DG177" s="49" t="str">
        <f>IF(semestre2!AS177="","",semestre2!AS177)</f>
        <v/>
      </c>
      <c r="DH177" s="49" t="str">
        <f>IF(semestre2!AT177="","",semestre2!AT177)</f>
        <v/>
      </c>
      <c r="DI177" s="49" t="str">
        <f>IF(semestre2!AU177="","",semestre2!AU177)</f>
        <v/>
      </c>
      <c r="DJ177" s="55" t="str">
        <f>IF(semestre1!BW177="","",semestre1!BW177)</f>
        <v/>
      </c>
      <c r="DK177" s="55" t="str">
        <f>IF(semestre2!AV177="","",semestre2!AV177)</f>
        <v/>
      </c>
    </row>
    <row r="178" spans="1:115">
      <c r="A178" t="str">
        <f>IF(semestre1!A178="","",semestre1!A178)</f>
        <v/>
      </c>
      <c r="B178" t="str">
        <f>IF(semestre1!B178="","",semestre1!B178)</f>
        <v/>
      </c>
      <c r="C178" t="str">
        <f>IF(semestre1!C178="","",semestre1!C178)</f>
        <v/>
      </c>
      <c r="D178" t="str">
        <f>IF(semestre1!D178="","",semestre1!D178)</f>
        <v/>
      </c>
      <c r="E178" t="str">
        <f>IF(semestre1!E178="","",semestre1!E178)</f>
        <v/>
      </c>
      <c r="F178" t="str">
        <f>IF(semestre1!F178="","",semestre1!F178)</f>
        <v/>
      </c>
      <c r="G178" t="str">
        <f>IF(semestre1!G178="","",semestre1!G178)</f>
        <v/>
      </c>
      <c r="H178" t="str">
        <f>IF(semestre1!H178="","",semestre1!H178)</f>
        <v/>
      </c>
      <c r="I178" t="str">
        <f>IF(semestre1!I178="","",semestre1!I178)</f>
        <v/>
      </c>
      <c r="J178" t="str">
        <f>IF(semestre1!J178="","",semestre1!J178)</f>
        <v/>
      </c>
      <c r="K178" t="str">
        <f>IF(semestre1!K178="","",semestre1!K178)</f>
        <v/>
      </c>
      <c r="L178" t="str">
        <f>IF(semestre1!L178="","",semestre1!L178)</f>
        <v/>
      </c>
      <c r="M178" t="str">
        <f>IF(semestre1!M178="","",semestre1!M178)</f>
        <v/>
      </c>
      <c r="N178" t="str">
        <f>IF(semestre1!N178="","",semestre1!N178)</f>
        <v/>
      </c>
      <c r="O178" t="str">
        <f>IF(semestre1!O178="","",semestre1!O178)</f>
        <v/>
      </c>
      <c r="P178" t="str">
        <f>IF(semestre1!P178="","",semestre1!P178)</f>
        <v/>
      </c>
      <c r="Q178" t="str">
        <f>IF(semestre1!Q178="","",semestre1!Q178)</f>
        <v/>
      </c>
      <c r="R178" t="str">
        <f>IF(semestre1!R178="","",semestre1!R178)</f>
        <v/>
      </c>
      <c r="S178" t="str">
        <f>IF(semestre1!S178="","",semestre1!S178)</f>
        <v/>
      </c>
      <c r="T178" t="str">
        <f>IF(semestre1!T178="","",semestre1!T178)</f>
        <v/>
      </c>
      <c r="U178" t="str">
        <f>IF(semestre1!U178="","",semestre1!U178)</f>
        <v/>
      </c>
      <c r="V178" t="str">
        <f>IF(semestre1!V178="","",semestre1!V178)</f>
        <v/>
      </c>
      <c r="W178" t="str">
        <f>IF(semestre1!W178="","",semestre1!W178)</f>
        <v/>
      </c>
      <c r="X178" t="str">
        <f>IF(semestre1!X178="","",semestre1!X178)</f>
        <v/>
      </c>
      <c r="Y178" t="str">
        <f>IF(semestre1!Y178="","",semestre1!Y178)</f>
        <v/>
      </c>
      <c r="Z178" t="str">
        <f>IF(semestre1!Z178="","",semestre1!Z178)</f>
        <v/>
      </c>
      <c r="AA178" t="str">
        <f>IF(semestre1!AA178="","",semestre1!AA178)</f>
        <v/>
      </c>
      <c r="AB178" t="str">
        <f>IF(semestre1!AB178="","",semestre1!AB178)</f>
        <v/>
      </c>
      <c r="AC178" t="str">
        <f>IF(semestre1!AC178="","",semestre1!AC178)</f>
        <v/>
      </c>
      <c r="AD178" t="str">
        <f>IF(semestre1!AD178="","",semestre1!AD178)</f>
        <v/>
      </c>
      <c r="AE178" t="str">
        <f>IF(semestre1!AE178="","",semestre1!AE178)</f>
        <v/>
      </c>
      <c r="AF178" t="str">
        <f>IF(semestre1!AF178="","",semestre1!AF178)</f>
        <v/>
      </c>
      <c r="AG178" t="str">
        <f>IF(semestre1!AG178="","",semestre1!AG178)</f>
        <v/>
      </c>
      <c r="AH178" t="str">
        <f>IF(semestre1!AH178="","",semestre1!AH178)</f>
        <v/>
      </c>
      <c r="AI178" t="str">
        <f>IF(semestre1!AI178="","",semestre1!AI178)</f>
        <v/>
      </c>
      <c r="AJ178" t="str">
        <f>IF(semestre1!AJ178="","",semestre1!AJ178)</f>
        <v/>
      </c>
      <c r="AK178" t="str">
        <f>IF(semestre1!AK178="","",semestre1!AK178)</f>
        <v/>
      </c>
      <c r="AL178" t="str">
        <f>IF(semestre1!AL178="","",semestre1!AL178)</f>
        <v/>
      </c>
      <c r="AM178" t="str">
        <f>IF(semestre1!AM178="","",semestre1!AM178)</f>
        <v/>
      </c>
      <c r="AN178" t="str">
        <f>IF(semestre1!AN178="","",semestre1!AN178)</f>
        <v/>
      </c>
      <c r="AO178" t="str">
        <f>IF(semestre1!AO178="","",semestre1!AO178)</f>
        <v/>
      </c>
      <c r="AP178" t="str">
        <f>IF(semestre1!AP178="","",semestre1!AP178)</f>
        <v/>
      </c>
      <c r="AQ178" t="str">
        <f>IF(semestre1!AQ178="","",semestre1!AQ178)</f>
        <v/>
      </c>
      <c r="AR178" t="str">
        <f>IF(semestre1!AR178="","",semestre1!AR178)</f>
        <v/>
      </c>
      <c r="AS178" t="str">
        <f>IF(semestre1!AS178="","",semestre1!AS178)</f>
        <v/>
      </c>
      <c r="AT178" t="str">
        <f>IF(semestre1!AT178="","",semestre1!AT178)</f>
        <v/>
      </c>
      <c r="AU178" t="str">
        <f>IF(semestre1!AU178="","",semestre1!AU178)</f>
        <v/>
      </c>
      <c r="AV178" t="str">
        <f>IF(semestre1!AV178="","",semestre1!AV178)</f>
        <v/>
      </c>
      <c r="AW178" t="str">
        <f>IF(semestre1!AW178="","",semestre1!AW178)</f>
        <v/>
      </c>
      <c r="AX178" t="str">
        <f>IF(semestre1!AX178="","",semestre1!AX178)</f>
        <v/>
      </c>
      <c r="AY178" t="str">
        <f>IF(semestre1!AY178="","",semestre1!AY178)</f>
        <v/>
      </c>
      <c r="AZ178" t="str">
        <f>IF(semestre1!AZ178="","",semestre1!AZ178)</f>
        <v/>
      </c>
      <c r="BA178" t="str">
        <f>IF(semestre1!BA178="","",semestre1!BA178)</f>
        <v/>
      </c>
      <c r="BB178" t="str">
        <f>IF(semestre1!BB178="","",semestre1!BB178)</f>
        <v/>
      </c>
      <c r="BC178" t="str">
        <f>IF(semestre1!BC178="","",semestre1!BC178)</f>
        <v/>
      </c>
      <c r="BD178" t="str">
        <f>IF(semestre1!BD178="","",semestre1!BD178)</f>
        <v/>
      </c>
      <c r="BE178" t="str">
        <f>IF(semestre1!BE178="","",semestre1!BE178)</f>
        <v/>
      </c>
      <c r="BF178" t="str">
        <f>IF(semestre1!BF178="","",semestre1!BF178)</f>
        <v/>
      </c>
      <c r="BG178" t="str">
        <f>IF(semestre1!BG178="","",semestre1!BG178)</f>
        <v/>
      </c>
      <c r="BH178" t="str">
        <f>IF(semestre1!BH178="","",semestre1!BH178)</f>
        <v/>
      </c>
      <c r="BI178" t="str">
        <f>IF(semestre1!BI178="","",semestre1!BI178)</f>
        <v/>
      </c>
      <c r="BJ178" t="str">
        <f>IF(semestre1!BJ178="","",semestre1!BJ178)</f>
        <v/>
      </c>
      <c r="BK178" t="str">
        <f>IF(semestre1!BK178="","",semestre1!BK178)</f>
        <v/>
      </c>
      <c r="BL178" t="str">
        <f>IF(semestre1!BL178="","",semestre1!BL178)</f>
        <v/>
      </c>
      <c r="BM178" t="str">
        <f>IF(semestre1!BM178="","",semestre1!BM178)</f>
        <v/>
      </c>
      <c r="BN178" t="str">
        <f>IF(semestre1!BN178="","",semestre1!BN178)</f>
        <v/>
      </c>
      <c r="BO178" t="str">
        <f>IF(semestre1!BO178="","",semestre1!BO178)</f>
        <v/>
      </c>
      <c r="BP178" t="str">
        <f>IF(semestre1!BP178="","",semestre1!BP178)</f>
        <v/>
      </c>
      <c r="BQ178" t="str">
        <f>IF(semestre1!BQ178="","",semestre1!BQ178)</f>
        <v/>
      </c>
      <c r="BR178" t="str">
        <f>IF(semestre1!BR178="","",semestre1!BR178)</f>
        <v/>
      </c>
      <c r="BS178" t="str">
        <f>IF(semestre1!BS178="","",semestre1!BS178)</f>
        <v/>
      </c>
      <c r="BT178" t="str">
        <f>IF(semestre1!BT178="","",semestre1!BT178)</f>
        <v/>
      </c>
      <c r="BU178" t="str">
        <f>IF(semestre1!BU178="","",semestre1!BU178)</f>
        <v/>
      </c>
      <c r="BV178" t="str">
        <f>IF(semestre1!BV178="","",semestre1!BV178)</f>
        <v/>
      </c>
      <c r="BW178" s="49" t="str">
        <f>IF(semestre2!I178="","",semestre2!I178)</f>
        <v/>
      </c>
      <c r="BX178" s="49" t="str">
        <f>IF(semestre2!J178="","",semestre2!J178)</f>
        <v/>
      </c>
      <c r="BY178" s="49" t="str">
        <f>IF(semestre2!K178="","",semestre2!K178)</f>
        <v/>
      </c>
      <c r="BZ178" s="49" t="str">
        <f>IF(semestre2!L178="","",semestre2!L178)</f>
        <v/>
      </c>
      <c r="CA178" s="49" t="str">
        <f>IF(semestre2!M178="","",semestre2!M178)</f>
        <v/>
      </c>
      <c r="CB178" s="49" t="str">
        <f>IF(semestre2!N178="","",semestre2!N178)</f>
        <v/>
      </c>
      <c r="CC178" s="49" t="str">
        <f>IF(semestre2!O178="","",semestre2!O178)</f>
        <v/>
      </c>
      <c r="CD178" s="49" t="str">
        <f>IF(semestre2!P178="","",semestre2!P178)</f>
        <v/>
      </c>
      <c r="CE178" s="49" t="str">
        <f>IF(semestre2!Q178="","",semestre2!Q178)</f>
        <v/>
      </c>
      <c r="CF178" s="49" t="str">
        <f>IF(semestre2!R178="","",semestre2!R178)</f>
        <v/>
      </c>
      <c r="CG178" s="49" t="str">
        <f>IF(semestre2!S178="","",semestre2!S178)</f>
        <v/>
      </c>
      <c r="CH178" s="49" t="str">
        <f>IF(semestre2!T178="","",semestre2!T178)</f>
        <v/>
      </c>
      <c r="CI178" s="49" t="str">
        <f>IF(semestre2!U178="","",semestre2!U178)</f>
        <v/>
      </c>
      <c r="CJ178" s="49" t="str">
        <f>IF(semestre2!V178="","",semestre2!V178)</f>
        <v/>
      </c>
      <c r="CK178" s="49" t="str">
        <f>IF(semestre2!W178="","",semestre2!W178)</f>
        <v/>
      </c>
      <c r="CL178" s="49" t="str">
        <f>IF(semestre2!X178="","",semestre2!X178)</f>
        <v/>
      </c>
      <c r="CM178" s="49" t="str">
        <f>IF(semestre2!Y178="","",semestre2!Y178)</f>
        <v/>
      </c>
      <c r="CN178" s="49" t="str">
        <f>IF(semestre2!Z178="","",semestre2!Z178)</f>
        <v/>
      </c>
      <c r="CO178" s="49" t="str">
        <f>IF(semestre2!AA178="","",semestre2!AA178)</f>
        <v/>
      </c>
      <c r="CP178" s="49" t="str">
        <f>IF(semestre2!AB178="","",semestre2!AB178)</f>
        <v/>
      </c>
      <c r="CQ178" s="49" t="str">
        <f>IF(semestre2!AC178="","",semestre2!AC178)</f>
        <v/>
      </c>
      <c r="CR178" s="49" t="str">
        <f>IF(semestre2!AD178="","",semestre2!AD178)</f>
        <v/>
      </c>
      <c r="CS178" s="49" t="str">
        <f>IF(semestre2!AE178="","",semestre2!AE178)</f>
        <v/>
      </c>
      <c r="CT178" s="49" t="str">
        <f>IF(semestre2!AF178="","",semestre2!AF178)</f>
        <v/>
      </c>
      <c r="CU178" s="49" t="str">
        <f>IF(semestre2!AG178="","",semestre2!AG178)</f>
        <v/>
      </c>
      <c r="CV178" s="49" t="str">
        <f>IF(semestre2!AH178="","",semestre2!AH178)</f>
        <v/>
      </c>
      <c r="CW178" s="49" t="str">
        <f>IF(semestre2!AI178="","",semestre2!AI178)</f>
        <v/>
      </c>
      <c r="CX178" s="49" t="str">
        <f>IF(semestre2!AJ178="","",semestre2!AJ178)</f>
        <v/>
      </c>
      <c r="CY178" s="49" t="str">
        <f>IF(semestre2!AK178="","",semestre2!AK178)</f>
        <v/>
      </c>
      <c r="CZ178" s="49" t="str">
        <f>IF(semestre2!AL178="","",semestre2!AL178)</f>
        <v/>
      </c>
      <c r="DA178" s="49" t="str">
        <f>IF(semestre2!AM178="","",semestre2!AM178)</f>
        <v/>
      </c>
      <c r="DB178" s="49" t="str">
        <f>IF(semestre2!AN178="","",semestre2!AN178)</f>
        <v/>
      </c>
      <c r="DC178" s="49" t="str">
        <f>IF(semestre2!AO178="","",semestre2!AO178)</f>
        <v/>
      </c>
      <c r="DD178" s="49" t="str">
        <f>IF(semestre2!AP178="","",semestre2!AP178)</f>
        <v/>
      </c>
      <c r="DE178" s="49" t="str">
        <f>IF(semestre2!AQ178="","",semestre2!AQ178)</f>
        <v/>
      </c>
      <c r="DF178" s="49" t="str">
        <f>IF(semestre2!AR178="","",semestre2!AR178)</f>
        <v/>
      </c>
      <c r="DG178" s="49" t="str">
        <f>IF(semestre2!AS178="","",semestre2!AS178)</f>
        <v/>
      </c>
      <c r="DH178" s="49" t="str">
        <f>IF(semestre2!AT178="","",semestre2!AT178)</f>
        <v/>
      </c>
      <c r="DI178" s="49" t="str">
        <f>IF(semestre2!AU178="","",semestre2!AU178)</f>
        <v/>
      </c>
      <c r="DJ178" s="55" t="str">
        <f>IF(semestre1!BW178="","",semestre1!BW178)</f>
        <v/>
      </c>
      <c r="DK178" s="55" t="str">
        <f>IF(semestre2!AV178="","",semestre2!AV178)</f>
        <v/>
      </c>
    </row>
    <row r="179" spans="1:115">
      <c r="A179" t="str">
        <f>IF(semestre1!A179="","",semestre1!A179)</f>
        <v/>
      </c>
      <c r="B179" t="str">
        <f>IF(semestre1!B179="","",semestre1!B179)</f>
        <v/>
      </c>
      <c r="C179" t="str">
        <f>IF(semestre1!C179="","",semestre1!C179)</f>
        <v/>
      </c>
      <c r="D179" t="str">
        <f>IF(semestre1!D179="","",semestre1!D179)</f>
        <v/>
      </c>
      <c r="E179" t="str">
        <f>IF(semestre1!E179="","",semestre1!E179)</f>
        <v/>
      </c>
      <c r="F179" t="str">
        <f>IF(semestre1!F179="","",semestre1!F179)</f>
        <v/>
      </c>
      <c r="G179" t="str">
        <f>IF(semestre1!G179="","",semestre1!G179)</f>
        <v/>
      </c>
      <c r="H179" t="str">
        <f>IF(semestre1!H179="","",semestre1!H179)</f>
        <v/>
      </c>
      <c r="I179" t="str">
        <f>IF(semestre1!I179="","",semestre1!I179)</f>
        <v/>
      </c>
      <c r="J179" t="str">
        <f>IF(semestre1!J179="","",semestre1!J179)</f>
        <v/>
      </c>
      <c r="K179" t="str">
        <f>IF(semestre1!K179="","",semestre1!K179)</f>
        <v/>
      </c>
      <c r="L179" t="str">
        <f>IF(semestre1!L179="","",semestre1!L179)</f>
        <v/>
      </c>
      <c r="M179" t="str">
        <f>IF(semestre1!M179="","",semestre1!M179)</f>
        <v/>
      </c>
      <c r="N179" t="str">
        <f>IF(semestre1!N179="","",semestre1!N179)</f>
        <v/>
      </c>
      <c r="O179" t="str">
        <f>IF(semestre1!O179="","",semestre1!O179)</f>
        <v/>
      </c>
      <c r="P179" t="str">
        <f>IF(semestre1!P179="","",semestre1!P179)</f>
        <v/>
      </c>
      <c r="Q179" t="str">
        <f>IF(semestre1!Q179="","",semestre1!Q179)</f>
        <v/>
      </c>
      <c r="R179" t="str">
        <f>IF(semestre1!R179="","",semestre1!R179)</f>
        <v/>
      </c>
      <c r="S179" t="str">
        <f>IF(semestre1!S179="","",semestre1!S179)</f>
        <v/>
      </c>
      <c r="T179" t="str">
        <f>IF(semestre1!T179="","",semestre1!T179)</f>
        <v/>
      </c>
      <c r="U179" t="str">
        <f>IF(semestre1!U179="","",semestre1!U179)</f>
        <v/>
      </c>
      <c r="V179" t="str">
        <f>IF(semestre1!V179="","",semestre1!V179)</f>
        <v/>
      </c>
      <c r="W179" t="str">
        <f>IF(semestre1!W179="","",semestre1!W179)</f>
        <v/>
      </c>
      <c r="X179" t="str">
        <f>IF(semestre1!X179="","",semestre1!X179)</f>
        <v/>
      </c>
      <c r="Y179" t="str">
        <f>IF(semestre1!Y179="","",semestre1!Y179)</f>
        <v/>
      </c>
      <c r="Z179" t="str">
        <f>IF(semestre1!Z179="","",semestre1!Z179)</f>
        <v/>
      </c>
      <c r="AA179" t="str">
        <f>IF(semestre1!AA179="","",semestre1!AA179)</f>
        <v/>
      </c>
      <c r="AB179" t="str">
        <f>IF(semestre1!AB179="","",semestre1!AB179)</f>
        <v/>
      </c>
      <c r="AC179" t="str">
        <f>IF(semestre1!AC179="","",semestre1!AC179)</f>
        <v/>
      </c>
      <c r="AD179" t="str">
        <f>IF(semestre1!AD179="","",semestre1!AD179)</f>
        <v/>
      </c>
      <c r="AE179" t="str">
        <f>IF(semestre1!AE179="","",semestre1!AE179)</f>
        <v/>
      </c>
      <c r="AF179" t="str">
        <f>IF(semestre1!AF179="","",semestre1!AF179)</f>
        <v/>
      </c>
      <c r="AG179" t="str">
        <f>IF(semestre1!AG179="","",semestre1!AG179)</f>
        <v/>
      </c>
      <c r="AH179" t="str">
        <f>IF(semestre1!AH179="","",semestre1!AH179)</f>
        <v/>
      </c>
      <c r="AI179" t="str">
        <f>IF(semestre1!AI179="","",semestre1!AI179)</f>
        <v/>
      </c>
      <c r="AJ179" t="str">
        <f>IF(semestre1!AJ179="","",semestre1!AJ179)</f>
        <v/>
      </c>
      <c r="AK179" t="str">
        <f>IF(semestre1!AK179="","",semestre1!AK179)</f>
        <v/>
      </c>
      <c r="AL179" t="str">
        <f>IF(semestre1!AL179="","",semestre1!AL179)</f>
        <v/>
      </c>
      <c r="AM179" t="str">
        <f>IF(semestre1!AM179="","",semestre1!AM179)</f>
        <v/>
      </c>
      <c r="AN179" t="str">
        <f>IF(semestre1!AN179="","",semestre1!AN179)</f>
        <v/>
      </c>
      <c r="AO179" t="str">
        <f>IF(semestre1!AO179="","",semestre1!AO179)</f>
        <v/>
      </c>
      <c r="AP179" t="str">
        <f>IF(semestre1!AP179="","",semestre1!AP179)</f>
        <v/>
      </c>
      <c r="AQ179" t="str">
        <f>IF(semestre1!AQ179="","",semestre1!AQ179)</f>
        <v/>
      </c>
      <c r="AR179" t="str">
        <f>IF(semestre1!AR179="","",semestre1!AR179)</f>
        <v/>
      </c>
      <c r="AS179" t="str">
        <f>IF(semestre1!AS179="","",semestre1!AS179)</f>
        <v/>
      </c>
      <c r="AT179" t="str">
        <f>IF(semestre1!AT179="","",semestre1!AT179)</f>
        <v/>
      </c>
      <c r="AU179" t="str">
        <f>IF(semestre1!AU179="","",semestre1!AU179)</f>
        <v/>
      </c>
      <c r="AV179" t="str">
        <f>IF(semestre1!AV179="","",semestre1!AV179)</f>
        <v/>
      </c>
      <c r="AW179" t="str">
        <f>IF(semestre1!AW179="","",semestre1!AW179)</f>
        <v/>
      </c>
      <c r="AX179" t="str">
        <f>IF(semestre1!AX179="","",semestre1!AX179)</f>
        <v/>
      </c>
      <c r="AY179" t="str">
        <f>IF(semestre1!AY179="","",semestre1!AY179)</f>
        <v/>
      </c>
      <c r="AZ179" t="str">
        <f>IF(semestre1!AZ179="","",semestre1!AZ179)</f>
        <v/>
      </c>
      <c r="BA179" t="str">
        <f>IF(semestre1!BA179="","",semestre1!BA179)</f>
        <v/>
      </c>
      <c r="BB179" t="str">
        <f>IF(semestre1!BB179="","",semestre1!BB179)</f>
        <v/>
      </c>
      <c r="BC179" t="str">
        <f>IF(semestre1!BC179="","",semestre1!BC179)</f>
        <v/>
      </c>
      <c r="BD179" t="str">
        <f>IF(semestre1!BD179="","",semestre1!BD179)</f>
        <v/>
      </c>
      <c r="BE179" t="str">
        <f>IF(semestre1!BE179="","",semestre1!BE179)</f>
        <v/>
      </c>
      <c r="BF179" t="str">
        <f>IF(semestre1!BF179="","",semestre1!BF179)</f>
        <v/>
      </c>
      <c r="BG179" t="str">
        <f>IF(semestre1!BG179="","",semestre1!BG179)</f>
        <v/>
      </c>
      <c r="BH179" t="str">
        <f>IF(semestre1!BH179="","",semestre1!BH179)</f>
        <v/>
      </c>
      <c r="BI179" t="str">
        <f>IF(semestre1!BI179="","",semestre1!BI179)</f>
        <v/>
      </c>
      <c r="BJ179" t="str">
        <f>IF(semestre1!BJ179="","",semestre1!BJ179)</f>
        <v/>
      </c>
      <c r="BK179" t="str">
        <f>IF(semestre1!BK179="","",semestre1!BK179)</f>
        <v/>
      </c>
      <c r="BL179" t="str">
        <f>IF(semestre1!BL179="","",semestre1!BL179)</f>
        <v/>
      </c>
      <c r="BM179" t="str">
        <f>IF(semestre1!BM179="","",semestre1!BM179)</f>
        <v/>
      </c>
      <c r="BN179" t="str">
        <f>IF(semestre1!BN179="","",semestre1!BN179)</f>
        <v/>
      </c>
      <c r="BO179" t="str">
        <f>IF(semestre1!BO179="","",semestre1!BO179)</f>
        <v/>
      </c>
      <c r="BP179" t="str">
        <f>IF(semestre1!BP179="","",semestre1!BP179)</f>
        <v/>
      </c>
      <c r="BQ179" t="str">
        <f>IF(semestre1!BQ179="","",semestre1!BQ179)</f>
        <v/>
      </c>
      <c r="BR179" t="str">
        <f>IF(semestre1!BR179="","",semestre1!BR179)</f>
        <v/>
      </c>
      <c r="BS179" t="str">
        <f>IF(semestre1!BS179="","",semestre1!BS179)</f>
        <v/>
      </c>
      <c r="BT179" t="str">
        <f>IF(semestre1!BT179="","",semestre1!BT179)</f>
        <v/>
      </c>
      <c r="BU179" t="str">
        <f>IF(semestre1!BU179="","",semestre1!BU179)</f>
        <v/>
      </c>
      <c r="BV179" t="str">
        <f>IF(semestre1!BV179="","",semestre1!BV179)</f>
        <v/>
      </c>
      <c r="BW179" s="49" t="str">
        <f>IF(semestre2!I179="","",semestre2!I179)</f>
        <v/>
      </c>
      <c r="BX179" s="49" t="str">
        <f>IF(semestre2!J179="","",semestre2!J179)</f>
        <v/>
      </c>
      <c r="BY179" s="49" t="str">
        <f>IF(semestre2!K179="","",semestre2!K179)</f>
        <v/>
      </c>
      <c r="BZ179" s="49" t="str">
        <f>IF(semestre2!L179="","",semestre2!L179)</f>
        <v/>
      </c>
      <c r="CA179" s="49" t="str">
        <f>IF(semestre2!M179="","",semestre2!M179)</f>
        <v/>
      </c>
      <c r="CB179" s="49" t="str">
        <f>IF(semestre2!N179="","",semestre2!N179)</f>
        <v/>
      </c>
      <c r="CC179" s="49" t="str">
        <f>IF(semestre2!O179="","",semestre2!O179)</f>
        <v/>
      </c>
      <c r="CD179" s="49" t="str">
        <f>IF(semestre2!P179="","",semestre2!P179)</f>
        <v/>
      </c>
      <c r="CE179" s="49" t="str">
        <f>IF(semestre2!Q179="","",semestre2!Q179)</f>
        <v/>
      </c>
      <c r="CF179" s="49" t="str">
        <f>IF(semestre2!R179="","",semestre2!R179)</f>
        <v/>
      </c>
      <c r="CG179" s="49" t="str">
        <f>IF(semestre2!S179="","",semestre2!S179)</f>
        <v/>
      </c>
      <c r="CH179" s="49" t="str">
        <f>IF(semestre2!T179="","",semestre2!T179)</f>
        <v/>
      </c>
      <c r="CI179" s="49" t="str">
        <f>IF(semestre2!U179="","",semestre2!U179)</f>
        <v/>
      </c>
      <c r="CJ179" s="49" t="str">
        <f>IF(semestre2!V179="","",semestre2!V179)</f>
        <v/>
      </c>
      <c r="CK179" s="49" t="str">
        <f>IF(semestre2!W179="","",semestre2!W179)</f>
        <v/>
      </c>
      <c r="CL179" s="49" t="str">
        <f>IF(semestre2!X179="","",semestre2!X179)</f>
        <v/>
      </c>
      <c r="CM179" s="49" t="str">
        <f>IF(semestre2!Y179="","",semestre2!Y179)</f>
        <v/>
      </c>
      <c r="CN179" s="49" t="str">
        <f>IF(semestre2!Z179="","",semestre2!Z179)</f>
        <v/>
      </c>
      <c r="CO179" s="49" t="str">
        <f>IF(semestre2!AA179="","",semestre2!AA179)</f>
        <v/>
      </c>
      <c r="CP179" s="49" t="str">
        <f>IF(semestre2!AB179="","",semestre2!AB179)</f>
        <v/>
      </c>
      <c r="CQ179" s="49" t="str">
        <f>IF(semestre2!AC179="","",semestre2!AC179)</f>
        <v/>
      </c>
      <c r="CR179" s="49" t="str">
        <f>IF(semestre2!AD179="","",semestre2!AD179)</f>
        <v/>
      </c>
      <c r="CS179" s="49" t="str">
        <f>IF(semestre2!AE179="","",semestre2!AE179)</f>
        <v/>
      </c>
      <c r="CT179" s="49" t="str">
        <f>IF(semestre2!AF179="","",semestre2!AF179)</f>
        <v/>
      </c>
      <c r="CU179" s="49" t="str">
        <f>IF(semestre2!AG179="","",semestre2!AG179)</f>
        <v/>
      </c>
      <c r="CV179" s="49" t="str">
        <f>IF(semestre2!AH179="","",semestre2!AH179)</f>
        <v/>
      </c>
      <c r="CW179" s="49" t="str">
        <f>IF(semestre2!AI179="","",semestre2!AI179)</f>
        <v/>
      </c>
      <c r="CX179" s="49" t="str">
        <f>IF(semestre2!AJ179="","",semestre2!AJ179)</f>
        <v/>
      </c>
      <c r="CY179" s="49" t="str">
        <f>IF(semestre2!AK179="","",semestre2!AK179)</f>
        <v/>
      </c>
      <c r="CZ179" s="49" t="str">
        <f>IF(semestre2!AL179="","",semestre2!AL179)</f>
        <v/>
      </c>
      <c r="DA179" s="49" t="str">
        <f>IF(semestre2!AM179="","",semestre2!AM179)</f>
        <v/>
      </c>
      <c r="DB179" s="49" t="str">
        <f>IF(semestre2!AN179="","",semestre2!AN179)</f>
        <v/>
      </c>
      <c r="DC179" s="49" t="str">
        <f>IF(semestre2!AO179="","",semestre2!AO179)</f>
        <v/>
      </c>
      <c r="DD179" s="49" t="str">
        <f>IF(semestre2!AP179="","",semestre2!AP179)</f>
        <v/>
      </c>
      <c r="DE179" s="49" t="str">
        <f>IF(semestre2!AQ179="","",semestre2!AQ179)</f>
        <v/>
      </c>
      <c r="DF179" s="49" t="str">
        <f>IF(semestre2!AR179="","",semestre2!AR179)</f>
        <v/>
      </c>
      <c r="DG179" s="49" t="str">
        <f>IF(semestre2!AS179="","",semestre2!AS179)</f>
        <v/>
      </c>
      <c r="DH179" s="49" t="str">
        <f>IF(semestre2!AT179="","",semestre2!AT179)</f>
        <v/>
      </c>
      <c r="DI179" s="49" t="str">
        <f>IF(semestre2!AU179="","",semestre2!AU179)</f>
        <v/>
      </c>
      <c r="DJ179" s="55" t="str">
        <f>IF(semestre1!BW179="","",semestre1!BW179)</f>
        <v/>
      </c>
      <c r="DK179" s="55" t="str">
        <f>IF(semestre2!AV179="","",semestre2!AV179)</f>
        <v/>
      </c>
    </row>
    <row r="180" spans="1:115">
      <c r="A180" t="str">
        <f>IF(semestre1!A180="","",semestre1!A180)</f>
        <v/>
      </c>
      <c r="B180" t="str">
        <f>IF(semestre1!B180="","",semestre1!B180)</f>
        <v/>
      </c>
      <c r="C180" t="str">
        <f>IF(semestre1!C180="","",semestre1!C180)</f>
        <v/>
      </c>
      <c r="D180" t="str">
        <f>IF(semestre1!D180="","",semestre1!D180)</f>
        <v/>
      </c>
      <c r="E180" t="str">
        <f>IF(semestre1!E180="","",semestre1!E180)</f>
        <v/>
      </c>
      <c r="F180" t="str">
        <f>IF(semestre1!F180="","",semestre1!F180)</f>
        <v/>
      </c>
      <c r="G180" t="str">
        <f>IF(semestre1!G180="","",semestre1!G180)</f>
        <v/>
      </c>
      <c r="H180" t="str">
        <f>IF(semestre1!H180="","",semestre1!H180)</f>
        <v/>
      </c>
      <c r="I180" t="str">
        <f>IF(semestre1!I180="","",semestre1!I180)</f>
        <v/>
      </c>
      <c r="J180" t="str">
        <f>IF(semestre1!J180="","",semestre1!J180)</f>
        <v/>
      </c>
      <c r="K180" t="str">
        <f>IF(semestre1!K180="","",semestre1!K180)</f>
        <v/>
      </c>
      <c r="L180" t="str">
        <f>IF(semestre1!L180="","",semestre1!L180)</f>
        <v/>
      </c>
      <c r="M180" t="str">
        <f>IF(semestre1!M180="","",semestre1!M180)</f>
        <v/>
      </c>
      <c r="N180" t="str">
        <f>IF(semestre1!N180="","",semestre1!N180)</f>
        <v/>
      </c>
      <c r="O180" t="str">
        <f>IF(semestre1!O180="","",semestre1!O180)</f>
        <v/>
      </c>
      <c r="P180" t="str">
        <f>IF(semestre1!P180="","",semestre1!P180)</f>
        <v/>
      </c>
      <c r="Q180" t="str">
        <f>IF(semestre1!Q180="","",semestre1!Q180)</f>
        <v/>
      </c>
      <c r="R180" t="str">
        <f>IF(semestre1!R180="","",semestre1!R180)</f>
        <v/>
      </c>
      <c r="S180" t="str">
        <f>IF(semestre1!S180="","",semestre1!S180)</f>
        <v/>
      </c>
      <c r="T180" t="str">
        <f>IF(semestre1!T180="","",semestre1!T180)</f>
        <v/>
      </c>
      <c r="U180" t="str">
        <f>IF(semestre1!U180="","",semestre1!U180)</f>
        <v/>
      </c>
      <c r="V180" t="str">
        <f>IF(semestre1!V180="","",semestre1!V180)</f>
        <v/>
      </c>
      <c r="W180" t="str">
        <f>IF(semestre1!W180="","",semestre1!W180)</f>
        <v/>
      </c>
      <c r="X180" t="str">
        <f>IF(semestre1!X180="","",semestre1!X180)</f>
        <v/>
      </c>
      <c r="Y180" t="str">
        <f>IF(semestre1!Y180="","",semestre1!Y180)</f>
        <v/>
      </c>
      <c r="Z180" t="str">
        <f>IF(semestre1!Z180="","",semestre1!Z180)</f>
        <v/>
      </c>
      <c r="AA180" t="str">
        <f>IF(semestre1!AA180="","",semestre1!AA180)</f>
        <v/>
      </c>
      <c r="AB180" t="str">
        <f>IF(semestre1!AB180="","",semestre1!AB180)</f>
        <v/>
      </c>
      <c r="AC180" t="str">
        <f>IF(semestre1!AC180="","",semestre1!AC180)</f>
        <v/>
      </c>
      <c r="AD180" t="str">
        <f>IF(semestre1!AD180="","",semestre1!AD180)</f>
        <v/>
      </c>
      <c r="AE180" t="str">
        <f>IF(semestre1!AE180="","",semestre1!AE180)</f>
        <v/>
      </c>
      <c r="AF180" t="str">
        <f>IF(semestre1!AF180="","",semestre1!AF180)</f>
        <v/>
      </c>
      <c r="AG180" t="str">
        <f>IF(semestre1!AG180="","",semestre1!AG180)</f>
        <v/>
      </c>
      <c r="AH180" t="str">
        <f>IF(semestre1!AH180="","",semestre1!AH180)</f>
        <v/>
      </c>
      <c r="AI180" t="str">
        <f>IF(semestre1!AI180="","",semestre1!AI180)</f>
        <v/>
      </c>
      <c r="AJ180" t="str">
        <f>IF(semestre1!AJ180="","",semestre1!AJ180)</f>
        <v/>
      </c>
      <c r="AK180" t="str">
        <f>IF(semestre1!AK180="","",semestre1!AK180)</f>
        <v/>
      </c>
      <c r="AL180" t="str">
        <f>IF(semestre1!AL180="","",semestre1!AL180)</f>
        <v/>
      </c>
      <c r="AM180" t="str">
        <f>IF(semestre1!AM180="","",semestre1!AM180)</f>
        <v/>
      </c>
      <c r="AN180" t="str">
        <f>IF(semestre1!AN180="","",semestre1!AN180)</f>
        <v/>
      </c>
      <c r="AO180" t="str">
        <f>IF(semestre1!AO180="","",semestre1!AO180)</f>
        <v/>
      </c>
      <c r="AP180" t="str">
        <f>IF(semestre1!AP180="","",semestre1!AP180)</f>
        <v/>
      </c>
      <c r="AQ180" t="str">
        <f>IF(semestre1!AQ180="","",semestre1!AQ180)</f>
        <v/>
      </c>
      <c r="AR180" t="str">
        <f>IF(semestre1!AR180="","",semestre1!AR180)</f>
        <v/>
      </c>
      <c r="AS180" t="str">
        <f>IF(semestre1!AS180="","",semestre1!AS180)</f>
        <v/>
      </c>
      <c r="AT180" t="str">
        <f>IF(semestre1!AT180="","",semestre1!AT180)</f>
        <v/>
      </c>
      <c r="AU180" t="str">
        <f>IF(semestre1!AU180="","",semestre1!AU180)</f>
        <v/>
      </c>
      <c r="AV180" t="str">
        <f>IF(semestre1!AV180="","",semestre1!AV180)</f>
        <v/>
      </c>
      <c r="AW180" t="str">
        <f>IF(semestre1!AW180="","",semestre1!AW180)</f>
        <v/>
      </c>
      <c r="AX180" t="str">
        <f>IF(semestre1!AX180="","",semestre1!AX180)</f>
        <v/>
      </c>
      <c r="AY180" t="str">
        <f>IF(semestre1!AY180="","",semestre1!AY180)</f>
        <v/>
      </c>
      <c r="AZ180" t="str">
        <f>IF(semestre1!AZ180="","",semestre1!AZ180)</f>
        <v/>
      </c>
      <c r="BA180" t="str">
        <f>IF(semestre1!BA180="","",semestre1!BA180)</f>
        <v/>
      </c>
      <c r="BB180" t="str">
        <f>IF(semestre1!BB180="","",semestre1!BB180)</f>
        <v/>
      </c>
      <c r="BC180" t="str">
        <f>IF(semestre1!BC180="","",semestre1!BC180)</f>
        <v/>
      </c>
      <c r="BD180" t="str">
        <f>IF(semestre1!BD180="","",semestre1!BD180)</f>
        <v/>
      </c>
      <c r="BE180" t="str">
        <f>IF(semestre1!BE180="","",semestre1!BE180)</f>
        <v/>
      </c>
      <c r="BF180" t="str">
        <f>IF(semestre1!BF180="","",semestre1!BF180)</f>
        <v/>
      </c>
      <c r="BG180" t="str">
        <f>IF(semestre1!BG180="","",semestre1!BG180)</f>
        <v/>
      </c>
      <c r="BH180" t="str">
        <f>IF(semestre1!BH180="","",semestre1!BH180)</f>
        <v/>
      </c>
      <c r="BI180" t="str">
        <f>IF(semestre1!BI180="","",semestre1!BI180)</f>
        <v/>
      </c>
      <c r="BJ180" t="str">
        <f>IF(semestre1!BJ180="","",semestre1!BJ180)</f>
        <v/>
      </c>
      <c r="BK180" t="str">
        <f>IF(semestre1!BK180="","",semestre1!BK180)</f>
        <v/>
      </c>
      <c r="BL180" t="str">
        <f>IF(semestre1!BL180="","",semestre1!BL180)</f>
        <v/>
      </c>
      <c r="BM180" t="str">
        <f>IF(semestre1!BM180="","",semestre1!BM180)</f>
        <v/>
      </c>
      <c r="BN180" t="str">
        <f>IF(semestre1!BN180="","",semestre1!BN180)</f>
        <v/>
      </c>
      <c r="BO180" t="str">
        <f>IF(semestre1!BO180="","",semestre1!BO180)</f>
        <v/>
      </c>
      <c r="BP180" t="str">
        <f>IF(semestre1!BP180="","",semestre1!BP180)</f>
        <v/>
      </c>
      <c r="BQ180" t="str">
        <f>IF(semestre1!BQ180="","",semestre1!BQ180)</f>
        <v/>
      </c>
      <c r="BR180" t="str">
        <f>IF(semestre1!BR180="","",semestre1!BR180)</f>
        <v/>
      </c>
      <c r="BS180" t="str">
        <f>IF(semestre1!BS180="","",semestre1!BS180)</f>
        <v/>
      </c>
      <c r="BT180" t="str">
        <f>IF(semestre1!BT180="","",semestre1!BT180)</f>
        <v/>
      </c>
      <c r="BU180" t="str">
        <f>IF(semestre1!BU180="","",semestre1!BU180)</f>
        <v/>
      </c>
      <c r="BV180" t="str">
        <f>IF(semestre1!BV180="","",semestre1!BV180)</f>
        <v/>
      </c>
      <c r="BW180" s="49" t="str">
        <f>IF(semestre2!I180="","",semestre2!I180)</f>
        <v/>
      </c>
      <c r="BX180" s="49" t="str">
        <f>IF(semestre2!J180="","",semestre2!J180)</f>
        <v/>
      </c>
      <c r="BY180" s="49" t="str">
        <f>IF(semestre2!K180="","",semestre2!K180)</f>
        <v/>
      </c>
      <c r="BZ180" s="49" t="str">
        <f>IF(semestre2!L180="","",semestre2!L180)</f>
        <v/>
      </c>
      <c r="CA180" s="49" t="str">
        <f>IF(semestre2!M180="","",semestre2!M180)</f>
        <v/>
      </c>
      <c r="CB180" s="49" t="str">
        <f>IF(semestre2!N180="","",semestre2!N180)</f>
        <v/>
      </c>
      <c r="CC180" s="49" t="str">
        <f>IF(semestre2!O180="","",semestre2!O180)</f>
        <v/>
      </c>
      <c r="CD180" s="49" t="str">
        <f>IF(semestre2!P180="","",semestre2!P180)</f>
        <v/>
      </c>
      <c r="CE180" s="49" t="str">
        <f>IF(semestre2!Q180="","",semestre2!Q180)</f>
        <v/>
      </c>
      <c r="CF180" s="49" t="str">
        <f>IF(semestre2!R180="","",semestre2!R180)</f>
        <v/>
      </c>
      <c r="CG180" s="49" t="str">
        <f>IF(semestre2!S180="","",semestre2!S180)</f>
        <v/>
      </c>
      <c r="CH180" s="49" t="str">
        <f>IF(semestre2!T180="","",semestre2!T180)</f>
        <v/>
      </c>
      <c r="CI180" s="49" t="str">
        <f>IF(semestre2!U180="","",semestre2!U180)</f>
        <v/>
      </c>
      <c r="CJ180" s="49" t="str">
        <f>IF(semestre2!V180="","",semestre2!V180)</f>
        <v/>
      </c>
      <c r="CK180" s="49" t="str">
        <f>IF(semestre2!W180="","",semestre2!W180)</f>
        <v/>
      </c>
      <c r="CL180" s="49" t="str">
        <f>IF(semestre2!X180="","",semestre2!X180)</f>
        <v/>
      </c>
      <c r="CM180" s="49" t="str">
        <f>IF(semestre2!Y180="","",semestre2!Y180)</f>
        <v/>
      </c>
      <c r="CN180" s="49" t="str">
        <f>IF(semestre2!Z180="","",semestre2!Z180)</f>
        <v/>
      </c>
      <c r="CO180" s="49" t="str">
        <f>IF(semestre2!AA180="","",semestre2!AA180)</f>
        <v/>
      </c>
      <c r="CP180" s="49" t="str">
        <f>IF(semestre2!AB180="","",semestre2!AB180)</f>
        <v/>
      </c>
      <c r="CQ180" s="49" t="str">
        <f>IF(semestre2!AC180="","",semestre2!AC180)</f>
        <v/>
      </c>
      <c r="CR180" s="49" t="str">
        <f>IF(semestre2!AD180="","",semestre2!AD180)</f>
        <v/>
      </c>
      <c r="CS180" s="49" t="str">
        <f>IF(semestre2!AE180="","",semestre2!AE180)</f>
        <v/>
      </c>
      <c r="CT180" s="49" t="str">
        <f>IF(semestre2!AF180="","",semestre2!AF180)</f>
        <v/>
      </c>
      <c r="CU180" s="49" t="str">
        <f>IF(semestre2!AG180="","",semestre2!AG180)</f>
        <v/>
      </c>
      <c r="CV180" s="49" t="str">
        <f>IF(semestre2!AH180="","",semestre2!AH180)</f>
        <v/>
      </c>
      <c r="CW180" s="49" t="str">
        <f>IF(semestre2!AI180="","",semestre2!AI180)</f>
        <v/>
      </c>
      <c r="CX180" s="49" t="str">
        <f>IF(semestre2!AJ180="","",semestre2!AJ180)</f>
        <v/>
      </c>
      <c r="CY180" s="49" t="str">
        <f>IF(semestre2!AK180="","",semestre2!AK180)</f>
        <v/>
      </c>
      <c r="CZ180" s="49" t="str">
        <f>IF(semestre2!AL180="","",semestre2!AL180)</f>
        <v/>
      </c>
      <c r="DA180" s="49" t="str">
        <f>IF(semestre2!AM180="","",semestre2!AM180)</f>
        <v/>
      </c>
      <c r="DB180" s="49" t="str">
        <f>IF(semestre2!AN180="","",semestre2!AN180)</f>
        <v/>
      </c>
      <c r="DC180" s="49" t="str">
        <f>IF(semestre2!AO180="","",semestre2!AO180)</f>
        <v/>
      </c>
      <c r="DD180" s="49" t="str">
        <f>IF(semestre2!AP180="","",semestre2!AP180)</f>
        <v/>
      </c>
      <c r="DE180" s="49" t="str">
        <f>IF(semestre2!AQ180="","",semestre2!AQ180)</f>
        <v/>
      </c>
      <c r="DF180" s="49" t="str">
        <f>IF(semestre2!AR180="","",semestre2!AR180)</f>
        <v/>
      </c>
      <c r="DG180" s="49" t="str">
        <f>IF(semestre2!AS180="","",semestre2!AS180)</f>
        <v/>
      </c>
      <c r="DH180" s="49" t="str">
        <f>IF(semestre2!AT180="","",semestre2!AT180)</f>
        <v/>
      </c>
      <c r="DI180" s="49" t="str">
        <f>IF(semestre2!AU180="","",semestre2!AU180)</f>
        <v/>
      </c>
      <c r="DJ180" s="55" t="str">
        <f>IF(semestre1!BW180="","",semestre1!BW180)</f>
        <v/>
      </c>
      <c r="DK180" s="55" t="str">
        <f>IF(semestre2!AV180="","",semestre2!AV180)</f>
        <v/>
      </c>
    </row>
    <row r="181" spans="1:115">
      <c r="A181" t="str">
        <f>IF(semestre1!A181="","",semestre1!A181)</f>
        <v/>
      </c>
      <c r="B181" t="str">
        <f>IF(semestre1!B181="","",semestre1!B181)</f>
        <v/>
      </c>
      <c r="C181" t="str">
        <f>IF(semestre1!C181="","",semestre1!C181)</f>
        <v/>
      </c>
      <c r="D181" t="str">
        <f>IF(semestre1!D181="","",semestre1!D181)</f>
        <v/>
      </c>
      <c r="E181" t="str">
        <f>IF(semestre1!E181="","",semestre1!E181)</f>
        <v/>
      </c>
      <c r="F181" t="str">
        <f>IF(semestre1!F181="","",semestre1!F181)</f>
        <v/>
      </c>
      <c r="G181" t="str">
        <f>IF(semestre1!G181="","",semestre1!G181)</f>
        <v/>
      </c>
      <c r="H181" t="str">
        <f>IF(semestre1!H181="","",semestre1!H181)</f>
        <v/>
      </c>
      <c r="I181" t="str">
        <f>IF(semestre1!I181="","",semestre1!I181)</f>
        <v/>
      </c>
      <c r="J181" t="str">
        <f>IF(semestre1!J181="","",semestre1!J181)</f>
        <v/>
      </c>
      <c r="K181" t="str">
        <f>IF(semestre1!K181="","",semestre1!K181)</f>
        <v/>
      </c>
      <c r="L181" t="str">
        <f>IF(semestre1!L181="","",semestre1!L181)</f>
        <v/>
      </c>
      <c r="M181" t="str">
        <f>IF(semestre1!M181="","",semestre1!M181)</f>
        <v/>
      </c>
      <c r="N181" t="str">
        <f>IF(semestre1!N181="","",semestre1!N181)</f>
        <v/>
      </c>
      <c r="O181" t="str">
        <f>IF(semestre1!O181="","",semestre1!O181)</f>
        <v/>
      </c>
      <c r="P181" t="str">
        <f>IF(semestre1!P181="","",semestre1!P181)</f>
        <v/>
      </c>
      <c r="Q181" t="str">
        <f>IF(semestre1!Q181="","",semestre1!Q181)</f>
        <v/>
      </c>
      <c r="R181" t="str">
        <f>IF(semestre1!R181="","",semestre1!R181)</f>
        <v/>
      </c>
      <c r="S181" t="str">
        <f>IF(semestre1!S181="","",semestre1!S181)</f>
        <v/>
      </c>
      <c r="T181" t="str">
        <f>IF(semestre1!T181="","",semestre1!T181)</f>
        <v/>
      </c>
      <c r="U181" t="str">
        <f>IF(semestre1!U181="","",semestre1!U181)</f>
        <v/>
      </c>
      <c r="V181" t="str">
        <f>IF(semestre1!V181="","",semestre1!V181)</f>
        <v/>
      </c>
      <c r="W181" t="str">
        <f>IF(semestre1!W181="","",semestre1!W181)</f>
        <v/>
      </c>
      <c r="X181" t="str">
        <f>IF(semestre1!X181="","",semestre1!X181)</f>
        <v/>
      </c>
      <c r="Y181" t="str">
        <f>IF(semestre1!Y181="","",semestre1!Y181)</f>
        <v/>
      </c>
      <c r="Z181" t="str">
        <f>IF(semestre1!Z181="","",semestre1!Z181)</f>
        <v/>
      </c>
      <c r="AA181" t="str">
        <f>IF(semestre1!AA181="","",semestre1!AA181)</f>
        <v/>
      </c>
      <c r="AB181" t="str">
        <f>IF(semestre1!AB181="","",semestre1!AB181)</f>
        <v/>
      </c>
      <c r="AC181" t="str">
        <f>IF(semestre1!AC181="","",semestre1!AC181)</f>
        <v/>
      </c>
      <c r="AD181" t="str">
        <f>IF(semestre1!AD181="","",semestre1!AD181)</f>
        <v/>
      </c>
      <c r="AE181" t="str">
        <f>IF(semestre1!AE181="","",semestre1!AE181)</f>
        <v/>
      </c>
      <c r="AF181" t="str">
        <f>IF(semestre1!AF181="","",semestre1!AF181)</f>
        <v/>
      </c>
      <c r="AG181" t="str">
        <f>IF(semestre1!AG181="","",semestre1!AG181)</f>
        <v/>
      </c>
      <c r="AH181" t="str">
        <f>IF(semestre1!AH181="","",semestre1!AH181)</f>
        <v/>
      </c>
      <c r="AI181" t="str">
        <f>IF(semestre1!AI181="","",semestre1!AI181)</f>
        <v/>
      </c>
      <c r="AJ181" t="str">
        <f>IF(semestre1!AJ181="","",semestre1!AJ181)</f>
        <v/>
      </c>
      <c r="AK181" t="str">
        <f>IF(semestre1!AK181="","",semestre1!AK181)</f>
        <v/>
      </c>
      <c r="AL181" t="str">
        <f>IF(semestre1!AL181="","",semestre1!AL181)</f>
        <v/>
      </c>
      <c r="AM181" t="str">
        <f>IF(semestre1!AM181="","",semestre1!AM181)</f>
        <v/>
      </c>
      <c r="AN181" t="str">
        <f>IF(semestre1!AN181="","",semestre1!AN181)</f>
        <v/>
      </c>
      <c r="AO181" t="str">
        <f>IF(semestre1!AO181="","",semestre1!AO181)</f>
        <v/>
      </c>
      <c r="AP181" t="str">
        <f>IF(semestre1!AP181="","",semestre1!AP181)</f>
        <v/>
      </c>
      <c r="AQ181" t="str">
        <f>IF(semestre1!AQ181="","",semestre1!AQ181)</f>
        <v/>
      </c>
      <c r="AR181" t="str">
        <f>IF(semestre1!AR181="","",semestre1!AR181)</f>
        <v/>
      </c>
      <c r="AS181" t="str">
        <f>IF(semestre1!AS181="","",semestre1!AS181)</f>
        <v/>
      </c>
      <c r="AT181" t="str">
        <f>IF(semestre1!AT181="","",semestre1!AT181)</f>
        <v/>
      </c>
      <c r="AU181" t="str">
        <f>IF(semestre1!AU181="","",semestre1!AU181)</f>
        <v/>
      </c>
      <c r="AV181" t="str">
        <f>IF(semestre1!AV181="","",semestre1!AV181)</f>
        <v/>
      </c>
      <c r="AW181" t="str">
        <f>IF(semestre1!AW181="","",semestre1!AW181)</f>
        <v/>
      </c>
      <c r="AX181" t="str">
        <f>IF(semestre1!AX181="","",semestre1!AX181)</f>
        <v/>
      </c>
      <c r="AY181" t="str">
        <f>IF(semestre1!AY181="","",semestre1!AY181)</f>
        <v/>
      </c>
      <c r="AZ181" t="str">
        <f>IF(semestre1!AZ181="","",semestre1!AZ181)</f>
        <v/>
      </c>
      <c r="BA181" t="str">
        <f>IF(semestre1!BA181="","",semestre1!BA181)</f>
        <v/>
      </c>
      <c r="BB181" t="str">
        <f>IF(semestre1!BB181="","",semestre1!BB181)</f>
        <v/>
      </c>
      <c r="BC181" t="str">
        <f>IF(semestre1!BC181="","",semestre1!BC181)</f>
        <v/>
      </c>
      <c r="BD181" t="str">
        <f>IF(semestre1!BD181="","",semestre1!BD181)</f>
        <v/>
      </c>
      <c r="BE181" t="str">
        <f>IF(semestre1!BE181="","",semestre1!BE181)</f>
        <v/>
      </c>
      <c r="BF181" t="str">
        <f>IF(semestre1!BF181="","",semestre1!BF181)</f>
        <v/>
      </c>
      <c r="BG181" t="str">
        <f>IF(semestre1!BG181="","",semestre1!BG181)</f>
        <v/>
      </c>
      <c r="BH181" t="str">
        <f>IF(semestre1!BH181="","",semestre1!BH181)</f>
        <v/>
      </c>
      <c r="BI181" t="str">
        <f>IF(semestre1!BI181="","",semestre1!BI181)</f>
        <v/>
      </c>
      <c r="BJ181" t="str">
        <f>IF(semestre1!BJ181="","",semestre1!BJ181)</f>
        <v/>
      </c>
      <c r="BK181" t="str">
        <f>IF(semestre1!BK181="","",semestre1!BK181)</f>
        <v/>
      </c>
      <c r="BL181" t="str">
        <f>IF(semestre1!BL181="","",semestre1!BL181)</f>
        <v/>
      </c>
      <c r="BM181" t="str">
        <f>IF(semestre1!BM181="","",semestre1!BM181)</f>
        <v/>
      </c>
      <c r="BN181" t="str">
        <f>IF(semestre1!BN181="","",semestre1!BN181)</f>
        <v/>
      </c>
      <c r="BO181" t="str">
        <f>IF(semestre1!BO181="","",semestre1!BO181)</f>
        <v/>
      </c>
      <c r="BP181" t="str">
        <f>IF(semestre1!BP181="","",semestre1!BP181)</f>
        <v/>
      </c>
      <c r="BQ181" t="str">
        <f>IF(semestre1!BQ181="","",semestre1!BQ181)</f>
        <v/>
      </c>
      <c r="BR181" t="str">
        <f>IF(semestre1!BR181="","",semestre1!BR181)</f>
        <v/>
      </c>
      <c r="BS181" t="str">
        <f>IF(semestre1!BS181="","",semestre1!BS181)</f>
        <v/>
      </c>
      <c r="BT181" t="str">
        <f>IF(semestre1!BT181="","",semestre1!BT181)</f>
        <v/>
      </c>
      <c r="BU181" t="str">
        <f>IF(semestre1!BU181="","",semestre1!BU181)</f>
        <v/>
      </c>
      <c r="BV181" t="str">
        <f>IF(semestre1!BV181="","",semestre1!BV181)</f>
        <v/>
      </c>
      <c r="BW181" s="49" t="str">
        <f>IF(semestre2!I181="","",semestre2!I181)</f>
        <v/>
      </c>
      <c r="BX181" s="49" t="str">
        <f>IF(semestre2!J181="","",semestre2!J181)</f>
        <v/>
      </c>
      <c r="BY181" s="49" t="str">
        <f>IF(semestre2!K181="","",semestre2!K181)</f>
        <v/>
      </c>
      <c r="BZ181" s="49" t="str">
        <f>IF(semestre2!L181="","",semestre2!L181)</f>
        <v/>
      </c>
      <c r="CA181" s="49" t="str">
        <f>IF(semestre2!M181="","",semestre2!M181)</f>
        <v/>
      </c>
      <c r="CB181" s="49" t="str">
        <f>IF(semestre2!N181="","",semestre2!N181)</f>
        <v/>
      </c>
      <c r="CC181" s="49" t="str">
        <f>IF(semestre2!O181="","",semestre2!O181)</f>
        <v/>
      </c>
      <c r="CD181" s="49" t="str">
        <f>IF(semestre2!P181="","",semestre2!P181)</f>
        <v/>
      </c>
      <c r="CE181" s="49" t="str">
        <f>IF(semestre2!Q181="","",semestre2!Q181)</f>
        <v/>
      </c>
      <c r="CF181" s="49" t="str">
        <f>IF(semestre2!R181="","",semestre2!R181)</f>
        <v/>
      </c>
      <c r="CG181" s="49" t="str">
        <f>IF(semestre2!S181="","",semestre2!S181)</f>
        <v/>
      </c>
      <c r="CH181" s="49" t="str">
        <f>IF(semestre2!T181="","",semestre2!T181)</f>
        <v/>
      </c>
      <c r="CI181" s="49" t="str">
        <f>IF(semestre2!U181="","",semestre2!U181)</f>
        <v/>
      </c>
      <c r="CJ181" s="49" t="str">
        <f>IF(semestre2!V181="","",semestre2!V181)</f>
        <v/>
      </c>
      <c r="CK181" s="49" t="str">
        <f>IF(semestre2!W181="","",semestre2!W181)</f>
        <v/>
      </c>
      <c r="CL181" s="49" t="str">
        <f>IF(semestre2!X181="","",semestre2!X181)</f>
        <v/>
      </c>
      <c r="CM181" s="49" t="str">
        <f>IF(semestre2!Y181="","",semestre2!Y181)</f>
        <v/>
      </c>
      <c r="CN181" s="49" t="str">
        <f>IF(semestre2!Z181="","",semestre2!Z181)</f>
        <v/>
      </c>
      <c r="CO181" s="49" t="str">
        <f>IF(semestre2!AA181="","",semestre2!AA181)</f>
        <v/>
      </c>
      <c r="CP181" s="49" t="str">
        <f>IF(semestre2!AB181="","",semestre2!AB181)</f>
        <v/>
      </c>
      <c r="CQ181" s="49" t="str">
        <f>IF(semestre2!AC181="","",semestre2!AC181)</f>
        <v/>
      </c>
      <c r="CR181" s="49" t="str">
        <f>IF(semestre2!AD181="","",semestre2!AD181)</f>
        <v/>
      </c>
      <c r="CS181" s="49" t="str">
        <f>IF(semestre2!AE181="","",semestre2!AE181)</f>
        <v/>
      </c>
      <c r="CT181" s="49" t="str">
        <f>IF(semestre2!AF181="","",semestre2!AF181)</f>
        <v/>
      </c>
      <c r="CU181" s="49" t="str">
        <f>IF(semestre2!AG181="","",semestre2!AG181)</f>
        <v/>
      </c>
      <c r="CV181" s="49" t="str">
        <f>IF(semestre2!AH181="","",semestre2!AH181)</f>
        <v/>
      </c>
      <c r="CW181" s="49" t="str">
        <f>IF(semestre2!AI181="","",semestre2!AI181)</f>
        <v/>
      </c>
      <c r="CX181" s="49" t="str">
        <f>IF(semestre2!AJ181="","",semestre2!AJ181)</f>
        <v/>
      </c>
      <c r="CY181" s="49" t="str">
        <f>IF(semestre2!AK181="","",semestre2!AK181)</f>
        <v/>
      </c>
      <c r="CZ181" s="49" t="str">
        <f>IF(semestre2!AL181="","",semestre2!AL181)</f>
        <v/>
      </c>
      <c r="DA181" s="49" t="str">
        <f>IF(semestre2!AM181="","",semestre2!AM181)</f>
        <v/>
      </c>
      <c r="DB181" s="49" t="str">
        <f>IF(semestre2!AN181="","",semestre2!AN181)</f>
        <v/>
      </c>
      <c r="DC181" s="49" t="str">
        <f>IF(semestre2!AO181="","",semestre2!AO181)</f>
        <v/>
      </c>
      <c r="DD181" s="49" t="str">
        <f>IF(semestre2!AP181="","",semestre2!AP181)</f>
        <v/>
      </c>
      <c r="DE181" s="49" t="str">
        <f>IF(semestre2!AQ181="","",semestre2!AQ181)</f>
        <v/>
      </c>
      <c r="DF181" s="49" t="str">
        <f>IF(semestre2!AR181="","",semestre2!AR181)</f>
        <v/>
      </c>
      <c r="DG181" s="49" t="str">
        <f>IF(semestre2!AS181="","",semestre2!AS181)</f>
        <v/>
      </c>
      <c r="DH181" s="49" t="str">
        <f>IF(semestre2!AT181="","",semestre2!AT181)</f>
        <v/>
      </c>
      <c r="DI181" s="49" t="str">
        <f>IF(semestre2!AU181="","",semestre2!AU181)</f>
        <v/>
      </c>
      <c r="DJ181" s="55" t="str">
        <f>IF(semestre1!BW181="","",semestre1!BW181)</f>
        <v/>
      </c>
      <c r="DK181" s="55" t="str">
        <f>IF(semestre2!AV181="","",semestre2!AV181)</f>
        <v/>
      </c>
    </row>
    <row r="182" spans="1:115">
      <c r="A182" t="str">
        <f>IF(semestre1!A182="","",semestre1!A182)</f>
        <v/>
      </c>
      <c r="B182" t="str">
        <f>IF(semestre1!B182="","",semestre1!B182)</f>
        <v/>
      </c>
      <c r="C182" t="str">
        <f>IF(semestre1!C182="","",semestre1!C182)</f>
        <v/>
      </c>
      <c r="D182" t="str">
        <f>IF(semestre1!D182="","",semestre1!D182)</f>
        <v/>
      </c>
      <c r="E182" t="str">
        <f>IF(semestre1!E182="","",semestre1!E182)</f>
        <v/>
      </c>
      <c r="F182" t="str">
        <f>IF(semestre1!F182="","",semestre1!F182)</f>
        <v/>
      </c>
      <c r="G182" t="str">
        <f>IF(semestre1!G182="","",semestre1!G182)</f>
        <v/>
      </c>
      <c r="H182" t="str">
        <f>IF(semestre1!H182="","",semestre1!H182)</f>
        <v/>
      </c>
      <c r="I182" t="str">
        <f>IF(semestre1!I182="","",semestre1!I182)</f>
        <v/>
      </c>
      <c r="J182" t="str">
        <f>IF(semestre1!J182="","",semestre1!J182)</f>
        <v/>
      </c>
      <c r="K182" t="str">
        <f>IF(semestre1!K182="","",semestre1!K182)</f>
        <v/>
      </c>
      <c r="L182" t="str">
        <f>IF(semestre1!L182="","",semestre1!L182)</f>
        <v/>
      </c>
      <c r="M182" t="str">
        <f>IF(semestre1!M182="","",semestre1!M182)</f>
        <v/>
      </c>
      <c r="N182" t="str">
        <f>IF(semestre1!N182="","",semestre1!N182)</f>
        <v/>
      </c>
      <c r="O182" t="str">
        <f>IF(semestre1!O182="","",semestre1!O182)</f>
        <v/>
      </c>
      <c r="P182" t="str">
        <f>IF(semestre1!P182="","",semestre1!P182)</f>
        <v/>
      </c>
      <c r="Q182" t="str">
        <f>IF(semestre1!Q182="","",semestre1!Q182)</f>
        <v/>
      </c>
      <c r="R182" t="str">
        <f>IF(semestre1!R182="","",semestre1!R182)</f>
        <v/>
      </c>
      <c r="S182" t="str">
        <f>IF(semestre1!S182="","",semestre1!S182)</f>
        <v/>
      </c>
      <c r="T182" t="str">
        <f>IF(semestre1!T182="","",semestre1!T182)</f>
        <v/>
      </c>
      <c r="U182" t="str">
        <f>IF(semestre1!U182="","",semestre1!U182)</f>
        <v/>
      </c>
      <c r="V182" t="str">
        <f>IF(semestre1!V182="","",semestre1!V182)</f>
        <v/>
      </c>
      <c r="W182" t="str">
        <f>IF(semestre1!W182="","",semestre1!W182)</f>
        <v/>
      </c>
      <c r="X182" t="str">
        <f>IF(semestre1!X182="","",semestre1!X182)</f>
        <v/>
      </c>
      <c r="Y182" t="str">
        <f>IF(semestre1!Y182="","",semestre1!Y182)</f>
        <v/>
      </c>
      <c r="Z182" t="str">
        <f>IF(semestre1!Z182="","",semestre1!Z182)</f>
        <v/>
      </c>
      <c r="AA182" t="str">
        <f>IF(semestre1!AA182="","",semestre1!AA182)</f>
        <v/>
      </c>
      <c r="AB182" t="str">
        <f>IF(semestre1!AB182="","",semestre1!AB182)</f>
        <v/>
      </c>
      <c r="AC182" t="str">
        <f>IF(semestre1!AC182="","",semestre1!AC182)</f>
        <v/>
      </c>
      <c r="AD182" t="str">
        <f>IF(semestre1!AD182="","",semestre1!AD182)</f>
        <v/>
      </c>
      <c r="AE182" t="str">
        <f>IF(semestre1!AE182="","",semestre1!AE182)</f>
        <v/>
      </c>
      <c r="AF182" t="str">
        <f>IF(semestre1!AF182="","",semestre1!AF182)</f>
        <v/>
      </c>
      <c r="AG182" t="str">
        <f>IF(semestre1!AG182="","",semestre1!AG182)</f>
        <v/>
      </c>
      <c r="AH182" t="str">
        <f>IF(semestre1!AH182="","",semestre1!AH182)</f>
        <v/>
      </c>
      <c r="AI182" t="str">
        <f>IF(semestre1!AI182="","",semestre1!AI182)</f>
        <v/>
      </c>
      <c r="AJ182" t="str">
        <f>IF(semestre1!AJ182="","",semestre1!AJ182)</f>
        <v/>
      </c>
      <c r="AK182" t="str">
        <f>IF(semestre1!AK182="","",semestre1!AK182)</f>
        <v/>
      </c>
      <c r="AL182" t="str">
        <f>IF(semestre1!AL182="","",semestre1!AL182)</f>
        <v/>
      </c>
      <c r="AM182" t="str">
        <f>IF(semestre1!AM182="","",semestre1!AM182)</f>
        <v/>
      </c>
      <c r="AN182" t="str">
        <f>IF(semestre1!AN182="","",semestre1!AN182)</f>
        <v/>
      </c>
      <c r="AO182" t="str">
        <f>IF(semestre1!AO182="","",semestre1!AO182)</f>
        <v/>
      </c>
      <c r="AP182" t="str">
        <f>IF(semestre1!AP182="","",semestre1!AP182)</f>
        <v/>
      </c>
      <c r="AQ182" t="str">
        <f>IF(semestre1!AQ182="","",semestre1!AQ182)</f>
        <v/>
      </c>
      <c r="AR182" t="str">
        <f>IF(semestre1!AR182="","",semestre1!AR182)</f>
        <v/>
      </c>
      <c r="AS182" t="str">
        <f>IF(semestre1!AS182="","",semestre1!AS182)</f>
        <v/>
      </c>
      <c r="AT182" t="str">
        <f>IF(semestre1!AT182="","",semestre1!AT182)</f>
        <v/>
      </c>
      <c r="AU182" t="str">
        <f>IF(semestre1!AU182="","",semestre1!AU182)</f>
        <v/>
      </c>
      <c r="AV182" t="str">
        <f>IF(semestre1!AV182="","",semestre1!AV182)</f>
        <v/>
      </c>
      <c r="AW182" t="str">
        <f>IF(semestre1!AW182="","",semestre1!AW182)</f>
        <v/>
      </c>
      <c r="AX182" t="str">
        <f>IF(semestre1!AX182="","",semestre1!AX182)</f>
        <v/>
      </c>
      <c r="AY182" t="str">
        <f>IF(semestre1!AY182="","",semestre1!AY182)</f>
        <v/>
      </c>
      <c r="AZ182" t="str">
        <f>IF(semestre1!AZ182="","",semestre1!AZ182)</f>
        <v/>
      </c>
      <c r="BA182" t="str">
        <f>IF(semestre1!BA182="","",semestre1!BA182)</f>
        <v/>
      </c>
      <c r="BB182" t="str">
        <f>IF(semestre1!BB182="","",semestre1!BB182)</f>
        <v/>
      </c>
      <c r="BC182" t="str">
        <f>IF(semestre1!BC182="","",semestre1!BC182)</f>
        <v/>
      </c>
      <c r="BD182" t="str">
        <f>IF(semestre1!BD182="","",semestre1!BD182)</f>
        <v/>
      </c>
      <c r="BE182" t="str">
        <f>IF(semestre1!BE182="","",semestre1!BE182)</f>
        <v/>
      </c>
      <c r="BF182" t="str">
        <f>IF(semestre1!BF182="","",semestre1!BF182)</f>
        <v/>
      </c>
      <c r="BG182" t="str">
        <f>IF(semestre1!BG182="","",semestre1!BG182)</f>
        <v/>
      </c>
      <c r="BH182" t="str">
        <f>IF(semestre1!BH182="","",semestre1!BH182)</f>
        <v/>
      </c>
      <c r="BI182" t="str">
        <f>IF(semestre1!BI182="","",semestre1!BI182)</f>
        <v/>
      </c>
      <c r="BJ182" t="str">
        <f>IF(semestre1!BJ182="","",semestre1!BJ182)</f>
        <v/>
      </c>
      <c r="BK182" t="str">
        <f>IF(semestre1!BK182="","",semestre1!BK182)</f>
        <v/>
      </c>
      <c r="BL182" t="str">
        <f>IF(semestre1!BL182="","",semestre1!BL182)</f>
        <v/>
      </c>
      <c r="BM182" t="str">
        <f>IF(semestre1!BM182="","",semestre1!BM182)</f>
        <v/>
      </c>
      <c r="BN182" t="str">
        <f>IF(semestre1!BN182="","",semestre1!BN182)</f>
        <v/>
      </c>
      <c r="BO182" t="str">
        <f>IF(semestre1!BO182="","",semestre1!BO182)</f>
        <v/>
      </c>
      <c r="BP182" t="str">
        <f>IF(semestre1!BP182="","",semestre1!BP182)</f>
        <v/>
      </c>
      <c r="BQ182" t="str">
        <f>IF(semestre1!BQ182="","",semestre1!BQ182)</f>
        <v/>
      </c>
      <c r="BR182" t="str">
        <f>IF(semestre1!BR182="","",semestre1!BR182)</f>
        <v/>
      </c>
      <c r="BS182" t="str">
        <f>IF(semestre1!BS182="","",semestre1!BS182)</f>
        <v/>
      </c>
      <c r="BT182" t="str">
        <f>IF(semestre1!BT182="","",semestre1!BT182)</f>
        <v/>
      </c>
      <c r="BU182" t="str">
        <f>IF(semestre1!BU182="","",semestre1!BU182)</f>
        <v/>
      </c>
      <c r="BV182" t="str">
        <f>IF(semestre1!BV182="","",semestre1!BV182)</f>
        <v/>
      </c>
      <c r="BW182" s="49" t="str">
        <f>IF(semestre2!I182="","",semestre2!I182)</f>
        <v/>
      </c>
      <c r="BX182" s="49" t="str">
        <f>IF(semestre2!J182="","",semestre2!J182)</f>
        <v/>
      </c>
      <c r="BY182" s="49" t="str">
        <f>IF(semestre2!K182="","",semestre2!K182)</f>
        <v/>
      </c>
      <c r="BZ182" s="49" t="str">
        <f>IF(semestre2!L182="","",semestre2!L182)</f>
        <v/>
      </c>
      <c r="CA182" s="49" t="str">
        <f>IF(semestre2!M182="","",semestre2!M182)</f>
        <v/>
      </c>
      <c r="CB182" s="49" t="str">
        <f>IF(semestre2!N182="","",semestre2!N182)</f>
        <v/>
      </c>
      <c r="CC182" s="49" t="str">
        <f>IF(semestre2!O182="","",semestre2!O182)</f>
        <v/>
      </c>
      <c r="CD182" s="49" t="str">
        <f>IF(semestre2!P182="","",semestre2!P182)</f>
        <v/>
      </c>
      <c r="CE182" s="49" t="str">
        <f>IF(semestre2!Q182="","",semestre2!Q182)</f>
        <v/>
      </c>
      <c r="CF182" s="49" t="str">
        <f>IF(semestre2!R182="","",semestre2!R182)</f>
        <v/>
      </c>
      <c r="CG182" s="49" t="str">
        <f>IF(semestre2!S182="","",semestre2!S182)</f>
        <v/>
      </c>
      <c r="CH182" s="49" t="str">
        <f>IF(semestre2!T182="","",semestre2!T182)</f>
        <v/>
      </c>
      <c r="CI182" s="49" t="str">
        <f>IF(semestre2!U182="","",semestre2!U182)</f>
        <v/>
      </c>
      <c r="CJ182" s="49" t="str">
        <f>IF(semestre2!V182="","",semestre2!V182)</f>
        <v/>
      </c>
      <c r="CK182" s="49" t="str">
        <f>IF(semestre2!W182="","",semestre2!W182)</f>
        <v/>
      </c>
      <c r="CL182" s="49" t="str">
        <f>IF(semestre2!X182="","",semestre2!X182)</f>
        <v/>
      </c>
      <c r="CM182" s="49" t="str">
        <f>IF(semestre2!Y182="","",semestre2!Y182)</f>
        <v/>
      </c>
      <c r="CN182" s="49" t="str">
        <f>IF(semestre2!Z182="","",semestre2!Z182)</f>
        <v/>
      </c>
      <c r="CO182" s="49" t="str">
        <f>IF(semestre2!AA182="","",semestre2!AA182)</f>
        <v/>
      </c>
      <c r="CP182" s="49" t="str">
        <f>IF(semestre2!AB182="","",semestre2!AB182)</f>
        <v/>
      </c>
      <c r="CQ182" s="49" t="str">
        <f>IF(semestre2!AC182="","",semestre2!AC182)</f>
        <v/>
      </c>
      <c r="CR182" s="49" t="str">
        <f>IF(semestre2!AD182="","",semestre2!AD182)</f>
        <v/>
      </c>
      <c r="CS182" s="49" t="str">
        <f>IF(semestre2!AE182="","",semestre2!AE182)</f>
        <v/>
      </c>
      <c r="CT182" s="49" t="str">
        <f>IF(semestre2!AF182="","",semestre2!AF182)</f>
        <v/>
      </c>
      <c r="CU182" s="49" t="str">
        <f>IF(semestre2!AG182="","",semestre2!AG182)</f>
        <v/>
      </c>
      <c r="CV182" s="49" t="str">
        <f>IF(semestre2!AH182="","",semestre2!AH182)</f>
        <v/>
      </c>
      <c r="CW182" s="49" t="str">
        <f>IF(semestre2!AI182="","",semestre2!AI182)</f>
        <v/>
      </c>
      <c r="CX182" s="49" t="str">
        <f>IF(semestre2!AJ182="","",semestre2!AJ182)</f>
        <v/>
      </c>
      <c r="CY182" s="49" t="str">
        <f>IF(semestre2!AK182="","",semestre2!AK182)</f>
        <v/>
      </c>
      <c r="CZ182" s="49" t="str">
        <f>IF(semestre2!AL182="","",semestre2!AL182)</f>
        <v/>
      </c>
      <c r="DA182" s="49" t="str">
        <f>IF(semestre2!AM182="","",semestre2!AM182)</f>
        <v/>
      </c>
      <c r="DB182" s="49" t="str">
        <f>IF(semestre2!AN182="","",semestre2!AN182)</f>
        <v/>
      </c>
      <c r="DC182" s="49" t="str">
        <f>IF(semestre2!AO182="","",semestre2!AO182)</f>
        <v/>
      </c>
      <c r="DD182" s="49" t="str">
        <f>IF(semestre2!AP182="","",semestre2!AP182)</f>
        <v/>
      </c>
      <c r="DE182" s="49" t="str">
        <f>IF(semestre2!AQ182="","",semestre2!AQ182)</f>
        <v/>
      </c>
      <c r="DF182" s="49" t="str">
        <f>IF(semestre2!AR182="","",semestre2!AR182)</f>
        <v/>
      </c>
      <c r="DG182" s="49" t="str">
        <f>IF(semestre2!AS182="","",semestre2!AS182)</f>
        <v/>
      </c>
      <c r="DH182" s="49" t="str">
        <f>IF(semestre2!AT182="","",semestre2!AT182)</f>
        <v/>
      </c>
      <c r="DI182" s="49" t="str">
        <f>IF(semestre2!AU182="","",semestre2!AU182)</f>
        <v/>
      </c>
      <c r="DJ182" s="55" t="str">
        <f>IF(semestre1!BW182="","",semestre1!BW182)</f>
        <v/>
      </c>
      <c r="DK182" s="55" t="str">
        <f>IF(semestre2!AV182="","",semestre2!AV182)</f>
        <v/>
      </c>
    </row>
    <row r="183" spans="1:115">
      <c r="A183" t="str">
        <f>IF(semestre1!A183="","",semestre1!A183)</f>
        <v/>
      </c>
      <c r="B183" t="str">
        <f>IF(semestre1!B183="","",semestre1!B183)</f>
        <v/>
      </c>
      <c r="C183" t="str">
        <f>IF(semestre1!C183="","",semestre1!C183)</f>
        <v/>
      </c>
      <c r="D183" t="str">
        <f>IF(semestre1!D183="","",semestre1!D183)</f>
        <v/>
      </c>
      <c r="E183" t="str">
        <f>IF(semestre1!E183="","",semestre1!E183)</f>
        <v/>
      </c>
      <c r="F183" t="str">
        <f>IF(semestre1!F183="","",semestre1!F183)</f>
        <v/>
      </c>
      <c r="G183" t="str">
        <f>IF(semestre1!G183="","",semestre1!G183)</f>
        <v/>
      </c>
      <c r="H183" t="str">
        <f>IF(semestre1!H183="","",semestre1!H183)</f>
        <v/>
      </c>
      <c r="I183" t="str">
        <f>IF(semestre1!I183="","",semestre1!I183)</f>
        <v/>
      </c>
      <c r="J183" t="str">
        <f>IF(semestre1!J183="","",semestre1!J183)</f>
        <v/>
      </c>
      <c r="K183" t="str">
        <f>IF(semestre1!K183="","",semestre1!K183)</f>
        <v/>
      </c>
      <c r="L183" t="str">
        <f>IF(semestre1!L183="","",semestre1!L183)</f>
        <v/>
      </c>
      <c r="M183" t="str">
        <f>IF(semestre1!M183="","",semestre1!M183)</f>
        <v/>
      </c>
      <c r="N183" t="str">
        <f>IF(semestre1!N183="","",semestre1!N183)</f>
        <v/>
      </c>
      <c r="O183" t="str">
        <f>IF(semestre1!O183="","",semestre1!O183)</f>
        <v/>
      </c>
      <c r="P183" t="str">
        <f>IF(semestre1!P183="","",semestre1!P183)</f>
        <v/>
      </c>
      <c r="Q183" t="str">
        <f>IF(semestre1!Q183="","",semestre1!Q183)</f>
        <v/>
      </c>
      <c r="R183" t="str">
        <f>IF(semestre1!R183="","",semestre1!R183)</f>
        <v/>
      </c>
      <c r="S183" t="str">
        <f>IF(semestre1!S183="","",semestre1!S183)</f>
        <v/>
      </c>
      <c r="T183" t="str">
        <f>IF(semestre1!T183="","",semestre1!T183)</f>
        <v/>
      </c>
      <c r="U183" t="str">
        <f>IF(semestre1!U183="","",semestre1!U183)</f>
        <v/>
      </c>
      <c r="V183" t="str">
        <f>IF(semestre1!V183="","",semestre1!V183)</f>
        <v/>
      </c>
      <c r="W183" t="str">
        <f>IF(semestre1!W183="","",semestre1!W183)</f>
        <v/>
      </c>
      <c r="X183" t="str">
        <f>IF(semestre1!X183="","",semestre1!X183)</f>
        <v/>
      </c>
      <c r="Y183" t="str">
        <f>IF(semestre1!Y183="","",semestre1!Y183)</f>
        <v/>
      </c>
      <c r="Z183" t="str">
        <f>IF(semestre1!Z183="","",semestre1!Z183)</f>
        <v/>
      </c>
      <c r="AA183" t="str">
        <f>IF(semestre1!AA183="","",semestre1!AA183)</f>
        <v/>
      </c>
      <c r="AB183" t="str">
        <f>IF(semestre1!AB183="","",semestre1!AB183)</f>
        <v/>
      </c>
      <c r="AC183" t="str">
        <f>IF(semestre1!AC183="","",semestre1!AC183)</f>
        <v/>
      </c>
      <c r="AD183" t="str">
        <f>IF(semestre1!AD183="","",semestre1!AD183)</f>
        <v/>
      </c>
      <c r="AE183" t="str">
        <f>IF(semestre1!AE183="","",semestre1!AE183)</f>
        <v/>
      </c>
      <c r="AF183" t="str">
        <f>IF(semestre1!AF183="","",semestre1!AF183)</f>
        <v/>
      </c>
      <c r="AG183" t="str">
        <f>IF(semestre1!AG183="","",semestre1!AG183)</f>
        <v/>
      </c>
      <c r="AH183" t="str">
        <f>IF(semestre1!AH183="","",semestre1!AH183)</f>
        <v/>
      </c>
      <c r="AI183" t="str">
        <f>IF(semestre1!AI183="","",semestre1!AI183)</f>
        <v/>
      </c>
      <c r="AJ183" t="str">
        <f>IF(semestre1!AJ183="","",semestre1!AJ183)</f>
        <v/>
      </c>
      <c r="AK183" t="str">
        <f>IF(semestre1!AK183="","",semestre1!AK183)</f>
        <v/>
      </c>
      <c r="AL183" t="str">
        <f>IF(semestre1!AL183="","",semestre1!AL183)</f>
        <v/>
      </c>
      <c r="AM183" t="str">
        <f>IF(semestre1!AM183="","",semestre1!AM183)</f>
        <v/>
      </c>
      <c r="AN183" t="str">
        <f>IF(semestre1!AN183="","",semestre1!AN183)</f>
        <v/>
      </c>
      <c r="AO183" t="str">
        <f>IF(semestre1!AO183="","",semestre1!AO183)</f>
        <v/>
      </c>
      <c r="AP183" t="str">
        <f>IF(semestre1!AP183="","",semestre1!AP183)</f>
        <v/>
      </c>
      <c r="AQ183" t="str">
        <f>IF(semestre1!AQ183="","",semestre1!AQ183)</f>
        <v/>
      </c>
      <c r="AR183" t="str">
        <f>IF(semestre1!AR183="","",semestre1!AR183)</f>
        <v/>
      </c>
      <c r="AS183" t="str">
        <f>IF(semestre1!AS183="","",semestre1!AS183)</f>
        <v/>
      </c>
      <c r="AT183" t="str">
        <f>IF(semestre1!AT183="","",semestre1!AT183)</f>
        <v/>
      </c>
      <c r="AU183" t="str">
        <f>IF(semestre1!AU183="","",semestre1!AU183)</f>
        <v/>
      </c>
      <c r="AV183" t="str">
        <f>IF(semestre1!AV183="","",semestre1!AV183)</f>
        <v/>
      </c>
      <c r="AW183" t="str">
        <f>IF(semestre1!AW183="","",semestre1!AW183)</f>
        <v/>
      </c>
      <c r="AX183" t="str">
        <f>IF(semestre1!AX183="","",semestre1!AX183)</f>
        <v/>
      </c>
      <c r="AY183" t="str">
        <f>IF(semestre1!AY183="","",semestre1!AY183)</f>
        <v/>
      </c>
      <c r="AZ183" t="str">
        <f>IF(semestre1!AZ183="","",semestre1!AZ183)</f>
        <v/>
      </c>
      <c r="BA183" t="str">
        <f>IF(semestre1!BA183="","",semestre1!BA183)</f>
        <v/>
      </c>
      <c r="BB183" t="str">
        <f>IF(semestre1!BB183="","",semestre1!BB183)</f>
        <v/>
      </c>
      <c r="BC183" t="str">
        <f>IF(semestre1!BC183="","",semestre1!BC183)</f>
        <v/>
      </c>
      <c r="BD183" t="str">
        <f>IF(semestre1!BD183="","",semestre1!BD183)</f>
        <v/>
      </c>
      <c r="BE183" t="str">
        <f>IF(semestre1!BE183="","",semestre1!BE183)</f>
        <v/>
      </c>
      <c r="BF183" t="str">
        <f>IF(semestre1!BF183="","",semestre1!BF183)</f>
        <v/>
      </c>
      <c r="BG183" t="str">
        <f>IF(semestre1!BG183="","",semestre1!BG183)</f>
        <v/>
      </c>
      <c r="BH183" t="str">
        <f>IF(semestre1!BH183="","",semestre1!BH183)</f>
        <v/>
      </c>
      <c r="BI183" t="str">
        <f>IF(semestre1!BI183="","",semestre1!BI183)</f>
        <v/>
      </c>
      <c r="BJ183" t="str">
        <f>IF(semestre1!BJ183="","",semestre1!BJ183)</f>
        <v/>
      </c>
      <c r="BK183" t="str">
        <f>IF(semestre1!BK183="","",semestre1!BK183)</f>
        <v/>
      </c>
      <c r="BL183" t="str">
        <f>IF(semestre1!BL183="","",semestre1!BL183)</f>
        <v/>
      </c>
      <c r="BM183" t="str">
        <f>IF(semestre1!BM183="","",semestre1!BM183)</f>
        <v/>
      </c>
      <c r="BN183" t="str">
        <f>IF(semestre1!BN183="","",semestre1!BN183)</f>
        <v/>
      </c>
      <c r="BO183" t="str">
        <f>IF(semestre1!BO183="","",semestre1!BO183)</f>
        <v/>
      </c>
      <c r="BP183" t="str">
        <f>IF(semestre1!BP183="","",semestre1!BP183)</f>
        <v/>
      </c>
      <c r="BQ183" t="str">
        <f>IF(semestre1!BQ183="","",semestre1!BQ183)</f>
        <v/>
      </c>
      <c r="BR183" t="str">
        <f>IF(semestre1!BR183="","",semestre1!BR183)</f>
        <v/>
      </c>
      <c r="BS183" t="str">
        <f>IF(semestre1!BS183="","",semestre1!BS183)</f>
        <v/>
      </c>
      <c r="BT183" t="str">
        <f>IF(semestre1!BT183="","",semestre1!BT183)</f>
        <v/>
      </c>
      <c r="BU183" t="str">
        <f>IF(semestre1!BU183="","",semestre1!BU183)</f>
        <v/>
      </c>
      <c r="BV183" t="str">
        <f>IF(semestre1!BV183="","",semestre1!BV183)</f>
        <v/>
      </c>
      <c r="BW183" s="49" t="str">
        <f>IF(semestre2!I183="","",semestre2!I183)</f>
        <v/>
      </c>
      <c r="BX183" s="49" t="str">
        <f>IF(semestre2!J183="","",semestre2!J183)</f>
        <v/>
      </c>
      <c r="BY183" s="49" t="str">
        <f>IF(semestre2!K183="","",semestre2!K183)</f>
        <v/>
      </c>
      <c r="BZ183" s="49" t="str">
        <f>IF(semestre2!L183="","",semestre2!L183)</f>
        <v/>
      </c>
      <c r="CA183" s="49" t="str">
        <f>IF(semestre2!M183="","",semestre2!M183)</f>
        <v/>
      </c>
      <c r="CB183" s="49" t="str">
        <f>IF(semestre2!N183="","",semestre2!N183)</f>
        <v/>
      </c>
      <c r="CC183" s="49" t="str">
        <f>IF(semestre2!O183="","",semestre2!O183)</f>
        <v/>
      </c>
      <c r="CD183" s="49" t="str">
        <f>IF(semestre2!P183="","",semestre2!P183)</f>
        <v/>
      </c>
      <c r="CE183" s="49" t="str">
        <f>IF(semestre2!Q183="","",semestre2!Q183)</f>
        <v/>
      </c>
      <c r="CF183" s="49" t="str">
        <f>IF(semestre2!R183="","",semestre2!R183)</f>
        <v/>
      </c>
      <c r="CG183" s="49" t="str">
        <f>IF(semestre2!S183="","",semestre2!S183)</f>
        <v/>
      </c>
      <c r="CH183" s="49" t="str">
        <f>IF(semestre2!T183="","",semestre2!T183)</f>
        <v/>
      </c>
      <c r="CI183" s="49" t="str">
        <f>IF(semestre2!U183="","",semestre2!U183)</f>
        <v/>
      </c>
      <c r="CJ183" s="49" t="str">
        <f>IF(semestre2!V183="","",semestre2!V183)</f>
        <v/>
      </c>
      <c r="CK183" s="49" t="str">
        <f>IF(semestre2!W183="","",semestre2!W183)</f>
        <v/>
      </c>
      <c r="CL183" s="49" t="str">
        <f>IF(semestre2!X183="","",semestre2!X183)</f>
        <v/>
      </c>
      <c r="CM183" s="49" t="str">
        <f>IF(semestre2!Y183="","",semestre2!Y183)</f>
        <v/>
      </c>
      <c r="CN183" s="49" t="str">
        <f>IF(semestre2!Z183="","",semestre2!Z183)</f>
        <v/>
      </c>
      <c r="CO183" s="49" t="str">
        <f>IF(semestre2!AA183="","",semestre2!AA183)</f>
        <v/>
      </c>
      <c r="CP183" s="49" t="str">
        <f>IF(semestre2!AB183="","",semestre2!AB183)</f>
        <v/>
      </c>
      <c r="CQ183" s="49" t="str">
        <f>IF(semestre2!AC183="","",semestre2!AC183)</f>
        <v/>
      </c>
      <c r="CR183" s="49" t="str">
        <f>IF(semestre2!AD183="","",semestre2!AD183)</f>
        <v/>
      </c>
      <c r="CS183" s="49" t="str">
        <f>IF(semestre2!AE183="","",semestre2!AE183)</f>
        <v/>
      </c>
      <c r="CT183" s="49" t="str">
        <f>IF(semestre2!AF183="","",semestre2!AF183)</f>
        <v/>
      </c>
      <c r="CU183" s="49" t="str">
        <f>IF(semestre2!AG183="","",semestre2!AG183)</f>
        <v/>
      </c>
      <c r="CV183" s="49" t="str">
        <f>IF(semestre2!AH183="","",semestre2!AH183)</f>
        <v/>
      </c>
      <c r="CW183" s="49" t="str">
        <f>IF(semestre2!AI183="","",semestre2!AI183)</f>
        <v/>
      </c>
      <c r="CX183" s="49" t="str">
        <f>IF(semestre2!AJ183="","",semestre2!AJ183)</f>
        <v/>
      </c>
      <c r="CY183" s="49" t="str">
        <f>IF(semestre2!AK183="","",semestre2!AK183)</f>
        <v/>
      </c>
      <c r="CZ183" s="49" t="str">
        <f>IF(semestre2!AL183="","",semestre2!AL183)</f>
        <v/>
      </c>
      <c r="DA183" s="49" t="str">
        <f>IF(semestre2!AM183="","",semestre2!AM183)</f>
        <v/>
      </c>
      <c r="DB183" s="49" t="str">
        <f>IF(semestre2!AN183="","",semestre2!AN183)</f>
        <v/>
      </c>
      <c r="DC183" s="49" t="str">
        <f>IF(semestre2!AO183="","",semestre2!AO183)</f>
        <v/>
      </c>
      <c r="DD183" s="49" t="str">
        <f>IF(semestre2!AP183="","",semestre2!AP183)</f>
        <v/>
      </c>
      <c r="DE183" s="49" t="str">
        <f>IF(semestre2!AQ183="","",semestre2!AQ183)</f>
        <v/>
      </c>
      <c r="DF183" s="49" t="str">
        <f>IF(semestre2!AR183="","",semestre2!AR183)</f>
        <v/>
      </c>
      <c r="DG183" s="49" t="str">
        <f>IF(semestre2!AS183="","",semestre2!AS183)</f>
        <v/>
      </c>
      <c r="DH183" s="49" t="str">
        <f>IF(semestre2!AT183="","",semestre2!AT183)</f>
        <v/>
      </c>
      <c r="DI183" s="49" t="str">
        <f>IF(semestre2!AU183="","",semestre2!AU183)</f>
        <v/>
      </c>
      <c r="DJ183" s="55" t="str">
        <f>IF(semestre1!BW183="","",semestre1!BW183)</f>
        <v/>
      </c>
      <c r="DK183" s="55" t="str">
        <f>IF(semestre2!AV183="","",semestre2!AV183)</f>
        <v/>
      </c>
    </row>
    <row r="184" spans="1:115">
      <c r="A184" t="str">
        <f>IF(semestre1!A184="","",semestre1!A184)</f>
        <v/>
      </c>
      <c r="B184" t="str">
        <f>IF(semestre1!B184="","",semestre1!B184)</f>
        <v/>
      </c>
      <c r="C184" t="str">
        <f>IF(semestre1!C184="","",semestre1!C184)</f>
        <v/>
      </c>
      <c r="D184" t="str">
        <f>IF(semestre1!D184="","",semestre1!D184)</f>
        <v/>
      </c>
      <c r="E184" t="str">
        <f>IF(semestre1!E184="","",semestre1!E184)</f>
        <v/>
      </c>
      <c r="F184" t="str">
        <f>IF(semestre1!F184="","",semestre1!F184)</f>
        <v/>
      </c>
      <c r="G184" t="str">
        <f>IF(semestre1!G184="","",semestre1!G184)</f>
        <v/>
      </c>
      <c r="H184" t="str">
        <f>IF(semestre1!H184="","",semestre1!H184)</f>
        <v/>
      </c>
      <c r="I184" t="str">
        <f>IF(semestre1!I184="","",semestre1!I184)</f>
        <v/>
      </c>
      <c r="J184" t="str">
        <f>IF(semestre1!J184="","",semestre1!J184)</f>
        <v/>
      </c>
      <c r="K184" t="str">
        <f>IF(semestre1!K184="","",semestre1!K184)</f>
        <v/>
      </c>
      <c r="L184" t="str">
        <f>IF(semestre1!L184="","",semestre1!L184)</f>
        <v/>
      </c>
      <c r="M184" t="str">
        <f>IF(semestre1!M184="","",semestre1!M184)</f>
        <v/>
      </c>
      <c r="N184" t="str">
        <f>IF(semestre1!N184="","",semestre1!N184)</f>
        <v/>
      </c>
      <c r="O184" t="str">
        <f>IF(semestre1!O184="","",semestre1!O184)</f>
        <v/>
      </c>
      <c r="P184" t="str">
        <f>IF(semestre1!P184="","",semestre1!P184)</f>
        <v/>
      </c>
      <c r="Q184" t="str">
        <f>IF(semestre1!Q184="","",semestre1!Q184)</f>
        <v/>
      </c>
      <c r="R184" t="str">
        <f>IF(semestre1!R184="","",semestre1!R184)</f>
        <v/>
      </c>
      <c r="S184" t="str">
        <f>IF(semestre1!S184="","",semestre1!S184)</f>
        <v/>
      </c>
      <c r="T184" t="str">
        <f>IF(semestre1!T184="","",semestre1!T184)</f>
        <v/>
      </c>
      <c r="U184" t="str">
        <f>IF(semestre1!U184="","",semestre1!U184)</f>
        <v/>
      </c>
      <c r="V184" t="str">
        <f>IF(semestre1!V184="","",semestre1!V184)</f>
        <v/>
      </c>
      <c r="W184" t="str">
        <f>IF(semestre1!W184="","",semestre1!W184)</f>
        <v/>
      </c>
      <c r="X184" t="str">
        <f>IF(semestre1!X184="","",semestre1!X184)</f>
        <v/>
      </c>
      <c r="Y184" t="str">
        <f>IF(semestre1!Y184="","",semestre1!Y184)</f>
        <v/>
      </c>
      <c r="Z184" t="str">
        <f>IF(semestre1!Z184="","",semestre1!Z184)</f>
        <v/>
      </c>
      <c r="AA184" t="str">
        <f>IF(semestre1!AA184="","",semestre1!AA184)</f>
        <v/>
      </c>
      <c r="AB184" t="str">
        <f>IF(semestre1!AB184="","",semestre1!AB184)</f>
        <v/>
      </c>
      <c r="AC184" t="str">
        <f>IF(semestre1!AC184="","",semestre1!AC184)</f>
        <v/>
      </c>
      <c r="AD184" t="str">
        <f>IF(semestre1!AD184="","",semestre1!AD184)</f>
        <v/>
      </c>
      <c r="AE184" t="str">
        <f>IF(semestre1!AE184="","",semestre1!AE184)</f>
        <v/>
      </c>
      <c r="AF184" t="str">
        <f>IF(semestre1!AF184="","",semestre1!AF184)</f>
        <v/>
      </c>
      <c r="AG184" t="str">
        <f>IF(semestre1!AG184="","",semestre1!AG184)</f>
        <v/>
      </c>
      <c r="AH184" t="str">
        <f>IF(semestre1!AH184="","",semestre1!AH184)</f>
        <v/>
      </c>
      <c r="AI184" t="str">
        <f>IF(semestre1!AI184="","",semestre1!AI184)</f>
        <v/>
      </c>
      <c r="AJ184" t="str">
        <f>IF(semestre1!AJ184="","",semestre1!AJ184)</f>
        <v/>
      </c>
      <c r="AK184" t="str">
        <f>IF(semestre1!AK184="","",semestre1!AK184)</f>
        <v/>
      </c>
      <c r="AL184" t="str">
        <f>IF(semestre1!AL184="","",semestre1!AL184)</f>
        <v/>
      </c>
      <c r="AM184" t="str">
        <f>IF(semestre1!AM184="","",semestre1!AM184)</f>
        <v/>
      </c>
      <c r="AN184" t="str">
        <f>IF(semestre1!AN184="","",semestre1!AN184)</f>
        <v/>
      </c>
      <c r="AO184" t="str">
        <f>IF(semestre1!AO184="","",semestre1!AO184)</f>
        <v/>
      </c>
      <c r="AP184" t="str">
        <f>IF(semestre1!AP184="","",semestre1!AP184)</f>
        <v/>
      </c>
      <c r="AQ184" t="str">
        <f>IF(semestre1!AQ184="","",semestre1!AQ184)</f>
        <v/>
      </c>
      <c r="AR184" t="str">
        <f>IF(semestre1!AR184="","",semestre1!AR184)</f>
        <v/>
      </c>
      <c r="AS184" t="str">
        <f>IF(semestre1!AS184="","",semestre1!AS184)</f>
        <v/>
      </c>
      <c r="AT184" t="str">
        <f>IF(semestre1!AT184="","",semestre1!AT184)</f>
        <v/>
      </c>
      <c r="AU184" t="str">
        <f>IF(semestre1!AU184="","",semestre1!AU184)</f>
        <v/>
      </c>
      <c r="AV184" t="str">
        <f>IF(semestre1!AV184="","",semestre1!AV184)</f>
        <v/>
      </c>
      <c r="AW184" t="str">
        <f>IF(semestre1!AW184="","",semestre1!AW184)</f>
        <v/>
      </c>
      <c r="AX184" t="str">
        <f>IF(semestre1!AX184="","",semestre1!AX184)</f>
        <v/>
      </c>
      <c r="AY184" t="str">
        <f>IF(semestre1!AY184="","",semestre1!AY184)</f>
        <v/>
      </c>
      <c r="AZ184" t="str">
        <f>IF(semestre1!AZ184="","",semestre1!AZ184)</f>
        <v/>
      </c>
      <c r="BA184" t="str">
        <f>IF(semestre1!BA184="","",semestre1!BA184)</f>
        <v/>
      </c>
      <c r="BB184" t="str">
        <f>IF(semestre1!BB184="","",semestre1!BB184)</f>
        <v/>
      </c>
      <c r="BC184" t="str">
        <f>IF(semestre1!BC184="","",semestre1!BC184)</f>
        <v/>
      </c>
      <c r="BD184" t="str">
        <f>IF(semestre1!BD184="","",semestre1!BD184)</f>
        <v/>
      </c>
      <c r="BE184" t="str">
        <f>IF(semestre1!BE184="","",semestre1!BE184)</f>
        <v/>
      </c>
      <c r="BF184" t="str">
        <f>IF(semestre1!BF184="","",semestre1!BF184)</f>
        <v/>
      </c>
      <c r="BG184" t="str">
        <f>IF(semestre1!BG184="","",semestre1!BG184)</f>
        <v/>
      </c>
      <c r="BH184" t="str">
        <f>IF(semestre1!BH184="","",semestre1!BH184)</f>
        <v/>
      </c>
      <c r="BI184" t="str">
        <f>IF(semestre1!BI184="","",semestre1!BI184)</f>
        <v/>
      </c>
      <c r="BJ184" t="str">
        <f>IF(semestre1!BJ184="","",semestre1!BJ184)</f>
        <v/>
      </c>
      <c r="BK184" t="str">
        <f>IF(semestre1!BK184="","",semestre1!BK184)</f>
        <v/>
      </c>
      <c r="BL184" t="str">
        <f>IF(semestre1!BL184="","",semestre1!BL184)</f>
        <v/>
      </c>
      <c r="BM184" t="str">
        <f>IF(semestre1!BM184="","",semestre1!BM184)</f>
        <v/>
      </c>
      <c r="BN184" t="str">
        <f>IF(semestre1!BN184="","",semestre1!BN184)</f>
        <v/>
      </c>
      <c r="BO184" t="str">
        <f>IF(semestre1!BO184="","",semestre1!BO184)</f>
        <v/>
      </c>
      <c r="BP184" t="str">
        <f>IF(semestre1!BP184="","",semestre1!BP184)</f>
        <v/>
      </c>
      <c r="BQ184" t="str">
        <f>IF(semestre1!BQ184="","",semestre1!BQ184)</f>
        <v/>
      </c>
      <c r="BR184" t="str">
        <f>IF(semestre1!BR184="","",semestre1!BR184)</f>
        <v/>
      </c>
      <c r="BS184" t="str">
        <f>IF(semestre1!BS184="","",semestre1!BS184)</f>
        <v/>
      </c>
      <c r="BT184" t="str">
        <f>IF(semestre1!BT184="","",semestre1!BT184)</f>
        <v/>
      </c>
      <c r="BU184" t="str">
        <f>IF(semestre1!BU184="","",semestre1!BU184)</f>
        <v/>
      </c>
      <c r="BV184" t="str">
        <f>IF(semestre1!BV184="","",semestre1!BV184)</f>
        <v/>
      </c>
      <c r="BW184" s="49" t="str">
        <f>IF(semestre2!I184="","",semestre2!I184)</f>
        <v/>
      </c>
      <c r="BX184" s="49" t="str">
        <f>IF(semestre2!J184="","",semestre2!J184)</f>
        <v/>
      </c>
      <c r="BY184" s="49" t="str">
        <f>IF(semestre2!K184="","",semestre2!K184)</f>
        <v/>
      </c>
      <c r="BZ184" s="49" t="str">
        <f>IF(semestre2!L184="","",semestre2!L184)</f>
        <v/>
      </c>
      <c r="CA184" s="49" t="str">
        <f>IF(semestre2!M184="","",semestre2!M184)</f>
        <v/>
      </c>
      <c r="CB184" s="49" t="str">
        <f>IF(semestre2!N184="","",semestre2!N184)</f>
        <v/>
      </c>
      <c r="CC184" s="49" t="str">
        <f>IF(semestre2!O184="","",semestre2!O184)</f>
        <v/>
      </c>
      <c r="CD184" s="49" t="str">
        <f>IF(semestre2!P184="","",semestre2!P184)</f>
        <v/>
      </c>
      <c r="CE184" s="49" t="str">
        <f>IF(semestre2!Q184="","",semestre2!Q184)</f>
        <v/>
      </c>
      <c r="CF184" s="49" t="str">
        <f>IF(semestre2!R184="","",semestre2!R184)</f>
        <v/>
      </c>
      <c r="CG184" s="49" t="str">
        <f>IF(semestre2!S184="","",semestre2!S184)</f>
        <v/>
      </c>
      <c r="CH184" s="49" t="str">
        <f>IF(semestre2!T184="","",semestre2!T184)</f>
        <v/>
      </c>
      <c r="CI184" s="49" t="str">
        <f>IF(semestre2!U184="","",semestre2!U184)</f>
        <v/>
      </c>
      <c r="CJ184" s="49" t="str">
        <f>IF(semestre2!V184="","",semestre2!V184)</f>
        <v/>
      </c>
      <c r="CK184" s="49" t="str">
        <f>IF(semestre2!W184="","",semestre2!W184)</f>
        <v/>
      </c>
      <c r="CL184" s="49" t="str">
        <f>IF(semestre2!X184="","",semestre2!X184)</f>
        <v/>
      </c>
      <c r="CM184" s="49" t="str">
        <f>IF(semestre2!Y184="","",semestre2!Y184)</f>
        <v/>
      </c>
      <c r="CN184" s="49" t="str">
        <f>IF(semestre2!Z184="","",semestre2!Z184)</f>
        <v/>
      </c>
      <c r="CO184" s="49" t="str">
        <f>IF(semestre2!AA184="","",semestre2!AA184)</f>
        <v/>
      </c>
      <c r="CP184" s="49" t="str">
        <f>IF(semestre2!AB184="","",semestre2!AB184)</f>
        <v/>
      </c>
      <c r="CQ184" s="49" t="str">
        <f>IF(semestre2!AC184="","",semestre2!AC184)</f>
        <v/>
      </c>
      <c r="CR184" s="49" t="str">
        <f>IF(semestre2!AD184="","",semestre2!AD184)</f>
        <v/>
      </c>
      <c r="CS184" s="49" t="str">
        <f>IF(semestre2!AE184="","",semestre2!AE184)</f>
        <v/>
      </c>
      <c r="CT184" s="49" t="str">
        <f>IF(semestre2!AF184="","",semestre2!AF184)</f>
        <v/>
      </c>
      <c r="CU184" s="49" t="str">
        <f>IF(semestre2!AG184="","",semestre2!AG184)</f>
        <v/>
      </c>
      <c r="CV184" s="49" t="str">
        <f>IF(semestre2!AH184="","",semestre2!AH184)</f>
        <v/>
      </c>
      <c r="CW184" s="49" t="str">
        <f>IF(semestre2!AI184="","",semestre2!AI184)</f>
        <v/>
      </c>
      <c r="CX184" s="49" t="str">
        <f>IF(semestre2!AJ184="","",semestre2!AJ184)</f>
        <v/>
      </c>
      <c r="CY184" s="49" t="str">
        <f>IF(semestre2!AK184="","",semestre2!AK184)</f>
        <v/>
      </c>
      <c r="CZ184" s="49" t="str">
        <f>IF(semestre2!AL184="","",semestre2!AL184)</f>
        <v/>
      </c>
      <c r="DA184" s="49" t="str">
        <f>IF(semestre2!AM184="","",semestre2!AM184)</f>
        <v/>
      </c>
      <c r="DB184" s="49" t="str">
        <f>IF(semestre2!AN184="","",semestre2!AN184)</f>
        <v/>
      </c>
      <c r="DC184" s="49" t="str">
        <f>IF(semestre2!AO184="","",semestre2!AO184)</f>
        <v/>
      </c>
      <c r="DD184" s="49" t="str">
        <f>IF(semestre2!AP184="","",semestre2!AP184)</f>
        <v/>
      </c>
      <c r="DE184" s="49" t="str">
        <f>IF(semestre2!AQ184="","",semestre2!AQ184)</f>
        <v/>
      </c>
      <c r="DF184" s="49" t="str">
        <f>IF(semestre2!AR184="","",semestre2!AR184)</f>
        <v/>
      </c>
      <c r="DG184" s="49" t="str">
        <f>IF(semestre2!AS184="","",semestre2!AS184)</f>
        <v/>
      </c>
      <c r="DH184" s="49" t="str">
        <f>IF(semestre2!AT184="","",semestre2!AT184)</f>
        <v/>
      </c>
      <c r="DI184" s="49" t="str">
        <f>IF(semestre2!AU184="","",semestre2!AU184)</f>
        <v/>
      </c>
      <c r="DJ184" s="55" t="str">
        <f>IF(semestre1!BW184="","",semestre1!BW184)</f>
        <v/>
      </c>
      <c r="DK184" s="55" t="str">
        <f>IF(semestre2!AV184="","",semestre2!AV184)</f>
        <v/>
      </c>
    </row>
    <row r="185" spans="1:115">
      <c r="A185" t="str">
        <f>IF(semestre1!A185="","",semestre1!A185)</f>
        <v/>
      </c>
      <c r="B185" t="str">
        <f>IF(semestre1!B185="","",semestre1!B185)</f>
        <v/>
      </c>
      <c r="C185" t="str">
        <f>IF(semestre1!C185="","",semestre1!C185)</f>
        <v/>
      </c>
      <c r="D185" t="str">
        <f>IF(semestre1!D185="","",semestre1!D185)</f>
        <v/>
      </c>
      <c r="E185" t="str">
        <f>IF(semestre1!E185="","",semestre1!E185)</f>
        <v/>
      </c>
      <c r="F185" t="str">
        <f>IF(semestre1!F185="","",semestre1!F185)</f>
        <v/>
      </c>
      <c r="G185" t="str">
        <f>IF(semestre1!G185="","",semestre1!G185)</f>
        <v/>
      </c>
      <c r="H185" t="str">
        <f>IF(semestre1!H185="","",semestre1!H185)</f>
        <v/>
      </c>
      <c r="I185" t="str">
        <f>IF(semestre1!I185="","",semestre1!I185)</f>
        <v/>
      </c>
      <c r="J185" t="str">
        <f>IF(semestre1!J185="","",semestre1!J185)</f>
        <v/>
      </c>
      <c r="K185" t="str">
        <f>IF(semestre1!K185="","",semestre1!K185)</f>
        <v/>
      </c>
      <c r="L185" t="str">
        <f>IF(semestre1!L185="","",semestre1!L185)</f>
        <v/>
      </c>
      <c r="M185" t="str">
        <f>IF(semestre1!M185="","",semestre1!M185)</f>
        <v/>
      </c>
      <c r="N185" t="str">
        <f>IF(semestre1!N185="","",semestre1!N185)</f>
        <v/>
      </c>
      <c r="O185" t="str">
        <f>IF(semestre1!O185="","",semestre1!O185)</f>
        <v/>
      </c>
      <c r="P185" t="str">
        <f>IF(semestre1!P185="","",semestre1!P185)</f>
        <v/>
      </c>
      <c r="Q185" t="str">
        <f>IF(semestre1!Q185="","",semestre1!Q185)</f>
        <v/>
      </c>
      <c r="R185" t="str">
        <f>IF(semestre1!R185="","",semestre1!R185)</f>
        <v/>
      </c>
      <c r="S185" t="str">
        <f>IF(semestre1!S185="","",semestre1!S185)</f>
        <v/>
      </c>
      <c r="T185" t="str">
        <f>IF(semestre1!T185="","",semestre1!T185)</f>
        <v/>
      </c>
      <c r="U185" t="str">
        <f>IF(semestre1!U185="","",semestre1!U185)</f>
        <v/>
      </c>
      <c r="V185" t="str">
        <f>IF(semestre1!V185="","",semestre1!V185)</f>
        <v/>
      </c>
      <c r="W185" t="str">
        <f>IF(semestre1!W185="","",semestre1!W185)</f>
        <v/>
      </c>
      <c r="X185" t="str">
        <f>IF(semestre1!X185="","",semestre1!X185)</f>
        <v/>
      </c>
      <c r="Y185" t="str">
        <f>IF(semestre1!Y185="","",semestre1!Y185)</f>
        <v/>
      </c>
      <c r="Z185" t="str">
        <f>IF(semestre1!Z185="","",semestre1!Z185)</f>
        <v/>
      </c>
      <c r="AA185" t="str">
        <f>IF(semestre1!AA185="","",semestre1!AA185)</f>
        <v/>
      </c>
      <c r="AB185" t="str">
        <f>IF(semestre1!AB185="","",semestre1!AB185)</f>
        <v/>
      </c>
      <c r="AC185" t="str">
        <f>IF(semestre1!AC185="","",semestre1!AC185)</f>
        <v/>
      </c>
      <c r="AD185" t="str">
        <f>IF(semestre1!AD185="","",semestre1!AD185)</f>
        <v/>
      </c>
      <c r="AE185" t="str">
        <f>IF(semestre1!AE185="","",semestre1!AE185)</f>
        <v/>
      </c>
      <c r="AF185" t="str">
        <f>IF(semestre1!AF185="","",semestre1!AF185)</f>
        <v/>
      </c>
      <c r="AG185" t="str">
        <f>IF(semestre1!AG185="","",semestre1!AG185)</f>
        <v/>
      </c>
      <c r="AH185" t="str">
        <f>IF(semestre1!AH185="","",semestre1!AH185)</f>
        <v/>
      </c>
      <c r="AI185" t="str">
        <f>IF(semestre1!AI185="","",semestre1!AI185)</f>
        <v/>
      </c>
      <c r="AJ185" t="str">
        <f>IF(semestre1!AJ185="","",semestre1!AJ185)</f>
        <v/>
      </c>
      <c r="AK185" t="str">
        <f>IF(semestre1!AK185="","",semestre1!AK185)</f>
        <v/>
      </c>
      <c r="AL185" t="str">
        <f>IF(semestre1!AL185="","",semestre1!AL185)</f>
        <v/>
      </c>
      <c r="AM185" t="str">
        <f>IF(semestre1!AM185="","",semestre1!AM185)</f>
        <v/>
      </c>
      <c r="AN185" t="str">
        <f>IF(semestre1!AN185="","",semestre1!AN185)</f>
        <v/>
      </c>
      <c r="AO185" t="str">
        <f>IF(semestre1!AO185="","",semestre1!AO185)</f>
        <v/>
      </c>
      <c r="AP185" t="str">
        <f>IF(semestre1!AP185="","",semestre1!AP185)</f>
        <v/>
      </c>
      <c r="AQ185" t="str">
        <f>IF(semestre1!AQ185="","",semestre1!AQ185)</f>
        <v/>
      </c>
      <c r="AR185" t="str">
        <f>IF(semestre1!AR185="","",semestre1!AR185)</f>
        <v/>
      </c>
      <c r="AS185" t="str">
        <f>IF(semestre1!AS185="","",semestre1!AS185)</f>
        <v/>
      </c>
      <c r="AT185" t="str">
        <f>IF(semestre1!AT185="","",semestre1!AT185)</f>
        <v/>
      </c>
      <c r="AU185" t="str">
        <f>IF(semestre1!AU185="","",semestre1!AU185)</f>
        <v/>
      </c>
      <c r="AV185" t="str">
        <f>IF(semestre1!AV185="","",semestre1!AV185)</f>
        <v/>
      </c>
      <c r="AW185" t="str">
        <f>IF(semestre1!AW185="","",semestre1!AW185)</f>
        <v/>
      </c>
      <c r="AX185" t="str">
        <f>IF(semestre1!AX185="","",semestre1!AX185)</f>
        <v/>
      </c>
      <c r="AY185" t="str">
        <f>IF(semestre1!AY185="","",semestre1!AY185)</f>
        <v/>
      </c>
      <c r="AZ185" t="str">
        <f>IF(semestre1!AZ185="","",semestre1!AZ185)</f>
        <v/>
      </c>
      <c r="BA185" t="str">
        <f>IF(semestre1!BA185="","",semestre1!BA185)</f>
        <v/>
      </c>
      <c r="BB185" t="str">
        <f>IF(semestre1!BB185="","",semestre1!BB185)</f>
        <v/>
      </c>
      <c r="BC185" t="str">
        <f>IF(semestre1!BC185="","",semestre1!BC185)</f>
        <v/>
      </c>
      <c r="BD185" t="str">
        <f>IF(semestre1!BD185="","",semestre1!BD185)</f>
        <v/>
      </c>
      <c r="BE185" t="str">
        <f>IF(semestre1!BE185="","",semestre1!BE185)</f>
        <v/>
      </c>
      <c r="BF185" t="str">
        <f>IF(semestre1!BF185="","",semestre1!BF185)</f>
        <v/>
      </c>
      <c r="BG185" t="str">
        <f>IF(semestre1!BG185="","",semestre1!BG185)</f>
        <v/>
      </c>
      <c r="BH185" t="str">
        <f>IF(semestre1!BH185="","",semestre1!BH185)</f>
        <v/>
      </c>
      <c r="BI185" t="str">
        <f>IF(semestre1!BI185="","",semestre1!BI185)</f>
        <v/>
      </c>
      <c r="BJ185" t="str">
        <f>IF(semestre1!BJ185="","",semestre1!BJ185)</f>
        <v/>
      </c>
      <c r="BK185" t="str">
        <f>IF(semestre1!BK185="","",semestre1!BK185)</f>
        <v/>
      </c>
      <c r="BL185" t="str">
        <f>IF(semestre1!BL185="","",semestre1!BL185)</f>
        <v/>
      </c>
      <c r="BM185" t="str">
        <f>IF(semestre1!BM185="","",semestre1!BM185)</f>
        <v/>
      </c>
      <c r="BN185" t="str">
        <f>IF(semestre1!BN185="","",semestre1!BN185)</f>
        <v/>
      </c>
      <c r="BO185" t="str">
        <f>IF(semestre1!BO185="","",semestre1!BO185)</f>
        <v/>
      </c>
      <c r="BP185" t="str">
        <f>IF(semestre1!BP185="","",semestre1!BP185)</f>
        <v/>
      </c>
      <c r="BQ185" t="str">
        <f>IF(semestre1!BQ185="","",semestre1!BQ185)</f>
        <v/>
      </c>
      <c r="BR185" t="str">
        <f>IF(semestre1!BR185="","",semestre1!BR185)</f>
        <v/>
      </c>
      <c r="BS185" t="str">
        <f>IF(semestre1!BS185="","",semestre1!BS185)</f>
        <v/>
      </c>
      <c r="BT185" t="str">
        <f>IF(semestre1!BT185="","",semestre1!BT185)</f>
        <v/>
      </c>
      <c r="BU185" t="str">
        <f>IF(semestre1!BU185="","",semestre1!BU185)</f>
        <v/>
      </c>
      <c r="BV185" t="str">
        <f>IF(semestre1!BV185="","",semestre1!BV185)</f>
        <v/>
      </c>
      <c r="BW185" s="49" t="str">
        <f>IF(semestre2!I185="","",semestre2!I185)</f>
        <v/>
      </c>
      <c r="BX185" s="49" t="str">
        <f>IF(semestre2!J185="","",semestre2!J185)</f>
        <v/>
      </c>
      <c r="BY185" s="49" t="str">
        <f>IF(semestre2!K185="","",semestre2!K185)</f>
        <v/>
      </c>
      <c r="BZ185" s="49" t="str">
        <f>IF(semestre2!L185="","",semestre2!L185)</f>
        <v/>
      </c>
      <c r="CA185" s="49" t="str">
        <f>IF(semestre2!M185="","",semestre2!M185)</f>
        <v/>
      </c>
      <c r="CB185" s="49" t="str">
        <f>IF(semestre2!N185="","",semestre2!N185)</f>
        <v/>
      </c>
      <c r="CC185" s="49" t="str">
        <f>IF(semestre2!O185="","",semestre2!O185)</f>
        <v/>
      </c>
      <c r="CD185" s="49" t="str">
        <f>IF(semestre2!P185="","",semestre2!P185)</f>
        <v/>
      </c>
      <c r="CE185" s="49" t="str">
        <f>IF(semestre2!Q185="","",semestre2!Q185)</f>
        <v/>
      </c>
      <c r="CF185" s="49" t="str">
        <f>IF(semestre2!R185="","",semestre2!R185)</f>
        <v/>
      </c>
      <c r="CG185" s="49" t="str">
        <f>IF(semestre2!S185="","",semestre2!S185)</f>
        <v/>
      </c>
      <c r="CH185" s="49" t="str">
        <f>IF(semestre2!T185="","",semestre2!T185)</f>
        <v/>
      </c>
      <c r="CI185" s="49" t="str">
        <f>IF(semestre2!U185="","",semestre2!U185)</f>
        <v/>
      </c>
      <c r="CJ185" s="49" t="str">
        <f>IF(semestre2!V185="","",semestre2!V185)</f>
        <v/>
      </c>
      <c r="CK185" s="49" t="str">
        <f>IF(semestre2!W185="","",semestre2!W185)</f>
        <v/>
      </c>
      <c r="CL185" s="49" t="str">
        <f>IF(semestre2!X185="","",semestre2!X185)</f>
        <v/>
      </c>
      <c r="CM185" s="49" t="str">
        <f>IF(semestre2!Y185="","",semestre2!Y185)</f>
        <v/>
      </c>
      <c r="CN185" s="49" t="str">
        <f>IF(semestre2!Z185="","",semestre2!Z185)</f>
        <v/>
      </c>
      <c r="CO185" s="49" t="str">
        <f>IF(semestre2!AA185="","",semestre2!AA185)</f>
        <v/>
      </c>
      <c r="CP185" s="49" t="str">
        <f>IF(semestre2!AB185="","",semestre2!AB185)</f>
        <v/>
      </c>
      <c r="CQ185" s="49" t="str">
        <f>IF(semestre2!AC185="","",semestre2!AC185)</f>
        <v/>
      </c>
      <c r="CR185" s="49" t="str">
        <f>IF(semestre2!AD185="","",semestre2!AD185)</f>
        <v/>
      </c>
      <c r="CS185" s="49" t="str">
        <f>IF(semestre2!AE185="","",semestre2!AE185)</f>
        <v/>
      </c>
      <c r="CT185" s="49" t="str">
        <f>IF(semestre2!AF185="","",semestre2!AF185)</f>
        <v/>
      </c>
      <c r="CU185" s="49" t="str">
        <f>IF(semestre2!AG185="","",semestre2!AG185)</f>
        <v/>
      </c>
      <c r="CV185" s="49" t="str">
        <f>IF(semestre2!AH185="","",semestre2!AH185)</f>
        <v/>
      </c>
      <c r="CW185" s="49" t="str">
        <f>IF(semestre2!AI185="","",semestre2!AI185)</f>
        <v/>
      </c>
      <c r="CX185" s="49" t="str">
        <f>IF(semestre2!AJ185="","",semestre2!AJ185)</f>
        <v/>
      </c>
      <c r="CY185" s="49" t="str">
        <f>IF(semestre2!AK185="","",semestre2!AK185)</f>
        <v/>
      </c>
      <c r="CZ185" s="49" t="str">
        <f>IF(semestre2!AL185="","",semestre2!AL185)</f>
        <v/>
      </c>
      <c r="DA185" s="49" t="str">
        <f>IF(semestre2!AM185="","",semestre2!AM185)</f>
        <v/>
      </c>
      <c r="DB185" s="49" t="str">
        <f>IF(semestre2!AN185="","",semestre2!AN185)</f>
        <v/>
      </c>
      <c r="DC185" s="49" t="str">
        <f>IF(semestre2!AO185="","",semestre2!AO185)</f>
        <v/>
      </c>
      <c r="DD185" s="49" t="str">
        <f>IF(semestre2!AP185="","",semestre2!AP185)</f>
        <v/>
      </c>
      <c r="DE185" s="49" t="str">
        <f>IF(semestre2!AQ185="","",semestre2!AQ185)</f>
        <v/>
      </c>
      <c r="DF185" s="49" t="str">
        <f>IF(semestre2!AR185="","",semestre2!AR185)</f>
        <v/>
      </c>
      <c r="DG185" s="49" t="str">
        <f>IF(semestre2!AS185="","",semestre2!AS185)</f>
        <v/>
      </c>
      <c r="DH185" s="49" t="str">
        <f>IF(semestre2!AT185="","",semestre2!AT185)</f>
        <v/>
      </c>
      <c r="DI185" s="49" t="str">
        <f>IF(semestre2!AU185="","",semestre2!AU185)</f>
        <v/>
      </c>
      <c r="DJ185" s="55" t="str">
        <f>IF(semestre1!BW185="","",semestre1!BW185)</f>
        <v/>
      </c>
      <c r="DK185" s="55" t="str">
        <f>IF(semestre2!AV185="","",semestre2!AV185)</f>
        <v/>
      </c>
    </row>
    <row r="186" spans="1:115">
      <c r="A186" t="str">
        <f>IF(semestre1!A186="","",semestre1!A186)</f>
        <v/>
      </c>
      <c r="B186" t="str">
        <f>IF(semestre1!B186="","",semestre1!B186)</f>
        <v/>
      </c>
      <c r="C186" t="str">
        <f>IF(semestre1!C186="","",semestre1!C186)</f>
        <v/>
      </c>
      <c r="D186" t="str">
        <f>IF(semestre1!D186="","",semestre1!D186)</f>
        <v/>
      </c>
      <c r="E186" t="str">
        <f>IF(semestre1!E186="","",semestre1!E186)</f>
        <v/>
      </c>
      <c r="F186" t="str">
        <f>IF(semestre1!F186="","",semestre1!F186)</f>
        <v/>
      </c>
      <c r="G186" t="str">
        <f>IF(semestre1!G186="","",semestre1!G186)</f>
        <v/>
      </c>
      <c r="H186" t="str">
        <f>IF(semestre1!H186="","",semestre1!H186)</f>
        <v/>
      </c>
      <c r="I186" t="str">
        <f>IF(semestre1!I186="","",semestre1!I186)</f>
        <v/>
      </c>
      <c r="J186" t="str">
        <f>IF(semestre1!J186="","",semestre1!J186)</f>
        <v/>
      </c>
      <c r="K186" t="str">
        <f>IF(semestre1!K186="","",semestre1!K186)</f>
        <v/>
      </c>
      <c r="L186" t="str">
        <f>IF(semestre1!L186="","",semestre1!L186)</f>
        <v/>
      </c>
      <c r="M186" t="str">
        <f>IF(semestre1!M186="","",semestre1!M186)</f>
        <v/>
      </c>
      <c r="N186" t="str">
        <f>IF(semestre1!N186="","",semestre1!N186)</f>
        <v/>
      </c>
      <c r="O186" t="str">
        <f>IF(semestre1!O186="","",semestre1!O186)</f>
        <v/>
      </c>
      <c r="P186" t="str">
        <f>IF(semestre1!P186="","",semestre1!P186)</f>
        <v/>
      </c>
      <c r="Q186" t="str">
        <f>IF(semestre1!Q186="","",semestre1!Q186)</f>
        <v/>
      </c>
      <c r="R186" t="str">
        <f>IF(semestre1!R186="","",semestre1!R186)</f>
        <v/>
      </c>
      <c r="S186" t="str">
        <f>IF(semestre1!S186="","",semestre1!S186)</f>
        <v/>
      </c>
      <c r="T186" t="str">
        <f>IF(semestre1!T186="","",semestre1!T186)</f>
        <v/>
      </c>
      <c r="U186" t="str">
        <f>IF(semestre1!U186="","",semestre1!U186)</f>
        <v/>
      </c>
      <c r="V186" t="str">
        <f>IF(semestre1!V186="","",semestre1!V186)</f>
        <v/>
      </c>
      <c r="W186" t="str">
        <f>IF(semestre1!W186="","",semestre1!W186)</f>
        <v/>
      </c>
      <c r="X186" t="str">
        <f>IF(semestre1!X186="","",semestre1!X186)</f>
        <v/>
      </c>
      <c r="Y186" t="str">
        <f>IF(semestre1!Y186="","",semestre1!Y186)</f>
        <v/>
      </c>
      <c r="Z186" t="str">
        <f>IF(semestre1!Z186="","",semestre1!Z186)</f>
        <v/>
      </c>
      <c r="AA186" t="str">
        <f>IF(semestre1!AA186="","",semestre1!AA186)</f>
        <v/>
      </c>
      <c r="AB186" t="str">
        <f>IF(semestre1!AB186="","",semestre1!AB186)</f>
        <v/>
      </c>
      <c r="AC186" t="str">
        <f>IF(semestre1!AC186="","",semestre1!AC186)</f>
        <v/>
      </c>
      <c r="AD186" t="str">
        <f>IF(semestre1!AD186="","",semestre1!AD186)</f>
        <v/>
      </c>
      <c r="AE186" t="str">
        <f>IF(semestre1!AE186="","",semestre1!AE186)</f>
        <v/>
      </c>
      <c r="AF186" t="str">
        <f>IF(semestre1!AF186="","",semestre1!AF186)</f>
        <v/>
      </c>
      <c r="AG186" t="str">
        <f>IF(semestre1!AG186="","",semestre1!AG186)</f>
        <v/>
      </c>
      <c r="AH186" t="str">
        <f>IF(semestre1!AH186="","",semestre1!AH186)</f>
        <v/>
      </c>
      <c r="AI186" t="str">
        <f>IF(semestre1!AI186="","",semestre1!AI186)</f>
        <v/>
      </c>
      <c r="AJ186" t="str">
        <f>IF(semestre1!AJ186="","",semestre1!AJ186)</f>
        <v/>
      </c>
      <c r="AK186" t="str">
        <f>IF(semestre1!AK186="","",semestre1!AK186)</f>
        <v/>
      </c>
      <c r="AL186" t="str">
        <f>IF(semestre1!AL186="","",semestre1!AL186)</f>
        <v/>
      </c>
      <c r="AM186" t="str">
        <f>IF(semestre1!AM186="","",semestre1!AM186)</f>
        <v/>
      </c>
      <c r="AN186" t="str">
        <f>IF(semestre1!AN186="","",semestre1!AN186)</f>
        <v/>
      </c>
      <c r="AO186" t="str">
        <f>IF(semestre1!AO186="","",semestre1!AO186)</f>
        <v/>
      </c>
      <c r="AP186" t="str">
        <f>IF(semestre1!AP186="","",semestre1!AP186)</f>
        <v/>
      </c>
      <c r="AQ186" t="str">
        <f>IF(semestre1!AQ186="","",semestre1!AQ186)</f>
        <v/>
      </c>
      <c r="AR186" t="str">
        <f>IF(semestre1!AR186="","",semestre1!AR186)</f>
        <v/>
      </c>
      <c r="AS186" t="str">
        <f>IF(semestre1!AS186="","",semestre1!AS186)</f>
        <v/>
      </c>
      <c r="AT186" t="str">
        <f>IF(semestre1!AT186="","",semestre1!AT186)</f>
        <v/>
      </c>
      <c r="AU186" t="str">
        <f>IF(semestre1!AU186="","",semestre1!AU186)</f>
        <v/>
      </c>
      <c r="AV186" t="str">
        <f>IF(semestre1!AV186="","",semestre1!AV186)</f>
        <v/>
      </c>
      <c r="AW186" t="str">
        <f>IF(semestre1!AW186="","",semestre1!AW186)</f>
        <v/>
      </c>
      <c r="AX186" t="str">
        <f>IF(semestre1!AX186="","",semestre1!AX186)</f>
        <v/>
      </c>
      <c r="AY186" t="str">
        <f>IF(semestre1!AY186="","",semestre1!AY186)</f>
        <v/>
      </c>
      <c r="AZ186" t="str">
        <f>IF(semestre1!AZ186="","",semestre1!AZ186)</f>
        <v/>
      </c>
      <c r="BA186" t="str">
        <f>IF(semestre1!BA186="","",semestre1!BA186)</f>
        <v/>
      </c>
      <c r="BB186" t="str">
        <f>IF(semestre1!BB186="","",semestre1!BB186)</f>
        <v/>
      </c>
      <c r="BC186" t="str">
        <f>IF(semestre1!BC186="","",semestre1!BC186)</f>
        <v/>
      </c>
      <c r="BD186" t="str">
        <f>IF(semestre1!BD186="","",semestre1!BD186)</f>
        <v/>
      </c>
      <c r="BE186" t="str">
        <f>IF(semestre1!BE186="","",semestre1!BE186)</f>
        <v/>
      </c>
      <c r="BF186" t="str">
        <f>IF(semestre1!BF186="","",semestre1!BF186)</f>
        <v/>
      </c>
      <c r="BG186" t="str">
        <f>IF(semestre1!BG186="","",semestre1!BG186)</f>
        <v/>
      </c>
      <c r="BH186" t="str">
        <f>IF(semestre1!BH186="","",semestre1!BH186)</f>
        <v/>
      </c>
      <c r="BI186" t="str">
        <f>IF(semestre1!BI186="","",semestre1!BI186)</f>
        <v/>
      </c>
      <c r="BJ186" t="str">
        <f>IF(semestre1!BJ186="","",semestre1!BJ186)</f>
        <v/>
      </c>
      <c r="BK186" t="str">
        <f>IF(semestre1!BK186="","",semestre1!BK186)</f>
        <v/>
      </c>
      <c r="BL186" t="str">
        <f>IF(semestre1!BL186="","",semestre1!BL186)</f>
        <v/>
      </c>
      <c r="BM186" t="str">
        <f>IF(semestre1!BM186="","",semestre1!BM186)</f>
        <v/>
      </c>
      <c r="BN186" t="str">
        <f>IF(semestre1!BN186="","",semestre1!BN186)</f>
        <v/>
      </c>
      <c r="BO186" t="str">
        <f>IF(semestre1!BO186="","",semestre1!BO186)</f>
        <v/>
      </c>
      <c r="BP186" t="str">
        <f>IF(semestre1!BP186="","",semestre1!BP186)</f>
        <v/>
      </c>
      <c r="BQ186" t="str">
        <f>IF(semestre1!BQ186="","",semestre1!BQ186)</f>
        <v/>
      </c>
      <c r="BR186" t="str">
        <f>IF(semestre1!BR186="","",semestre1!BR186)</f>
        <v/>
      </c>
      <c r="BS186" t="str">
        <f>IF(semestre1!BS186="","",semestre1!BS186)</f>
        <v/>
      </c>
      <c r="BT186" t="str">
        <f>IF(semestre1!BT186="","",semestre1!BT186)</f>
        <v/>
      </c>
      <c r="BU186" t="str">
        <f>IF(semestre1!BU186="","",semestre1!BU186)</f>
        <v/>
      </c>
      <c r="BV186" t="str">
        <f>IF(semestre1!BV186="","",semestre1!BV186)</f>
        <v/>
      </c>
      <c r="BW186" s="49" t="str">
        <f>IF(semestre2!I186="","",semestre2!I186)</f>
        <v/>
      </c>
      <c r="BX186" s="49" t="str">
        <f>IF(semestre2!J186="","",semestre2!J186)</f>
        <v/>
      </c>
      <c r="BY186" s="49" t="str">
        <f>IF(semestre2!K186="","",semestre2!K186)</f>
        <v/>
      </c>
      <c r="BZ186" s="49" t="str">
        <f>IF(semestre2!L186="","",semestre2!L186)</f>
        <v/>
      </c>
      <c r="CA186" s="49" t="str">
        <f>IF(semestre2!M186="","",semestre2!M186)</f>
        <v/>
      </c>
      <c r="CB186" s="49" t="str">
        <f>IF(semestre2!N186="","",semestre2!N186)</f>
        <v/>
      </c>
      <c r="CC186" s="49" t="str">
        <f>IF(semestre2!O186="","",semestre2!O186)</f>
        <v/>
      </c>
      <c r="CD186" s="49" t="str">
        <f>IF(semestre2!P186="","",semestre2!P186)</f>
        <v/>
      </c>
      <c r="CE186" s="49" t="str">
        <f>IF(semestre2!Q186="","",semestre2!Q186)</f>
        <v/>
      </c>
      <c r="CF186" s="49" t="str">
        <f>IF(semestre2!R186="","",semestre2!R186)</f>
        <v/>
      </c>
      <c r="CG186" s="49" t="str">
        <f>IF(semestre2!S186="","",semestre2!S186)</f>
        <v/>
      </c>
      <c r="CH186" s="49" t="str">
        <f>IF(semestre2!T186="","",semestre2!T186)</f>
        <v/>
      </c>
      <c r="CI186" s="49" t="str">
        <f>IF(semestre2!U186="","",semestre2!U186)</f>
        <v/>
      </c>
      <c r="CJ186" s="49" t="str">
        <f>IF(semestre2!V186="","",semestre2!V186)</f>
        <v/>
      </c>
      <c r="CK186" s="49" t="str">
        <f>IF(semestre2!W186="","",semestre2!W186)</f>
        <v/>
      </c>
      <c r="CL186" s="49" t="str">
        <f>IF(semestre2!X186="","",semestre2!X186)</f>
        <v/>
      </c>
      <c r="CM186" s="49" t="str">
        <f>IF(semestre2!Y186="","",semestre2!Y186)</f>
        <v/>
      </c>
      <c r="CN186" s="49" t="str">
        <f>IF(semestre2!Z186="","",semestre2!Z186)</f>
        <v/>
      </c>
      <c r="CO186" s="49" t="str">
        <f>IF(semestre2!AA186="","",semestre2!AA186)</f>
        <v/>
      </c>
      <c r="CP186" s="49" t="str">
        <f>IF(semestre2!AB186="","",semestre2!AB186)</f>
        <v/>
      </c>
      <c r="CQ186" s="49" t="str">
        <f>IF(semestre2!AC186="","",semestre2!AC186)</f>
        <v/>
      </c>
      <c r="CR186" s="49" t="str">
        <f>IF(semestre2!AD186="","",semestre2!AD186)</f>
        <v/>
      </c>
      <c r="CS186" s="49" t="str">
        <f>IF(semestre2!AE186="","",semestre2!AE186)</f>
        <v/>
      </c>
      <c r="CT186" s="49" t="str">
        <f>IF(semestre2!AF186="","",semestre2!AF186)</f>
        <v/>
      </c>
      <c r="CU186" s="49" t="str">
        <f>IF(semestre2!AG186="","",semestre2!AG186)</f>
        <v/>
      </c>
      <c r="CV186" s="49" t="str">
        <f>IF(semestre2!AH186="","",semestre2!AH186)</f>
        <v/>
      </c>
      <c r="CW186" s="49" t="str">
        <f>IF(semestre2!AI186="","",semestre2!AI186)</f>
        <v/>
      </c>
      <c r="CX186" s="49" t="str">
        <f>IF(semestre2!AJ186="","",semestre2!AJ186)</f>
        <v/>
      </c>
      <c r="CY186" s="49" t="str">
        <f>IF(semestre2!AK186="","",semestre2!AK186)</f>
        <v/>
      </c>
      <c r="CZ186" s="49" t="str">
        <f>IF(semestre2!AL186="","",semestre2!AL186)</f>
        <v/>
      </c>
      <c r="DA186" s="49" t="str">
        <f>IF(semestre2!AM186="","",semestre2!AM186)</f>
        <v/>
      </c>
      <c r="DB186" s="49" t="str">
        <f>IF(semestre2!AN186="","",semestre2!AN186)</f>
        <v/>
      </c>
      <c r="DC186" s="49" t="str">
        <f>IF(semestre2!AO186="","",semestre2!AO186)</f>
        <v/>
      </c>
      <c r="DD186" s="49" t="str">
        <f>IF(semestre2!AP186="","",semestre2!AP186)</f>
        <v/>
      </c>
      <c r="DE186" s="49" t="str">
        <f>IF(semestre2!AQ186="","",semestre2!AQ186)</f>
        <v/>
      </c>
      <c r="DF186" s="49" t="str">
        <f>IF(semestre2!AR186="","",semestre2!AR186)</f>
        <v/>
      </c>
      <c r="DG186" s="49" t="str">
        <f>IF(semestre2!AS186="","",semestre2!AS186)</f>
        <v/>
      </c>
      <c r="DH186" s="49" t="str">
        <f>IF(semestre2!AT186="","",semestre2!AT186)</f>
        <v/>
      </c>
      <c r="DI186" s="49" t="str">
        <f>IF(semestre2!AU186="","",semestre2!AU186)</f>
        <v/>
      </c>
      <c r="DJ186" s="55" t="str">
        <f>IF(semestre1!BW186="","",semestre1!BW186)</f>
        <v/>
      </c>
      <c r="DK186" s="55" t="str">
        <f>IF(semestre2!AV186="","",semestre2!AV186)</f>
        <v/>
      </c>
    </row>
    <row r="187" spans="1:115">
      <c r="A187" t="str">
        <f>IF(semestre1!A187="","",semestre1!A187)</f>
        <v/>
      </c>
      <c r="B187" t="str">
        <f>IF(semestre1!B187="","",semestre1!B187)</f>
        <v/>
      </c>
      <c r="C187" t="str">
        <f>IF(semestre1!C187="","",semestre1!C187)</f>
        <v/>
      </c>
      <c r="D187" t="str">
        <f>IF(semestre1!D187="","",semestre1!D187)</f>
        <v/>
      </c>
      <c r="E187" t="str">
        <f>IF(semestre1!E187="","",semestre1!E187)</f>
        <v/>
      </c>
      <c r="F187" t="str">
        <f>IF(semestre1!F187="","",semestre1!F187)</f>
        <v/>
      </c>
      <c r="G187" t="str">
        <f>IF(semestre1!G187="","",semestre1!G187)</f>
        <v/>
      </c>
      <c r="H187" t="str">
        <f>IF(semestre1!H187="","",semestre1!H187)</f>
        <v/>
      </c>
      <c r="I187" t="str">
        <f>IF(semestre1!I187="","",semestre1!I187)</f>
        <v/>
      </c>
      <c r="J187" t="str">
        <f>IF(semestre1!J187="","",semestre1!J187)</f>
        <v/>
      </c>
      <c r="K187" t="str">
        <f>IF(semestre1!K187="","",semestre1!K187)</f>
        <v/>
      </c>
      <c r="L187" t="str">
        <f>IF(semestre1!L187="","",semestre1!L187)</f>
        <v/>
      </c>
      <c r="M187" t="str">
        <f>IF(semestre1!M187="","",semestre1!M187)</f>
        <v/>
      </c>
      <c r="N187" t="str">
        <f>IF(semestre1!N187="","",semestre1!N187)</f>
        <v/>
      </c>
      <c r="O187" t="str">
        <f>IF(semestre1!O187="","",semestre1!O187)</f>
        <v/>
      </c>
      <c r="P187" t="str">
        <f>IF(semestre1!P187="","",semestre1!P187)</f>
        <v/>
      </c>
      <c r="Q187" t="str">
        <f>IF(semestre1!Q187="","",semestre1!Q187)</f>
        <v/>
      </c>
      <c r="R187" t="str">
        <f>IF(semestre1!R187="","",semestre1!R187)</f>
        <v/>
      </c>
      <c r="S187" t="str">
        <f>IF(semestre1!S187="","",semestre1!S187)</f>
        <v/>
      </c>
      <c r="T187" t="str">
        <f>IF(semestre1!T187="","",semestre1!T187)</f>
        <v/>
      </c>
      <c r="U187" t="str">
        <f>IF(semestre1!U187="","",semestre1!U187)</f>
        <v/>
      </c>
      <c r="V187" t="str">
        <f>IF(semestre1!V187="","",semestre1!V187)</f>
        <v/>
      </c>
      <c r="W187" t="str">
        <f>IF(semestre1!W187="","",semestre1!W187)</f>
        <v/>
      </c>
      <c r="X187" t="str">
        <f>IF(semestre1!X187="","",semestre1!X187)</f>
        <v/>
      </c>
      <c r="Y187" t="str">
        <f>IF(semestre1!Y187="","",semestre1!Y187)</f>
        <v/>
      </c>
      <c r="Z187" t="str">
        <f>IF(semestre1!Z187="","",semestre1!Z187)</f>
        <v/>
      </c>
      <c r="AA187" t="str">
        <f>IF(semestre1!AA187="","",semestre1!AA187)</f>
        <v/>
      </c>
      <c r="AB187" t="str">
        <f>IF(semestre1!AB187="","",semestre1!AB187)</f>
        <v/>
      </c>
      <c r="AC187" t="str">
        <f>IF(semestre1!AC187="","",semestre1!AC187)</f>
        <v/>
      </c>
      <c r="AD187" t="str">
        <f>IF(semestre1!AD187="","",semestre1!AD187)</f>
        <v/>
      </c>
      <c r="AE187" t="str">
        <f>IF(semestre1!AE187="","",semestre1!AE187)</f>
        <v/>
      </c>
      <c r="AF187" t="str">
        <f>IF(semestre1!AF187="","",semestre1!AF187)</f>
        <v/>
      </c>
      <c r="AG187" t="str">
        <f>IF(semestre1!AG187="","",semestre1!AG187)</f>
        <v/>
      </c>
      <c r="AH187" t="str">
        <f>IF(semestre1!AH187="","",semestre1!AH187)</f>
        <v/>
      </c>
      <c r="AI187" t="str">
        <f>IF(semestre1!AI187="","",semestre1!AI187)</f>
        <v/>
      </c>
      <c r="AJ187" t="str">
        <f>IF(semestre1!AJ187="","",semestre1!AJ187)</f>
        <v/>
      </c>
      <c r="AK187" t="str">
        <f>IF(semestre1!AK187="","",semestre1!AK187)</f>
        <v/>
      </c>
      <c r="AL187" t="str">
        <f>IF(semestre1!AL187="","",semestre1!AL187)</f>
        <v/>
      </c>
      <c r="AM187" t="str">
        <f>IF(semestre1!AM187="","",semestre1!AM187)</f>
        <v/>
      </c>
      <c r="AN187" t="str">
        <f>IF(semestre1!AN187="","",semestre1!AN187)</f>
        <v/>
      </c>
      <c r="AO187" t="str">
        <f>IF(semestre1!AO187="","",semestre1!AO187)</f>
        <v/>
      </c>
      <c r="AP187" t="str">
        <f>IF(semestre1!AP187="","",semestre1!AP187)</f>
        <v/>
      </c>
      <c r="AQ187" t="str">
        <f>IF(semestre1!AQ187="","",semestre1!AQ187)</f>
        <v/>
      </c>
      <c r="AR187" t="str">
        <f>IF(semestre1!AR187="","",semestre1!AR187)</f>
        <v/>
      </c>
      <c r="AS187" t="str">
        <f>IF(semestre1!AS187="","",semestre1!AS187)</f>
        <v/>
      </c>
      <c r="AT187" t="str">
        <f>IF(semestre1!AT187="","",semestre1!AT187)</f>
        <v/>
      </c>
      <c r="AU187" t="str">
        <f>IF(semestre1!AU187="","",semestre1!AU187)</f>
        <v/>
      </c>
      <c r="AV187" t="str">
        <f>IF(semestre1!AV187="","",semestre1!AV187)</f>
        <v/>
      </c>
      <c r="AW187" t="str">
        <f>IF(semestre1!AW187="","",semestre1!AW187)</f>
        <v/>
      </c>
      <c r="AX187" t="str">
        <f>IF(semestre1!AX187="","",semestre1!AX187)</f>
        <v/>
      </c>
      <c r="AY187" t="str">
        <f>IF(semestre1!AY187="","",semestre1!AY187)</f>
        <v/>
      </c>
      <c r="AZ187" t="str">
        <f>IF(semestre1!AZ187="","",semestre1!AZ187)</f>
        <v/>
      </c>
      <c r="BA187" t="str">
        <f>IF(semestre1!BA187="","",semestre1!BA187)</f>
        <v/>
      </c>
      <c r="BB187" t="str">
        <f>IF(semestre1!BB187="","",semestre1!BB187)</f>
        <v/>
      </c>
      <c r="BC187" t="str">
        <f>IF(semestre1!BC187="","",semestre1!BC187)</f>
        <v/>
      </c>
      <c r="BD187" t="str">
        <f>IF(semestre1!BD187="","",semestre1!BD187)</f>
        <v/>
      </c>
      <c r="BE187" t="str">
        <f>IF(semestre1!BE187="","",semestre1!BE187)</f>
        <v/>
      </c>
      <c r="BF187" t="str">
        <f>IF(semestre1!BF187="","",semestre1!BF187)</f>
        <v/>
      </c>
      <c r="BG187" t="str">
        <f>IF(semestre1!BG187="","",semestre1!BG187)</f>
        <v/>
      </c>
      <c r="BH187" t="str">
        <f>IF(semestre1!BH187="","",semestre1!BH187)</f>
        <v/>
      </c>
      <c r="BI187" t="str">
        <f>IF(semestre1!BI187="","",semestre1!BI187)</f>
        <v/>
      </c>
      <c r="BJ187" t="str">
        <f>IF(semestre1!BJ187="","",semestre1!BJ187)</f>
        <v/>
      </c>
      <c r="BK187" t="str">
        <f>IF(semestre1!BK187="","",semestre1!BK187)</f>
        <v/>
      </c>
      <c r="BL187" t="str">
        <f>IF(semestre1!BL187="","",semestre1!BL187)</f>
        <v/>
      </c>
      <c r="BM187" t="str">
        <f>IF(semestre1!BM187="","",semestre1!BM187)</f>
        <v/>
      </c>
      <c r="BN187" t="str">
        <f>IF(semestre1!BN187="","",semestre1!BN187)</f>
        <v/>
      </c>
      <c r="BO187" t="str">
        <f>IF(semestre1!BO187="","",semestre1!BO187)</f>
        <v/>
      </c>
      <c r="BP187" t="str">
        <f>IF(semestre1!BP187="","",semestre1!BP187)</f>
        <v/>
      </c>
      <c r="BQ187" t="str">
        <f>IF(semestre1!BQ187="","",semestre1!BQ187)</f>
        <v/>
      </c>
      <c r="BR187" t="str">
        <f>IF(semestre1!BR187="","",semestre1!BR187)</f>
        <v/>
      </c>
      <c r="BS187" t="str">
        <f>IF(semestre1!BS187="","",semestre1!BS187)</f>
        <v/>
      </c>
      <c r="BT187" t="str">
        <f>IF(semestre1!BT187="","",semestre1!BT187)</f>
        <v/>
      </c>
      <c r="BU187" t="str">
        <f>IF(semestre1!BU187="","",semestre1!BU187)</f>
        <v/>
      </c>
      <c r="BV187" t="str">
        <f>IF(semestre1!BV187="","",semestre1!BV187)</f>
        <v/>
      </c>
      <c r="BW187" s="49" t="str">
        <f>IF(semestre2!I187="","",semestre2!I187)</f>
        <v/>
      </c>
      <c r="BX187" s="49" t="str">
        <f>IF(semestre2!J187="","",semestre2!J187)</f>
        <v/>
      </c>
      <c r="BY187" s="49" t="str">
        <f>IF(semestre2!K187="","",semestre2!K187)</f>
        <v/>
      </c>
      <c r="BZ187" s="49" t="str">
        <f>IF(semestre2!L187="","",semestre2!L187)</f>
        <v/>
      </c>
      <c r="CA187" s="49" t="str">
        <f>IF(semestre2!M187="","",semestre2!M187)</f>
        <v/>
      </c>
      <c r="CB187" s="49" t="str">
        <f>IF(semestre2!N187="","",semestre2!N187)</f>
        <v/>
      </c>
      <c r="CC187" s="49" t="str">
        <f>IF(semestre2!O187="","",semestre2!O187)</f>
        <v/>
      </c>
      <c r="CD187" s="49" t="str">
        <f>IF(semestre2!P187="","",semestre2!P187)</f>
        <v/>
      </c>
      <c r="CE187" s="49" t="str">
        <f>IF(semestre2!Q187="","",semestre2!Q187)</f>
        <v/>
      </c>
      <c r="CF187" s="49" t="str">
        <f>IF(semestre2!R187="","",semestre2!R187)</f>
        <v/>
      </c>
      <c r="CG187" s="49" t="str">
        <f>IF(semestre2!S187="","",semestre2!S187)</f>
        <v/>
      </c>
      <c r="CH187" s="49" t="str">
        <f>IF(semestre2!T187="","",semestre2!T187)</f>
        <v/>
      </c>
      <c r="CI187" s="49" t="str">
        <f>IF(semestre2!U187="","",semestre2!U187)</f>
        <v/>
      </c>
      <c r="CJ187" s="49" t="str">
        <f>IF(semestre2!V187="","",semestre2!V187)</f>
        <v/>
      </c>
      <c r="CK187" s="49" t="str">
        <f>IF(semestre2!W187="","",semestre2!W187)</f>
        <v/>
      </c>
      <c r="CL187" s="49" t="str">
        <f>IF(semestre2!X187="","",semestre2!X187)</f>
        <v/>
      </c>
      <c r="CM187" s="49" t="str">
        <f>IF(semestre2!Y187="","",semestre2!Y187)</f>
        <v/>
      </c>
      <c r="CN187" s="49" t="str">
        <f>IF(semestre2!Z187="","",semestre2!Z187)</f>
        <v/>
      </c>
      <c r="CO187" s="49" t="str">
        <f>IF(semestre2!AA187="","",semestre2!AA187)</f>
        <v/>
      </c>
      <c r="CP187" s="49" t="str">
        <f>IF(semestre2!AB187="","",semestre2!AB187)</f>
        <v/>
      </c>
      <c r="CQ187" s="49" t="str">
        <f>IF(semestre2!AC187="","",semestre2!AC187)</f>
        <v/>
      </c>
      <c r="CR187" s="49" t="str">
        <f>IF(semestre2!AD187="","",semestre2!AD187)</f>
        <v/>
      </c>
      <c r="CS187" s="49" t="str">
        <f>IF(semestre2!AE187="","",semestre2!AE187)</f>
        <v/>
      </c>
      <c r="CT187" s="49" t="str">
        <f>IF(semestre2!AF187="","",semestre2!AF187)</f>
        <v/>
      </c>
      <c r="CU187" s="49" t="str">
        <f>IF(semestre2!AG187="","",semestre2!AG187)</f>
        <v/>
      </c>
      <c r="CV187" s="49" t="str">
        <f>IF(semestre2!AH187="","",semestre2!AH187)</f>
        <v/>
      </c>
      <c r="CW187" s="49" t="str">
        <f>IF(semestre2!AI187="","",semestre2!AI187)</f>
        <v/>
      </c>
      <c r="CX187" s="49" t="str">
        <f>IF(semestre2!AJ187="","",semestre2!AJ187)</f>
        <v/>
      </c>
      <c r="CY187" s="49" t="str">
        <f>IF(semestre2!AK187="","",semestre2!AK187)</f>
        <v/>
      </c>
      <c r="CZ187" s="49" t="str">
        <f>IF(semestre2!AL187="","",semestre2!AL187)</f>
        <v/>
      </c>
      <c r="DA187" s="49" t="str">
        <f>IF(semestre2!AM187="","",semestre2!AM187)</f>
        <v/>
      </c>
      <c r="DB187" s="49" t="str">
        <f>IF(semestre2!AN187="","",semestre2!AN187)</f>
        <v/>
      </c>
      <c r="DC187" s="49" t="str">
        <f>IF(semestre2!AO187="","",semestre2!AO187)</f>
        <v/>
      </c>
      <c r="DD187" s="49" t="str">
        <f>IF(semestre2!AP187="","",semestre2!AP187)</f>
        <v/>
      </c>
      <c r="DE187" s="49" t="str">
        <f>IF(semestre2!AQ187="","",semestre2!AQ187)</f>
        <v/>
      </c>
      <c r="DF187" s="49" t="str">
        <f>IF(semestre2!AR187="","",semestre2!AR187)</f>
        <v/>
      </c>
      <c r="DG187" s="49" t="str">
        <f>IF(semestre2!AS187="","",semestre2!AS187)</f>
        <v/>
      </c>
      <c r="DH187" s="49" t="str">
        <f>IF(semestre2!AT187="","",semestre2!AT187)</f>
        <v/>
      </c>
      <c r="DI187" s="49" t="str">
        <f>IF(semestre2!AU187="","",semestre2!AU187)</f>
        <v/>
      </c>
      <c r="DJ187" s="55" t="str">
        <f>IF(semestre1!BW187="","",semestre1!BW187)</f>
        <v/>
      </c>
      <c r="DK187" s="55" t="str">
        <f>IF(semestre2!AV187="","",semestre2!AV187)</f>
        <v/>
      </c>
    </row>
    <row r="188" spans="1:115">
      <c r="A188" t="str">
        <f>IF(semestre1!A188="","",semestre1!A188)</f>
        <v/>
      </c>
      <c r="B188" t="str">
        <f>IF(semestre1!B188="","",semestre1!B188)</f>
        <v/>
      </c>
      <c r="C188" t="str">
        <f>IF(semestre1!C188="","",semestre1!C188)</f>
        <v/>
      </c>
      <c r="D188" t="str">
        <f>IF(semestre1!D188="","",semestre1!D188)</f>
        <v/>
      </c>
      <c r="E188" t="str">
        <f>IF(semestre1!E188="","",semestre1!E188)</f>
        <v/>
      </c>
      <c r="F188" t="str">
        <f>IF(semestre1!F188="","",semestre1!F188)</f>
        <v/>
      </c>
      <c r="G188" t="str">
        <f>IF(semestre1!G188="","",semestre1!G188)</f>
        <v/>
      </c>
      <c r="H188" t="str">
        <f>IF(semestre1!H188="","",semestre1!H188)</f>
        <v/>
      </c>
      <c r="I188" t="str">
        <f>IF(semestre1!I188="","",semestre1!I188)</f>
        <v/>
      </c>
      <c r="J188" t="str">
        <f>IF(semestre1!J188="","",semestre1!J188)</f>
        <v/>
      </c>
      <c r="K188" t="str">
        <f>IF(semestre1!K188="","",semestre1!K188)</f>
        <v/>
      </c>
      <c r="L188" t="str">
        <f>IF(semestre1!L188="","",semestre1!L188)</f>
        <v/>
      </c>
      <c r="M188" t="str">
        <f>IF(semestre1!M188="","",semestre1!M188)</f>
        <v/>
      </c>
      <c r="N188" t="str">
        <f>IF(semestre1!N188="","",semestre1!N188)</f>
        <v/>
      </c>
      <c r="O188" t="str">
        <f>IF(semestre1!O188="","",semestre1!O188)</f>
        <v/>
      </c>
      <c r="P188" t="str">
        <f>IF(semestre1!P188="","",semestre1!P188)</f>
        <v/>
      </c>
      <c r="Q188" t="str">
        <f>IF(semestre1!Q188="","",semestre1!Q188)</f>
        <v/>
      </c>
      <c r="R188" t="str">
        <f>IF(semestre1!R188="","",semestre1!R188)</f>
        <v/>
      </c>
      <c r="S188" t="str">
        <f>IF(semestre1!S188="","",semestre1!S188)</f>
        <v/>
      </c>
      <c r="T188" t="str">
        <f>IF(semestre1!T188="","",semestre1!T188)</f>
        <v/>
      </c>
      <c r="U188" t="str">
        <f>IF(semestre1!U188="","",semestre1!U188)</f>
        <v/>
      </c>
      <c r="V188" t="str">
        <f>IF(semestre1!V188="","",semestre1!V188)</f>
        <v/>
      </c>
      <c r="W188" t="str">
        <f>IF(semestre1!W188="","",semestre1!W188)</f>
        <v/>
      </c>
      <c r="X188" t="str">
        <f>IF(semestre1!X188="","",semestre1!X188)</f>
        <v/>
      </c>
      <c r="Y188" t="str">
        <f>IF(semestre1!Y188="","",semestre1!Y188)</f>
        <v/>
      </c>
      <c r="Z188" t="str">
        <f>IF(semestre1!Z188="","",semestre1!Z188)</f>
        <v/>
      </c>
      <c r="AA188" t="str">
        <f>IF(semestre1!AA188="","",semestre1!AA188)</f>
        <v/>
      </c>
      <c r="AB188" t="str">
        <f>IF(semestre1!AB188="","",semestre1!AB188)</f>
        <v/>
      </c>
      <c r="AC188" t="str">
        <f>IF(semestre1!AC188="","",semestre1!AC188)</f>
        <v/>
      </c>
      <c r="AD188" t="str">
        <f>IF(semestre1!AD188="","",semestre1!AD188)</f>
        <v/>
      </c>
      <c r="AE188" t="str">
        <f>IF(semestre1!AE188="","",semestre1!AE188)</f>
        <v/>
      </c>
      <c r="AF188" t="str">
        <f>IF(semestre1!AF188="","",semestre1!AF188)</f>
        <v/>
      </c>
      <c r="AG188" t="str">
        <f>IF(semestre1!AG188="","",semestre1!AG188)</f>
        <v/>
      </c>
      <c r="AH188" t="str">
        <f>IF(semestre1!AH188="","",semestre1!AH188)</f>
        <v/>
      </c>
      <c r="AI188" t="str">
        <f>IF(semestre1!AI188="","",semestre1!AI188)</f>
        <v/>
      </c>
      <c r="AJ188" t="str">
        <f>IF(semestre1!AJ188="","",semestre1!AJ188)</f>
        <v/>
      </c>
      <c r="AK188" t="str">
        <f>IF(semestre1!AK188="","",semestre1!AK188)</f>
        <v/>
      </c>
      <c r="AL188" t="str">
        <f>IF(semestre1!AL188="","",semestre1!AL188)</f>
        <v/>
      </c>
      <c r="AM188" t="str">
        <f>IF(semestre1!AM188="","",semestre1!AM188)</f>
        <v/>
      </c>
      <c r="AN188" t="str">
        <f>IF(semestre1!AN188="","",semestre1!AN188)</f>
        <v/>
      </c>
      <c r="AO188" t="str">
        <f>IF(semestre1!AO188="","",semestre1!AO188)</f>
        <v/>
      </c>
      <c r="AP188" t="str">
        <f>IF(semestre1!AP188="","",semestre1!AP188)</f>
        <v/>
      </c>
      <c r="AQ188" t="str">
        <f>IF(semestre1!AQ188="","",semestre1!AQ188)</f>
        <v/>
      </c>
      <c r="AR188" t="str">
        <f>IF(semestre1!AR188="","",semestre1!AR188)</f>
        <v/>
      </c>
      <c r="AS188" t="str">
        <f>IF(semestre1!AS188="","",semestre1!AS188)</f>
        <v/>
      </c>
      <c r="AT188" t="str">
        <f>IF(semestre1!AT188="","",semestre1!AT188)</f>
        <v/>
      </c>
      <c r="AU188" t="str">
        <f>IF(semestre1!AU188="","",semestre1!AU188)</f>
        <v/>
      </c>
      <c r="AV188" t="str">
        <f>IF(semestre1!AV188="","",semestre1!AV188)</f>
        <v/>
      </c>
      <c r="AW188" t="str">
        <f>IF(semestre1!AW188="","",semestre1!AW188)</f>
        <v/>
      </c>
      <c r="AX188" t="str">
        <f>IF(semestre1!AX188="","",semestre1!AX188)</f>
        <v/>
      </c>
      <c r="AY188" t="str">
        <f>IF(semestre1!AY188="","",semestre1!AY188)</f>
        <v/>
      </c>
      <c r="AZ188" t="str">
        <f>IF(semestre1!AZ188="","",semestre1!AZ188)</f>
        <v/>
      </c>
      <c r="BA188" t="str">
        <f>IF(semestre1!BA188="","",semestre1!BA188)</f>
        <v/>
      </c>
      <c r="BB188" t="str">
        <f>IF(semestre1!BB188="","",semestre1!BB188)</f>
        <v/>
      </c>
      <c r="BC188" t="str">
        <f>IF(semestre1!BC188="","",semestre1!BC188)</f>
        <v/>
      </c>
      <c r="BD188" t="str">
        <f>IF(semestre1!BD188="","",semestre1!BD188)</f>
        <v/>
      </c>
      <c r="BE188" t="str">
        <f>IF(semestre1!BE188="","",semestre1!BE188)</f>
        <v/>
      </c>
      <c r="BF188" t="str">
        <f>IF(semestre1!BF188="","",semestre1!BF188)</f>
        <v/>
      </c>
      <c r="BG188" t="str">
        <f>IF(semestre1!BG188="","",semestre1!BG188)</f>
        <v/>
      </c>
      <c r="BH188" t="str">
        <f>IF(semestre1!BH188="","",semestre1!BH188)</f>
        <v/>
      </c>
      <c r="BI188" t="str">
        <f>IF(semestre1!BI188="","",semestre1!BI188)</f>
        <v/>
      </c>
      <c r="BJ188" t="str">
        <f>IF(semestre1!BJ188="","",semestre1!BJ188)</f>
        <v/>
      </c>
      <c r="BK188" t="str">
        <f>IF(semestre1!BK188="","",semestre1!BK188)</f>
        <v/>
      </c>
      <c r="BL188" t="str">
        <f>IF(semestre1!BL188="","",semestre1!BL188)</f>
        <v/>
      </c>
      <c r="BM188" t="str">
        <f>IF(semestre1!BM188="","",semestre1!BM188)</f>
        <v/>
      </c>
      <c r="BN188" t="str">
        <f>IF(semestre1!BN188="","",semestre1!BN188)</f>
        <v/>
      </c>
      <c r="BO188" t="str">
        <f>IF(semestre1!BO188="","",semestre1!BO188)</f>
        <v/>
      </c>
      <c r="BP188" t="str">
        <f>IF(semestre1!BP188="","",semestre1!BP188)</f>
        <v/>
      </c>
      <c r="BQ188" t="str">
        <f>IF(semestre1!BQ188="","",semestre1!BQ188)</f>
        <v/>
      </c>
      <c r="BR188" t="str">
        <f>IF(semestre1!BR188="","",semestre1!BR188)</f>
        <v/>
      </c>
      <c r="BS188" t="str">
        <f>IF(semestre1!BS188="","",semestre1!BS188)</f>
        <v/>
      </c>
      <c r="BT188" t="str">
        <f>IF(semestre1!BT188="","",semestre1!BT188)</f>
        <v/>
      </c>
      <c r="BU188" t="str">
        <f>IF(semestre1!BU188="","",semestre1!BU188)</f>
        <v/>
      </c>
      <c r="BV188" t="str">
        <f>IF(semestre1!BV188="","",semestre1!BV188)</f>
        <v/>
      </c>
      <c r="BW188" s="49" t="str">
        <f>IF(semestre2!I188="","",semestre2!I188)</f>
        <v/>
      </c>
      <c r="BX188" s="49" t="str">
        <f>IF(semestre2!J188="","",semestre2!J188)</f>
        <v/>
      </c>
      <c r="BY188" s="49" t="str">
        <f>IF(semestre2!K188="","",semestre2!K188)</f>
        <v/>
      </c>
      <c r="BZ188" s="49" t="str">
        <f>IF(semestre2!L188="","",semestre2!L188)</f>
        <v/>
      </c>
      <c r="CA188" s="49" t="str">
        <f>IF(semestre2!M188="","",semestre2!M188)</f>
        <v/>
      </c>
      <c r="CB188" s="49" t="str">
        <f>IF(semestre2!N188="","",semestre2!N188)</f>
        <v/>
      </c>
      <c r="CC188" s="49" t="str">
        <f>IF(semestre2!O188="","",semestre2!O188)</f>
        <v/>
      </c>
      <c r="CD188" s="49" t="str">
        <f>IF(semestre2!P188="","",semestre2!P188)</f>
        <v/>
      </c>
      <c r="CE188" s="49" t="str">
        <f>IF(semestre2!Q188="","",semestre2!Q188)</f>
        <v/>
      </c>
      <c r="CF188" s="49" t="str">
        <f>IF(semestre2!R188="","",semestre2!R188)</f>
        <v/>
      </c>
      <c r="CG188" s="49" t="str">
        <f>IF(semestre2!S188="","",semestre2!S188)</f>
        <v/>
      </c>
      <c r="CH188" s="49" t="str">
        <f>IF(semestre2!T188="","",semestre2!T188)</f>
        <v/>
      </c>
      <c r="CI188" s="49" t="str">
        <f>IF(semestre2!U188="","",semestre2!U188)</f>
        <v/>
      </c>
      <c r="CJ188" s="49" t="str">
        <f>IF(semestre2!V188="","",semestre2!V188)</f>
        <v/>
      </c>
      <c r="CK188" s="49" t="str">
        <f>IF(semestre2!W188="","",semestre2!W188)</f>
        <v/>
      </c>
      <c r="CL188" s="49" t="str">
        <f>IF(semestre2!X188="","",semestre2!X188)</f>
        <v/>
      </c>
      <c r="CM188" s="49" t="str">
        <f>IF(semestre2!Y188="","",semestre2!Y188)</f>
        <v/>
      </c>
      <c r="CN188" s="49" t="str">
        <f>IF(semestre2!Z188="","",semestre2!Z188)</f>
        <v/>
      </c>
      <c r="CO188" s="49" t="str">
        <f>IF(semestre2!AA188="","",semestre2!AA188)</f>
        <v/>
      </c>
      <c r="CP188" s="49" t="str">
        <f>IF(semestre2!AB188="","",semestre2!AB188)</f>
        <v/>
      </c>
      <c r="CQ188" s="49" t="str">
        <f>IF(semestre2!AC188="","",semestre2!AC188)</f>
        <v/>
      </c>
      <c r="CR188" s="49" t="str">
        <f>IF(semestre2!AD188="","",semestre2!AD188)</f>
        <v/>
      </c>
      <c r="CS188" s="49" t="str">
        <f>IF(semestre2!AE188="","",semestre2!AE188)</f>
        <v/>
      </c>
      <c r="CT188" s="49" t="str">
        <f>IF(semestre2!AF188="","",semestre2!AF188)</f>
        <v/>
      </c>
      <c r="CU188" s="49" t="str">
        <f>IF(semestre2!AG188="","",semestre2!AG188)</f>
        <v/>
      </c>
      <c r="CV188" s="49" t="str">
        <f>IF(semestre2!AH188="","",semestre2!AH188)</f>
        <v/>
      </c>
      <c r="CW188" s="49" t="str">
        <f>IF(semestre2!AI188="","",semestre2!AI188)</f>
        <v/>
      </c>
      <c r="CX188" s="49" t="str">
        <f>IF(semestre2!AJ188="","",semestre2!AJ188)</f>
        <v/>
      </c>
      <c r="CY188" s="49" t="str">
        <f>IF(semestre2!AK188="","",semestre2!AK188)</f>
        <v/>
      </c>
      <c r="CZ188" s="49" t="str">
        <f>IF(semestre2!AL188="","",semestre2!AL188)</f>
        <v/>
      </c>
      <c r="DA188" s="49" t="str">
        <f>IF(semestre2!AM188="","",semestre2!AM188)</f>
        <v/>
      </c>
      <c r="DB188" s="49" t="str">
        <f>IF(semestre2!AN188="","",semestre2!AN188)</f>
        <v/>
      </c>
      <c r="DC188" s="49" t="str">
        <f>IF(semestre2!AO188="","",semestre2!AO188)</f>
        <v/>
      </c>
      <c r="DD188" s="49" t="str">
        <f>IF(semestre2!AP188="","",semestre2!AP188)</f>
        <v/>
      </c>
      <c r="DE188" s="49" t="str">
        <f>IF(semestre2!AQ188="","",semestre2!AQ188)</f>
        <v/>
      </c>
      <c r="DF188" s="49" t="str">
        <f>IF(semestre2!AR188="","",semestre2!AR188)</f>
        <v/>
      </c>
      <c r="DG188" s="49" t="str">
        <f>IF(semestre2!AS188="","",semestre2!AS188)</f>
        <v/>
      </c>
      <c r="DH188" s="49" t="str">
        <f>IF(semestre2!AT188="","",semestre2!AT188)</f>
        <v/>
      </c>
      <c r="DI188" s="49" t="str">
        <f>IF(semestre2!AU188="","",semestre2!AU188)</f>
        <v/>
      </c>
      <c r="DJ188" s="55" t="str">
        <f>IF(semestre1!BW188="","",semestre1!BW188)</f>
        <v/>
      </c>
      <c r="DK188" s="55" t="str">
        <f>IF(semestre2!AV188="","",semestre2!AV188)</f>
        <v/>
      </c>
    </row>
    <row r="189" spans="1:115">
      <c r="A189" t="str">
        <f>IF(semestre1!A189="","",semestre1!A189)</f>
        <v/>
      </c>
      <c r="B189" t="str">
        <f>IF(semestre1!B189="","",semestre1!B189)</f>
        <v/>
      </c>
      <c r="C189" t="str">
        <f>IF(semestre1!C189="","",semestre1!C189)</f>
        <v/>
      </c>
      <c r="D189" t="str">
        <f>IF(semestre1!D189="","",semestre1!D189)</f>
        <v/>
      </c>
      <c r="E189" t="str">
        <f>IF(semestre1!E189="","",semestre1!E189)</f>
        <v/>
      </c>
      <c r="F189" t="str">
        <f>IF(semestre1!F189="","",semestre1!F189)</f>
        <v/>
      </c>
      <c r="G189" t="str">
        <f>IF(semestre1!G189="","",semestre1!G189)</f>
        <v/>
      </c>
      <c r="H189" t="str">
        <f>IF(semestre1!H189="","",semestre1!H189)</f>
        <v/>
      </c>
      <c r="I189" t="str">
        <f>IF(semestre1!I189="","",semestre1!I189)</f>
        <v/>
      </c>
      <c r="J189" t="str">
        <f>IF(semestre1!J189="","",semestre1!J189)</f>
        <v/>
      </c>
      <c r="K189" t="str">
        <f>IF(semestre1!K189="","",semestre1!K189)</f>
        <v/>
      </c>
      <c r="L189" t="str">
        <f>IF(semestre1!L189="","",semestre1!L189)</f>
        <v/>
      </c>
      <c r="M189" t="str">
        <f>IF(semestre1!M189="","",semestre1!M189)</f>
        <v/>
      </c>
      <c r="N189" t="str">
        <f>IF(semestre1!N189="","",semestre1!N189)</f>
        <v/>
      </c>
      <c r="O189" t="str">
        <f>IF(semestre1!O189="","",semestre1!O189)</f>
        <v/>
      </c>
      <c r="P189" t="str">
        <f>IF(semestre1!P189="","",semestre1!P189)</f>
        <v/>
      </c>
      <c r="Q189" t="str">
        <f>IF(semestre1!Q189="","",semestre1!Q189)</f>
        <v/>
      </c>
      <c r="R189" t="str">
        <f>IF(semestre1!R189="","",semestre1!R189)</f>
        <v/>
      </c>
      <c r="S189" t="str">
        <f>IF(semestre1!S189="","",semestre1!S189)</f>
        <v/>
      </c>
      <c r="T189" t="str">
        <f>IF(semestre1!T189="","",semestre1!T189)</f>
        <v/>
      </c>
      <c r="U189" t="str">
        <f>IF(semestre1!U189="","",semestre1!U189)</f>
        <v/>
      </c>
      <c r="V189" t="str">
        <f>IF(semestre1!V189="","",semestre1!V189)</f>
        <v/>
      </c>
      <c r="W189" t="str">
        <f>IF(semestre1!W189="","",semestre1!W189)</f>
        <v/>
      </c>
      <c r="X189" t="str">
        <f>IF(semestre1!X189="","",semestre1!X189)</f>
        <v/>
      </c>
      <c r="Y189" t="str">
        <f>IF(semestre1!Y189="","",semestre1!Y189)</f>
        <v/>
      </c>
      <c r="Z189" t="str">
        <f>IF(semestre1!Z189="","",semestre1!Z189)</f>
        <v/>
      </c>
      <c r="AA189" t="str">
        <f>IF(semestre1!AA189="","",semestre1!AA189)</f>
        <v/>
      </c>
      <c r="AB189" t="str">
        <f>IF(semestre1!AB189="","",semestre1!AB189)</f>
        <v/>
      </c>
      <c r="AC189" t="str">
        <f>IF(semestre1!AC189="","",semestre1!AC189)</f>
        <v/>
      </c>
      <c r="AD189" t="str">
        <f>IF(semestre1!AD189="","",semestre1!AD189)</f>
        <v/>
      </c>
      <c r="AE189" t="str">
        <f>IF(semestre1!AE189="","",semestre1!AE189)</f>
        <v/>
      </c>
      <c r="AF189" t="str">
        <f>IF(semestre1!AF189="","",semestre1!AF189)</f>
        <v/>
      </c>
      <c r="AG189" t="str">
        <f>IF(semestre1!AG189="","",semestre1!AG189)</f>
        <v/>
      </c>
      <c r="AH189" t="str">
        <f>IF(semestre1!AH189="","",semestre1!AH189)</f>
        <v/>
      </c>
      <c r="AI189" t="str">
        <f>IF(semestre1!AI189="","",semestre1!AI189)</f>
        <v/>
      </c>
      <c r="AJ189" t="str">
        <f>IF(semestre1!AJ189="","",semestre1!AJ189)</f>
        <v/>
      </c>
      <c r="AK189" t="str">
        <f>IF(semestre1!AK189="","",semestre1!AK189)</f>
        <v/>
      </c>
      <c r="AL189" t="str">
        <f>IF(semestre1!AL189="","",semestre1!AL189)</f>
        <v/>
      </c>
      <c r="AM189" t="str">
        <f>IF(semestre1!AM189="","",semestre1!AM189)</f>
        <v/>
      </c>
      <c r="AN189" t="str">
        <f>IF(semestre1!AN189="","",semestre1!AN189)</f>
        <v/>
      </c>
      <c r="AO189" t="str">
        <f>IF(semestre1!AO189="","",semestre1!AO189)</f>
        <v/>
      </c>
      <c r="AP189" t="str">
        <f>IF(semestre1!AP189="","",semestre1!AP189)</f>
        <v/>
      </c>
      <c r="AQ189" t="str">
        <f>IF(semestre1!AQ189="","",semestre1!AQ189)</f>
        <v/>
      </c>
      <c r="AR189" t="str">
        <f>IF(semestre1!AR189="","",semestre1!AR189)</f>
        <v/>
      </c>
      <c r="AS189" t="str">
        <f>IF(semestre1!AS189="","",semestre1!AS189)</f>
        <v/>
      </c>
      <c r="AT189" t="str">
        <f>IF(semestre1!AT189="","",semestre1!AT189)</f>
        <v/>
      </c>
      <c r="AU189" t="str">
        <f>IF(semestre1!AU189="","",semestre1!AU189)</f>
        <v/>
      </c>
      <c r="AV189" t="str">
        <f>IF(semestre1!AV189="","",semestre1!AV189)</f>
        <v/>
      </c>
      <c r="AW189" t="str">
        <f>IF(semestre1!AW189="","",semestre1!AW189)</f>
        <v/>
      </c>
      <c r="AX189" t="str">
        <f>IF(semestre1!AX189="","",semestre1!AX189)</f>
        <v/>
      </c>
      <c r="AY189" t="str">
        <f>IF(semestre1!AY189="","",semestre1!AY189)</f>
        <v/>
      </c>
      <c r="AZ189" t="str">
        <f>IF(semestre1!AZ189="","",semestre1!AZ189)</f>
        <v/>
      </c>
      <c r="BA189" t="str">
        <f>IF(semestre1!BA189="","",semestre1!BA189)</f>
        <v/>
      </c>
      <c r="BB189" t="str">
        <f>IF(semestre1!BB189="","",semestre1!BB189)</f>
        <v/>
      </c>
      <c r="BC189" t="str">
        <f>IF(semestre1!BC189="","",semestre1!BC189)</f>
        <v/>
      </c>
      <c r="BD189" t="str">
        <f>IF(semestre1!BD189="","",semestre1!BD189)</f>
        <v/>
      </c>
      <c r="BE189" t="str">
        <f>IF(semestre1!BE189="","",semestre1!BE189)</f>
        <v/>
      </c>
      <c r="BF189" t="str">
        <f>IF(semestre1!BF189="","",semestre1!BF189)</f>
        <v/>
      </c>
      <c r="BG189" t="str">
        <f>IF(semestre1!BG189="","",semestre1!BG189)</f>
        <v/>
      </c>
      <c r="BH189" t="str">
        <f>IF(semestre1!BH189="","",semestre1!BH189)</f>
        <v/>
      </c>
      <c r="BI189" t="str">
        <f>IF(semestre1!BI189="","",semestre1!BI189)</f>
        <v/>
      </c>
      <c r="BJ189" t="str">
        <f>IF(semestre1!BJ189="","",semestre1!BJ189)</f>
        <v/>
      </c>
      <c r="BK189" t="str">
        <f>IF(semestre1!BK189="","",semestre1!BK189)</f>
        <v/>
      </c>
      <c r="BL189" t="str">
        <f>IF(semestre1!BL189="","",semestre1!BL189)</f>
        <v/>
      </c>
      <c r="BM189" t="str">
        <f>IF(semestre1!BM189="","",semestre1!BM189)</f>
        <v/>
      </c>
      <c r="BN189" t="str">
        <f>IF(semestre1!BN189="","",semestre1!BN189)</f>
        <v/>
      </c>
      <c r="BO189" t="str">
        <f>IF(semestre1!BO189="","",semestre1!BO189)</f>
        <v/>
      </c>
      <c r="BP189" t="str">
        <f>IF(semestre1!BP189="","",semestre1!BP189)</f>
        <v/>
      </c>
      <c r="BQ189" t="str">
        <f>IF(semestre1!BQ189="","",semestre1!BQ189)</f>
        <v/>
      </c>
      <c r="BR189" t="str">
        <f>IF(semestre1!BR189="","",semestre1!BR189)</f>
        <v/>
      </c>
      <c r="BS189" t="str">
        <f>IF(semestre1!BS189="","",semestre1!BS189)</f>
        <v/>
      </c>
      <c r="BT189" t="str">
        <f>IF(semestre1!BT189="","",semestre1!BT189)</f>
        <v/>
      </c>
      <c r="BU189" t="str">
        <f>IF(semestre1!BU189="","",semestre1!BU189)</f>
        <v/>
      </c>
      <c r="BV189" t="str">
        <f>IF(semestre1!BV189="","",semestre1!BV189)</f>
        <v/>
      </c>
      <c r="BW189" s="49" t="str">
        <f>IF(semestre2!I189="","",semestre2!I189)</f>
        <v/>
      </c>
      <c r="BX189" s="49" t="str">
        <f>IF(semestre2!J189="","",semestre2!J189)</f>
        <v/>
      </c>
      <c r="BY189" s="49" t="str">
        <f>IF(semestre2!K189="","",semestre2!K189)</f>
        <v/>
      </c>
      <c r="BZ189" s="49" t="str">
        <f>IF(semestre2!L189="","",semestre2!L189)</f>
        <v/>
      </c>
      <c r="CA189" s="49" t="str">
        <f>IF(semestre2!M189="","",semestre2!M189)</f>
        <v/>
      </c>
      <c r="CB189" s="49" t="str">
        <f>IF(semestre2!N189="","",semestre2!N189)</f>
        <v/>
      </c>
      <c r="CC189" s="49" t="str">
        <f>IF(semestre2!O189="","",semestre2!O189)</f>
        <v/>
      </c>
      <c r="CD189" s="49" t="str">
        <f>IF(semestre2!P189="","",semestre2!P189)</f>
        <v/>
      </c>
      <c r="CE189" s="49" t="str">
        <f>IF(semestre2!Q189="","",semestre2!Q189)</f>
        <v/>
      </c>
      <c r="CF189" s="49" t="str">
        <f>IF(semestre2!R189="","",semestre2!R189)</f>
        <v/>
      </c>
      <c r="CG189" s="49" t="str">
        <f>IF(semestre2!S189="","",semestre2!S189)</f>
        <v/>
      </c>
      <c r="CH189" s="49" t="str">
        <f>IF(semestre2!T189="","",semestre2!T189)</f>
        <v/>
      </c>
      <c r="CI189" s="49" t="str">
        <f>IF(semestre2!U189="","",semestre2!U189)</f>
        <v/>
      </c>
      <c r="CJ189" s="49" t="str">
        <f>IF(semestre2!V189="","",semestre2!V189)</f>
        <v/>
      </c>
      <c r="CK189" s="49" t="str">
        <f>IF(semestre2!W189="","",semestre2!W189)</f>
        <v/>
      </c>
      <c r="CL189" s="49" t="str">
        <f>IF(semestre2!X189="","",semestre2!X189)</f>
        <v/>
      </c>
      <c r="CM189" s="49" t="str">
        <f>IF(semestre2!Y189="","",semestre2!Y189)</f>
        <v/>
      </c>
      <c r="CN189" s="49" t="str">
        <f>IF(semestre2!Z189="","",semestre2!Z189)</f>
        <v/>
      </c>
      <c r="CO189" s="49" t="str">
        <f>IF(semestre2!AA189="","",semestre2!AA189)</f>
        <v/>
      </c>
      <c r="CP189" s="49" t="str">
        <f>IF(semestre2!AB189="","",semestre2!AB189)</f>
        <v/>
      </c>
      <c r="CQ189" s="49" t="str">
        <f>IF(semestre2!AC189="","",semestre2!AC189)</f>
        <v/>
      </c>
      <c r="CR189" s="49" t="str">
        <f>IF(semestre2!AD189="","",semestre2!AD189)</f>
        <v/>
      </c>
      <c r="CS189" s="49" t="str">
        <f>IF(semestre2!AE189="","",semestre2!AE189)</f>
        <v/>
      </c>
      <c r="CT189" s="49" t="str">
        <f>IF(semestre2!AF189="","",semestre2!AF189)</f>
        <v/>
      </c>
      <c r="CU189" s="49" t="str">
        <f>IF(semestre2!AG189="","",semestre2!AG189)</f>
        <v/>
      </c>
      <c r="CV189" s="49" t="str">
        <f>IF(semestre2!AH189="","",semestre2!AH189)</f>
        <v/>
      </c>
      <c r="CW189" s="49" t="str">
        <f>IF(semestre2!AI189="","",semestre2!AI189)</f>
        <v/>
      </c>
      <c r="CX189" s="49" t="str">
        <f>IF(semestre2!AJ189="","",semestre2!AJ189)</f>
        <v/>
      </c>
      <c r="CY189" s="49" t="str">
        <f>IF(semestre2!AK189="","",semestre2!AK189)</f>
        <v/>
      </c>
      <c r="CZ189" s="49" t="str">
        <f>IF(semestre2!AL189="","",semestre2!AL189)</f>
        <v/>
      </c>
      <c r="DA189" s="49" t="str">
        <f>IF(semestre2!AM189="","",semestre2!AM189)</f>
        <v/>
      </c>
      <c r="DB189" s="49" t="str">
        <f>IF(semestre2!AN189="","",semestre2!AN189)</f>
        <v/>
      </c>
      <c r="DC189" s="49" t="str">
        <f>IF(semestre2!AO189="","",semestre2!AO189)</f>
        <v/>
      </c>
      <c r="DD189" s="49" t="str">
        <f>IF(semestre2!AP189="","",semestre2!AP189)</f>
        <v/>
      </c>
      <c r="DE189" s="49" t="str">
        <f>IF(semestre2!AQ189="","",semestre2!AQ189)</f>
        <v/>
      </c>
      <c r="DF189" s="49" t="str">
        <f>IF(semestre2!AR189="","",semestre2!AR189)</f>
        <v/>
      </c>
      <c r="DG189" s="49" t="str">
        <f>IF(semestre2!AS189="","",semestre2!AS189)</f>
        <v/>
      </c>
      <c r="DH189" s="49" t="str">
        <f>IF(semestre2!AT189="","",semestre2!AT189)</f>
        <v/>
      </c>
      <c r="DI189" s="49" t="str">
        <f>IF(semestre2!AU189="","",semestre2!AU189)</f>
        <v/>
      </c>
      <c r="DJ189" s="55" t="str">
        <f>IF(semestre1!BW189="","",semestre1!BW189)</f>
        <v/>
      </c>
      <c r="DK189" s="55" t="str">
        <f>IF(semestre2!AV189="","",semestre2!AV189)</f>
        <v/>
      </c>
    </row>
    <row r="190" spans="1:115">
      <c r="A190" t="str">
        <f>IF(semestre1!A190="","",semestre1!A190)</f>
        <v/>
      </c>
      <c r="B190" t="str">
        <f>IF(semestre1!B190="","",semestre1!B190)</f>
        <v/>
      </c>
      <c r="C190" t="str">
        <f>IF(semestre1!C190="","",semestre1!C190)</f>
        <v/>
      </c>
      <c r="D190" t="str">
        <f>IF(semestre1!D190="","",semestre1!D190)</f>
        <v/>
      </c>
      <c r="E190" t="str">
        <f>IF(semestre1!E190="","",semestre1!E190)</f>
        <v/>
      </c>
      <c r="F190" t="str">
        <f>IF(semestre1!F190="","",semestre1!F190)</f>
        <v/>
      </c>
      <c r="G190" t="str">
        <f>IF(semestre1!G190="","",semestre1!G190)</f>
        <v/>
      </c>
      <c r="H190" t="str">
        <f>IF(semestre1!H190="","",semestre1!H190)</f>
        <v/>
      </c>
      <c r="I190" t="str">
        <f>IF(semestre1!I190="","",semestre1!I190)</f>
        <v/>
      </c>
      <c r="J190" t="str">
        <f>IF(semestre1!J190="","",semestre1!J190)</f>
        <v/>
      </c>
      <c r="K190" t="str">
        <f>IF(semestre1!K190="","",semestre1!K190)</f>
        <v/>
      </c>
      <c r="L190" t="str">
        <f>IF(semestre1!L190="","",semestre1!L190)</f>
        <v/>
      </c>
      <c r="M190" t="str">
        <f>IF(semestre1!M190="","",semestre1!M190)</f>
        <v/>
      </c>
      <c r="N190" t="str">
        <f>IF(semestre1!N190="","",semestre1!N190)</f>
        <v/>
      </c>
      <c r="O190" t="str">
        <f>IF(semestre1!O190="","",semestre1!O190)</f>
        <v/>
      </c>
      <c r="P190" t="str">
        <f>IF(semestre1!P190="","",semestre1!P190)</f>
        <v/>
      </c>
      <c r="Q190" t="str">
        <f>IF(semestre1!Q190="","",semestre1!Q190)</f>
        <v/>
      </c>
      <c r="R190" t="str">
        <f>IF(semestre1!R190="","",semestre1!R190)</f>
        <v/>
      </c>
      <c r="S190" t="str">
        <f>IF(semestre1!S190="","",semestre1!S190)</f>
        <v/>
      </c>
      <c r="T190" t="str">
        <f>IF(semestre1!T190="","",semestre1!T190)</f>
        <v/>
      </c>
      <c r="U190" t="str">
        <f>IF(semestre1!U190="","",semestre1!U190)</f>
        <v/>
      </c>
      <c r="V190" t="str">
        <f>IF(semestre1!V190="","",semestre1!V190)</f>
        <v/>
      </c>
      <c r="W190" t="str">
        <f>IF(semestre1!W190="","",semestre1!W190)</f>
        <v/>
      </c>
      <c r="X190" t="str">
        <f>IF(semestre1!X190="","",semestre1!X190)</f>
        <v/>
      </c>
      <c r="Y190" t="str">
        <f>IF(semestre1!Y190="","",semestre1!Y190)</f>
        <v/>
      </c>
      <c r="Z190" t="str">
        <f>IF(semestre1!Z190="","",semestre1!Z190)</f>
        <v/>
      </c>
      <c r="AA190" t="str">
        <f>IF(semestre1!AA190="","",semestre1!AA190)</f>
        <v/>
      </c>
      <c r="AB190" t="str">
        <f>IF(semestre1!AB190="","",semestre1!AB190)</f>
        <v/>
      </c>
      <c r="AC190" t="str">
        <f>IF(semestre1!AC190="","",semestre1!AC190)</f>
        <v/>
      </c>
      <c r="AD190" t="str">
        <f>IF(semestre1!AD190="","",semestre1!AD190)</f>
        <v/>
      </c>
      <c r="AE190" t="str">
        <f>IF(semestre1!AE190="","",semestre1!AE190)</f>
        <v/>
      </c>
      <c r="AF190" t="str">
        <f>IF(semestre1!AF190="","",semestre1!AF190)</f>
        <v/>
      </c>
      <c r="AG190" t="str">
        <f>IF(semestre1!AG190="","",semestre1!AG190)</f>
        <v/>
      </c>
      <c r="AH190" t="str">
        <f>IF(semestre1!AH190="","",semestre1!AH190)</f>
        <v/>
      </c>
      <c r="AI190" t="str">
        <f>IF(semestre1!AI190="","",semestre1!AI190)</f>
        <v/>
      </c>
      <c r="AJ190" t="str">
        <f>IF(semestre1!AJ190="","",semestre1!AJ190)</f>
        <v/>
      </c>
      <c r="AK190" t="str">
        <f>IF(semestre1!AK190="","",semestre1!AK190)</f>
        <v/>
      </c>
      <c r="AL190" t="str">
        <f>IF(semestre1!AL190="","",semestre1!AL190)</f>
        <v/>
      </c>
      <c r="AM190" t="str">
        <f>IF(semestre1!AM190="","",semestre1!AM190)</f>
        <v/>
      </c>
      <c r="AN190" t="str">
        <f>IF(semestre1!AN190="","",semestre1!AN190)</f>
        <v/>
      </c>
      <c r="AO190" t="str">
        <f>IF(semestre1!AO190="","",semestre1!AO190)</f>
        <v/>
      </c>
      <c r="AP190" t="str">
        <f>IF(semestre1!AP190="","",semestre1!AP190)</f>
        <v/>
      </c>
      <c r="AQ190" t="str">
        <f>IF(semestre1!AQ190="","",semestre1!AQ190)</f>
        <v/>
      </c>
      <c r="AR190" t="str">
        <f>IF(semestre1!AR190="","",semestre1!AR190)</f>
        <v/>
      </c>
      <c r="AS190" t="str">
        <f>IF(semestre1!AS190="","",semestre1!AS190)</f>
        <v/>
      </c>
      <c r="AT190" t="str">
        <f>IF(semestre1!AT190="","",semestre1!AT190)</f>
        <v/>
      </c>
      <c r="AU190" t="str">
        <f>IF(semestre1!AU190="","",semestre1!AU190)</f>
        <v/>
      </c>
      <c r="AV190" t="str">
        <f>IF(semestre1!AV190="","",semestre1!AV190)</f>
        <v/>
      </c>
      <c r="AW190" t="str">
        <f>IF(semestre1!AW190="","",semestre1!AW190)</f>
        <v/>
      </c>
      <c r="AX190" t="str">
        <f>IF(semestre1!AX190="","",semestre1!AX190)</f>
        <v/>
      </c>
      <c r="AY190" t="str">
        <f>IF(semestre1!AY190="","",semestre1!AY190)</f>
        <v/>
      </c>
      <c r="AZ190" t="str">
        <f>IF(semestre1!AZ190="","",semestre1!AZ190)</f>
        <v/>
      </c>
      <c r="BA190" t="str">
        <f>IF(semestre1!BA190="","",semestre1!BA190)</f>
        <v/>
      </c>
      <c r="BB190" t="str">
        <f>IF(semestre1!BB190="","",semestre1!BB190)</f>
        <v/>
      </c>
      <c r="BC190" t="str">
        <f>IF(semestre1!BC190="","",semestre1!BC190)</f>
        <v/>
      </c>
      <c r="BD190" t="str">
        <f>IF(semestre1!BD190="","",semestre1!BD190)</f>
        <v/>
      </c>
      <c r="BE190" t="str">
        <f>IF(semestre1!BE190="","",semestre1!BE190)</f>
        <v/>
      </c>
      <c r="BF190" t="str">
        <f>IF(semestre1!BF190="","",semestre1!BF190)</f>
        <v/>
      </c>
      <c r="BG190" t="str">
        <f>IF(semestre1!BG190="","",semestre1!BG190)</f>
        <v/>
      </c>
      <c r="BH190" t="str">
        <f>IF(semestre1!BH190="","",semestre1!BH190)</f>
        <v/>
      </c>
      <c r="BI190" t="str">
        <f>IF(semestre1!BI190="","",semestre1!BI190)</f>
        <v/>
      </c>
      <c r="BJ190" t="str">
        <f>IF(semestre1!BJ190="","",semestre1!BJ190)</f>
        <v/>
      </c>
      <c r="BK190" t="str">
        <f>IF(semestre1!BK190="","",semestre1!BK190)</f>
        <v/>
      </c>
      <c r="BL190" t="str">
        <f>IF(semestre1!BL190="","",semestre1!BL190)</f>
        <v/>
      </c>
      <c r="BM190" t="str">
        <f>IF(semestre1!BM190="","",semestre1!BM190)</f>
        <v/>
      </c>
      <c r="BN190" t="str">
        <f>IF(semestre1!BN190="","",semestre1!BN190)</f>
        <v/>
      </c>
      <c r="BO190" t="str">
        <f>IF(semestre1!BO190="","",semestre1!BO190)</f>
        <v/>
      </c>
      <c r="BP190" t="str">
        <f>IF(semestre1!BP190="","",semestre1!BP190)</f>
        <v/>
      </c>
      <c r="BQ190" t="str">
        <f>IF(semestre1!BQ190="","",semestre1!BQ190)</f>
        <v/>
      </c>
      <c r="BR190" t="str">
        <f>IF(semestre1!BR190="","",semestre1!BR190)</f>
        <v/>
      </c>
      <c r="BS190" t="str">
        <f>IF(semestre1!BS190="","",semestre1!BS190)</f>
        <v/>
      </c>
      <c r="BT190" t="str">
        <f>IF(semestre1!BT190="","",semestre1!BT190)</f>
        <v/>
      </c>
      <c r="BU190" t="str">
        <f>IF(semestre1!BU190="","",semestre1!BU190)</f>
        <v/>
      </c>
      <c r="BV190" t="str">
        <f>IF(semestre1!BV190="","",semestre1!BV190)</f>
        <v/>
      </c>
      <c r="BW190" s="49" t="str">
        <f>IF(semestre2!I190="","",semestre2!I190)</f>
        <v/>
      </c>
      <c r="BX190" s="49" t="str">
        <f>IF(semestre2!J190="","",semestre2!J190)</f>
        <v/>
      </c>
      <c r="BY190" s="49" t="str">
        <f>IF(semestre2!K190="","",semestre2!K190)</f>
        <v/>
      </c>
      <c r="BZ190" s="49" t="str">
        <f>IF(semestre2!L190="","",semestre2!L190)</f>
        <v/>
      </c>
      <c r="CA190" s="49" t="str">
        <f>IF(semestre2!M190="","",semestre2!M190)</f>
        <v/>
      </c>
      <c r="CB190" s="49" t="str">
        <f>IF(semestre2!N190="","",semestre2!N190)</f>
        <v/>
      </c>
      <c r="CC190" s="49" t="str">
        <f>IF(semestre2!O190="","",semestre2!O190)</f>
        <v/>
      </c>
      <c r="CD190" s="49" t="str">
        <f>IF(semestre2!P190="","",semestre2!P190)</f>
        <v/>
      </c>
      <c r="CE190" s="49" t="str">
        <f>IF(semestre2!Q190="","",semestre2!Q190)</f>
        <v/>
      </c>
      <c r="CF190" s="49" t="str">
        <f>IF(semestre2!R190="","",semestre2!R190)</f>
        <v/>
      </c>
      <c r="CG190" s="49" t="str">
        <f>IF(semestre2!S190="","",semestre2!S190)</f>
        <v/>
      </c>
      <c r="CH190" s="49" t="str">
        <f>IF(semestre2!T190="","",semestre2!T190)</f>
        <v/>
      </c>
      <c r="CI190" s="49" t="str">
        <f>IF(semestre2!U190="","",semestre2!U190)</f>
        <v/>
      </c>
      <c r="CJ190" s="49" t="str">
        <f>IF(semestre2!V190="","",semestre2!V190)</f>
        <v/>
      </c>
      <c r="CK190" s="49" t="str">
        <f>IF(semestre2!W190="","",semestre2!W190)</f>
        <v/>
      </c>
      <c r="CL190" s="49" t="str">
        <f>IF(semestre2!X190="","",semestre2!X190)</f>
        <v/>
      </c>
      <c r="CM190" s="49" t="str">
        <f>IF(semestre2!Y190="","",semestre2!Y190)</f>
        <v/>
      </c>
      <c r="CN190" s="49" t="str">
        <f>IF(semestre2!Z190="","",semestre2!Z190)</f>
        <v/>
      </c>
      <c r="CO190" s="49" t="str">
        <f>IF(semestre2!AA190="","",semestre2!AA190)</f>
        <v/>
      </c>
      <c r="CP190" s="49" t="str">
        <f>IF(semestre2!AB190="","",semestre2!AB190)</f>
        <v/>
      </c>
      <c r="CQ190" s="49" t="str">
        <f>IF(semestre2!AC190="","",semestre2!AC190)</f>
        <v/>
      </c>
      <c r="CR190" s="49" t="str">
        <f>IF(semestre2!AD190="","",semestre2!AD190)</f>
        <v/>
      </c>
      <c r="CS190" s="49" t="str">
        <f>IF(semestre2!AE190="","",semestre2!AE190)</f>
        <v/>
      </c>
      <c r="CT190" s="49" t="str">
        <f>IF(semestre2!AF190="","",semestre2!AF190)</f>
        <v/>
      </c>
      <c r="CU190" s="49" t="str">
        <f>IF(semestre2!AG190="","",semestre2!AG190)</f>
        <v/>
      </c>
      <c r="CV190" s="49" t="str">
        <f>IF(semestre2!AH190="","",semestre2!AH190)</f>
        <v/>
      </c>
      <c r="CW190" s="49" t="str">
        <f>IF(semestre2!AI190="","",semestre2!AI190)</f>
        <v/>
      </c>
      <c r="CX190" s="49" t="str">
        <f>IF(semestre2!AJ190="","",semestre2!AJ190)</f>
        <v/>
      </c>
      <c r="CY190" s="49" t="str">
        <f>IF(semestre2!AK190="","",semestre2!AK190)</f>
        <v/>
      </c>
      <c r="CZ190" s="49" t="str">
        <f>IF(semestre2!AL190="","",semestre2!AL190)</f>
        <v/>
      </c>
      <c r="DA190" s="49" t="str">
        <f>IF(semestre2!AM190="","",semestre2!AM190)</f>
        <v/>
      </c>
      <c r="DB190" s="49" t="str">
        <f>IF(semestre2!AN190="","",semestre2!AN190)</f>
        <v/>
      </c>
      <c r="DC190" s="49" t="str">
        <f>IF(semestre2!AO190="","",semestre2!AO190)</f>
        <v/>
      </c>
      <c r="DD190" s="49" t="str">
        <f>IF(semestre2!AP190="","",semestre2!AP190)</f>
        <v/>
      </c>
      <c r="DE190" s="49" t="str">
        <f>IF(semestre2!AQ190="","",semestre2!AQ190)</f>
        <v/>
      </c>
      <c r="DF190" s="49" t="str">
        <f>IF(semestre2!AR190="","",semestre2!AR190)</f>
        <v/>
      </c>
      <c r="DG190" s="49" t="str">
        <f>IF(semestre2!AS190="","",semestre2!AS190)</f>
        <v/>
      </c>
      <c r="DH190" s="49" t="str">
        <f>IF(semestre2!AT190="","",semestre2!AT190)</f>
        <v/>
      </c>
      <c r="DI190" s="49" t="str">
        <f>IF(semestre2!AU190="","",semestre2!AU190)</f>
        <v/>
      </c>
      <c r="DJ190" s="55" t="str">
        <f>IF(semestre1!BW190="","",semestre1!BW190)</f>
        <v/>
      </c>
      <c r="DK190" s="55" t="str">
        <f>IF(semestre2!AV190="","",semestre2!AV190)</f>
        <v/>
      </c>
    </row>
    <row r="191" spans="1:115">
      <c r="A191" t="str">
        <f>IF(semestre1!A191="","",semestre1!A191)</f>
        <v/>
      </c>
      <c r="B191" t="str">
        <f>IF(semestre1!B191="","",semestre1!B191)</f>
        <v/>
      </c>
      <c r="C191" t="str">
        <f>IF(semestre1!C191="","",semestre1!C191)</f>
        <v/>
      </c>
      <c r="D191" t="str">
        <f>IF(semestre1!D191="","",semestre1!D191)</f>
        <v/>
      </c>
      <c r="E191" t="str">
        <f>IF(semestre1!E191="","",semestre1!E191)</f>
        <v/>
      </c>
      <c r="F191" t="str">
        <f>IF(semestre1!F191="","",semestre1!F191)</f>
        <v/>
      </c>
      <c r="G191" t="str">
        <f>IF(semestre1!G191="","",semestre1!G191)</f>
        <v/>
      </c>
      <c r="H191" t="str">
        <f>IF(semestre1!H191="","",semestre1!H191)</f>
        <v/>
      </c>
      <c r="I191" t="str">
        <f>IF(semestre1!I191="","",semestre1!I191)</f>
        <v/>
      </c>
      <c r="J191" t="str">
        <f>IF(semestre1!J191="","",semestre1!J191)</f>
        <v/>
      </c>
      <c r="K191" t="str">
        <f>IF(semestre1!K191="","",semestre1!K191)</f>
        <v/>
      </c>
      <c r="L191" t="str">
        <f>IF(semestre1!L191="","",semestre1!L191)</f>
        <v/>
      </c>
      <c r="M191" t="str">
        <f>IF(semestre1!M191="","",semestre1!M191)</f>
        <v/>
      </c>
      <c r="N191" t="str">
        <f>IF(semestre1!N191="","",semestre1!N191)</f>
        <v/>
      </c>
      <c r="O191" t="str">
        <f>IF(semestre1!O191="","",semestre1!O191)</f>
        <v/>
      </c>
      <c r="P191" t="str">
        <f>IF(semestre1!P191="","",semestre1!P191)</f>
        <v/>
      </c>
      <c r="Q191" t="str">
        <f>IF(semestre1!Q191="","",semestre1!Q191)</f>
        <v/>
      </c>
      <c r="R191" t="str">
        <f>IF(semestre1!R191="","",semestre1!R191)</f>
        <v/>
      </c>
      <c r="S191" t="str">
        <f>IF(semestre1!S191="","",semestre1!S191)</f>
        <v/>
      </c>
      <c r="T191" t="str">
        <f>IF(semestre1!T191="","",semestre1!T191)</f>
        <v/>
      </c>
      <c r="U191" t="str">
        <f>IF(semestre1!U191="","",semestre1!U191)</f>
        <v/>
      </c>
      <c r="V191" t="str">
        <f>IF(semestre1!V191="","",semestre1!V191)</f>
        <v/>
      </c>
      <c r="W191" t="str">
        <f>IF(semestre1!W191="","",semestre1!W191)</f>
        <v/>
      </c>
      <c r="X191" t="str">
        <f>IF(semestre1!X191="","",semestre1!X191)</f>
        <v/>
      </c>
      <c r="Y191" t="str">
        <f>IF(semestre1!Y191="","",semestre1!Y191)</f>
        <v/>
      </c>
      <c r="Z191" t="str">
        <f>IF(semestre1!Z191="","",semestre1!Z191)</f>
        <v/>
      </c>
      <c r="AA191" t="str">
        <f>IF(semestre1!AA191="","",semestre1!AA191)</f>
        <v/>
      </c>
      <c r="AB191" t="str">
        <f>IF(semestre1!AB191="","",semestre1!AB191)</f>
        <v/>
      </c>
      <c r="AC191" t="str">
        <f>IF(semestre1!AC191="","",semestre1!AC191)</f>
        <v/>
      </c>
      <c r="AD191" t="str">
        <f>IF(semestre1!AD191="","",semestre1!AD191)</f>
        <v/>
      </c>
      <c r="AE191" t="str">
        <f>IF(semestre1!AE191="","",semestre1!AE191)</f>
        <v/>
      </c>
      <c r="AF191" t="str">
        <f>IF(semestre1!AF191="","",semestre1!AF191)</f>
        <v/>
      </c>
      <c r="AG191" t="str">
        <f>IF(semestre1!AG191="","",semestre1!AG191)</f>
        <v/>
      </c>
      <c r="AH191" t="str">
        <f>IF(semestre1!AH191="","",semestre1!AH191)</f>
        <v/>
      </c>
      <c r="AI191" t="str">
        <f>IF(semestre1!AI191="","",semestre1!AI191)</f>
        <v/>
      </c>
      <c r="AJ191" t="str">
        <f>IF(semestre1!AJ191="","",semestre1!AJ191)</f>
        <v/>
      </c>
      <c r="AK191" t="str">
        <f>IF(semestre1!AK191="","",semestre1!AK191)</f>
        <v/>
      </c>
      <c r="AL191" t="str">
        <f>IF(semestre1!AL191="","",semestre1!AL191)</f>
        <v/>
      </c>
      <c r="AM191" t="str">
        <f>IF(semestre1!AM191="","",semestre1!AM191)</f>
        <v/>
      </c>
      <c r="AN191" t="str">
        <f>IF(semestre1!AN191="","",semestre1!AN191)</f>
        <v/>
      </c>
      <c r="AO191" t="str">
        <f>IF(semestre1!AO191="","",semestre1!AO191)</f>
        <v/>
      </c>
      <c r="AP191" t="str">
        <f>IF(semestre1!AP191="","",semestre1!AP191)</f>
        <v/>
      </c>
      <c r="AQ191" t="str">
        <f>IF(semestre1!AQ191="","",semestre1!AQ191)</f>
        <v/>
      </c>
      <c r="AR191" t="str">
        <f>IF(semestre1!AR191="","",semestre1!AR191)</f>
        <v/>
      </c>
      <c r="AS191" t="str">
        <f>IF(semestre1!AS191="","",semestre1!AS191)</f>
        <v/>
      </c>
      <c r="AT191" t="str">
        <f>IF(semestre1!AT191="","",semestre1!AT191)</f>
        <v/>
      </c>
      <c r="AU191" t="str">
        <f>IF(semestre1!AU191="","",semestre1!AU191)</f>
        <v/>
      </c>
      <c r="AV191" t="str">
        <f>IF(semestre1!AV191="","",semestre1!AV191)</f>
        <v/>
      </c>
      <c r="AW191" t="str">
        <f>IF(semestre1!AW191="","",semestre1!AW191)</f>
        <v/>
      </c>
      <c r="AX191" t="str">
        <f>IF(semestre1!AX191="","",semestre1!AX191)</f>
        <v/>
      </c>
      <c r="AY191" t="str">
        <f>IF(semestre1!AY191="","",semestre1!AY191)</f>
        <v/>
      </c>
      <c r="AZ191" t="str">
        <f>IF(semestre1!AZ191="","",semestre1!AZ191)</f>
        <v/>
      </c>
      <c r="BA191" t="str">
        <f>IF(semestre1!BA191="","",semestre1!BA191)</f>
        <v/>
      </c>
      <c r="BB191" t="str">
        <f>IF(semestre1!BB191="","",semestre1!BB191)</f>
        <v/>
      </c>
      <c r="BC191" t="str">
        <f>IF(semestre1!BC191="","",semestre1!BC191)</f>
        <v/>
      </c>
      <c r="BD191" t="str">
        <f>IF(semestre1!BD191="","",semestre1!BD191)</f>
        <v/>
      </c>
      <c r="BE191" t="str">
        <f>IF(semestre1!BE191="","",semestre1!BE191)</f>
        <v/>
      </c>
      <c r="BF191" t="str">
        <f>IF(semestre1!BF191="","",semestre1!BF191)</f>
        <v/>
      </c>
      <c r="BG191" t="str">
        <f>IF(semestre1!BG191="","",semestre1!BG191)</f>
        <v/>
      </c>
      <c r="BH191" t="str">
        <f>IF(semestre1!BH191="","",semestre1!BH191)</f>
        <v/>
      </c>
      <c r="BI191" t="str">
        <f>IF(semestre1!BI191="","",semestre1!BI191)</f>
        <v/>
      </c>
      <c r="BJ191" t="str">
        <f>IF(semestre1!BJ191="","",semestre1!BJ191)</f>
        <v/>
      </c>
      <c r="BK191" t="str">
        <f>IF(semestre1!BK191="","",semestre1!BK191)</f>
        <v/>
      </c>
      <c r="BL191" t="str">
        <f>IF(semestre1!BL191="","",semestre1!BL191)</f>
        <v/>
      </c>
      <c r="BM191" t="str">
        <f>IF(semestre1!BM191="","",semestre1!BM191)</f>
        <v/>
      </c>
      <c r="BN191" t="str">
        <f>IF(semestre1!BN191="","",semestre1!BN191)</f>
        <v/>
      </c>
      <c r="BO191" t="str">
        <f>IF(semestre1!BO191="","",semestre1!BO191)</f>
        <v/>
      </c>
      <c r="BP191" t="str">
        <f>IF(semestre1!BP191="","",semestre1!BP191)</f>
        <v/>
      </c>
      <c r="BQ191" t="str">
        <f>IF(semestre1!BQ191="","",semestre1!BQ191)</f>
        <v/>
      </c>
      <c r="BR191" t="str">
        <f>IF(semestre1!BR191="","",semestre1!BR191)</f>
        <v/>
      </c>
      <c r="BS191" t="str">
        <f>IF(semestre1!BS191="","",semestre1!BS191)</f>
        <v/>
      </c>
      <c r="BT191" t="str">
        <f>IF(semestre1!BT191="","",semestre1!BT191)</f>
        <v/>
      </c>
      <c r="BU191" t="str">
        <f>IF(semestre1!BU191="","",semestre1!BU191)</f>
        <v/>
      </c>
      <c r="BV191" t="str">
        <f>IF(semestre1!BV191="","",semestre1!BV191)</f>
        <v/>
      </c>
      <c r="BW191" s="49" t="str">
        <f>IF(semestre2!I191="","",semestre2!I191)</f>
        <v/>
      </c>
      <c r="BX191" s="49" t="str">
        <f>IF(semestre2!J191="","",semestre2!J191)</f>
        <v/>
      </c>
      <c r="BY191" s="49" t="str">
        <f>IF(semestre2!K191="","",semestre2!K191)</f>
        <v/>
      </c>
      <c r="BZ191" s="49" t="str">
        <f>IF(semestre2!L191="","",semestre2!L191)</f>
        <v/>
      </c>
      <c r="CA191" s="49" t="str">
        <f>IF(semestre2!M191="","",semestre2!M191)</f>
        <v/>
      </c>
      <c r="CB191" s="49" t="str">
        <f>IF(semestre2!N191="","",semestre2!N191)</f>
        <v/>
      </c>
      <c r="CC191" s="49" t="str">
        <f>IF(semestre2!O191="","",semestre2!O191)</f>
        <v/>
      </c>
      <c r="CD191" s="49" t="str">
        <f>IF(semestre2!P191="","",semestre2!P191)</f>
        <v/>
      </c>
      <c r="CE191" s="49" t="str">
        <f>IF(semestre2!Q191="","",semestre2!Q191)</f>
        <v/>
      </c>
      <c r="CF191" s="49" t="str">
        <f>IF(semestre2!R191="","",semestre2!R191)</f>
        <v/>
      </c>
      <c r="CG191" s="49" t="str">
        <f>IF(semestre2!S191="","",semestre2!S191)</f>
        <v/>
      </c>
      <c r="CH191" s="49" t="str">
        <f>IF(semestre2!T191="","",semestre2!T191)</f>
        <v/>
      </c>
      <c r="CI191" s="49" t="str">
        <f>IF(semestre2!U191="","",semestre2!U191)</f>
        <v/>
      </c>
      <c r="CJ191" s="49" t="str">
        <f>IF(semestre2!V191="","",semestre2!V191)</f>
        <v/>
      </c>
      <c r="CK191" s="49" t="str">
        <f>IF(semestre2!W191="","",semestre2!W191)</f>
        <v/>
      </c>
      <c r="CL191" s="49" t="str">
        <f>IF(semestre2!X191="","",semestre2!X191)</f>
        <v/>
      </c>
      <c r="CM191" s="49" t="str">
        <f>IF(semestre2!Y191="","",semestre2!Y191)</f>
        <v/>
      </c>
      <c r="CN191" s="49" t="str">
        <f>IF(semestre2!Z191="","",semestre2!Z191)</f>
        <v/>
      </c>
      <c r="CO191" s="49" t="str">
        <f>IF(semestre2!AA191="","",semestre2!AA191)</f>
        <v/>
      </c>
      <c r="CP191" s="49" t="str">
        <f>IF(semestre2!AB191="","",semestre2!AB191)</f>
        <v/>
      </c>
      <c r="CQ191" s="49" t="str">
        <f>IF(semestre2!AC191="","",semestre2!AC191)</f>
        <v/>
      </c>
      <c r="CR191" s="49" t="str">
        <f>IF(semestre2!AD191="","",semestre2!AD191)</f>
        <v/>
      </c>
      <c r="CS191" s="49" t="str">
        <f>IF(semestre2!AE191="","",semestre2!AE191)</f>
        <v/>
      </c>
      <c r="CT191" s="49" t="str">
        <f>IF(semestre2!AF191="","",semestre2!AF191)</f>
        <v/>
      </c>
      <c r="CU191" s="49" t="str">
        <f>IF(semestre2!AG191="","",semestre2!AG191)</f>
        <v/>
      </c>
      <c r="CV191" s="49" t="str">
        <f>IF(semestre2!AH191="","",semestre2!AH191)</f>
        <v/>
      </c>
      <c r="CW191" s="49" t="str">
        <f>IF(semestre2!AI191="","",semestre2!AI191)</f>
        <v/>
      </c>
      <c r="CX191" s="49" t="str">
        <f>IF(semestre2!AJ191="","",semestre2!AJ191)</f>
        <v/>
      </c>
      <c r="CY191" s="49" t="str">
        <f>IF(semestre2!AK191="","",semestre2!AK191)</f>
        <v/>
      </c>
      <c r="CZ191" s="49" t="str">
        <f>IF(semestre2!AL191="","",semestre2!AL191)</f>
        <v/>
      </c>
      <c r="DA191" s="49" t="str">
        <f>IF(semestre2!AM191="","",semestre2!AM191)</f>
        <v/>
      </c>
      <c r="DB191" s="49" t="str">
        <f>IF(semestre2!AN191="","",semestre2!AN191)</f>
        <v/>
      </c>
      <c r="DC191" s="49" t="str">
        <f>IF(semestre2!AO191="","",semestre2!AO191)</f>
        <v/>
      </c>
      <c r="DD191" s="49" t="str">
        <f>IF(semestre2!AP191="","",semestre2!AP191)</f>
        <v/>
      </c>
      <c r="DE191" s="49" t="str">
        <f>IF(semestre2!AQ191="","",semestre2!AQ191)</f>
        <v/>
      </c>
      <c r="DF191" s="49" t="str">
        <f>IF(semestre2!AR191="","",semestre2!AR191)</f>
        <v/>
      </c>
      <c r="DG191" s="49" t="str">
        <f>IF(semestre2!AS191="","",semestre2!AS191)</f>
        <v/>
      </c>
      <c r="DH191" s="49" t="str">
        <f>IF(semestre2!AT191="","",semestre2!AT191)</f>
        <v/>
      </c>
      <c r="DI191" s="49" t="str">
        <f>IF(semestre2!AU191="","",semestre2!AU191)</f>
        <v/>
      </c>
      <c r="DJ191" s="55" t="str">
        <f>IF(semestre1!BW191="","",semestre1!BW191)</f>
        <v/>
      </c>
      <c r="DK191" s="55" t="str">
        <f>IF(semestre2!AV191="","",semestre2!AV191)</f>
        <v/>
      </c>
    </row>
    <row r="192" spans="1:115">
      <c r="A192" t="str">
        <f>IF(semestre1!A192="","",semestre1!A192)</f>
        <v/>
      </c>
      <c r="B192" t="str">
        <f>IF(semestre1!B192="","",semestre1!B192)</f>
        <v/>
      </c>
      <c r="C192" t="str">
        <f>IF(semestre1!C192="","",semestre1!C192)</f>
        <v/>
      </c>
      <c r="D192" t="str">
        <f>IF(semestre1!D192="","",semestre1!D192)</f>
        <v/>
      </c>
      <c r="E192" t="str">
        <f>IF(semestre1!E192="","",semestre1!E192)</f>
        <v/>
      </c>
      <c r="F192" t="str">
        <f>IF(semestre1!F192="","",semestre1!F192)</f>
        <v/>
      </c>
      <c r="G192" t="str">
        <f>IF(semestre1!G192="","",semestre1!G192)</f>
        <v/>
      </c>
      <c r="H192" t="str">
        <f>IF(semestre1!H192="","",semestre1!H192)</f>
        <v/>
      </c>
      <c r="I192" t="str">
        <f>IF(semestre1!I192="","",semestre1!I192)</f>
        <v/>
      </c>
      <c r="J192" t="str">
        <f>IF(semestre1!J192="","",semestre1!J192)</f>
        <v/>
      </c>
      <c r="K192" t="str">
        <f>IF(semestre1!K192="","",semestre1!K192)</f>
        <v/>
      </c>
      <c r="L192" t="str">
        <f>IF(semestre1!L192="","",semestre1!L192)</f>
        <v/>
      </c>
      <c r="M192" t="str">
        <f>IF(semestre1!M192="","",semestre1!M192)</f>
        <v/>
      </c>
      <c r="N192" t="str">
        <f>IF(semestre1!N192="","",semestre1!N192)</f>
        <v/>
      </c>
      <c r="O192" t="str">
        <f>IF(semestre1!O192="","",semestre1!O192)</f>
        <v/>
      </c>
      <c r="P192" t="str">
        <f>IF(semestre1!P192="","",semestre1!P192)</f>
        <v/>
      </c>
      <c r="Q192" t="str">
        <f>IF(semestre1!Q192="","",semestre1!Q192)</f>
        <v/>
      </c>
      <c r="R192" t="str">
        <f>IF(semestre1!R192="","",semestre1!R192)</f>
        <v/>
      </c>
      <c r="S192" t="str">
        <f>IF(semestre1!S192="","",semestre1!S192)</f>
        <v/>
      </c>
      <c r="T192" t="str">
        <f>IF(semestre1!T192="","",semestre1!T192)</f>
        <v/>
      </c>
      <c r="U192" t="str">
        <f>IF(semestre1!U192="","",semestre1!U192)</f>
        <v/>
      </c>
      <c r="V192" t="str">
        <f>IF(semestre1!V192="","",semestre1!V192)</f>
        <v/>
      </c>
      <c r="W192" t="str">
        <f>IF(semestre1!W192="","",semestre1!W192)</f>
        <v/>
      </c>
      <c r="X192" t="str">
        <f>IF(semestre1!X192="","",semestre1!X192)</f>
        <v/>
      </c>
      <c r="Y192" t="str">
        <f>IF(semestre1!Y192="","",semestre1!Y192)</f>
        <v/>
      </c>
      <c r="Z192" t="str">
        <f>IF(semestre1!Z192="","",semestre1!Z192)</f>
        <v/>
      </c>
      <c r="AA192" t="str">
        <f>IF(semestre1!AA192="","",semestre1!AA192)</f>
        <v/>
      </c>
      <c r="AB192" t="str">
        <f>IF(semestre1!AB192="","",semestre1!AB192)</f>
        <v/>
      </c>
      <c r="AC192" t="str">
        <f>IF(semestre1!AC192="","",semestre1!AC192)</f>
        <v/>
      </c>
      <c r="AD192" t="str">
        <f>IF(semestre1!AD192="","",semestre1!AD192)</f>
        <v/>
      </c>
      <c r="AE192" t="str">
        <f>IF(semestre1!AE192="","",semestre1!AE192)</f>
        <v/>
      </c>
      <c r="AF192" t="str">
        <f>IF(semestre1!AF192="","",semestre1!AF192)</f>
        <v/>
      </c>
      <c r="AG192" t="str">
        <f>IF(semestre1!AG192="","",semestre1!AG192)</f>
        <v/>
      </c>
      <c r="AH192" t="str">
        <f>IF(semestre1!AH192="","",semestre1!AH192)</f>
        <v/>
      </c>
      <c r="AI192" t="str">
        <f>IF(semestre1!AI192="","",semestre1!AI192)</f>
        <v/>
      </c>
      <c r="AJ192" t="str">
        <f>IF(semestre1!AJ192="","",semestre1!AJ192)</f>
        <v/>
      </c>
      <c r="AK192" t="str">
        <f>IF(semestre1!AK192="","",semestre1!AK192)</f>
        <v/>
      </c>
      <c r="AL192" t="str">
        <f>IF(semestre1!AL192="","",semestre1!AL192)</f>
        <v/>
      </c>
      <c r="AM192" t="str">
        <f>IF(semestre1!AM192="","",semestre1!AM192)</f>
        <v/>
      </c>
      <c r="AN192" t="str">
        <f>IF(semestre1!AN192="","",semestre1!AN192)</f>
        <v/>
      </c>
      <c r="AO192" t="str">
        <f>IF(semestre1!AO192="","",semestre1!AO192)</f>
        <v/>
      </c>
      <c r="AP192" t="str">
        <f>IF(semestre1!AP192="","",semestre1!AP192)</f>
        <v/>
      </c>
      <c r="AQ192" t="str">
        <f>IF(semestre1!AQ192="","",semestre1!AQ192)</f>
        <v/>
      </c>
      <c r="AR192" t="str">
        <f>IF(semestre1!AR192="","",semestre1!AR192)</f>
        <v/>
      </c>
      <c r="AS192" t="str">
        <f>IF(semestre1!AS192="","",semestre1!AS192)</f>
        <v/>
      </c>
      <c r="AT192" t="str">
        <f>IF(semestre1!AT192="","",semestre1!AT192)</f>
        <v/>
      </c>
      <c r="AU192" t="str">
        <f>IF(semestre1!AU192="","",semestre1!AU192)</f>
        <v/>
      </c>
      <c r="AV192" t="str">
        <f>IF(semestre1!AV192="","",semestre1!AV192)</f>
        <v/>
      </c>
      <c r="AW192" t="str">
        <f>IF(semestre1!AW192="","",semestre1!AW192)</f>
        <v/>
      </c>
      <c r="AX192" t="str">
        <f>IF(semestre1!AX192="","",semestre1!AX192)</f>
        <v/>
      </c>
      <c r="AY192" t="str">
        <f>IF(semestre1!AY192="","",semestre1!AY192)</f>
        <v/>
      </c>
      <c r="AZ192" t="str">
        <f>IF(semestre1!AZ192="","",semestre1!AZ192)</f>
        <v/>
      </c>
      <c r="BA192" t="str">
        <f>IF(semestre1!BA192="","",semestre1!BA192)</f>
        <v/>
      </c>
      <c r="BB192" t="str">
        <f>IF(semestre1!BB192="","",semestre1!BB192)</f>
        <v/>
      </c>
      <c r="BC192" t="str">
        <f>IF(semestre1!BC192="","",semestre1!BC192)</f>
        <v/>
      </c>
      <c r="BD192" t="str">
        <f>IF(semestre1!BD192="","",semestre1!BD192)</f>
        <v/>
      </c>
      <c r="BE192" t="str">
        <f>IF(semestre1!BE192="","",semestre1!BE192)</f>
        <v/>
      </c>
      <c r="BF192" t="str">
        <f>IF(semestre1!BF192="","",semestre1!BF192)</f>
        <v/>
      </c>
      <c r="BG192" t="str">
        <f>IF(semestre1!BG192="","",semestre1!BG192)</f>
        <v/>
      </c>
      <c r="BH192" t="str">
        <f>IF(semestre1!BH192="","",semestre1!BH192)</f>
        <v/>
      </c>
      <c r="BI192" t="str">
        <f>IF(semestre1!BI192="","",semestre1!BI192)</f>
        <v/>
      </c>
      <c r="BJ192" t="str">
        <f>IF(semestre1!BJ192="","",semestre1!BJ192)</f>
        <v/>
      </c>
      <c r="BK192" t="str">
        <f>IF(semestre1!BK192="","",semestre1!BK192)</f>
        <v/>
      </c>
      <c r="BL192" t="str">
        <f>IF(semestre1!BL192="","",semestre1!BL192)</f>
        <v/>
      </c>
      <c r="BM192" t="str">
        <f>IF(semestre1!BM192="","",semestre1!BM192)</f>
        <v/>
      </c>
      <c r="BN192" t="str">
        <f>IF(semestre1!BN192="","",semestre1!BN192)</f>
        <v/>
      </c>
      <c r="BO192" t="str">
        <f>IF(semestre1!BO192="","",semestre1!BO192)</f>
        <v/>
      </c>
      <c r="BP192" t="str">
        <f>IF(semestre1!BP192="","",semestre1!BP192)</f>
        <v/>
      </c>
      <c r="BQ192" t="str">
        <f>IF(semestre1!BQ192="","",semestre1!BQ192)</f>
        <v/>
      </c>
      <c r="BR192" t="str">
        <f>IF(semestre1!BR192="","",semestre1!BR192)</f>
        <v/>
      </c>
      <c r="BS192" t="str">
        <f>IF(semestre1!BS192="","",semestre1!BS192)</f>
        <v/>
      </c>
      <c r="BT192" t="str">
        <f>IF(semestre1!BT192="","",semestre1!BT192)</f>
        <v/>
      </c>
      <c r="BU192" t="str">
        <f>IF(semestre1!BU192="","",semestre1!BU192)</f>
        <v/>
      </c>
      <c r="BV192" t="str">
        <f>IF(semestre1!BV192="","",semestre1!BV192)</f>
        <v/>
      </c>
      <c r="BW192" s="49" t="str">
        <f>IF(semestre2!I192="","",semestre2!I192)</f>
        <v/>
      </c>
      <c r="BX192" s="49" t="str">
        <f>IF(semestre2!J192="","",semestre2!J192)</f>
        <v/>
      </c>
      <c r="BY192" s="49" t="str">
        <f>IF(semestre2!K192="","",semestre2!K192)</f>
        <v/>
      </c>
      <c r="BZ192" s="49" t="str">
        <f>IF(semestre2!L192="","",semestre2!L192)</f>
        <v/>
      </c>
      <c r="CA192" s="49" t="str">
        <f>IF(semestre2!M192="","",semestre2!M192)</f>
        <v/>
      </c>
      <c r="CB192" s="49" t="str">
        <f>IF(semestre2!N192="","",semestre2!N192)</f>
        <v/>
      </c>
      <c r="CC192" s="49" t="str">
        <f>IF(semestre2!O192="","",semestre2!O192)</f>
        <v/>
      </c>
      <c r="CD192" s="49" t="str">
        <f>IF(semestre2!P192="","",semestre2!P192)</f>
        <v/>
      </c>
      <c r="CE192" s="49" t="str">
        <f>IF(semestre2!Q192="","",semestre2!Q192)</f>
        <v/>
      </c>
      <c r="CF192" s="49" t="str">
        <f>IF(semestre2!R192="","",semestre2!R192)</f>
        <v/>
      </c>
      <c r="CG192" s="49" t="str">
        <f>IF(semestre2!S192="","",semestre2!S192)</f>
        <v/>
      </c>
      <c r="CH192" s="49" t="str">
        <f>IF(semestre2!T192="","",semestre2!T192)</f>
        <v/>
      </c>
      <c r="CI192" s="49" t="str">
        <f>IF(semestre2!U192="","",semestre2!U192)</f>
        <v/>
      </c>
      <c r="CJ192" s="49" t="str">
        <f>IF(semestre2!V192="","",semestre2!V192)</f>
        <v/>
      </c>
      <c r="CK192" s="49" t="str">
        <f>IF(semestre2!W192="","",semestre2!W192)</f>
        <v/>
      </c>
      <c r="CL192" s="49" t="str">
        <f>IF(semestre2!X192="","",semestre2!X192)</f>
        <v/>
      </c>
      <c r="CM192" s="49" t="str">
        <f>IF(semestre2!Y192="","",semestre2!Y192)</f>
        <v/>
      </c>
      <c r="CN192" s="49" t="str">
        <f>IF(semestre2!Z192="","",semestre2!Z192)</f>
        <v/>
      </c>
      <c r="CO192" s="49" t="str">
        <f>IF(semestre2!AA192="","",semestre2!AA192)</f>
        <v/>
      </c>
      <c r="CP192" s="49" t="str">
        <f>IF(semestre2!AB192="","",semestre2!AB192)</f>
        <v/>
      </c>
      <c r="CQ192" s="49" t="str">
        <f>IF(semestre2!AC192="","",semestre2!AC192)</f>
        <v/>
      </c>
      <c r="CR192" s="49" t="str">
        <f>IF(semestre2!AD192="","",semestre2!AD192)</f>
        <v/>
      </c>
      <c r="CS192" s="49" t="str">
        <f>IF(semestre2!AE192="","",semestre2!AE192)</f>
        <v/>
      </c>
      <c r="CT192" s="49" t="str">
        <f>IF(semestre2!AF192="","",semestre2!AF192)</f>
        <v/>
      </c>
      <c r="CU192" s="49" t="str">
        <f>IF(semestre2!AG192="","",semestre2!AG192)</f>
        <v/>
      </c>
      <c r="CV192" s="49" t="str">
        <f>IF(semestre2!AH192="","",semestre2!AH192)</f>
        <v/>
      </c>
      <c r="CW192" s="49" t="str">
        <f>IF(semestre2!AI192="","",semestre2!AI192)</f>
        <v/>
      </c>
      <c r="CX192" s="49" t="str">
        <f>IF(semestre2!AJ192="","",semestre2!AJ192)</f>
        <v/>
      </c>
      <c r="CY192" s="49" t="str">
        <f>IF(semestre2!AK192="","",semestre2!AK192)</f>
        <v/>
      </c>
      <c r="CZ192" s="49" t="str">
        <f>IF(semestre2!AL192="","",semestre2!AL192)</f>
        <v/>
      </c>
      <c r="DA192" s="49" t="str">
        <f>IF(semestre2!AM192="","",semestre2!AM192)</f>
        <v/>
      </c>
      <c r="DB192" s="49" t="str">
        <f>IF(semestre2!AN192="","",semestre2!AN192)</f>
        <v/>
      </c>
      <c r="DC192" s="49" t="str">
        <f>IF(semestre2!AO192="","",semestre2!AO192)</f>
        <v/>
      </c>
      <c r="DD192" s="49" t="str">
        <f>IF(semestre2!AP192="","",semestre2!AP192)</f>
        <v/>
      </c>
      <c r="DE192" s="49" t="str">
        <f>IF(semestre2!AQ192="","",semestre2!AQ192)</f>
        <v/>
      </c>
      <c r="DF192" s="49" t="str">
        <f>IF(semestre2!AR192="","",semestre2!AR192)</f>
        <v/>
      </c>
      <c r="DG192" s="49" t="str">
        <f>IF(semestre2!AS192="","",semestre2!AS192)</f>
        <v/>
      </c>
      <c r="DH192" s="49" t="str">
        <f>IF(semestre2!AT192="","",semestre2!AT192)</f>
        <v/>
      </c>
      <c r="DI192" s="49" t="str">
        <f>IF(semestre2!AU192="","",semestre2!AU192)</f>
        <v/>
      </c>
      <c r="DJ192" s="55" t="str">
        <f>IF(semestre1!BW192="","",semestre1!BW192)</f>
        <v/>
      </c>
      <c r="DK192" s="55" t="str">
        <f>IF(semestre2!AV192="","",semestre2!AV192)</f>
        <v/>
      </c>
    </row>
    <row r="193" spans="1:115">
      <c r="A193" t="str">
        <f>IF(semestre1!A193="","",semestre1!A193)</f>
        <v/>
      </c>
      <c r="B193" t="str">
        <f>IF(semestre1!B193="","",semestre1!B193)</f>
        <v/>
      </c>
      <c r="C193" t="str">
        <f>IF(semestre1!C193="","",semestre1!C193)</f>
        <v/>
      </c>
      <c r="D193" t="str">
        <f>IF(semestre1!D193="","",semestre1!D193)</f>
        <v/>
      </c>
      <c r="E193" t="str">
        <f>IF(semestre1!E193="","",semestre1!E193)</f>
        <v/>
      </c>
      <c r="F193" t="str">
        <f>IF(semestre1!F193="","",semestre1!F193)</f>
        <v/>
      </c>
      <c r="G193" t="str">
        <f>IF(semestre1!G193="","",semestre1!G193)</f>
        <v/>
      </c>
      <c r="H193" t="str">
        <f>IF(semestre1!H193="","",semestre1!H193)</f>
        <v/>
      </c>
      <c r="I193" t="str">
        <f>IF(semestre1!I193="","",semestre1!I193)</f>
        <v/>
      </c>
      <c r="J193" t="str">
        <f>IF(semestre1!J193="","",semestre1!J193)</f>
        <v/>
      </c>
      <c r="K193" t="str">
        <f>IF(semestre1!K193="","",semestre1!K193)</f>
        <v/>
      </c>
      <c r="L193" t="str">
        <f>IF(semestre1!L193="","",semestre1!L193)</f>
        <v/>
      </c>
      <c r="M193" t="str">
        <f>IF(semestre1!M193="","",semestre1!M193)</f>
        <v/>
      </c>
      <c r="N193" t="str">
        <f>IF(semestre1!N193="","",semestre1!N193)</f>
        <v/>
      </c>
      <c r="O193" t="str">
        <f>IF(semestre1!O193="","",semestre1!O193)</f>
        <v/>
      </c>
      <c r="P193" t="str">
        <f>IF(semestre1!P193="","",semestre1!P193)</f>
        <v/>
      </c>
      <c r="Q193" t="str">
        <f>IF(semestre1!Q193="","",semestre1!Q193)</f>
        <v/>
      </c>
      <c r="R193" t="str">
        <f>IF(semestre1!R193="","",semestre1!R193)</f>
        <v/>
      </c>
      <c r="S193" t="str">
        <f>IF(semestre1!S193="","",semestre1!S193)</f>
        <v/>
      </c>
      <c r="T193" t="str">
        <f>IF(semestre1!T193="","",semestre1!T193)</f>
        <v/>
      </c>
      <c r="U193" t="str">
        <f>IF(semestre1!U193="","",semestre1!U193)</f>
        <v/>
      </c>
      <c r="V193" t="str">
        <f>IF(semestre1!V193="","",semestre1!V193)</f>
        <v/>
      </c>
      <c r="W193" t="str">
        <f>IF(semestre1!W193="","",semestre1!W193)</f>
        <v/>
      </c>
      <c r="X193" t="str">
        <f>IF(semestre1!X193="","",semestre1!X193)</f>
        <v/>
      </c>
      <c r="Y193" t="str">
        <f>IF(semestre1!Y193="","",semestre1!Y193)</f>
        <v/>
      </c>
      <c r="Z193" t="str">
        <f>IF(semestre1!Z193="","",semestre1!Z193)</f>
        <v/>
      </c>
      <c r="AA193" t="str">
        <f>IF(semestre1!AA193="","",semestre1!AA193)</f>
        <v/>
      </c>
      <c r="AB193" t="str">
        <f>IF(semestre1!AB193="","",semestre1!AB193)</f>
        <v/>
      </c>
      <c r="AC193" t="str">
        <f>IF(semestre1!AC193="","",semestre1!AC193)</f>
        <v/>
      </c>
      <c r="AD193" t="str">
        <f>IF(semestre1!AD193="","",semestre1!AD193)</f>
        <v/>
      </c>
      <c r="AE193" t="str">
        <f>IF(semestre1!AE193="","",semestre1!AE193)</f>
        <v/>
      </c>
      <c r="AF193" t="str">
        <f>IF(semestre1!AF193="","",semestre1!AF193)</f>
        <v/>
      </c>
      <c r="AG193" t="str">
        <f>IF(semestre1!AG193="","",semestre1!AG193)</f>
        <v/>
      </c>
      <c r="AH193" t="str">
        <f>IF(semestre1!AH193="","",semestre1!AH193)</f>
        <v/>
      </c>
      <c r="AI193" t="str">
        <f>IF(semestre1!AI193="","",semestre1!AI193)</f>
        <v/>
      </c>
      <c r="AJ193" t="str">
        <f>IF(semestre1!AJ193="","",semestre1!AJ193)</f>
        <v/>
      </c>
      <c r="AK193" t="str">
        <f>IF(semestre1!AK193="","",semestre1!AK193)</f>
        <v/>
      </c>
      <c r="AL193" t="str">
        <f>IF(semestre1!AL193="","",semestre1!AL193)</f>
        <v/>
      </c>
      <c r="AM193" t="str">
        <f>IF(semestre1!AM193="","",semestre1!AM193)</f>
        <v/>
      </c>
      <c r="AN193" t="str">
        <f>IF(semestre1!AN193="","",semestre1!AN193)</f>
        <v/>
      </c>
      <c r="AO193" t="str">
        <f>IF(semestre1!AO193="","",semestre1!AO193)</f>
        <v/>
      </c>
      <c r="AP193" t="str">
        <f>IF(semestre1!AP193="","",semestre1!AP193)</f>
        <v/>
      </c>
      <c r="AQ193" t="str">
        <f>IF(semestre1!AQ193="","",semestre1!AQ193)</f>
        <v/>
      </c>
      <c r="AR193" t="str">
        <f>IF(semestre1!AR193="","",semestre1!AR193)</f>
        <v/>
      </c>
      <c r="AS193" t="str">
        <f>IF(semestre1!AS193="","",semestre1!AS193)</f>
        <v/>
      </c>
      <c r="AT193" t="str">
        <f>IF(semestre1!AT193="","",semestre1!AT193)</f>
        <v/>
      </c>
      <c r="AU193" t="str">
        <f>IF(semestre1!AU193="","",semestre1!AU193)</f>
        <v/>
      </c>
      <c r="AV193" t="str">
        <f>IF(semestre1!AV193="","",semestre1!AV193)</f>
        <v/>
      </c>
      <c r="AW193" t="str">
        <f>IF(semestre1!AW193="","",semestre1!AW193)</f>
        <v/>
      </c>
      <c r="AX193" t="str">
        <f>IF(semestre1!AX193="","",semestre1!AX193)</f>
        <v/>
      </c>
      <c r="AY193" t="str">
        <f>IF(semestre1!AY193="","",semestre1!AY193)</f>
        <v/>
      </c>
      <c r="AZ193" t="str">
        <f>IF(semestre1!AZ193="","",semestre1!AZ193)</f>
        <v/>
      </c>
      <c r="BA193" t="str">
        <f>IF(semestre1!BA193="","",semestre1!BA193)</f>
        <v/>
      </c>
      <c r="BB193" t="str">
        <f>IF(semestre1!BB193="","",semestre1!BB193)</f>
        <v/>
      </c>
      <c r="BC193" t="str">
        <f>IF(semestre1!BC193="","",semestre1!BC193)</f>
        <v/>
      </c>
      <c r="BD193" t="str">
        <f>IF(semestre1!BD193="","",semestre1!BD193)</f>
        <v/>
      </c>
      <c r="BE193" t="str">
        <f>IF(semestre1!BE193="","",semestre1!BE193)</f>
        <v/>
      </c>
      <c r="BF193" t="str">
        <f>IF(semestre1!BF193="","",semestre1!BF193)</f>
        <v/>
      </c>
      <c r="BG193" t="str">
        <f>IF(semestre1!BG193="","",semestre1!BG193)</f>
        <v/>
      </c>
      <c r="BH193" t="str">
        <f>IF(semestre1!BH193="","",semestre1!BH193)</f>
        <v/>
      </c>
      <c r="BI193" t="str">
        <f>IF(semestre1!BI193="","",semestre1!BI193)</f>
        <v/>
      </c>
      <c r="BJ193" t="str">
        <f>IF(semestre1!BJ193="","",semestre1!BJ193)</f>
        <v/>
      </c>
      <c r="BK193" t="str">
        <f>IF(semestre1!BK193="","",semestre1!BK193)</f>
        <v/>
      </c>
      <c r="BL193" t="str">
        <f>IF(semestre1!BL193="","",semestre1!BL193)</f>
        <v/>
      </c>
      <c r="BM193" t="str">
        <f>IF(semestre1!BM193="","",semestre1!BM193)</f>
        <v/>
      </c>
      <c r="BN193" t="str">
        <f>IF(semestre1!BN193="","",semestre1!BN193)</f>
        <v/>
      </c>
      <c r="BO193" t="str">
        <f>IF(semestre1!BO193="","",semestre1!BO193)</f>
        <v/>
      </c>
      <c r="BP193" t="str">
        <f>IF(semestre1!BP193="","",semestre1!BP193)</f>
        <v/>
      </c>
      <c r="BQ193" t="str">
        <f>IF(semestre1!BQ193="","",semestre1!BQ193)</f>
        <v/>
      </c>
      <c r="BR193" t="str">
        <f>IF(semestre1!BR193="","",semestre1!BR193)</f>
        <v/>
      </c>
      <c r="BS193" t="str">
        <f>IF(semestre1!BS193="","",semestre1!BS193)</f>
        <v/>
      </c>
      <c r="BT193" t="str">
        <f>IF(semestre1!BT193="","",semestre1!BT193)</f>
        <v/>
      </c>
      <c r="BU193" t="str">
        <f>IF(semestre1!BU193="","",semestre1!BU193)</f>
        <v/>
      </c>
      <c r="BV193" t="str">
        <f>IF(semestre1!BV193="","",semestre1!BV193)</f>
        <v/>
      </c>
      <c r="BW193" s="49" t="str">
        <f>IF(semestre2!I193="","",semestre2!I193)</f>
        <v/>
      </c>
      <c r="BX193" s="49" t="str">
        <f>IF(semestre2!J193="","",semestre2!J193)</f>
        <v/>
      </c>
      <c r="BY193" s="49" t="str">
        <f>IF(semestre2!K193="","",semestre2!K193)</f>
        <v/>
      </c>
      <c r="BZ193" s="49" t="str">
        <f>IF(semestre2!L193="","",semestre2!L193)</f>
        <v/>
      </c>
      <c r="CA193" s="49" t="str">
        <f>IF(semestre2!M193="","",semestre2!M193)</f>
        <v/>
      </c>
      <c r="CB193" s="49" t="str">
        <f>IF(semestre2!N193="","",semestre2!N193)</f>
        <v/>
      </c>
      <c r="CC193" s="49" t="str">
        <f>IF(semestre2!O193="","",semestre2!O193)</f>
        <v/>
      </c>
      <c r="CD193" s="49" t="str">
        <f>IF(semestre2!P193="","",semestre2!P193)</f>
        <v/>
      </c>
      <c r="CE193" s="49" t="str">
        <f>IF(semestre2!Q193="","",semestre2!Q193)</f>
        <v/>
      </c>
      <c r="CF193" s="49" t="str">
        <f>IF(semestre2!R193="","",semestre2!R193)</f>
        <v/>
      </c>
      <c r="CG193" s="49" t="str">
        <f>IF(semestre2!S193="","",semestre2!S193)</f>
        <v/>
      </c>
      <c r="CH193" s="49" t="str">
        <f>IF(semestre2!T193="","",semestre2!T193)</f>
        <v/>
      </c>
      <c r="CI193" s="49" t="str">
        <f>IF(semestre2!U193="","",semestre2!U193)</f>
        <v/>
      </c>
      <c r="CJ193" s="49" t="str">
        <f>IF(semestre2!V193="","",semestre2!V193)</f>
        <v/>
      </c>
      <c r="CK193" s="49" t="str">
        <f>IF(semestre2!W193="","",semestre2!W193)</f>
        <v/>
      </c>
      <c r="CL193" s="49" t="str">
        <f>IF(semestre2!X193="","",semestre2!X193)</f>
        <v/>
      </c>
      <c r="CM193" s="49" t="str">
        <f>IF(semestre2!Y193="","",semestre2!Y193)</f>
        <v/>
      </c>
      <c r="CN193" s="49" t="str">
        <f>IF(semestre2!Z193="","",semestre2!Z193)</f>
        <v/>
      </c>
      <c r="CO193" s="49" t="str">
        <f>IF(semestre2!AA193="","",semestre2!AA193)</f>
        <v/>
      </c>
      <c r="CP193" s="49" t="str">
        <f>IF(semestre2!AB193="","",semestre2!AB193)</f>
        <v/>
      </c>
      <c r="CQ193" s="49" t="str">
        <f>IF(semestre2!AC193="","",semestre2!AC193)</f>
        <v/>
      </c>
      <c r="CR193" s="49" t="str">
        <f>IF(semestre2!AD193="","",semestre2!AD193)</f>
        <v/>
      </c>
      <c r="CS193" s="49" t="str">
        <f>IF(semestre2!AE193="","",semestre2!AE193)</f>
        <v/>
      </c>
      <c r="CT193" s="49" t="str">
        <f>IF(semestre2!AF193="","",semestre2!AF193)</f>
        <v/>
      </c>
      <c r="CU193" s="49" t="str">
        <f>IF(semestre2!AG193="","",semestre2!AG193)</f>
        <v/>
      </c>
      <c r="CV193" s="49" t="str">
        <f>IF(semestre2!AH193="","",semestre2!AH193)</f>
        <v/>
      </c>
      <c r="CW193" s="49" t="str">
        <f>IF(semestre2!AI193="","",semestre2!AI193)</f>
        <v/>
      </c>
      <c r="CX193" s="49" t="str">
        <f>IF(semestre2!AJ193="","",semestre2!AJ193)</f>
        <v/>
      </c>
      <c r="CY193" s="49" t="str">
        <f>IF(semestre2!AK193="","",semestre2!AK193)</f>
        <v/>
      </c>
      <c r="CZ193" s="49" t="str">
        <f>IF(semestre2!AL193="","",semestre2!AL193)</f>
        <v/>
      </c>
      <c r="DA193" s="49" t="str">
        <f>IF(semestre2!AM193="","",semestre2!AM193)</f>
        <v/>
      </c>
      <c r="DB193" s="49" t="str">
        <f>IF(semestre2!AN193="","",semestre2!AN193)</f>
        <v/>
      </c>
      <c r="DC193" s="49" t="str">
        <f>IF(semestre2!AO193="","",semestre2!AO193)</f>
        <v/>
      </c>
      <c r="DD193" s="49" t="str">
        <f>IF(semestre2!AP193="","",semestre2!AP193)</f>
        <v/>
      </c>
      <c r="DE193" s="49" t="str">
        <f>IF(semestre2!AQ193="","",semestre2!AQ193)</f>
        <v/>
      </c>
      <c r="DF193" s="49" t="str">
        <f>IF(semestre2!AR193="","",semestre2!AR193)</f>
        <v/>
      </c>
      <c r="DG193" s="49" t="str">
        <f>IF(semestre2!AS193="","",semestre2!AS193)</f>
        <v/>
      </c>
      <c r="DH193" s="49" t="str">
        <f>IF(semestre2!AT193="","",semestre2!AT193)</f>
        <v/>
      </c>
      <c r="DI193" s="49" t="str">
        <f>IF(semestre2!AU193="","",semestre2!AU193)</f>
        <v/>
      </c>
      <c r="DJ193" s="55" t="str">
        <f>IF(semestre1!BW193="","",semestre1!BW193)</f>
        <v/>
      </c>
      <c r="DK193" s="55" t="str">
        <f>IF(semestre2!AV193="","",semestre2!AV193)</f>
        <v/>
      </c>
    </row>
    <row r="194" spans="1:115">
      <c r="A194" t="str">
        <f>IF(semestre1!A194="","",semestre1!A194)</f>
        <v/>
      </c>
      <c r="B194" t="str">
        <f>IF(semestre1!B194="","",semestre1!B194)</f>
        <v/>
      </c>
      <c r="C194" t="str">
        <f>IF(semestre1!C194="","",semestre1!C194)</f>
        <v/>
      </c>
      <c r="D194" t="str">
        <f>IF(semestre1!D194="","",semestre1!D194)</f>
        <v/>
      </c>
      <c r="E194" t="str">
        <f>IF(semestre1!E194="","",semestre1!E194)</f>
        <v/>
      </c>
      <c r="F194" t="str">
        <f>IF(semestre1!F194="","",semestre1!F194)</f>
        <v/>
      </c>
      <c r="G194" t="str">
        <f>IF(semestre1!G194="","",semestre1!G194)</f>
        <v/>
      </c>
      <c r="H194" t="str">
        <f>IF(semestre1!H194="","",semestre1!H194)</f>
        <v/>
      </c>
      <c r="I194" t="str">
        <f>IF(semestre1!I194="","",semestre1!I194)</f>
        <v/>
      </c>
      <c r="J194" t="str">
        <f>IF(semestre1!J194="","",semestre1!J194)</f>
        <v/>
      </c>
      <c r="K194" t="str">
        <f>IF(semestre1!K194="","",semestre1!K194)</f>
        <v/>
      </c>
      <c r="L194" t="str">
        <f>IF(semestre1!L194="","",semestre1!L194)</f>
        <v/>
      </c>
      <c r="M194" t="str">
        <f>IF(semestre1!M194="","",semestre1!M194)</f>
        <v/>
      </c>
      <c r="N194" t="str">
        <f>IF(semestre1!N194="","",semestre1!N194)</f>
        <v/>
      </c>
      <c r="O194" t="str">
        <f>IF(semestre1!O194="","",semestre1!O194)</f>
        <v/>
      </c>
      <c r="P194" t="str">
        <f>IF(semestre1!P194="","",semestre1!P194)</f>
        <v/>
      </c>
      <c r="Q194" t="str">
        <f>IF(semestre1!Q194="","",semestre1!Q194)</f>
        <v/>
      </c>
      <c r="R194" t="str">
        <f>IF(semestre1!R194="","",semestre1!R194)</f>
        <v/>
      </c>
      <c r="S194" t="str">
        <f>IF(semestre1!S194="","",semestre1!S194)</f>
        <v/>
      </c>
      <c r="T194" t="str">
        <f>IF(semestre1!T194="","",semestre1!T194)</f>
        <v/>
      </c>
      <c r="U194" t="str">
        <f>IF(semestre1!U194="","",semestre1!U194)</f>
        <v/>
      </c>
      <c r="V194" t="str">
        <f>IF(semestre1!V194="","",semestre1!V194)</f>
        <v/>
      </c>
      <c r="W194" t="str">
        <f>IF(semestre1!W194="","",semestre1!W194)</f>
        <v/>
      </c>
      <c r="X194" t="str">
        <f>IF(semestre1!X194="","",semestre1!X194)</f>
        <v/>
      </c>
      <c r="Y194" t="str">
        <f>IF(semestre1!Y194="","",semestre1!Y194)</f>
        <v/>
      </c>
      <c r="Z194" t="str">
        <f>IF(semestre1!Z194="","",semestre1!Z194)</f>
        <v/>
      </c>
      <c r="AA194" t="str">
        <f>IF(semestre1!AA194="","",semestre1!AA194)</f>
        <v/>
      </c>
      <c r="AB194" t="str">
        <f>IF(semestre1!AB194="","",semestre1!AB194)</f>
        <v/>
      </c>
      <c r="AC194" t="str">
        <f>IF(semestre1!AC194="","",semestre1!AC194)</f>
        <v/>
      </c>
      <c r="AD194" t="str">
        <f>IF(semestre1!AD194="","",semestre1!AD194)</f>
        <v/>
      </c>
      <c r="AE194" t="str">
        <f>IF(semestre1!AE194="","",semestre1!AE194)</f>
        <v/>
      </c>
      <c r="AF194" t="str">
        <f>IF(semestre1!AF194="","",semestre1!AF194)</f>
        <v/>
      </c>
      <c r="AG194" t="str">
        <f>IF(semestre1!AG194="","",semestre1!AG194)</f>
        <v/>
      </c>
      <c r="AH194" t="str">
        <f>IF(semestre1!AH194="","",semestre1!AH194)</f>
        <v/>
      </c>
      <c r="AI194" t="str">
        <f>IF(semestre1!AI194="","",semestre1!AI194)</f>
        <v/>
      </c>
      <c r="AJ194" t="str">
        <f>IF(semestre1!AJ194="","",semestre1!AJ194)</f>
        <v/>
      </c>
      <c r="AK194" t="str">
        <f>IF(semestre1!AK194="","",semestre1!AK194)</f>
        <v/>
      </c>
      <c r="AL194" t="str">
        <f>IF(semestre1!AL194="","",semestre1!AL194)</f>
        <v/>
      </c>
      <c r="AM194" t="str">
        <f>IF(semestre1!AM194="","",semestre1!AM194)</f>
        <v/>
      </c>
      <c r="AN194" t="str">
        <f>IF(semestre1!AN194="","",semestre1!AN194)</f>
        <v/>
      </c>
      <c r="AO194" t="str">
        <f>IF(semestre1!AO194="","",semestre1!AO194)</f>
        <v/>
      </c>
      <c r="AP194" t="str">
        <f>IF(semestre1!AP194="","",semestre1!AP194)</f>
        <v/>
      </c>
      <c r="AQ194" t="str">
        <f>IF(semestre1!AQ194="","",semestre1!AQ194)</f>
        <v/>
      </c>
      <c r="AR194" t="str">
        <f>IF(semestre1!AR194="","",semestre1!AR194)</f>
        <v/>
      </c>
      <c r="AS194" t="str">
        <f>IF(semestre1!AS194="","",semestre1!AS194)</f>
        <v/>
      </c>
      <c r="AT194" t="str">
        <f>IF(semestre1!AT194="","",semestre1!AT194)</f>
        <v/>
      </c>
      <c r="AU194" t="str">
        <f>IF(semestre1!AU194="","",semestre1!AU194)</f>
        <v/>
      </c>
      <c r="AV194" t="str">
        <f>IF(semestre1!AV194="","",semestre1!AV194)</f>
        <v/>
      </c>
      <c r="AW194" t="str">
        <f>IF(semestre1!AW194="","",semestre1!AW194)</f>
        <v/>
      </c>
      <c r="AX194" t="str">
        <f>IF(semestre1!AX194="","",semestre1!AX194)</f>
        <v/>
      </c>
      <c r="AY194" t="str">
        <f>IF(semestre1!AY194="","",semestre1!AY194)</f>
        <v/>
      </c>
      <c r="AZ194" t="str">
        <f>IF(semestre1!AZ194="","",semestre1!AZ194)</f>
        <v/>
      </c>
      <c r="BA194" t="str">
        <f>IF(semestre1!BA194="","",semestre1!BA194)</f>
        <v/>
      </c>
      <c r="BB194" t="str">
        <f>IF(semestre1!BB194="","",semestre1!BB194)</f>
        <v/>
      </c>
      <c r="BC194" t="str">
        <f>IF(semestre1!BC194="","",semestre1!BC194)</f>
        <v/>
      </c>
      <c r="BD194" t="str">
        <f>IF(semestre1!BD194="","",semestre1!BD194)</f>
        <v/>
      </c>
      <c r="BE194" t="str">
        <f>IF(semestre1!BE194="","",semestre1!BE194)</f>
        <v/>
      </c>
      <c r="BF194" t="str">
        <f>IF(semestre1!BF194="","",semestre1!BF194)</f>
        <v/>
      </c>
      <c r="BG194" t="str">
        <f>IF(semestre1!BG194="","",semestre1!BG194)</f>
        <v/>
      </c>
      <c r="BH194" t="str">
        <f>IF(semestre1!BH194="","",semestre1!BH194)</f>
        <v/>
      </c>
      <c r="BI194" t="str">
        <f>IF(semestre1!BI194="","",semestre1!BI194)</f>
        <v/>
      </c>
      <c r="BJ194" t="str">
        <f>IF(semestre1!BJ194="","",semestre1!BJ194)</f>
        <v/>
      </c>
      <c r="BK194" t="str">
        <f>IF(semestre1!BK194="","",semestre1!BK194)</f>
        <v/>
      </c>
      <c r="BL194" t="str">
        <f>IF(semestre1!BL194="","",semestre1!BL194)</f>
        <v/>
      </c>
      <c r="BM194" t="str">
        <f>IF(semestre1!BM194="","",semestre1!BM194)</f>
        <v/>
      </c>
      <c r="BN194" t="str">
        <f>IF(semestre1!BN194="","",semestre1!BN194)</f>
        <v/>
      </c>
      <c r="BO194" t="str">
        <f>IF(semestre1!BO194="","",semestre1!BO194)</f>
        <v/>
      </c>
      <c r="BP194" t="str">
        <f>IF(semestre1!BP194="","",semestre1!BP194)</f>
        <v/>
      </c>
      <c r="BQ194" t="str">
        <f>IF(semestre1!BQ194="","",semestre1!BQ194)</f>
        <v/>
      </c>
      <c r="BR194" t="str">
        <f>IF(semestre1!BR194="","",semestre1!BR194)</f>
        <v/>
      </c>
      <c r="BS194" t="str">
        <f>IF(semestre1!BS194="","",semestre1!BS194)</f>
        <v/>
      </c>
      <c r="BT194" t="str">
        <f>IF(semestre1!BT194="","",semestre1!BT194)</f>
        <v/>
      </c>
      <c r="BU194" t="str">
        <f>IF(semestre1!BU194="","",semestre1!BU194)</f>
        <v/>
      </c>
      <c r="BV194" t="str">
        <f>IF(semestre1!BV194="","",semestre1!BV194)</f>
        <v/>
      </c>
      <c r="BW194" s="49" t="str">
        <f>IF(semestre2!I194="","",semestre2!I194)</f>
        <v/>
      </c>
      <c r="BX194" s="49" t="str">
        <f>IF(semestre2!J194="","",semestre2!J194)</f>
        <v/>
      </c>
      <c r="BY194" s="49" t="str">
        <f>IF(semestre2!K194="","",semestre2!K194)</f>
        <v/>
      </c>
      <c r="BZ194" s="49" t="str">
        <f>IF(semestre2!L194="","",semestre2!L194)</f>
        <v/>
      </c>
      <c r="CA194" s="49" t="str">
        <f>IF(semestre2!M194="","",semestre2!M194)</f>
        <v/>
      </c>
      <c r="CB194" s="49" t="str">
        <f>IF(semestre2!N194="","",semestre2!N194)</f>
        <v/>
      </c>
      <c r="CC194" s="49" t="str">
        <f>IF(semestre2!O194="","",semestre2!O194)</f>
        <v/>
      </c>
      <c r="CD194" s="49" t="str">
        <f>IF(semestre2!P194="","",semestre2!P194)</f>
        <v/>
      </c>
      <c r="CE194" s="49" t="str">
        <f>IF(semestre2!Q194="","",semestre2!Q194)</f>
        <v/>
      </c>
      <c r="CF194" s="49" t="str">
        <f>IF(semestre2!R194="","",semestre2!R194)</f>
        <v/>
      </c>
      <c r="CG194" s="49" t="str">
        <f>IF(semestre2!S194="","",semestre2!S194)</f>
        <v/>
      </c>
      <c r="CH194" s="49" t="str">
        <f>IF(semestre2!T194="","",semestre2!T194)</f>
        <v/>
      </c>
      <c r="CI194" s="49" t="str">
        <f>IF(semestre2!U194="","",semestre2!U194)</f>
        <v/>
      </c>
      <c r="CJ194" s="49" t="str">
        <f>IF(semestre2!V194="","",semestre2!V194)</f>
        <v/>
      </c>
      <c r="CK194" s="49" t="str">
        <f>IF(semestre2!W194="","",semestre2!W194)</f>
        <v/>
      </c>
      <c r="CL194" s="49" t="str">
        <f>IF(semestre2!X194="","",semestre2!X194)</f>
        <v/>
      </c>
      <c r="CM194" s="49" t="str">
        <f>IF(semestre2!Y194="","",semestre2!Y194)</f>
        <v/>
      </c>
      <c r="CN194" s="49" t="str">
        <f>IF(semestre2!Z194="","",semestre2!Z194)</f>
        <v/>
      </c>
      <c r="CO194" s="49" t="str">
        <f>IF(semestre2!AA194="","",semestre2!AA194)</f>
        <v/>
      </c>
      <c r="CP194" s="49" t="str">
        <f>IF(semestre2!AB194="","",semestre2!AB194)</f>
        <v/>
      </c>
      <c r="CQ194" s="49" t="str">
        <f>IF(semestre2!AC194="","",semestre2!AC194)</f>
        <v/>
      </c>
      <c r="CR194" s="49" t="str">
        <f>IF(semestre2!AD194="","",semestre2!AD194)</f>
        <v/>
      </c>
      <c r="CS194" s="49" t="str">
        <f>IF(semestre2!AE194="","",semestre2!AE194)</f>
        <v/>
      </c>
      <c r="CT194" s="49" t="str">
        <f>IF(semestre2!AF194="","",semestre2!AF194)</f>
        <v/>
      </c>
      <c r="CU194" s="49" t="str">
        <f>IF(semestre2!AG194="","",semestre2!AG194)</f>
        <v/>
      </c>
      <c r="CV194" s="49" t="str">
        <f>IF(semestre2!AH194="","",semestre2!AH194)</f>
        <v/>
      </c>
      <c r="CW194" s="49" t="str">
        <f>IF(semestre2!AI194="","",semestre2!AI194)</f>
        <v/>
      </c>
      <c r="CX194" s="49" t="str">
        <f>IF(semestre2!AJ194="","",semestre2!AJ194)</f>
        <v/>
      </c>
      <c r="CY194" s="49" t="str">
        <f>IF(semestre2!AK194="","",semestre2!AK194)</f>
        <v/>
      </c>
      <c r="CZ194" s="49" t="str">
        <f>IF(semestre2!AL194="","",semestre2!AL194)</f>
        <v/>
      </c>
      <c r="DA194" s="49" t="str">
        <f>IF(semestre2!AM194="","",semestre2!AM194)</f>
        <v/>
      </c>
      <c r="DB194" s="49" t="str">
        <f>IF(semestre2!AN194="","",semestre2!AN194)</f>
        <v/>
      </c>
      <c r="DC194" s="49" t="str">
        <f>IF(semestre2!AO194="","",semestre2!AO194)</f>
        <v/>
      </c>
      <c r="DD194" s="49" t="str">
        <f>IF(semestre2!AP194="","",semestre2!AP194)</f>
        <v/>
      </c>
      <c r="DE194" s="49" t="str">
        <f>IF(semestre2!AQ194="","",semestre2!AQ194)</f>
        <v/>
      </c>
      <c r="DF194" s="49" t="str">
        <f>IF(semestre2!AR194="","",semestre2!AR194)</f>
        <v/>
      </c>
      <c r="DG194" s="49" t="str">
        <f>IF(semestre2!AS194="","",semestre2!AS194)</f>
        <v/>
      </c>
      <c r="DH194" s="49" t="str">
        <f>IF(semestre2!AT194="","",semestre2!AT194)</f>
        <v/>
      </c>
      <c r="DI194" s="49" t="str">
        <f>IF(semestre2!AU194="","",semestre2!AU194)</f>
        <v/>
      </c>
      <c r="DJ194" s="55" t="str">
        <f>IF(semestre1!BW194="","",semestre1!BW194)</f>
        <v/>
      </c>
      <c r="DK194" s="55" t="str">
        <f>IF(semestre2!AV194="","",semestre2!AV194)</f>
        <v/>
      </c>
    </row>
    <row r="195" spans="1:115">
      <c r="A195" t="str">
        <f>IF(semestre1!A195="","",semestre1!A195)</f>
        <v/>
      </c>
      <c r="B195" t="str">
        <f>IF(semestre1!B195="","",semestre1!B195)</f>
        <v/>
      </c>
      <c r="C195" t="str">
        <f>IF(semestre1!C195="","",semestre1!C195)</f>
        <v/>
      </c>
      <c r="D195" t="str">
        <f>IF(semestre1!D195="","",semestre1!D195)</f>
        <v/>
      </c>
      <c r="E195" t="str">
        <f>IF(semestre1!E195="","",semestre1!E195)</f>
        <v/>
      </c>
      <c r="F195" t="str">
        <f>IF(semestre1!F195="","",semestre1!F195)</f>
        <v/>
      </c>
      <c r="G195" t="str">
        <f>IF(semestre1!G195="","",semestre1!G195)</f>
        <v/>
      </c>
      <c r="H195" t="str">
        <f>IF(semestre1!H195="","",semestre1!H195)</f>
        <v/>
      </c>
      <c r="I195" t="str">
        <f>IF(semestre1!I195="","",semestre1!I195)</f>
        <v/>
      </c>
      <c r="J195" t="str">
        <f>IF(semestre1!J195="","",semestre1!J195)</f>
        <v/>
      </c>
      <c r="K195" t="str">
        <f>IF(semestre1!K195="","",semestre1!K195)</f>
        <v/>
      </c>
      <c r="L195" t="str">
        <f>IF(semestre1!L195="","",semestre1!L195)</f>
        <v/>
      </c>
      <c r="M195" t="str">
        <f>IF(semestre1!M195="","",semestre1!M195)</f>
        <v/>
      </c>
      <c r="N195" t="str">
        <f>IF(semestre1!N195="","",semestre1!N195)</f>
        <v/>
      </c>
      <c r="O195" t="str">
        <f>IF(semestre1!O195="","",semestre1!O195)</f>
        <v/>
      </c>
      <c r="P195" t="str">
        <f>IF(semestre1!P195="","",semestre1!P195)</f>
        <v/>
      </c>
      <c r="Q195" t="str">
        <f>IF(semestre1!Q195="","",semestre1!Q195)</f>
        <v/>
      </c>
      <c r="R195" t="str">
        <f>IF(semestre1!R195="","",semestre1!R195)</f>
        <v/>
      </c>
      <c r="S195" t="str">
        <f>IF(semestre1!S195="","",semestre1!S195)</f>
        <v/>
      </c>
      <c r="T195" t="str">
        <f>IF(semestre1!T195="","",semestre1!T195)</f>
        <v/>
      </c>
      <c r="U195" t="str">
        <f>IF(semestre1!U195="","",semestre1!U195)</f>
        <v/>
      </c>
      <c r="V195" t="str">
        <f>IF(semestre1!V195="","",semestre1!V195)</f>
        <v/>
      </c>
      <c r="W195" t="str">
        <f>IF(semestre1!W195="","",semestre1!W195)</f>
        <v/>
      </c>
      <c r="X195" t="str">
        <f>IF(semestre1!X195="","",semestre1!X195)</f>
        <v/>
      </c>
      <c r="Y195" t="str">
        <f>IF(semestre1!Y195="","",semestre1!Y195)</f>
        <v/>
      </c>
      <c r="Z195" t="str">
        <f>IF(semestre1!Z195="","",semestre1!Z195)</f>
        <v/>
      </c>
      <c r="AA195" t="str">
        <f>IF(semestre1!AA195="","",semestre1!AA195)</f>
        <v/>
      </c>
      <c r="AB195" t="str">
        <f>IF(semestre1!AB195="","",semestre1!AB195)</f>
        <v/>
      </c>
      <c r="AC195" t="str">
        <f>IF(semestre1!AC195="","",semestre1!AC195)</f>
        <v/>
      </c>
      <c r="AD195" t="str">
        <f>IF(semestre1!AD195="","",semestre1!AD195)</f>
        <v/>
      </c>
      <c r="AE195" t="str">
        <f>IF(semestre1!AE195="","",semestre1!AE195)</f>
        <v/>
      </c>
      <c r="AF195" t="str">
        <f>IF(semestre1!AF195="","",semestre1!AF195)</f>
        <v/>
      </c>
      <c r="AG195" t="str">
        <f>IF(semestre1!AG195="","",semestre1!AG195)</f>
        <v/>
      </c>
      <c r="AH195" t="str">
        <f>IF(semestre1!AH195="","",semestre1!AH195)</f>
        <v/>
      </c>
      <c r="AI195" t="str">
        <f>IF(semestre1!AI195="","",semestre1!AI195)</f>
        <v/>
      </c>
      <c r="AJ195" t="str">
        <f>IF(semestre1!AJ195="","",semestre1!AJ195)</f>
        <v/>
      </c>
      <c r="AK195" t="str">
        <f>IF(semestre1!AK195="","",semestre1!AK195)</f>
        <v/>
      </c>
      <c r="AL195" t="str">
        <f>IF(semestre1!AL195="","",semestre1!AL195)</f>
        <v/>
      </c>
      <c r="AM195" t="str">
        <f>IF(semestre1!AM195="","",semestre1!AM195)</f>
        <v/>
      </c>
      <c r="AN195" t="str">
        <f>IF(semestre1!AN195="","",semestre1!AN195)</f>
        <v/>
      </c>
      <c r="AO195" t="str">
        <f>IF(semestre1!AO195="","",semestre1!AO195)</f>
        <v/>
      </c>
      <c r="AP195" t="str">
        <f>IF(semestre1!AP195="","",semestre1!AP195)</f>
        <v/>
      </c>
      <c r="AQ195" t="str">
        <f>IF(semestre1!AQ195="","",semestre1!AQ195)</f>
        <v/>
      </c>
      <c r="AR195" t="str">
        <f>IF(semestre1!AR195="","",semestre1!AR195)</f>
        <v/>
      </c>
      <c r="AS195" t="str">
        <f>IF(semestre1!AS195="","",semestre1!AS195)</f>
        <v/>
      </c>
      <c r="AT195" t="str">
        <f>IF(semestre1!AT195="","",semestre1!AT195)</f>
        <v/>
      </c>
      <c r="AU195" t="str">
        <f>IF(semestre1!AU195="","",semestre1!AU195)</f>
        <v/>
      </c>
      <c r="AV195" t="str">
        <f>IF(semestre1!AV195="","",semestre1!AV195)</f>
        <v/>
      </c>
      <c r="AW195" t="str">
        <f>IF(semestre1!AW195="","",semestre1!AW195)</f>
        <v/>
      </c>
      <c r="AX195" t="str">
        <f>IF(semestre1!AX195="","",semestre1!AX195)</f>
        <v/>
      </c>
      <c r="AY195" t="str">
        <f>IF(semestre1!AY195="","",semestre1!AY195)</f>
        <v/>
      </c>
      <c r="AZ195" t="str">
        <f>IF(semestre1!AZ195="","",semestre1!AZ195)</f>
        <v/>
      </c>
      <c r="BA195" t="str">
        <f>IF(semestre1!BA195="","",semestre1!BA195)</f>
        <v/>
      </c>
      <c r="BB195" t="str">
        <f>IF(semestre1!BB195="","",semestre1!BB195)</f>
        <v/>
      </c>
      <c r="BC195" t="str">
        <f>IF(semestre1!BC195="","",semestre1!BC195)</f>
        <v/>
      </c>
      <c r="BD195" t="str">
        <f>IF(semestre1!BD195="","",semestre1!BD195)</f>
        <v/>
      </c>
      <c r="BE195" t="str">
        <f>IF(semestre1!BE195="","",semestre1!BE195)</f>
        <v/>
      </c>
      <c r="BF195" t="str">
        <f>IF(semestre1!BF195="","",semestre1!BF195)</f>
        <v/>
      </c>
      <c r="BG195" t="str">
        <f>IF(semestre1!BG195="","",semestre1!BG195)</f>
        <v/>
      </c>
      <c r="BH195" t="str">
        <f>IF(semestre1!BH195="","",semestre1!BH195)</f>
        <v/>
      </c>
      <c r="BI195" t="str">
        <f>IF(semestre1!BI195="","",semestre1!BI195)</f>
        <v/>
      </c>
      <c r="BJ195" t="str">
        <f>IF(semestre1!BJ195="","",semestre1!BJ195)</f>
        <v/>
      </c>
      <c r="BK195" t="str">
        <f>IF(semestre1!BK195="","",semestre1!BK195)</f>
        <v/>
      </c>
      <c r="BL195" t="str">
        <f>IF(semestre1!BL195="","",semestre1!BL195)</f>
        <v/>
      </c>
      <c r="BM195" t="str">
        <f>IF(semestre1!BM195="","",semestre1!BM195)</f>
        <v/>
      </c>
      <c r="BN195" t="str">
        <f>IF(semestre1!BN195="","",semestre1!BN195)</f>
        <v/>
      </c>
      <c r="BO195" t="str">
        <f>IF(semestre1!BO195="","",semestre1!BO195)</f>
        <v/>
      </c>
      <c r="BP195" t="str">
        <f>IF(semestre1!BP195="","",semestre1!BP195)</f>
        <v/>
      </c>
      <c r="BQ195" t="str">
        <f>IF(semestre1!BQ195="","",semestre1!BQ195)</f>
        <v/>
      </c>
      <c r="BR195" t="str">
        <f>IF(semestre1!BR195="","",semestre1!BR195)</f>
        <v/>
      </c>
      <c r="BS195" t="str">
        <f>IF(semestre1!BS195="","",semestre1!BS195)</f>
        <v/>
      </c>
      <c r="BT195" t="str">
        <f>IF(semestre1!BT195="","",semestre1!BT195)</f>
        <v/>
      </c>
      <c r="BU195" t="str">
        <f>IF(semestre1!BU195="","",semestre1!BU195)</f>
        <v/>
      </c>
      <c r="BV195" t="str">
        <f>IF(semestre1!BV195="","",semestre1!BV195)</f>
        <v/>
      </c>
      <c r="BW195" s="49" t="str">
        <f>IF(semestre2!I195="","",semestre2!I195)</f>
        <v/>
      </c>
      <c r="BX195" s="49" t="str">
        <f>IF(semestre2!J195="","",semestre2!J195)</f>
        <v/>
      </c>
      <c r="BY195" s="49" t="str">
        <f>IF(semestre2!K195="","",semestre2!K195)</f>
        <v/>
      </c>
      <c r="BZ195" s="49" t="str">
        <f>IF(semestre2!L195="","",semestre2!L195)</f>
        <v/>
      </c>
      <c r="CA195" s="49" t="str">
        <f>IF(semestre2!M195="","",semestre2!M195)</f>
        <v/>
      </c>
      <c r="CB195" s="49" t="str">
        <f>IF(semestre2!N195="","",semestre2!N195)</f>
        <v/>
      </c>
      <c r="CC195" s="49" t="str">
        <f>IF(semestre2!O195="","",semestre2!O195)</f>
        <v/>
      </c>
      <c r="CD195" s="49" t="str">
        <f>IF(semestre2!P195="","",semestre2!P195)</f>
        <v/>
      </c>
      <c r="CE195" s="49" t="str">
        <f>IF(semestre2!Q195="","",semestre2!Q195)</f>
        <v/>
      </c>
      <c r="CF195" s="49" t="str">
        <f>IF(semestre2!R195="","",semestre2!R195)</f>
        <v/>
      </c>
      <c r="CG195" s="49" t="str">
        <f>IF(semestre2!S195="","",semestre2!S195)</f>
        <v/>
      </c>
      <c r="CH195" s="49" t="str">
        <f>IF(semestre2!T195="","",semestre2!T195)</f>
        <v/>
      </c>
      <c r="CI195" s="49" t="str">
        <f>IF(semestre2!U195="","",semestre2!U195)</f>
        <v/>
      </c>
      <c r="CJ195" s="49" t="str">
        <f>IF(semestre2!V195="","",semestre2!V195)</f>
        <v/>
      </c>
      <c r="CK195" s="49" t="str">
        <f>IF(semestre2!W195="","",semestre2!W195)</f>
        <v/>
      </c>
      <c r="CL195" s="49" t="str">
        <f>IF(semestre2!X195="","",semestre2!X195)</f>
        <v/>
      </c>
      <c r="CM195" s="49" t="str">
        <f>IF(semestre2!Y195="","",semestre2!Y195)</f>
        <v/>
      </c>
      <c r="CN195" s="49" t="str">
        <f>IF(semestre2!Z195="","",semestre2!Z195)</f>
        <v/>
      </c>
      <c r="CO195" s="49" t="str">
        <f>IF(semestre2!AA195="","",semestre2!AA195)</f>
        <v/>
      </c>
      <c r="CP195" s="49" t="str">
        <f>IF(semestre2!AB195="","",semestre2!AB195)</f>
        <v/>
      </c>
      <c r="CQ195" s="49" t="str">
        <f>IF(semestre2!AC195="","",semestre2!AC195)</f>
        <v/>
      </c>
      <c r="CR195" s="49" t="str">
        <f>IF(semestre2!AD195="","",semestre2!AD195)</f>
        <v/>
      </c>
      <c r="CS195" s="49" t="str">
        <f>IF(semestre2!AE195="","",semestre2!AE195)</f>
        <v/>
      </c>
      <c r="CT195" s="49" t="str">
        <f>IF(semestre2!AF195="","",semestre2!AF195)</f>
        <v/>
      </c>
      <c r="CU195" s="49" t="str">
        <f>IF(semestre2!AG195="","",semestre2!AG195)</f>
        <v/>
      </c>
      <c r="CV195" s="49" t="str">
        <f>IF(semestre2!AH195="","",semestre2!AH195)</f>
        <v/>
      </c>
      <c r="CW195" s="49" t="str">
        <f>IF(semestre2!AI195="","",semestre2!AI195)</f>
        <v/>
      </c>
      <c r="CX195" s="49" t="str">
        <f>IF(semestre2!AJ195="","",semestre2!AJ195)</f>
        <v/>
      </c>
      <c r="CY195" s="49" t="str">
        <f>IF(semestre2!AK195="","",semestre2!AK195)</f>
        <v/>
      </c>
      <c r="CZ195" s="49" t="str">
        <f>IF(semestre2!AL195="","",semestre2!AL195)</f>
        <v/>
      </c>
      <c r="DA195" s="49" t="str">
        <f>IF(semestre2!AM195="","",semestre2!AM195)</f>
        <v/>
      </c>
      <c r="DB195" s="49" t="str">
        <f>IF(semestre2!AN195="","",semestre2!AN195)</f>
        <v/>
      </c>
      <c r="DC195" s="49" t="str">
        <f>IF(semestre2!AO195="","",semestre2!AO195)</f>
        <v/>
      </c>
      <c r="DD195" s="49" t="str">
        <f>IF(semestre2!AP195="","",semestre2!AP195)</f>
        <v/>
      </c>
      <c r="DE195" s="49" t="str">
        <f>IF(semestre2!AQ195="","",semestre2!AQ195)</f>
        <v/>
      </c>
      <c r="DF195" s="49" t="str">
        <f>IF(semestre2!AR195="","",semestre2!AR195)</f>
        <v/>
      </c>
      <c r="DG195" s="49" t="str">
        <f>IF(semestre2!AS195="","",semestre2!AS195)</f>
        <v/>
      </c>
      <c r="DH195" s="49" t="str">
        <f>IF(semestre2!AT195="","",semestre2!AT195)</f>
        <v/>
      </c>
      <c r="DI195" s="49" t="str">
        <f>IF(semestre2!AU195="","",semestre2!AU195)</f>
        <v/>
      </c>
      <c r="DJ195" s="55" t="str">
        <f>IF(semestre1!BW195="","",semestre1!BW195)</f>
        <v/>
      </c>
      <c r="DK195" s="55" t="str">
        <f>IF(semestre2!AV195="","",semestre2!AV195)</f>
        <v/>
      </c>
    </row>
    <row r="196" spans="1:115">
      <c r="A196" t="str">
        <f>IF(semestre1!A196="","",semestre1!A196)</f>
        <v/>
      </c>
      <c r="B196" t="str">
        <f>IF(semestre1!B196="","",semestre1!B196)</f>
        <v/>
      </c>
      <c r="C196" t="str">
        <f>IF(semestre1!C196="","",semestre1!C196)</f>
        <v/>
      </c>
      <c r="D196" t="str">
        <f>IF(semestre1!D196="","",semestre1!D196)</f>
        <v/>
      </c>
      <c r="E196" t="str">
        <f>IF(semestre1!E196="","",semestre1!E196)</f>
        <v/>
      </c>
      <c r="F196" t="str">
        <f>IF(semestre1!F196="","",semestre1!F196)</f>
        <v/>
      </c>
      <c r="G196" t="str">
        <f>IF(semestre1!G196="","",semestre1!G196)</f>
        <v/>
      </c>
      <c r="H196" t="str">
        <f>IF(semestre1!H196="","",semestre1!H196)</f>
        <v/>
      </c>
      <c r="I196" t="str">
        <f>IF(semestre1!I196="","",semestre1!I196)</f>
        <v/>
      </c>
      <c r="J196" t="str">
        <f>IF(semestre1!J196="","",semestre1!J196)</f>
        <v/>
      </c>
      <c r="K196" t="str">
        <f>IF(semestre1!K196="","",semestre1!K196)</f>
        <v/>
      </c>
      <c r="L196" t="str">
        <f>IF(semestre1!L196="","",semestre1!L196)</f>
        <v/>
      </c>
      <c r="M196" t="str">
        <f>IF(semestre1!M196="","",semestre1!M196)</f>
        <v/>
      </c>
      <c r="N196" t="str">
        <f>IF(semestre1!N196="","",semestre1!N196)</f>
        <v/>
      </c>
      <c r="O196" t="str">
        <f>IF(semestre1!O196="","",semestre1!O196)</f>
        <v/>
      </c>
      <c r="P196" t="str">
        <f>IF(semestre1!P196="","",semestre1!P196)</f>
        <v/>
      </c>
      <c r="Q196" t="str">
        <f>IF(semestre1!Q196="","",semestre1!Q196)</f>
        <v/>
      </c>
      <c r="R196" t="str">
        <f>IF(semestre1!R196="","",semestre1!R196)</f>
        <v/>
      </c>
      <c r="S196" t="str">
        <f>IF(semestre1!S196="","",semestre1!S196)</f>
        <v/>
      </c>
      <c r="T196" t="str">
        <f>IF(semestre1!T196="","",semestre1!T196)</f>
        <v/>
      </c>
      <c r="U196" t="str">
        <f>IF(semestre1!U196="","",semestre1!U196)</f>
        <v/>
      </c>
      <c r="V196" t="str">
        <f>IF(semestre1!V196="","",semestre1!V196)</f>
        <v/>
      </c>
      <c r="W196" t="str">
        <f>IF(semestre1!W196="","",semestre1!W196)</f>
        <v/>
      </c>
      <c r="X196" t="str">
        <f>IF(semestre1!X196="","",semestre1!X196)</f>
        <v/>
      </c>
      <c r="Y196" t="str">
        <f>IF(semestre1!Y196="","",semestre1!Y196)</f>
        <v/>
      </c>
      <c r="Z196" t="str">
        <f>IF(semestre1!Z196="","",semestre1!Z196)</f>
        <v/>
      </c>
      <c r="AA196" t="str">
        <f>IF(semestre1!AA196="","",semestre1!AA196)</f>
        <v/>
      </c>
      <c r="AB196" t="str">
        <f>IF(semestre1!AB196="","",semestre1!AB196)</f>
        <v/>
      </c>
      <c r="AC196" t="str">
        <f>IF(semestre1!AC196="","",semestre1!AC196)</f>
        <v/>
      </c>
      <c r="AD196" t="str">
        <f>IF(semestre1!AD196="","",semestre1!AD196)</f>
        <v/>
      </c>
      <c r="AE196" t="str">
        <f>IF(semestre1!AE196="","",semestre1!AE196)</f>
        <v/>
      </c>
      <c r="AF196" t="str">
        <f>IF(semestre1!AF196="","",semestre1!AF196)</f>
        <v/>
      </c>
      <c r="AG196" t="str">
        <f>IF(semestre1!AG196="","",semestre1!AG196)</f>
        <v/>
      </c>
      <c r="AH196" t="str">
        <f>IF(semestre1!AH196="","",semestre1!AH196)</f>
        <v/>
      </c>
      <c r="AI196" t="str">
        <f>IF(semestre1!AI196="","",semestre1!AI196)</f>
        <v/>
      </c>
      <c r="AJ196" t="str">
        <f>IF(semestre1!AJ196="","",semestre1!AJ196)</f>
        <v/>
      </c>
      <c r="AK196" t="str">
        <f>IF(semestre1!AK196="","",semestre1!AK196)</f>
        <v/>
      </c>
      <c r="AL196" t="str">
        <f>IF(semestre1!AL196="","",semestre1!AL196)</f>
        <v/>
      </c>
      <c r="AM196" t="str">
        <f>IF(semestre1!AM196="","",semestre1!AM196)</f>
        <v/>
      </c>
      <c r="AN196" t="str">
        <f>IF(semestre1!AN196="","",semestre1!AN196)</f>
        <v/>
      </c>
      <c r="AO196" t="str">
        <f>IF(semestre1!AO196="","",semestre1!AO196)</f>
        <v/>
      </c>
      <c r="AP196" t="str">
        <f>IF(semestre1!AP196="","",semestre1!AP196)</f>
        <v/>
      </c>
      <c r="AQ196" t="str">
        <f>IF(semestre1!AQ196="","",semestre1!AQ196)</f>
        <v/>
      </c>
      <c r="AR196" t="str">
        <f>IF(semestre1!AR196="","",semestre1!AR196)</f>
        <v/>
      </c>
      <c r="AS196" t="str">
        <f>IF(semestre1!AS196="","",semestre1!AS196)</f>
        <v/>
      </c>
      <c r="AT196" t="str">
        <f>IF(semestre1!AT196="","",semestre1!AT196)</f>
        <v/>
      </c>
      <c r="AU196" t="str">
        <f>IF(semestre1!AU196="","",semestre1!AU196)</f>
        <v/>
      </c>
      <c r="AV196" t="str">
        <f>IF(semestre1!AV196="","",semestre1!AV196)</f>
        <v/>
      </c>
      <c r="AW196" t="str">
        <f>IF(semestre1!AW196="","",semestre1!AW196)</f>
        <v/>
      </c>
      <c r="AX196" t="str">
        <f>IF(semestre1!AX196="","",semestre1!AX196)</f>
        <v/>
      </c>
      <c r="AY196" t="str">
        <f>IF(semestre1!AY196="","",semestre1!AY196)</f>
        <v/>
      </c>
      <c r="AZ196" t="str">
        <f>IF(semestre1!AZ196="","",semestre1!AZ196)</f>
        <v/>
      </c>
      <c r="BA196" t="str">
        <f>IF(semestre1!BA196="","",semestre1!BA196)</f>
        <v/>
      </c>
      <c r="BB196" t="str">
        <f>IF(semestre1!BB196="","",semestre1!BB196)</f>
        <v/>
      </c>
      <c r="BC196" t="str">
        <f>IF(semestre1!BC196="","",semestre1!BC196)</f>
        <v/>
      </c>
      <c r="BD196" t="str">
        <f>IF(semestre1!BD196="","",semestre1!BD196)</f>
        <v/>
      </c>
      <c r="BE196" t="str">
        <f>IF(semestre1!BE196="","",semestre1!BE196)</f>
        <v/>
      </c>
      <c r="BF196" t="str">
        <f>IF(semestre1!BF196="","",semestre1!BF196)</f>
        <v/>
      </c>
      <c r="BG196" t="str">
        <f>IF(semestre1!BG196="","",semestre1!BG196)</f>
        <v/>
      </c>
      <c r="BH196" t="str">
        <f>IF(semestre1!BH196="","",semestre1!BH196)</f>
        <v/>
      </c>
      <c r="BI196" t="str">
        <f>IF(semestre1!BI196="","",semestre1!BI196)</f>
        <v/>
      </c>
      <c r="BJ196" t="str">
        <f>IF(semestre1!BJ196="","",semestre1!BJ196)</f>
        <v/>
      </c>
      <c r="BK196" t="str">
        <f>IF(semestre1!BK196="","",semestre1!BK196)</f>
        <v/>
      </c>
      <c r="BL196" t="str">
        <f>IF(semestre1!BL196="","",semestre1!BL196)</f>
        <v/>
      </c>
      <c r="BM196" t="str">
        <f>IF(semestre1!BM196="","",semestre1!BM196)</f>
        <v/>
      </c>
      <c r="BN196" t="str">
        <f>IF(semestre1!BN196="","",semestre1!BN196)</f>
        <v/>
      </c>
      <c r="BO196" t="str">
        <f>IF(semestre1!BO196="","",semestre1!BO196)</f>
        <v/>
      </c>
      <c r="BP196" t="str">
        <f>IF(semestre1!BP196="","",semestre1!BP196)</f>
        <v/>
      </c>
      <c r="BQ196" t="str">
        <f>IF(semestre1!BQ196="","",semestre1!BQ196)</f>
        <v/>
      </c>
      <c r="BR196" t="str">
        <f>IF(semestre1!BR196="","",semestre1!BR196)</f>
        <v/>
      </c>
      <c r="BS196" t="str">
        <f>IF(semestre1!BS196="","",semestre1!BS196)</f>
        <v/>
      </c>
      <c r="BT196" t="str">
        <f>IF(semestre1!BT196="","",semestre1!BT196)</f>
        <v/>
      </c>
      <c r="BU196" t="str">
        <f>IF(semestre1!BU196="","",semestre1!BU196)</f>
        <v/>
      </c>
      <c r="BV196" t="str">
        <f>IF(semestre1!BV196="","",semestre1!BV196)</f>
        <v/>
      </c>
      <c r="BW196" s="49" t="str">
        <f>IF(semestre2!I196="","",semestre2!I196)</f>
        <v/>
      </c>
      <c r="BX196" s="49" t="str">
        <f>IF(semestre2!J196="","",semestre2!J196)</f>
        <v/>
      </c>
      <c r="BY196" s="49" t="str">
        <f>IF(semestre2!K196="","",semestre2!K196)</f>
        <v/>
      </c>
      <c r="BZ196" s="49" t="str">
        <f>IF(semestre2!L196="","",semestre2!L196)</f>
        <v/>
      </c>
      <c r="CA196" s="49" t="str">
        <f>IF(semestre2!M196="","",semestre2!M196)</f>
        <v/>
      </c>
      <c r="CB196" s="49" t="str">
        <f>IF(semestre2!N196="","",semestre2!N196)</f>
        <v/>
      </c>
      <c r="CC196" s="49" t="str">
        <f>IF(semestre2!O196="","",semestre2!O196)</f>
        <v/>
      </c>
      <c r="CD196" s="49" t="str">
        <f>IF(semestre2!P196="","",semestre2!P196)</f>
        <v/>
      </c>
      <c r="CE196" s="49" t="str">
        <f>IF(semestre2!Q196="","",semestre2!Q196)</f>
        <v/>
      </c>
      <c r="CF196" s="49" t="str">
        <f>IF(semestre2!R196="","",semestre2!R196)</f>
        <v/>
      </c>
      <c r="CG196" s="49" t="str">
        <f>IF(semestre2!S196="","",semestre2!S196)</f>
        <v/>
      </c>
      <c r="CH196" s="49" t="str">
        <f>IF(semestre2!T196="","",semestre2!T196)</f>
        <v/>
      </c>
      <c r="CI196" s="49" t="str">
        <f>IF(semestre2!U196="","",semestre2!U196)</f>
        <v/>
      </c>
      <c r="CJ196" s="49" t="str">
        <f>IF(semestre2!V196="","",semestre2!V196)</f>
        <v/>
      </c>
      <c r="CK196" s="49" t="str">
        <f>IF(semestre2!W196="","",semestre2!W196)</f>
        <v/>
      </c>
      <c r="CL196" s="49" t="str">
        <f>IF(semestre2!X196="","",semestre2!X196)</f>
        <v/>
      </c>
      <c r="CM196" s="49" t="str">
        <f>IF(semestre2!Y196="","",semestre2!Y196)</f>
        <v/>
      </c>
      <c r="CN196" s="49" t="str">
        <f>IF(semestre2!Z196="","",semestre2!Z196)</f>
        <v/>
      </c>
      <c r="CO196" s="49" t="str">
        <f>IF(semestre2!AA196="","",semestre2!AA196)</f>
        <v/>
      </c>
      <c r="CP196" s="49" t="str">
        <f>IF(semestre2!AB196="","",semestre2!AB196)</f>
        <v/>
      </c>
      <c r="CQ196" s="49" t="str">
        <f>IF(semestre2!AC196="","",semestre2!AC196)</f>
        <v/>
      </c>
      <c r="CR196" s="49" t="str">
        <f>IF(semestre2!AD196="","",semestre2!AD196)</f>
        <v/>
      </c>
      <c r="CS196" s="49" t="str">
        <f>IF(semestre2!AE196="","",semestre2!AE196)</f>
        <v/>
      </c>
      <c r="CT196" s="49" t="str">
        <f>IF(semestre2!AF196="","",semestre2!AF196)</f>
        <v/>
      </c>
      <c r="CU196" s="49" t="str">
        <f>IF(semestre2!AG196="","",semestre2!AG196)</f>
        <v/>
      </c>
      <c r="CV196" s="49" t="str">
        <f>IF(semestre2!AH196="","",semestre2!AH196)</f>
        <v/>
      </c>
      <c r="CW196" s="49" t="str">
        <f>IF(semestre2!AI196="","",semestre2!AI196)</f>
        <v/>
      </c>
      <c r="CX196" s="49" t="str">
        <f>IF(semestre2!AJ196="","",semestre2!AJ196)</f>
        <v/>
      </c>
      <c r="CY196" s="49" t="str">
        <f>IF(semestre2!AK196="","",semestre2!AK196)</f>
        <v/>
      </c>
      <c r="CZ196" s="49" t="str">
        <f>IF(semestre2!AL196="","",semestre2!AL196)</f>
        <v/>
      </c>
      <c r="DA196" s="49" t="str">
        <f>IF(semestre2!AM196="","",semestre2!AM196)</f>
        <v/>
      </c>
      <c r="DB196" s="49" t="str">
        <f>IF(semestre2!AN196="","",semestre2!AN196)</f>
        <v/>
      </c>
      <c r="DC196" s="49" t="str">
        <f>IF(semestre2!AO196="","",semestre2!AO196)</f>
        <v/>
      </c>
      <c r="DD196" s="49" t="str">
        <f>IF(semestre2!AP196="","",semestre2!AP196)</f>
        <v/>
      </c>
      <c r="DE196" s="49" t="str">
        <f>IF(semestre2!AQ196="","",semestre2!AQ196)</f>
        <v/>
      </c>
      <c r="DF196" s="49" t="str">
        <f>IF(semestre2!AR196="","",semestre2!AR196)</f>
        <v/>
      </c>
      <c r="DG196" s="49" t="str">
        <f>IF(semestre2!AS196="","",semestre2!AS196)</f>
        <v/>
      </c>
      <c r="DH196" s="49" t="str">
        <f>IF(semestre2!AT196="","",semestre2!AT196)</f>
        <v/>
      </c>
      <c r="DI196" s="49" t="str">
        <f>IF(semestre2!AU196="","",semestre2!AU196)</f>
        <v/>
      </c>
      <c r="DJ196" s="55" t="str">
        <f>IF(semestre1!BW196="","",semestre1!BW196)</f>
        <v/>
      </c>
      <c r="DK196" s="55" t="str">
        <f>IF(semestre2!AV196="","",semestre2!AV196)</f>
        <v/>
      </c>
    </row>
    <row r="197" spans="1:115">
      <c r="A197" t="str">
        <f>IF(semestre1!A197="","",semestre1!A197)</f>
        <v/>
      </c>
      <c r="B197" t="str">
        <f>IF(semestre1!B197="","",semestre1!B197)</f>
        <v/>
      </c>
      <c r="C197" t="str">
        <f>IF(semestre1!C197="","",semestre1!C197)</f>
        <v/>
      </c>
      <c r="D197" t="str">
        <f>IF(semestre1!D197="","",semestre1!D197)</f>
        <v/>
      </c>
      <c r="E197" t="str">
        <f>IF(semestre1!E197="","",semestre1!E197)</f>
        <v/>
      </c>
      <c r="F197" t="str">
        <f>IF(semestre1!F197="","",semestre1!F197)</f>
        <v/>
      </c>
      <c r="G197" t="str">
        <f>IF(semestre1!G197="","",semestre1!G197)</f>
        <v/>
      </c>
      <c r="H197" t="str">
        <f>IF(semestre1!H197="","",semestre1!H197)</f>
        <v/>
      </c>
      <c r="I197" t="str">
        <f>IF(semestre1!I197="","",semestre1!I197)</f>
        <v/>
      </c>
      <c r="J197" t="str">
        <f>IF(semestre1!J197="","",semestre1!J197)</f>
        <v/>
      </c>
      <c r="K197" t="str">
        <f>IF(semestre1!K197="","",semestre1!K197)</f>
        <v/>
      </c>
      <c r="L197" t="str">
        <f>IF(semestre1!L197="","",semestre1!L197)</f>
        <v/>
      </c>
      <c r="M197" t="str">
        <f>IF(semestre1!M197="","",semestre1!M197)</f>
        <v/>
      </c>
      <c r="N197" t="str">
        <f>IF(semestre1!N197="","",semestre1!N197)</f>
        <v/>
      </c>
      <c r="O197" t="str">
        <f>IF(semestre1!O197="","",semestre1!O197)</f>
        <v/>
      </c>
      <c r="P197" t="str">
        <f>IF(semestre1!P197="","",semestre1!P197)</f>
        <v/>
      </c>
      <c r="Q197" t="str">
        <f>IF(semestre1!Q197="","",semestre1!Q197)</f>
        <v/>
      </c>
      <c r="R197" t="str">
        <f>IF(semestre1!R197="","",semestre1!R197)</f>
        <v/>
      </c>
      <c r="S197" t="str">
        <f>IF(semestre1!S197="","",semestre1!S197)</f>
        <v/>
      </c>
      <c r="T197" t="str">
        <f>IF(semestre1!T197="","",semestre1!T197)</f>
        <v/>
      </c>
      <c r="U197" t="str">
        <f>IF(semestre1!U197="","",semestre1!U197)</f>
        <v/>
      </c>
      <c r="V197" t="str">
        <f>IF(semestre1!V197="","",semestre1!V197)</f>
        <v/>
      </c>
      <c r="W197" t="str">
        <f>IF(semestre1!W197="","",semestre1!W197)</f>
        <v/>
      </c>
      <c r="X197" t="str">
        <f>IF(semestre1!X197="","",semestre1!X197)</f>
        <v/>
      </c>
      <c r="Y197" t="str">
        <f>IF(semestre1!Y197="","",semestre1!Y197)</f>
        <v/>
      </c>
      <c r="Z197" t="str">
        <f>IF(semestre1!Z197="","",semestre1!Z197)</f>
        <v/>
      </c>
      <c r="AA197" t="str">
        <f>IF(semestre1!AA197="","",semestre1!AA197)</f>
        <v/>
      </c>
      <c r="AB197" t="str">
        <f>IF(semestre1!AB197="","",semestre1!AB197)</f>
        <v/>
      </c>
      <c r="AC197" t="str">
        <f>IF(semestre1!AC197="","",semestre1!AC197)</f>
        <v/>
      </c>
      <c r="AD197" t="str">
        <f>IF(semestre1!AD197="","",semestre1!AD197)</f>
        <v/>
      </c>
      <c r="AE197" t="str">
        <f>IF(semestre1!AE197="","",semestre1!AE197)</f>
        <v/>
      </c>
      <c r="AF197" t="str">
        <f>IF(semestre1!AF197="","",semestre1!AF197)</f>
        <v/>
      </c>
      <c r="AG197" t="str">
        <f>IF(semestre1!AG197="","",semestre1!AG197)</f>
        <v/>
      </c>
      <c r="AH197" t="str">
        <f>IF(semestre1!AH197="","",semestre1!AH197)</f>
        <v/>
      </c>
      <c r="AI197" t="str">
        <f>IF(semestre1!AI197="","",semestre1!AI197)</f>
        <v/>
      </c>
      <c r="AJ197" t="str">
        <f>IF(semestre1!AJ197="","",semestre1!AJ197)</f>
        <v/>
      </c>
      <c r="AK197" t="str">
        <f>IF(semestre1!AK197="","",semestre1!AK197)</f>
        <v/>
      </c>
      <c r="AL197" t="str">
        <f>IF(semestre1!AL197="","",semestre1!AL197)</f>
        <v/>
      </c>
      <c r="AM197" t="str">
        <f>IF(semestre1!AM197="","",semestre1!AM197)</f>
        <v/>
      </c>
      <c r="AN197" t="str">
        <f>IF(semestre1!AN197="","",semestre1!AN197)</f>
        <v/>
      </c>
      <c r="AO197" t="str">
        <f>IF(semestre1!AO197="","",semestre1!AO197)</f>
        <v/>
      </c>
      <c r="AP197" t="str">
        <f>IF(semestre1!AP197="","",semestre1!AP197)</f>
        <v/>
      </c>
      <c r="AQ197" t="str">
        <f>IF(semestre1!AQ197="","",semestre1!AQ197)</f>
        <v/>
      </c>
      <c r="AR197" t="str">
        <f>IF(semestre1!AR197="","",semestre1!AR197)</f>
        <v/>
      </c>
      <c r="AS197" t="str">
        <f>IF(semestre1!AS197="","",semestre1!AS197)</f>
        <v/>
      </c>
      <c r="AT197" t="str">
        <f>IF(semestre1!AT197="","",semestre1!AT197)</f>
        <v/>
      </c>
      <c r="AU197" t="str">
        <f>IF(semestre1!AU197="","",semestre1!AU197)</f>
        <v/>
      </c>
      <c r="AV197" t="str">
        <f>IF(semestre1!AV197="","",semestre1!AV197)</f>
        <v/>
      </c>
      <c r="AW197" t="str">
        <f>IF(semestre1!AW197="","",semestre1!AW197)</f>
        <v/>
      </c>
      <c r="AX197" t="str">
        <f>IF(semestre1!AX197="","",semestre1!AX197)</f>
        <v/>
      </c>
      <c r="AY197" t="str">
        <f>IF(semestre1!AY197="","",semestre1!AY197)</f>
        <v/>
      </c>
      <c r="AZ197" t="str">
        <f>IF(semestre1!AZ197="","",semestre1!AZ197)</f>
        <v/>
      </c>
      <c r="BA197" t="str">
        <f>IF(semestre1!BA197="","",semestre1!BA197)</f>
        <v/>
      </c>
      <c r="BB197" t="str">
        <f>IF(semestre1!BB197="","",semestre1!BB197)</f>
        <v/>
      </c>
      <c r="BC197" t="str">
        <f>IF(semestre1!BC197="","",semestre1!BC197)</f>
        <v/>
      </c>
      <c r="BD197" t="str">
        <f>IF(semestre1!BD197="","",semestre1!BD197)</f>
        <v/>
      </c>
      <c r="BE197" t="str">
        <f>IF(semestre1!BE197="","",semestre1!BE197)</f>
        <v/>
      </c>
      <c r="BF197" t="str">
        <f>IF(semestre1!BF197="","",semestre1!BF197)</f>
        <v/>
      </c>
      <c r="BG197" t="str">
        <f>IF(semestre1!BG197="","",semestre1!BG197)</f>
        <v/>
      </c>
      <c r="BH197" t="str">
        <f>IF(semestre1!BH197="","",semestre1!BH197)</f>
        <v/>
      </c>
      <c r="BI197" t="str">
        <f>IF(semestre1!BI197="","",semestre1!BI197)</f>
        <v/>
      </c>
      <c r="BJ197" t="str">
        <f>IF(semestre1!BJ197="","",semestre1!BJ197)</f>
        <v/>
      </c>
      <c r="BK197" t="str">
        <f>IF(semestre1!BK197="","",semestre1!BK197)</f>
        <v/>
      </c>
      <c r="BL197" t="str">
        <f>IF(semestre1!BL197="","",semestre1!BL197)</f>
        <v/>
      </c>
      <c r="BM197" t="str">
        <f>IF(semestre1!BM197="","",semestre1!BM197)</f>
        <v/>
      </c>
      <c r="BN197" t="str">
        <f>IF(semestre1!BN197="","",semestre1!BN197)</f>
        <v/>
      </c>
      <c r="BO197" t="str">
        <f>IF(semestre1!BO197="","",semestre1!BO197)</f>
        <v/>
      </c>
      <c r="BP197" t="str">
        <f>IF(semestre1!BP197="","",semestre1!BP197)</f>
        <v/>
      </c>
      <c r="BQ197" t="str">
        <f>IF(semestre1!BQ197="","",semestre1!BQ197)</f>
        <v/>
      </c>
      <c r="BR197" t="str">
        <f>IF(semestre1!BR197="","",semestre1!BR197)</f>
        <v/>
      </c>
      <c r="BS197" t="str">
        <f>IF(semestre1!BS197="","",semestre1!BS197)</f>
        <v/>
      </c>
      <c r="BT197" t="str">
        <f>IF(semestre1!BT197="","",semestre1!BT197)</f>
        <v/>
      </c>
      <c r="BU197" t="str">
        <f>IF(semestre1!BU197="","",semestre1!BU197)</f>
        <v/>
      </c>
      <c r="BV197" t="str">
        <f>IF(semestre1!BV197="","",semestre1!BV197)</f>
        <v/>
      </c>
      <c r="BW197" s="49" t="str">
        <f>IF(semestre2!I197="","",semestre2!I197)</f>
        <v/>
      </c>
      <c r="BX197" s="49" t="str">
        <f>IF(semestre2!J197="","",semestre2!J197)</f>
        <v/>
      </c>
      <c r="BY197" s="49" t="str">
        <f>IF(semestre2!K197="","",semestre2!K197)</f>
        <v/>
      </c>
      <c r="BZ197" s="49" t="str">
        <f>IF(semestre2!L197="","",semestre2!L197)</f>
        <v/>
      </c>
      <c r="CA197" s="49" t="str">
        <f>IF(semestre2!M197="","",semestre2!M197)</f>
        <v/>
      </c>
      <c r="CB197" s="49" t="str">
        <f>IF(semestre2!N197="","",semestre2!N197)</f>
        <v/>
      </c>
      <c r="CC197" s="49" t="str">
        <f>IF(semestre2!O197="","",semestre2!O197)</f>
        <v/>
      </c>
      <c r="CD197" s="49" t="str">
        <f>IF(semestre2!P197="","",semestre2!P197)</f>
        <v/>
      </c>
      <c r="CE197" s="49" t="str">
        <f>IF(semestre2!Q197="","",semestre2!Q197)</f>
        <v/>
      </c>
      <c r="CF197" s="49" t="str">
        <f>IF(semestre2!R197="","",semestre2!R197)</f>
        <v/>
      </c>
      <c r="CG197" s="49" t="str">
        <f>IF(semestre2!S197="","",semestre2!S197)</f>
        <v/>
      </c>
      <c r="CH197" s="49" t="str">
        <f>IF(semestre2!T197="","",semestre2!T197)</f>
        <v/>
      </c>
      <c r="CI197" s="49" t="str">
        <f>IF(semestre2!U197="","",semestre2!U197)</f>
        <v/>
      </c>
      <c r="CJ197" s="49" t="str">
        <f>IF(semestre2!V197="","",semestre2!V197)</f>
        <v/>
      </c>
      <c r="CK197" s="49" t="str">
        <f>IF(semestre2!W197="","",semestre2!W197)</f>
        <v/>
      </c>
      <c r="CL197" s="49" t="str">
        <f>IF(semestre2!X197="","",semestre2!X197)</f>
        <v/>
      </c>
      <c r="CM197" s="49" t="str">
        <f>IF(semestre2!Y197="","",semestre2!Y197)</f>
        <v/>
      </c>
      <c r="CN197" s="49" t="str">
        <f>IF(semestre2!Z197="","",semestre2!Z197)</f>
        <v/>
      </c>
      <c r="CO197" s="49" t="str">
        <f>IF(semestre2!AA197="","",semestre2!AA197)</f>
        <v/>
      </c>
      <c r="CP197" s="49" t="str">
        <f>IF(semestre2!AB197="","",semestre2!AB197)</f>
        <v/>
      </c>
      <c r="CQ197" s="49" t="str">
        <f>IF(semestre2!AC197="","",semestre2!AC197)</f>
        <v/>
      </c>
      <c r="CR197" s="49" t="str">
        <f>IF(semestre2!AD197="","",semestre2!AD197)</f>
        <v/>
      </c>
      <c r="CS197" s="49" t="str">
        <f>IF(semestre2!AE197="","",semestre2!AE197)</f>
        <v/>
      </c>
      <c r="CT197" s="49" t="str">
        <f>IF(semestre2!AF197="","",semestre2!AF197)</f>
        <v/>
      </c>
      <c r="CU197" s="49" t="str">
        <f>IF(semestre2!AG197="","",semestre2!AG197)</f>
        <v/>
      </c>
      <c r="CV197" s="49" t="str">
        <f>IF(semestre2!AH197="","",semestre2!AH197)</f>
        <v/>
      </c>
      <c r="CW197" s="49" t="str">
        <f>IF(semestre2!AI197="","",semestre2!AI197)</f>
        <v/>
      </c>
      <c r="CX197" s="49" t="str">
        <f>IF(semestre2!AJ197="","",semestre2!AJ197)</f>
        <v/>
      </c>
      <c r="CY197" s="49" t="str">
        <f>IF(semestre2!AK197="","",semestre2!AK197)</f>
        <v/>
      </c>
      <c r="CZ197" s="49" t="str">
        <f>IF(semestre2!AL197="","",semestre2!AL197)</f>
        <v/>
      </c>
      <c r="DA197" s="49" t="str">
        <f>IF(semestre2!AM197="","",semestre2!AM197)</f>
        <v/>
      </c>
      <c r="DB197" s="49" t="str">
        <f>IF(semestre2!AN197="","",semestre2!AN197)</f>
        <v/>
      </c>
      <c r="DC197" s="49" t="str">
        <f>IF(semestre2!AO197="","",semestre2!AO197)</f>
        <v/>
      </c>
      <c r="DD197" s="49" t="str">
        <f>IF(semestre2!AP197="","",semestre2!AP197)</f>
        <v/>
      </c>
      <c r="DE197" s="49" t="str">
        <f>IF(semestre2!AQ197="","",semestre2!AQ197)</f>
        <v/>
      </c>
      <c r="DF197" s="49" t="str">
        <f>IF(semestre2!AR197="","",semestre2!AR197)</f>
        <v/>
      </c>
      <c r="DG197" s="49" t="str">
        <f>IF(semestre2!AS197="","",semestre2!AS197)</f>
        <v/>
      </c>
      <c r="DH197" s="49" t="str">
        <f>IF(semestre2!AT197="","",semestre2!AT197)</f>
        <v/>
      </c>
      <c r="DI197" s="49" t="str">
        <f>IF(semestre2!AU197="","",semestre2!AU197)</f>
        <v/>
      </c>
      <c r="DJ197" s="55" t="str">
        <f>IF(semestre1!BW197="","",semestre1!BW197)</f>
        <v/>
      </c>
      <c r="DK197" s="55" t="str">
        <f>IF(semestre2!AV197="","",semestre2!AV197)</f>
        <v/>
      </c>
    </row>
    <row r="198" spans="1:115">
      <c r="A198" t="str">
        <f>IF(semestre1!A198="","",semestre1!A198)</f>
        <v/>
      </c>
      <c r="B198" t="str">
        <f>IF(semestre1!B198="","",semestre1!B198)</f>
        <v/>
      </c>
      <c r="C198" t="str">
        <f>IF(semestre1!C198="","",semestre1!C198)</f>
        <v/>
      </c>
      <c r="D198" t="str">
        <f>IF(semestre1!D198="","",semestre1!D198)</f>
        <v/>
      </c>
      <c r="E198" t="str">
        <f>IF(semestre1!E198="","",semestre1!E198)</f>
        <v/>
      </c>
      <c r="F198" t="str">
        <f>IF(semestre1!F198="","",semestre1!F198)</f>
        <v/>
      </c>
      <c r="G198" t="str">
        <f>IF(semestre1!G198="","",semestre1!G198)</f>
        <v/>
      </c>
      <c r="H198" t="str">
        <f>IF(semestre1!H198="","",semestre1!H198)</f>
        <v/>
      </c>
      <c r="I198" t="str">
        <f>IF(semestre1!I198="","",semestre1!I198)</f>
        <v/>
      </c>
      <c r="J198" t="str">
        <f>IF(semestre1!J198="","",semestre1!J198)</f>
        <v/>
      </c>
      <c r="K198" t="str">
        <f>IF(semestre1!K198="","",semestre1!K198)</f>
        <v/>
      </c>
      <c r="L198" t="str">
        <f>IF(semestre1!L198="","",semestre1!L198)</f>
        <v/>
      </c>
      <c r="M198" t="str">
        <f>IF(semestre1!M198="","",semestre1!M198)</f>
        <v/>
      </c>
      <c r="N198" t="str">
        <f>IF(semestre1!N198="","",semestre1!N198)</f>
        <v/>
      </c>
      <c r="O198" t="str">
        <f>IF(semestre1!O198="","",semestre1!O198)</f>
        <v/>
      </c>
      <c r="P198" t="str">
        <f>IF(semestre1!P198="","",semestre1!P198)</f>
        <v/>
      </c>
      <c r="Q198" t="str">
        <f>IF(semestre1!Q198="","",semestre1!Q198)</f>
        <v/>
      </c>
      <c r="R198" t="str">
        <f>IF(semestre1!R198="","",semestre1!R198)</f>
        <v/>
      </c>
      <c r="S198" t="str">
        <f>IF(semestre1!S198="","",semestre1!S198)</f>
        <v/>
      </c>
      <c r="T198" t="str">
        <f>IF(semestre1!T198="","",semestre1!T198)</f>
        <v/>
      </c>
      <c r="U198" t="str">
        <f>IF(semestre1!U198="","",semestre1!U198)</f>
        <v/>
      </c>
      <c r="V198" t="str">
        <f>IF(semestre1!V198="","",semestre1!V198)</f>
        <v/>
      </c>
      <c r="W198" t="str">
        <f>IF(semestre1!W198="","",semestre1!W198)</f>
        <v/>
      </c>
      <c r="X198" t="str">
        <f>IF(semestre1!X198="","",semestre1!X198)</f>
        <v/>
      </c>
      <c r="Y198" t="str">
        <f>IF(semestre1!Y198="","",semestre1!Y198)</f>
        <v/>
      </c>
      <c r="Z198" t="str">
        <f>IF(semestre1!Z198="","",semestre1!Z198)</f>
        <v/>
      </c>
      <c r="AA198" t="str">
        <f>IF(semestre1!AA198="","",semestre1!AA198)</f>
        <v/>
      </c>
      <c r="AB198" t="str">
        <f>IF(semestre1!AB198="","",semestre1!AB198)</f>
        <v/>
      </c>
      <c r="AC198" t="str">
        <f>IF(semestre1!AC198="","",semestre1!AC198)</f>
        <v/>
      </c>
      <c r="AD198" t="str">
        <f>IF(semestre1!AD198="","",semestre1!AD198)</f>
        <v/>
      </c>
      <c r="AE198" t="str">
        <f>IF(semestre1!AE198="","",semestre1!AE198)</f>
        <v/>
      </c>
      <c r="AF198" t="str">
        <f>IF(semestre1!AF198="","",semestre1!AF198)</f>
        <v/>
      </c>
      <c r="AG198" t="str">
        <f>IF(semestre1!AG198="","",semestre1!AG198)</f>
        <v/>
      </c>
      <c r="AH198" t="str">
        <f>IF(semestre1!AH198="","",semestre1!AH198)</f>
        <v/>
      </c>
      <c r="AI198" t="str">
        <f>IF(semestre1!AI198="","",semestre1!AI198)</f>
        <v/>
      </c>
      <c r="AJ198" t="str">
        <f>IF(semestre1!AJ198="","",semestre1!AJ198)</f>
        <v/>
      </c>
      <c r="AK198" t="str">
        <f>IF(semestre1!AK198="","",semestre1!AK198)</f>
        <v/>
      </c>
      <c r="AL198" t="str">
        <f>IF(semestre1!AL198="","",semestre1!AL198)</f>
        <v/>
      </c>
      <c r="AM198" t="str">
        <f>IF(semestre1!AM198="","",semestre1!AM198)</f>
        <v/>
      </c>
      <c r="AN198" t="str">
        <f>IF(semestre1!AN198="","",semestre1!AN198)</f>
        <v/>
      </c>
      <c r="AO198" t="str">
        <f>IF(semestre1!AO198="","",semestre1!AO198)</f>
        <v/>
      </c>
      <c r="AP198" t="str">
        <f>IF(semestre1!AP198="","",semestre1!AP198)</f>
        <v/>
      </c>
      <c r="AQ198" t="str">
        <f>IF(semestre1!AQ198="","",semestre1!AQ198)</f>
        <v/>
      </c>
      <c r="AR198" t="str">
        <f>IF(semestre1!AR198="","",semestre1!AR198)</f>
        <v/>
      </c>
      <c r="AS198" t="str">
        <f>IF(semestre1!AS198="","",semestre1!AS198)</f>
        <v/>
      </c>
      <c r="AT198" t="str">
        <f>IF(semestre1!AT198="","",semestre1!AT198)</f>
        <v/>
      </c>
      <c r="AU198" t="str">
        <f>IF(semestre1!AU198="","",semestre1!AU198)</f>
        <v/>
      </c>
      <c r="AV198" t="str">
        <f>IF(semestre1!AV198="","",semestre1!AV198)</f>
        <v/>
      </c>
      <c r="AW198" t="str">
        <f>IF(semestre1!AW198="","",semestre1!AW198)</f>
        <v/>
      </c>
      <c r="AX198" t="str">
        <f>IF(semestre1!AX198="","",semestre1!AX198)</f>
        <v/>
      </c>
      <c r="AY198" t="str">
        <f>IF(semestre1!AY198="","",semestre1!AY198)</f>
        <v/>
      </c>
      <c r="AZ198" t="str">
        <f>IF(semestre1!AZ198="","",semestre1!AZ198)</f>
        <v/>
      </c>
      <c r="BA198" t="str">
        <f>IF(semestre1!BA198="","",semestre1!BA198)</f>
        <v/>
      </c>
      <c r="BB198" t="str">
        <f>IF(semestre1!BB198="","",semestre1!BB198)</f>
        <v/>
      </c>
      <c r="BC198" t="str">
        <f>IF(semestre1!BC198="","",semestre1!BC198)</f>
        <v/>
      </c>
      <c r="BD198" t="str">
        <f>IF(semestre1!BD198="","",semestre1!BD198)</f>
        <v/>
      </c>
      <c r="BE198" t="str">
        <f>IF(semestre1!BE198="","",semestre1!BE198)</f>
        <v/>
      </c>
      <c r="BF198" t="str">
        <f>IF(semestre1!BF198="","",semestre1!BF198)</f>
        <v/>
      </c>
      <c r="BG198" t="str">
        <f>IF(semestre1!BG198="","",semestre1!BG198)</f>
        <v/>
      </c>
      <c r="BH198" t="str">
        <f>IF(semestre1!BH198="","",semestre1!BH198)</f>
        <v/>
      </c>
      <c r="BI198" t="str">
        <f>IF(semestre1!BI198="","",semestre1!BI198)</f>
        <v/>
      </c>
      <c r="BJ198" t="str">
        <f>IF(semestre1!BJ198="","",semestre1!BJ198)</f>
        <v/>
      </c>
      <c r="BK198" t="str">
        <f>IF(semestre1!BK198="","",semestre1!BK198)</f>
        <v/>
      </c>
      <c r="BL198" t="str">
        <f>IF(semestre1!BL198="","",semestre1!BL198)</f>
        <v/>
      </c>
      <c r="BM198" t="str">
        <f>IF(semestre1!BM198="","",semestre1!BM198)</f>
        <v/>
      </c>
      <c r="BN198" t="str">
        <f>IF(semestre1!BN198="","",semestre1!BN198)</f>
        <v/>
      </c>
      <c r="BO198" t="str">
        <f>IF(semestre1!BO198="","",semestre1!BO198)</f>
        <v/>
      </c>
      <c r="BP198" t="str">
        <f>IF(semestre1!BP198="","",semestre1!BP198)</f>
        <v/>
      </c>
      <c r="BQ198" t="str">
        <f>IF(semestre1!BQ198="","",semestre1!BQ198)</f>
        <v/>
      </c>
      <c r="BR198" t="str">
        <f>IF(semestre1!BR198="","",semestre1!BR198)</f>
        <v/>
      </c>
      <c r="BS198" t="str">
        <f>IF(semestre1!BS198="","",semestre1!BS198)</f>
        <v/>
      </c>
      <c r="BT198" t="str">
        <f>IF(semestre1!BT198="","",semestre1!BT198)</f>
        <v/>
      </c>
      <c r="BU198" t="str">
        <f>IF(semestre1!BU198="","",semestre1!BU198)</f>
        <v/>
      </c>
      <c r="BV198" t="str">
        <f>IF(semestre1!BV198="","",semestre1!BV198)</f>
        <v/>
      </c>
      <c r="BW198" s="49" t="str">
        <f>IF(semestre2!I198="","",semestre2!I198)</f>
        <v/>
      </c>
      <c r="BX198" s="49" t="str">
        <f>IF(semestre2!J198="","",semestre2!J198)</f>
        <v/>
      </c>
      <c r="BY198" s="49" t="str">
        <f>IF(semestre2!K198="","",semestre2!K198)</f>
        <v/>
      </c>
      <c r="BZ198" s="49" t="str">
        <f>IF(semestre2!L198="","",semestre2!L198)</f>
        <v/>
      </c>
      <c r="CA198" s="49" t="str">
        <f>IF(semestre2!M198="","",semestre2!M198)</f>
        <v/>
      </c>
      <c r="CB198" s="49" t="str">
        <f>IF(semestre2!N198="","",semestre2!N198)</f>
        <v/>
      </c>
      <c r="CC198" s="49" t="str">
        <f>IF(semestre2!O198="","",semestre2!O198)</f>
        <v/>
      </c>
      <c r="CD198" s="49" t="str">
        <f>IF(semestre2!P198="","",semestre2!P198)</f>
        <v/>
      </c>
      <c r="CE198" s="49" t="str">
        <f>IF(semestre2!Q198="","",semestre2!Q198)</f>
        <v/>
      </c>
      <c r="CF198" s="49" t="str">
        <f>IF(semestre2!R198="","",semestre2!R198)</f>
        <v/>
      </c>
      <c r="CG198" s="49" t="str">
        <f>IF(semestre2!S198="","",semestre2!S198)</f>
        <v/>
      </c>
      <c r="CH198" s="49" t="str">
        <f>IF(semestre2!T198="","",semestre2!T198)</f>
        <v/>
      </c>
      <c r="CI198" s="49" t="str">
        <f>IF(semestre2!U198="","",semestre2!U198)</f>
        <v/>
      </c>
      <c r="CJ198" s="49" t="str">
        <f>IF(semestre2!V198="","",semestre2!V198)</f>
        <v/>
      </c>
      <c r="CK198" s="49" t="str">
        <f>IF(semestre2!W198="","",semestre2!W198)</f>
        <v/>
      </c>
      <c r="CL198" s="49" t="str">
        <f>IF(semestre2!X198="","",semestre2!X198)</f>
        <v/>
      </c>
      <c r="CM198" s="49" t="str">
        <f>IF(semestre2!Y198="","",semestre2!Y198)</f>
        <v/>
      </c>
      <c r="CN198" s="49" t="str">
        <f>IF(semestre2!Z198="","",semestre2!Z198)</f>
        <v/>
      </c>
      <c r="CO198" s="49" t="str">
        <f>IF(semestre2!AA198="","",semestre2!AA198)</f>
        <v/>
      </c>
      <c r="CP198" s="49" t="str">
        <f>IF(semestre2!AB198="","",semestre2!AB198)</f>
        <v/>
      </c>
      <c r="CQ198" s="49" t="str">
        <f>IF(semestre2!AC198="","",semestre2!AC198)</f>
        <v/>
      </c>
      <c r="CR198" s="49" t="str">
        <f>IF(semestre2!AD198="","",semestre2!AD198)</f>
        <v/>
      </c>
      <c r="CS198" s="49" t="str">
        <f>IF(semestre2!AE198="","",semestre2!AE198)</f>
        <v/>
      </c>
      <c r="CT198" s="49" t="str">
        <f>IF(semestre2!AF198="","",semestre2!AF198)</f>
        <v/>
      </c>
      <c r="CU198" s="49" t="str">
        <f>IF(semestre2!AG198="","",semestre2!AG198)</f>
        <v/>
      </c>
      <c r="CV198" s="49" t="str">
        <f>IF(semestre2!AH198="","",semestre2!AH198)</f>
        <v/>
      </c>
      <c r="CW198" s="49" t="str">
        <f>IF(semestre2!AI198="","",semestre2!AI198)</f>
        <v/>
      </c>
      <c r="CX198" s="49" t="str">
        <f>IF(semestre2!AJ198="","",semestre2!AJ198)</f>
        <v/>
      </c>
      <c r="CY198" s="49" t="str">
        <f>IF(semestre2!AK198="","",semestre2!AK198)</f>
        <v/>
      </c>
      <c r="CZ198" s="49" t="str">
        <f>IF(semestre2!AL198="","",semestre2!AL198)</f>
        <v/>
      </c>
      <c r="DA198" s="49" t="str">
        <f>IF(semestre2!AM198="","",semestre2!AM198)</f>
        <v/>
      </c>
      <c r="DB198" s="49" t="str">
        <f>IF(semestre2!AN198="","",semestre2!AN198)</f>
        <v/>
      </c>
      <c r="DC198" s="49" t="str">
        <f>IF(semestre2!AO198="","",semestre2!AO198)</f>
        <v/>
      </c>
      <c r="DD198" s="49" t="str">
        <f>IF(semestre2!AP198="","",semestre2!AP198)</f>
        <v/>
      </c>
      <c r="DE198" s="49" t="str">
        <f>IF(semestre2!AQ198="","",semestre2!AQ198)</f>
        <v/>
      </c>
      <c r="DF198" s="49" t="str">
        <f>IF(semestre2!AR198="","",semestre2!AR198)</f>
        <v/>
      </c>
      <c r="DG198" s="49" t="str">
        <f>IF(semestre2!AS198="","",semestre2!AS198)</f>
        <v/>
      </c>
      <c r="DH198" s="49" t="str">
        <f>IF(semestre2!AT198="","",semestre2!AT198)</f>
        <v/>
      </c>
      <c r="DI198" s="49" t="str">
        <f>IF(semestre2!AU198="","",semestre2!AU198)</f>
        <v/>
      </c>
      <c r="DJ198" s="55" t="str">
        <f>IF(semestre1!BW198="","",semestre1!BW198)</f>
        <v/>
      </c>
      <c r="DK198" s="55" t="str">
        <f>IF(semestre2!AV198="","",semestre2!AV198)</f>
        <v/>
      </c>
    </row>
    <row r="199" spans="1:115">
      <c r="A199" t="str">
        <f>IF(semestre1!A199="","",semestre1!A199)</f>
        <v/>
      </c>
      <c r="B199" t="str">
        <f>IF(semestre1!B199="","",semestre1!B199)</f>
        <v/>
      </c>
      <c r="C199" t="str">
        <f>IF(semestre1!C199="","",semestre1!C199)</f>
        <v/>
      </c>
      <c r="D199" t="str">
        <f>IF(semestre1!D199="","",semestre1!D199)</f>
        <v/>
      </c>
      <c r="E199" t="str">
        <f>IF(semestre1!E199="","",semestre1!E199)</f>
        <v/>
      </c>
      <c r="F199" t="str">
        <f>IF(semestre1!F199="","",semestre1!F199)</f>
        <v/>
      </c>
      <c r="G199" t="str">
        <f>IF(semestre1!G199="","",semestre1!G199)</f>
        <v/>
      </c>
      <c r="H199" t="str">
        <f>IF(semestre1!H199="","",semestre1!H199)</f>
        <v/>
      </c>
      <c r="I199" t="str">
        <f>IF(semestre1!I199="","",semestre1!I199)</f>
        <v/>
      </c>
      <c r="J199" t="str">
        <f>IF(semestre1!J199="","",semestre1!J199)</f>
        <v/>
      </c>
      <c r="K199" t="str">
        <f>IF(semestre1!K199="","",semestre1!K199)</f>
        <v/>
      </c>
      <c r="L199" t="str">
        <f>IF(semestre1!L199="","",semestre1!L199)</f>
        <v/>
      </c>
      <c r="M199" t="str">
        <f>IF(semestre1!M199="","",semestre1!M199)</f>
        <v/>
      </c>
      <c r="N199" t="str">
        <f>IF(semestre1!N199="","",semestre1!N199)</f>
        <v/>
      </c>
      <c r="O199" t="str">
        <f>IF(semestre1!O199="","",semestre1!O199)</f>
        <v/>
      </c>
      <c r="P199" t="str">
        <f>IF(semestre1!P199="","",semestre1!P199)</f>
        <v/>
      </c>
      <c r="Q199" t="str">
        <f>IF(semestre1!Q199="","",semestre1!Q199)</f>
        <v/>
      </c>
      <c r="R199" t="str">
        <f>IF(semestre1!R199="","",semestre1!R199)</f>
        <v/>
      </c>
      <c r="S199" t="str">
        <f>IF(semestre1!S199="","",semestre1!S199)</f>
        <v/>
      </c>
      <c r="T199" t="str">
        <f>IF(semestre1!T199="","",semestre1!T199)</f>
        <v/>
      </c>
      <c r="U199" t="str">
        <f>IF(semestre1!U199="","",semestre1!U199)</f>
        <v/>
      </c>
      <c r="V199" t="str">
        <f>IF(semestre1!V199="","",semestre1!V199)</f>
        <v/>
      </c>
      <c r="W199" t="str">
        <f>IF(semestre1!W199="","",semestre1!W199)</f>
        <v/>
      </c>
      <c r="X199" t="str">
        <f>IF(semestre1!X199="","",semestre1!X199)</f>
        <v/>
      </c>
      <c r="Y199" t="str">
        <f>IF(semestre1!Y199="","",semestre1!Y199)</f>
        <v/>
      </c>
      <c r="Z199" t="str">
        <f>IF(semestre1!Z199="","",semestre1!Z199)</f>
        <v/>
      </c>
      <c r="AA199" t="str">
        <f>IF(semestre1!AA199="","",semestre1!AA199)</f>
        <v/>
      </c>
      <c r="AB199" t="str">
        <f>IF(semestre1!AB199="","",semestre1!AB199)</f>
        <v/>
      </c>
      <c r="AC199" t="str">
        <f>IF(semestre1!AC199="","",semestre1!AC199)</f>
        <v/>
      </c>
      <c r="AD199" t="str">
        <f>IF(semestre1!AD199="","",semestre1!AD199)</f>
        <v/>
      </c>
      <c r="AE199" t="str">
        <f>IF(semestre1!AE199="","",semestre1!AE199)</f>
        <v/>
      </c>
      <c r="AF199" t="str">
        <f>IF(semestre1!AF199="","",semestre1!AF199)</f>
        <v/>
      </c>
      <c r="AG199" t="str">
        <f>IF(semestre1!AG199="","",semestre1!AG199)</f>
        <v/>
      </c>
      <c r="AH199" t="str">
        <f>IF(semestre1!AH199="","",semestre1!AH199)</f>
        <v/>
      </c>
      <c r="AI199" t="str">
        <f>IF(semestre1!AI199="","",semestre1!AI199)</f>
        <v/>
      </c>
      <c r="AJ199" t="str">
        <f>IF(semestre1!AJ199="","",semestre1!AJ199)</f>
        <v/>
      </c>
      <c r="AK199" t="str">
        <f>IF(semestre1!AK199="","",semestre1!AK199)</f>
        <v/>
      </c>
      <c r="AL199" t="str">
        <f>IF(semestre1!AL199="","",semestre1!AL199)</f>
        <v/>
      </c>
      <c r="AM199" t="str">
        <f>IF(semestre1!AM199="","",semestre1!AM199)</f>
        <v/>
      </c>
      <c r="AN199" t="str">
        <f>IF(semestre1!AN199="","",semestre1!AN199)</f>
        <v/>
      </c>
      <c r="AO199" t="str">
        <f>IF(semestre1!AO199="","",semestre1!AO199)</f>
        <v/>
      </c>
      <c r="AP199" t="str">
        <f>IF(semestre1!AP199="","",semestre1!AP199)</f>
        <v/>
      </c>
      <c r="AQ199" t="str">
        <f>IF(semestre1!AQ199="","",semestre1!AQ199)</f>
        <v/>
      </c>
      <c r="AR199" t="str">
        <f>IF(semestre1!AR199="","",semestre1!AR199)</f>
        <v/>
      </c>
      <c r="AS199" t="str">
        <f>IF(semestre1!AS199="","",semestre1!AS199)</f>
        <v/>
      </c>
      <c r="AT199" t="str">
        <f>IF(semestre1!AT199="","",semestre1!AT199)</f>
        <v/>
      </c>
      <c r="AU199" t="str">
        <f>IF(semestre1!AU199="","",semestre1!AU199)</f>
        <v/>
      </c>
      <c r="AV199" t="str">
        <f>IF(semestre1!AV199="","",semestre1!AV199)</f>
        <v/>
      </c>
      <c r="AW199" t="str">
        <f>IF(semestre1!AW199="","",semestre1!AW199)</f>
        <v/>
      </c>
      <c r="AX199" t="str">
        <f>IF(semestre1!AX199="","",semestre1!AX199)</f>
        <v/>
      </c>
      <c r="AY199" t="str">
        <f>IF(semestre1!AY199="","",semestre1!AY199)</f>
        <v/>
      </c>
      <c r="AZ199" t="str">
        <f>IF(semestre1!AZ199="","",semestre1!AZ199)</f>
        <v/>
      </c>
      <c r="BA199" t="str">
        <f>IF(semestre1!BA199="","",semestre1!BA199)</f>
        <v/>
      </c>
      <c r="BB199" t="str">
        <f>IF(semestre1!BB199="","",semestre1!BB199)</f>
        <v/>
      </c>
      <c r="BC199" t="str">
        <f>IF(semestre1!BC199="","",semestre1!BC199)</f>
        <v/>
      </c>
      <c r="BD199" t="str">
        <f>IF(semestre1!BD199="","",semestre1!BD199)</f>
        <v/>
      </c>
      <c r="BE199" t="str">
        <f>IF(semestre1!BE199="","",semestre1!BE199)</f>
        <v/>
      </c>
      <c r="BF199" t="str">
        <f>IF(semestre1!BF199="","",semestre1!BF199)</f>
        <v/>
      </c>
      <c r="BG199" t="str">
        <f>IF(semestre1!BG199="","",semestre1!BG199)</f>
        <v/>
      </c>
      <c r="BH199" t="str">
        <f>IF(semestre1!BH199="","",semestre1!BH199)</f>
        <v/>
      </c>
      <c r="BI199" t="str">
        <f>IF(semestre1!BI199="","",semestre1!BI199)</f>
        <v/>
      </c>
      <c r="BJ199" t="str">
        <f>IF(semestre1!BJ199="","",semestre1!BJ199)</f>
        <v/>
      </c>
      <c r="BK199" t="str">
        <f>IF(semestre1!BK199="","",semestre1!BK199)</f>
        <v/>
      </c>
      <c r="BL199" t="str">
        <f>IF(semestre1!BL199="","",semestre1!BL199)</f>
        <v/>
      </c>
      <c r="BM199" t="str">
        <f>IF(semestre1!BM199="","",semestre1!BM199)</f>
        <v/>
      </c>
      <c r="BN199" t="str">
        <f>IF(semestre1!BN199="","",semestre1!BN199)</f>
        <v/>
      </c>
      <c r="BO199" t="str">
        <f>IF(semestre1!BO199="","",semestre1!BO199)</f>
        <v/>
      </c>
      <c r="BP199" t="str">
        <f>IF(semestre1!BP199="","",semestre1!BP199)</f>
        <v/>
      </c>
      <c r="BQ199" t="str">
        <f>IF(semestre1!BQ199="","",semestre1!BQ199)</f>
        <v/>
      </c>
      <c r="BR199" t="str">
        <f>IF(semestre1!BR199="","",semestre1!BR199)</f>
        <v/>
      </c>
      <c r="BS199" t="str">
        <f>IF(semestre1!BS199="","",semestre1!BS199)</f>
        <v/>
      </c>
      <c r="BT199" t="str">
        <f>IF(semestre1!BT199="","",semestre1!BT199)</f>
        <v/>
      </c>
      <c r="BU199" t="str">
        <f>IF(semestre1!BU199="","",semestre1!BU199)</f>
        <v/>
      </c>
      <c r="BV199" t="str">
        <f>IF(semestre1!BV199="","",semestre1!BV199)</f>
        <v/>
      </c>
      <c r="BW199" s="49" t="str">
        <f>IF(semestre2!I199="","",semestre2!I199)</f>
        <v/>
      </c>
      <c r="BX199" s="49" t="str">
        <f>IF(semestre2!J199="","",semestre2!J199)</f>
        <v/>
      </c>
      <c r="BY199" s="49" t="str">
        <f>IF(semestre2!K199="","",semestre2!K199)</f>
        <v/>
      </c>
      <c r="BZ199" s="49" t="str">
        <f>IF(semestre2!L199="","",semestre2!L199)</f>
        <v/>
      </c>
      <c r="CA199" s="49" t="str">
        <f>IF(semestre2!M199="","",semestre2!M199)</f>
        <v/>
      </c>
      <c r="CB199" s="49" t="str">
        <f>IF(semestre2!N199="","",semestre2!N199)</f>
        <v/>
      </c>
      <c r="CC199" s="49" t="str">
        <f>IF(semestre2!O199="","",semestre2!O199)</f>
        <v/>
      </c>
      <c r="CD199" s="49" t="str">
        <f>IF(semestre2!P199="","",semestre2!P199)</f>
        <v/>
      </c>
      <c r="CE199" s="49" t="str">
        <f>IF(semestre2!Q199="","",semestre2!Q199)</f>
        <v/>
      </c>
      <c r="CF199" s="49" t="str">
        <f>IF(semestre2!R199="","",semestre2!R199)</f>
        <v/>
      </c>
      <c r="CG199" s="49" t="str">
        <f>IF(semestre2!S199="","",semestre2!S199)</f>
        <v/>
      </c>
      <c r="CH199" s="49" t="str">
        <f>IF(semestre2!T199="","",semestre2!T199)</f>
        <v/>
      </c>
      <c r="CI199" s="49" t="str">
        <f>IF(semestre2!U199="","",semestre2!U199)</f>
        <v/>
      </c>
      <c r="CJ199" s="49" t="str">
        <f>IF(semestre2!V199="","",semestre2!V199)</f>
        <v/>
      </c>
      <c r="CK199" s="49" t="str">
        <f>IF(semestre2!W199="","",semestre2!W199)</f>
        <v/>
      </c>
      <c r="CL199" s="49" t="str">
        <f>IF(semestre2!X199="","",semestre2!X199)</f>
        <v/>
      </c>
      <c r="CM199" s="49" t="str">
        <f>IF(semestre2!Y199="","",semestre2!Y199)</f>
        <v/>
      </c>
      <c r="CN199" s="49" t="str">
        <f>IF(semestre2!Z199="","",semestre2!Z199)</f>
        <v/>
      </c>
      <c r="CO199" s="49" t="str">
        <f>IF(semestre2!AA199="","",semestre2!AA199)</f>
        <v/>
      </c>
      <c r="CP199" s="49" t="str">
        <f>IF(semestre2!AB199="","",semestre2!AB199)</f>
        <v/>
      </c>
      <c r="CQ199" s="49" t="str">
        <f>IF(semestre2!AC199="","",semestre2!AC199)</f>
        <v/>
      </c>
      <c r="CR199" s="49" t="str">
        <f>IF(semestre2!AD199="","",semestre2!AD199)</f>
        <v/>
      </c>
      <c r="CS199" s="49" t="str">
        <f>IF(semestre2!AE199="","",semestre2!AE199)</f>
        <v/>
      </c>
      <c r="CT199" s="49" t="str">
        <f>IF(semestre2!AF199="","",semestre2!AF199)</f>
        <v/>
      </c>
      <c r="CU199" s="49" t="str">
        <f>IF(semestre2!AG199="","",semestre2!AG199)</f>
        <v/>
      </c>
      <c r="CV199" s="49" t="str">
        <f>IF(semestre2!AH199="","",semestre2!AH199)</f>
        <v/>
      </c>
      <c r="CW199" s="49" t="str">
        <f>IF(semestre2!AI199="","",semestre2!AI199)</f>
        <v/>
      </c>
      <c r="CX199" s="49" t="str">
        <f>IF(semestre2!AJ199="","",semestre2!AJ199)</f>
        <v/>
      </c>
      <c r="CY199" s="49" t="str">
        <f>IF(semestre2!AK199="","",semestre2!AK199)</f>
        <v/>
      </c>
      <c r="CZ199" s="49" t="str">
        <f>IF(semestre2!AL199="","",semestre2!AL199)</f>
        <v/>
      </c>
      <c r="DA199" s="49" t="str">
        <f>IF(semestre2!AM199="","",semestre2!AM199)</f>
        <v/>
      </c>
      <c r="DB199" s="49" t="str">
        <f>IF(semestre2!AN199="","",semestre2!AN199)</f>
        <v/>
      </c>
      <c r="DC199" s="49" t="str">
        <f>IF(semestre2!AO199="","",semestre2!AO199)</f>
        <v/>
      </c>
      <c r="DD199" s="49" t="str">
        <f>IF(semestre2!AP199="","",semestre2!AP199)</f>
        <v/>
      </c>
      <c r="DE199" s="49" t="str">
        <f>IF(semestre2!AQ199="","",semestre2!AQ199)</f>
        <v/>
      </c>
      <c r="DF199" s="49" t="str">
        <f>IF(semestre2!AR199="","",semestre2!AR199)</f>
        <v/>
      </c>
      <c r="DG199" s="49" t="str">
        <f>IF(semestre2!AS199="","",semestre2!AS199)</f>
        <v/>
      </c>
      <c r="DH199" s="49" t="str">
        <f>IF(semestre2!AT199="","",semestre2!AT199)</f>
        <v/>
      </c>
      <c r="DI199" s="49" t="str">
        <f>IF(semestre2!AU199="","",semestre2!AU199)</f>
        <v/>
      </c>
      <c r="DJ199" s="55" t="str">
        <f>IF(semestre1!BW199="","",semestre1!BW199)</f>
        <v/>
      </c>
      <c r="DK199" s="55" t="str">
        <f>IF(semestre2!AV199="","",semestre2!AV199)</f>
        <v/>
      </c>
    </row>
    <row r="200" spans="1:115">
      <c r="A200" t="str">
        <f>IF(semestre1!A200="","",semestre1!A200)</f>
        <v/>
      </c>
      <c r="B200" t="str">
        <f>IF(semestre1!B200="","",semestre1!B200)</f>
        <v/>
      </c>
      <c r="C200" t="str">
        <f>IF(semestre1!C200="","",semestre1!C200)</f>
        <v/>
      </c>
      <c r="D200" t="str">
        <f>IF(semestre1!D200="","",semestre1!D200)</f>
        <v/>
      </c>
      <c r="E200" t="str">
        <f>IF(semestre1!E200="","",semestre1!E200)</f>
        <v/>
      </c>
      <c r="F200" t="str">
        <f>IF(semestre1!F200="","",semestre1!F200)</f>
        <v/>
      </c>
      <c r="G200" t="str">
        <f>IF(semestre1!G200="","",semestre1!G200)</f>
        <v/>
      </c>
      <c r="H200" t="str">
        <f>IF(semestre1!H200="","",semestre1!H200)</f>
        <v/>
      </c>
      <c r="I200" t="str">
        <f>IF(semestre1!I200="","",semestre1!I200)</f>
        <v/>
      </c>
      <c r="J200" t="str">
        <f>IF(semestre1!J200="","",semestre1!J200)</f>
        <v/>
      </c>
      <c r="K200" t="str">
        <f>IF(semestre1!K200="","",semestre1!K200)</f>
        <v/>
      </c>
      <c r="L200" t="str">
        <f>IF(semestre1!L200="","",semestre1!L200)</f>
        <v/>
      </c>
      <c r="M200" t="str">
        <f>IF(semestre1!M200="","",semestre1!M200)</f>
        <v/>
      </c>
      <c r="N200" t="str">
        <f>IF(semestre1!N200="","",semestre1!N200)</f>
        <v/>
      </c>
      <c r="O200" t="str">
        <f>IF(semestre1!O200="","",semestre1!O200)</f>
        <v/>
      </c>
      <c r="P200" t="str">
        <f>IF(semestre1!P200="","",semestre1!P200)</f>
        <v/>
      </c>
      <c r="Q200" t="str">
        <f>IF(semestre1!Q200="","",semestre1!Q200)</f>
        <v/>
      </c>
      <c r="R200" t="str">
        <f>IF(semestre1!R200="","",semestre1!R200)</f>
        <v/>
      </c>
      <c r="S200" t="str">
        <f>IF(semestre1!S200="","",semestre1!S200)</f>
        <v/>
      </c>
      <c r="T200" t="str">
        <f>IF(semestre1!T200="","",semestre1!T200)</f>
        <v/>
      </c>
      <c r="U200" t="str">
        <f>IF(semestre1!U200="","",semestre1!U200)</f>
        <v/>
      </c>
      <c r="V200" t="str">
        <f>IF(semestre1!V200="","",semestre1!V200)</f>
        <v/>
      </c>
      <c r="W200" t="str">
        <f>IF(semestre1!W200="","",semestre1!W200)</f>
        <v/>
      </c>
      <c r="X200" t="str">
        <f>IF(semestre1!X200="","",semestre1!X200)</f>
        <v/>
      </c>
      <c r="Y200" t="str">
        <f>IF(semestre1!Y200="","",semestre1!Y200)</f>
        <v/>
      </c>
      <c r="Z200" t="str">
        <f>IF(semestre1!Z200="","",semestre1!Z200)</f>
        <v/>
      </c>
      <c r="AA200" t="str">
        <f>IF(semestre1!AA200="","",semestre1!AA200)</f>
        <v/>
      </c>
      <c r="AB200" t="str">
        <f>IF(semestre1!AB200="","",semestre1!AB200)</f>
        <v/>
      </c>
      <c r="AC200" t="str">
        <f>IF(semestre1!AC200="","",semestre1!AC200)</f>
        <v/>
      </c>
      <c r="AD200" t="str">
        <f>IF(semestre1!AD200="","",semestre1!AD200)</f>
        <v/>
      </c>
      <c r="AE200" t="str">
        <f>IF(semestre1!AE200="","",semestre1!AE200)</f>
        <v/>
      </c>
      <c r="AF200" t="str">
        <f>IF(semestre1!AF200="","",semestre1!AF200)</f>
        <v/>
      </c>
      <c r="AG200" t="str">
        <f>IF(semestre1!AG200="","",semestre1!AG200)</f>
        <v/>
      </c>
      <c r="AH200" t="str">
        <f>IF(semestre1!AH200="","",semestre1!AH200)</f>
        <v/>
      </c>
      <c r="AI200" t="str">
        <f>IF(semestre1!AI200="","",semestre1!AI200)</f>
        <v/>
      </c>
      <c r="AJ200" t="str">
        <f>IF(semestre1!AJ200="","",semestre1!AJ200)</f>
        <v/>
      </c>
      <c r="AK200" t="str">
        <f>IF(semestre1!AK200="","",semestre1!AK200)</f>
        <v/>
      </c>
      <c r="AL200" t="str">
        <f>IF(semestre1!AL200="","",semestre1!AL200)</f>
        <v/>
      </c>
      <c r="AM200" t="str">
        <f>IF(semestre1!AM200="","",semestre1!AM200)</f>
        <v/>
      </c>
      <c r="AN200" t="str">
        <f>IF(semestre1!AN200="","",semestre1!AN200)</f>
        <v/>
      </c>
      <c r="AO200" t="str">
        <f>IF(semestre1!AO200="","",semestre1!AO200)</f>
        <v/>
      </c>
      <c r="AP200" t="str">
        <f>IF(semestre1!AP200="","",semestre1!AP200)</f>
        <v/>
      </c>
      <c r="AQ200" t="str">
        <f>IF(semestre1!AQ200="","",semestre1!AQ200)</f>
        <v/>
      </c>
      <c r="AR200" t="str">
        <f>IF(semestre1!AR200="","",semestre1!AR200)</f>
        <v/>
      </c>
      <c r="AS200" t="str">
        <f>IF(semestre1!AS200="","",semestre1!AS200)</f>
        <v/>
      </c>
      <c r="AT200" t="str">
        <f>IF(semestre1!AT200="","",semestre1!AT200)</f>
        <v/>
      </c>
      <c r="AU200" t="str">
        <f>IF(semestre1!AU200="","",semestre1!AU200)</f>
        <v/>
      </c>
      <c r="AV200" t="str">
        <f>IF(semestre1!AV200="","",semestre1!AV200)</f>
        <v/>
      </c>
      <c r="AW200" t="str">
        <f>IF(semestre1!AW200="","",semestre1!AW200)</f>
        <v/>
      </c>
      <c r="AX200" t="str">
        <f>IF(semestre1!AX200="","",semestre1!AX200)</f>
        <v/>
      </c>
      <c r="AY200" t="str">
        <f>IF(semestre1!AY200="","",semestre1!AY200)</f>
        <v/>
      </c>
      <c r="AZ200" t="str">
        <f>IF(semestre1!AZ200="","",semestre1!AZ200)</f>
        <v/>
      </c>
      <c r="BA200" t="str">
        <f>IF(semestre1!BA200="","",semestre1!BA200)</f>
        <v/>
      </c>
      <c r="BB200" t="str">
        <f>IF(semestre1!BB200="","",semestre1!BB200)</f>
        <v/>
      </c>
      <c r="BC200" t="str">
        <f>IF(semestre1!BC200="","",semestre1!BC200)</f>
        <v/>
      </c>
      <c r="BD200" t="str">
        <f>IF(semestre1!BD200="","",semestre1!BD200)</f>
        <v/>
      </c>
      <c r="BE200" t="str">
        <f>IF(semestre1!BE200="","",semestre1!BE200)</f>
        <v/>
      </c>
      <c r="BF200" t="str">
        <f>IF(semestre1!BF200="","",semestre1!BF200)</f>
        <v/>
      </c>
      <c r="BG200" t="str">
        <f>IF(semestre1!BG200="","",semestre1!BG200)</f>
        <v/>
      </c>
      <c r="BH200" t="str">
        <f>IF(semestre1!BH200="","",semestre1!BH200)</f>
        <v/>
      </c>
      <c r="BI200" t="str">
        <f>IF(semestre1!BI200="","",semestre1!BI200)</f>
        <v/>
      </c>
      <c r="BJ200" t="str">
        <f>IF(semestre1!BJ200="","",semestre1!BJ200)</f>
        <v/>
      </c>
      <c r="BK200" t="str">
        <f>IF(semestre1!BK200="","",semestre1!BK200)</f>
        <v/>
      </c>
      <c r="BL200" t="str">
        <f>IF(semestre1!BL200="","",semestre1!BL200)</f>
        <v/>
      </c>
      <c r="BM200" t="str">
        <f>IF(semestre1!BM200="","",semestre1!BM200)</f>
        <v/>
      </c>
      <c r="BN200" t="str">
        <f>IF(semestre1!BN200="","",semestre1!BN200)</f>
        <v/>
      </c>
      <c r="BO200" t="str">
        <f>IF(semestre1!BO200="","",semestre1!BO200)</f>
        <v/>
      </c>
      <c r="BP200" t="str">
        <f>IF(semestre1!BP200="","",semestre1!BP200)</f>
        <v/>
      </c>
      <c r="BQ200" t="str">
        <f>IF(semestre1!BQ200="","",semestre1!BQ200)</f>
        <v/>
      </c>
      <c r="BR200" t="str">
        <f>IF(semestre1!BR200="","",semestre1!BR200)</f>
        <v/>
      </c>
      <c r="BS200" t="str">
        <f>IF(semestre1!BS200="","",semestre1!BS200)</f>
        <v/>
      </c>
      <c r="BT200" t="str">
        <f>IF(semestre1!BT200="","",semestre1!BT200)</f>
        <v/>
      </c>
      <c r="BU200" t="str">
        <f>IF(semestre1!BU200="","",semestre1!BU200)</f>
        <v/>
      </c>
      <c r="BV200" t="str">
        <f>IF(semestre1!BV200="","",semestre1!BV200)</f>
        <v/>
      </c>
      <c r="BW200" s="49" t="str">
        <f>IF(semestre2!I200="","",semestre2!I200)</f>
        <v/>
      </c>
      <c r="BX200" s="49" t="str">
        <f>IF(semestre2!J200="","",semestre2!J200)</f>
        <v/>
      </c>
      <c r="BY200" s="49" t="str">
        <f>IF(semestre2!K200="","",semestre2!K200)</f>
        <v/>
      </c>
      <c r="BZ200" s="49" t="str">
        <f>IF(semestre2!L200="","",semestre2!L200)</f>
        <v/>
      </c>
      <c r="CA200" s="49" t="str">
        <f>IF(semestre2!M200="","",semestre2!M200)</f>
        <v/>
      </c>
      <c r="CB200" s="49" t="str">
        <f>IF(semestre2!N200="","",semestre2!N200)</f>
        <v/>
      </c>
      <c r="CC200" s="49" t="str">
        <f>IF(semestre2!O200="","",semestre2!O200)</f>
        <v/>
      </c>
      <c r="CD200" s="49" t="str">
        <f>IF(semestre2!P200="","",semestre2!P200)</f>
        <v/>
      </c>
      <c r="CE200" s="49" t="str">
        <f>IF(semestre2!Q200="","",semestre2!Q200)</f>
        <v/>
      </c>
      <c r="CF200" s="49" t="str">
        <f>IF(semestre2!R200="","",semestre2!R200)</f>
        <v/>
      </c>
      <c r="CG200" s="49" t="str">
        <f>IF(semestre2!S200="","",semestre2!S200)</f>
        <v/>
      </c>
      <c r="CH200" s="49" t="str">
        <f>IF(semestre2!T200="","",semestre2!T200)</f>
        <v/>
      </c>
      <c r="CI200" s="49" t="str">
        <f>IF(semestre2!U200="","",semestre2!U200)</f>
        <v/>
      </c>
      <c r="CJ200" s="49" t="str">
        <f>IF(semestre2!V200="","",semestre2!V200)</f>
        <v/>
      </c>
      <c r="CK200" s="49" t="str">
        <f>IF(semestre2!W200="","",semestre2!W200)</f>
        <v/>
      </c>
      <c r="CL200" s="49" t="str">
        <f>IF(semestre2!X200="","",semestre2!X200)</f>
        <v/>
      </c>
      <c r="CM200" s="49" t="str">
        <f>IF(semestre2!Y200="","",semestre2!Y200)</f>
        <v/>
      </c>
      <c r="CN200" s="49" t="str">
        <f>IF(semestre2!Z200="","",semestre2!Z200)</f>
        <v/>
      </c>
      <c r="CO200" s="49" t="str">
        <f>IF(semestre2!AA200="","",semestre2!AA200)</f>
        <v/>
      </c>
      <c r="CP200" s="49" t="str">
        <f>IF(semestre2!AB200="","",semestre2!AB200)</f>
        <v/>
      </c>
      <c r="CQ200" s="49" t="str">
        <f>IF(semestre2!AC200="","",semestre2!AC200)</f>
        <v/>
      </c>
      <c r="CR200" s="49" t="str">
        <f>IF(semestre2!AD200="","",semestre2!AD200)</f>
        <v/>
      </c>
      <c r="CS200" s="49" t="str">
        <f>IF(semestre2!AE200="","",semestre2!AE200)</f>
        <v/>
      </c>
      <c r="CT200" s="49" t="str">
        <f>IF(semestre2!AF200="","",semestre2!AF200)</f>
        <v/>
      </c>
      <c r="CU200" s="49" t="str">
        <f>IF(semestre2!AG200="","",semestre2!AG200)</f>
        <v/>
      </c>
      <c r="CV200" s="49" t="str">
        <f>IF(semestre2!AH200="","",semestre2!AH200)</f>
        <v/>
      </c>
      <c r="CW200" s="49" t="str">
        <f>IF(semestre2!AI200="","",semestre2!AI200)</f>
        <v/>
      </c>
      <c r="CX200" s="49" t="str">
        <f>IF(semestre2!AJ200="","",semestre2!AJ200)</f>
        <v/>
      </c>
      <c r="CY200" s="49" t="str">
        <f>IF(semestre2!AK200="","",semestre2!AK200)</f>
        <v/>
      </c>
      <c r="CZ200" s="49" t="str">
        <f>IF(semestre2!AL200="","",semestre2!AL200)</f>
        <v/>
      </c>
      <c r="DA200" s="49" t="str">
        <f>IF(semestre2!AM200="","",semestre2!AM200)</f>
        <v/>
      </c>
      <c r="DB200" s="49" t="str">
        <f>IF(semestre2!AN200="","",semestre2!AN200)</f>
        <v/>
      </c>
      <c r="DC200" s="49" t="str">
        <f>IF(semestre2!AO200="","",semestre2!AO200)</f>
        <v/>
      </c>
      <c r="DD200" s="49" t="str">
        <f>IF(semestre2!AP200="","",semestre2!AP200)</f>
        <v/>
      </c>
      <c r="DE200" s="49" t="str">
        <f>IF(semestre2!AQ200="","",semestre2!AQ200)</f>
        <v/>
      </c>
      <c r="DF200" s="49" t="str">
        <f>IF(semestre2!AR200="","",semestre2!AR200)</f>
        <v/>
      </c>
      <c r="DG200" s="49" t="str">
        <f>IF(semestre2!AS200="","",semestre2!AS200)</f>
        <v/>
      </c>
      <c r="DH200" s="49" t="str">
        <f>IF(semestre2!AT200="","",semestre2!AT200)</f>
        <v/>
      </c>
      <c r="DI200" s="49" t="str">
        <f>IF(semestre2!AU200="","",semestre2!AU200)</f>
        <v/>
      </c>
      <c r="DJ200" s="55" t="str">
        <f>IF(semestre1!BW200="","",semestre1!BW200)</f>
        <v/>
      </c>
      <c r="DK200" s="55" t="str">
        <f>IF(semestre2!AV200="","",semestre2!AV200)</f>
        <v/>
      </c>
    </row>
    <row r="201" spans="1:115">
      <c r="A201" t="str">
        <f>IF(semestre1!A201="","",semestre1!A201)</f>
        <v/>
      </c>
      <c r="B201" t="str">
        <f>IF(semestre1!B201="","",semestre1!B201)</f>
        <v/>
      </c>
      <c r="C201" t="str">
        <f>IF(semestre1!C201="","",semestre1!C201)</f>
        <v/>
      </c>
      <c r="D201" t="str">
        <f>IF(semestre1!D201="","",semestre1!D201)</f>
        <v/>
      </c>
      <c r="E201" t="str">
        <f>IF(semestre1!E201="","",semestre1!E201)</f>
        <v/>
      </c>
      <c r="F201" t="str">
        <f>IF(semestre1!F201="","",semestre1!F201)</f>
        <v/>
      </c>
      <c r="G201" t="str">
        <f>IF(semestre1!G201="","",semestre1!G201)</f>
        <v/>
      </c>
      <c r="H201" t="str">
        <f>IF(semestre1!H201="","",semestre1!H201)</f>
        <v/>
      </c>
      <c r="I201" t="str">
        <f>IF(semestre1!I201="","",semestre1!I201)</f>
        <v/>
      </c>
      <c r="J201" t="str">
        <f>IF(semestre1!J201="","",semestre1!J201)</f>
        <v/>
      </c>
      <c r="K201" t="str">
        <f>IF(semestre1!K201="","",semestre1!K201)</f>
        <v/>
      </c>
      <c r="L201" t="str">
        <f>IF(semestre1!L201="","",semestre1!L201)</f>
        <v/>
      </c>
      <c r="M201" t="str">
        <f>IF(semestre1!M201="","",semestre1!M201)</f>
        <v/>
      </c>
      <c r="N201" t="str">
        <f>IF(semestre1!N201="","",semestre1!N201)</f>
        <v/>
      </c>
      <c r="O201" t="str">
        <f>IF(semestre1!O201="","",semestre1!O201)</f>
        <v/>
      </c>
      <c r="P201" t="str">
        <f>IF(semestre1!P201="","",semestre1!P201)</f>
        <v/>
      </c>
      <c r="Q201" t="str">
        <f>IF(semestre1!Q201="","",semestre1!Q201)</f>
        <v/>
      </c>
      <c r="R201" t="str">
        <f>IF(semestre1!R201="","",semestre1!R201)</f>
        <v/>
      </c>
      <c r="S201" t="str">
        <f>IF(semestre1!S201="","",semestre1!S201)</f>
        <v/>
      </c>
      <c r="T201" t="str">
        <f>IF(semestre1!T201="","",semestre1!T201)</f>
        <v/>
      </c>
      <c r="U201" t="str">
        <f>IF(semestre1!U201="","",semestre1!U201)</f>
        <v/>
      </c>
      <c r="V201" t="str">
        <f>IF(semestre1!V201="","",semestre1!V201)</f>
        <v/>
      </c>
      <c r="W201" t="str">
        <f>IF(semestre1!W201="","",semestre1!W201)</f>
        <v/>
      </c>
      <c r="X201" t="str">
        <f>IF(semestre1!X201="","",semestre1!X201)</f>
        <v/>
      </c>
      <c r="Y201" t="str">
        <f>IF(semestre1!Y201="","",semestre1!Y201)</f>
        <v/>
      </c>
      <c r="Z201" t="str">
        <f>IF(semestre1!Z201="","",semestre1!Z201)</f>
        <v/>
      </c>
      <c r="AA201" t="str">
        <f>IF(semestre1!AA201="","",semestre1!AA201)</f>
        <v/>
      </c>
      <c r="AB201" t="str">
        <f>IF(semestre1!AB201="","",semestre1!AB201)</f>
        <v/>
      </c>
      <c r="AC201" t="str">
        <f>IF(semestre1!AC201="","",semestre1!AC201)</f>
        <v/>
      </c>
      <c r="AD201" t="str">
        <f>IF(semestre1!AD201="","",semestre1!AD201)</f>
        <v/>
      </c>
      <c r="AE201" t="str">
        <f>IF(semestre1!AE201="","",semestre1!AE201)</f>
        <v/>
      </c>
      <c r="AF201" t="str">
        <f>IF(semestre1!AF201="","",semestre1!AF201)</f>
        <v/>
      </c>
      <c r="AG201" t="str">
        <f>IF(semestre1!AG201="","",semestre1!AG201)</f>
        <v/>
      </c>
      <c r="AH201" t="str">
        <f>IF(semestre1!AH201="","",semestre1!AH201)</f>
        <v/>
      </c>
      <c r="AI201" t="str">
        <f>IF(semestre1!AI201="","",semestre1!AI201)</f>
        <v/>
      </c>
      <c r="AJ201" t="str">
        <f>IF(semestre1!AJ201="","",semestre1!AJ201)</f>
        <v/>
      </c>
      <c r="AK201" t="str">
        <f>IF(semestre1!AK201="","",semestre1!AK201)</f>
        <v/>
      </c>
      <c r="AL201" t="str">
        <f>IF(semestre1!AL201="","",semestre1!AL201)</f>
        <v/>
      </c>
      <c r="AM201" t="str">
        <f>IF(semestre1!AM201="","",semestre1!AM201)</f>
        <v/>
      </c>
      <c r="AN201" t="str">
        <f>IF(semestre1!AN201="","",semestre1!AN201)</f>
        <v/>
      </c>
      <c r="AO201" t="str">
        <f>IF(semestre1!AO201="","",semestre1!AO201)</f>
        <v/>
      </c>
      <c r="AP201" t="str">
        <f>IF(semestre1!AP201="","",semestre1!AP201)</f>
        <v/>
      </c>
      <c r="AQ201" t="str">
        <f>IF(semestre1!AQ201="","",semestre1!AQ201)</f>
        <v/>
      </c>
      <c r="AR201" t="str">
        <f>IF(semestre1!AR201="","",semestre1!AR201)</f>
        <v/>
      </c>
      <c r="AS201" t="str">
        <f>IF(semestre1!AS201="","",semestre1!AS201)</f>
        <v/>
      </c>
      <c r="AT201" t="str">
        <f>IF(semestre1!AT201="","",semestre1!AT201)</f>
        <v/>
      </c>
      <c r="AU201" t="str">
        <f>IF(semestre1!AU201="","",semestre1!AU201)</f>
        <v/>
      </c>
      <c r="AV201" t="str">
        <f>IF(semestre1!AV201="","",semestre1!AV201)</f>
        <v/>
      </c>
      <c r="AW201" t="str">
        <f>IF(semestre1!AW201="","",semestre1!AW201)</f>
        <v/>
      </c>
      <c r="AX201" t="str">
        <f>IF(semestre1!AX201="","",semestre1!AX201)</f>
        <v/>
      </c>
      <c r="AY201" t="str">
        <f>IF(semestre1!AY201="","",semestre1!AY201)</f>
        <v/>
      </c>
      <c r="AZ201" t="str">
        <f>IF(semestre1!AZ201="","",semestre1!AZ201)</f>
        <v/>
      </c>
      <c r="BA201" t="str">
        <f>IF(semestre1!BA201="","",semestre1!BA201)</f>
        <v/>
      </c>
      <c r="BB201" t="str">
        <f>IF(semestre1!BB201="","",semestre1!BB201)</f>
        <v/>
      </c>
      <c r="BC201" t="str">
        <f>IF(semestre1!BC201="","",semestre1!BC201)</f>
        <v/>
      </c>
      <c r="BD201" t="str">
        <f>IF(semestre1!BD201="","",semestre1!BD201)</f>
        <v/>
      </c>
      <c r="BE201" t="str">
        <f>IF(semestre1!BE201="","",semestre1!BE201)</f>
        <v/>
      </c>
      <c r="BF201" t="str">
        <f>IF(semestre1!BF201="","",semestre1!BF201)</f>
        <v/>
      </c>
      <c r="BG201" t="str">
        <f>IF(semestre1!BG201="","",semestre1!BG201)</f>
        <v/>
      </c>
      <c r="BH201" t="str">
        <f>IF(semestre1!BH201="","",semestre1!BH201)</f>
        <v/>
      </c>
      <c r="BI201" t="str">
        <f>IF(semestre1!BI201="","",semestre1!BI201)</f>
        <v/>
      </c>
      <c r="BJ201" t="str">
        <f>IF(semestre1!BJ201="","",semestre1!BJ201)</f>
        <v/>
      </c>
      <c r="BK201" t="str">
        <f>IF(semestre1!BK201="","",semestre1!BK201)</f>
        <v/>
      </c>
      <c r="BL201" t="str">
        <f>IF(semestre1!BL201="","",semestre1!BL201)</f>
        <v/>
      </c>
      <c r="BM201" t="str">
        <f>IF(semestre1!BM201="","",semestre1!BM201)</f>
        <v/>
      </c>
      <c r="BN201" t="str">
        <f>IF(semestre1!BN201="","",semestre1!BN201)</f>
        <v/>
      </c>
      <c r="BO201" t="str">
        <f>IF(semestre1!BO201="","",semestre1!BO201)</f>
        <v/>
      </c>
      <c r="BP201" t="str">
        <f>IF(semestre1!BP201="","",semestre1!BP201)</f>
        <v/>
      </c>
      <c r="BQ201" t="str">
        <f>IF(semestre1!BQ201="","",semestre1!BQ201)</f>
        <v/>
      </c>
      <c r="BR201" t="str">
        <f>IF(semestre1!BR201="","",semestre1!BR201)</f>
        <v/>
      </c>
      <c r="BS201" t="str">
        <f>IF(semestre1!BS201="","",semestre1!BS201)</f>
        <v/>
      </c>
      <c r="BT201" t="str">
        <f>IF(semestre1!BT201="","",semestre1!BT201)</f>
        <v/>
      </c>
      <c r="BU201" t="str">
        <f>IF(semestre1!BU201="","",semestre1!BU201)</f>
        <v/>
      </c>
      <c r="BV201" t="str">
        <f>IF(semestre1!BV201="","",semestre1!BV201)</f>
        <v/>
      </c>
      <c r="BW201" s="49" t="str">
        <f>IF(semestre2!I201="","",semestre2!I201)</f>
        <v/>
      </c>
      <c r="BX201" s="49" t="str">
        <f>IF(semestre2!J201="","",semestre2!J201)</f>
        <v/>
      </c>
      <c r="BY201" s="49" t="str">
        <f>IF(semestre2!K201="","",semestre2!K201)</f>
        <v/>
      </c>
      <c r="BZ201" s="49" t="str">
        <f>IF(semestre2!L201="","",semestre2!L201)</f>
        <v/>
      </c>
      <c r="CA201" s="49" t="str">
        <f>IF(semestre2!M201="","",semestre2!M201)</f>
        <v/>
      </c>
      <c r="CB201" s="49" t="str">
        <f>IF(semestre2!N201="","",semestre2!N201)</f>
        <v/>
      </c>
      <c r="CC201" s="49" t="str">
        <f>IF(semestre2!O201="","",semestre2!O201)</f>
        <v/>
      </c>
      <c r="CD201" s="49" t="str">
        <f>IF(semestre2!P201="","",semestre2!P201)</f>
        <v/>
      </c>
      <c r="CE201" s="49" t="str">
        <f>IF(semestre2!Q201="","",semestre2!Q201)</f>
        <v/>
      </c>
      <c r="CF201" s="49" t="str">
        <f>IF(semestre2!R201="","",semestre2!R201)</f>
        <v/>
      </c>
      <c r="CG201" s="49" t="str">
        <f>IF(semestre2!S201="","",semestre2!S201)</f>
        <v/>
      </c>
      <c r="CH201" s="49" t="str">
        <f>IF(semestre2!T201="","",semestre2!T201)</f>
        <v/>
      </c>
      <c r="CI201" s="49" t="str">
        <f>IF(semestre2!U201="","",semestre2!U201)</f>
        <v/>
      </c>
      <c r="CJ201" s="49" t="str">
        <f>IF(semestre2!V201="","",semestre2!V201)</f>
        <v/>
      </c>
      <c r="CK201" s="49" t="str">
        <f>IF(semestre2!W201="","",semestre2!W201)</f>
        <v/>
      </c>
      <c r="CL201" s="49" t="str">
        <f>IF(semestre2!X201="","",semestre2!X201)</f>
        <v/>
      </c>
      <c r="CM201" s="49" t="str">
        <f>IF(semestre2!Y201="","",semestre2!Y201)</f>
        <v/>
      </c>
      <c r="CN201" s="49" t="str">
        <f>IF(semestre2!Z201="","",semestre2!Z201)</f>
        <v/>
      </c>
      <c r="CO201" s="49" t="str">
        <f>IF(semestre2!AA201="","",semestre2!AA201)</f>
        <v/>
      </c>
      <c r="CP201" s="49" t="str">
        <f>IF(semestre2!AB201="","",semestre2!AB201)</f>
        <v/>
      </c>
      <c r="CQ201" s="49" t="str">
        <f>IF(semestre2!AC201="","",semestre2!AC201)</f>
        <v/>
      </c>
      <c r="CR201" s="49" t="str">
        <f>IF(semestre2!AD201="","",semestre2!AD201)</f>
        <v/>
      </c>
      <c r="CS201" s="49" t="str">
        <f>IF(semestre2!AE201="","",semestre2!AE201)</f>
        <v/>
      </c>
      <c r="CT201" s="49" t="str">
        <f>IF(semestre2!AF201="","",semestre2!AF201)</f>
        <v/>
      </c>
      <c r="CU201" s="49" t="str">
        <f>IF(semestre2!AG201="","",semestre2!AG201)</f>
        <v/>
      </c>
      <c r="CV201" s="49" t="str">
        <f>IF(semestre2!AH201="","",semestre2!AH201)</f>
        <v/>
      </c>
      <c r="CW201" s="49" t="str">
        <f>IF(semestre2!AI201="","",semestre2!AI201)</f>
        <v/>
      </c>
      <c r="CX201" s="49" t="str">
        <f>IF(semestre2!AJ201="","",semestre2!AJ201)</f>
        <v/>
      </c>
      <c r="CY201" s="49" t="str">
        <f>IF(semestre2!AK201="","",semestre2!AK201)</f>
        <v/>
      </c>
      <c r="CZ201" s="49" t="str">
        <f>IF(semestre2!AL201="","",semestre2!AL201)</f>
        <v/>
      </c>
      <c r="DA201" s="49" t="str">
        <f>IF(semestre2!AM201="","",semestre2!AM201)</f>
        <v/>
      </c>
      <c r="DB201" s="49" t="str">
        <f>IF(semestre2!AN201="","",semestre2!AN201)</f>
        <v/>
      </c>
      <c r="DC201" s="49" t="str">
        <f>IF(semestre2!AO201="","",semestre2!AO201)</f>
        <v/>
      </c>
      <c r="DD201" s="49" t="str">
        <f>IF(semestre2!AP201="","",semestre2!AP201)</f>
        <v/>
      </c>
      <c r="DE201" s="49" t="str">
        <f>IF(semestre2!AQ201="","",semestre2!AQ201)</f>
        <v/>
      </c>
      <c r="DF201" s="49" t="str">
        <f>IF(semestre2!AR201="","",semestre2!AR201)</f>
        <v/>
      </c>
      <c r="DG201" s="49" t="str">
        <f>IF(semestre2!AS201="","",semestre2!AS201)</f>
        <v/>
      </c>
      <c r="DH201" s="49" t="str">
        <f>IF(semestre2!AT201="","",semestre2!AT201)</f>
        <v/>
      </c>
      <c r="DI201" s="49" t="str">
        <f>IF(semestre2!AU201="","",semestre2!AU201)</f>
        <v/>
      </c>
      <c r="DJ201" s="55" t="str">
        <f>IF(semestre1!BW201="","",semestre1!BW201)</f>
        <v/>
      </c>
      <c r="DK201" s="55" t="str">
        <f>IF(semestre2!AV201="","",semestre2!AV201)</f>
        <v/>
      </c>
    </row>
    <row r="202" spans="1:115">
      <c r="A202" t="str">
        <f>IF(semestre1!A202="","",semestre1!A202)</f>
        <v/>
      </c>
      <c r="B202" t="str">
        <f>IF(semestre1!B202="","",semestre1!B202)</f>
        <v/>
      </c>
      <c r="C202" t="str">
        <f>IF(semestre1!C202="","",semestre1!C202)</f>
        <v/>
      </c>
      <c r="D202" t="str">
        <f>IF(semestre1!D202="","",semestre1!D202)</f>
        <v/>
      </c>
      <c r="E202" t="str">
        <f>IF(semestre1!E202="","",semestre1!E202)</f>
        <v/>
      </c>
      <c r="F202" t="str">
        <f>IF(semestre1!F202="","",semestre1!F202)</f>
        <v/>
      </c>
      <c r="G202" t="str">
        <f>IF(semestre1!G202="","",semestre1!G202)</f>
        <v/>
      </c>
      <c r="H202" t="str">
        <f>IF(semestre1!H202="","",semestre1!H202)</f>
        <v/>
      </c>
      <c r="I202" t="str">
        <f>IF(semestre1!I202="","",semestre1!I202)</f>
        <v/>
      </c>
      <c r="J202" t="str">
        <f>IF(semestre1!J202="","",semestre1!J202)</f>
        <v/>
      </c>
      <c r="K202" t="str">
        <f>IF(semestre1!K202="","",semestre1!K202)</f>
        <v/>
      </c>
      <c r="L202" t="str">
        <f>IF(semestre1!L202="","",semestre1!L202)</f>
        <v/>
      </c>
      <c r="M202" t="str">
        <f>IF(semestre1!M202="","",semestre1!M202)</f>
        <v/>
      </c>
      <c r="N202" t="str">
        <f>IF(semestre1!N202="","",semestre1!N202)</f>
        <v/>
      </c>
      <c r="O202" t="str">
        <f>IF(semestre1!O202="","",semestre1!O202)</f>
        <v/>
      </c>
      <c r="P202" t="str">
        <f>IF(semestre1!P202="","",semestre1!P202)</f>
        <v/>
      </c>
      <c r="Q202" t="str">
        <f>IF(semestre1!Q202="","",semestre1!Q202)</f>
        <v/>
      </c>
      <c r="R202" t="str">
        <f>IF(semestre1!R202="","",semestre1!R202)</f>
        <v/>
      </c>
      <c r="S202" t="str">
        <f>IF(semestre1!S202="","",semestre1!S202)</f>
        <v/>
      </c>
      <c r="T202" t="str">
        <f>IF(semestre1!T202="","",semestre1!T202)</f>
        <v/>
      </c>
      <c r="U202" t="str">
        <f>IF(semestre1!U202="","",semestre1!U202)</f>
        <v/>
      </c>
      <c r="V202" t="str">
        <f>IF(semestre1!V202="","",semestre1!V202)</f>
        <v/>
      </c>
      <c r="W202" t="str">
        <f>IF(semestre1!W202="","",semestre1!W202)</f>
        <v/>
      </c>
      <c r="X202" t="str">
        <f>IF(semestre1!X202="","",semestre1!X202)</f>
        <v/>
      </c>
      <c r="Y202" t="str">
        <f>IF(semestre1!Y202="","",semestre1!Y202)</f>
        <v/>
      </c>
      <c r="Z202" t="str">
        <f>IF(semestre1!Z202="","",semestre1!Z202)</f>
        <v/>
      </c>
      <c r="AA202" t="str">
        <f>IF(semestre1!AA202="","",semestre1!AA202)</f>
        <v/>
      </c>
      <c r="AB202" t="str">
        <f>IF(semestre1!AB202="","",semestre1!AB202)</f>
        <v/>
      </c>
      <c r="AC202" t="str">
        <f>IF(semestre1!AC202="","",semestre1!AC202)</f>
        <v/>
      </c>
      <c r="AD202" t="str">
        <f>IF(semestre1!AD202="","",semestre1!AD202)</f>
        <v/>
      </c>
      <c r="AE202" t="str">
        <f>IF(semestre1!AE202="","",semestre1!AE202)</f>
        <v/>
      </c>
      <c r="AF202" t="str">
        <f>IF(semestre1!AF202="","",semestre1!AF202)</f>
        <v/>
      </c>
      <c r="AG202" t="str">
        <f>IF(semestre1!AG202="","",semestre1!AG202)</f>
        <v/>
      </c>
      <c r="AH202" t="str">
        <f>IF(semestre1!AH202="","",semestre1!AH202)</f>
        <v/>
      </c>
      <c r="AI202" t="str">
        <f>IF(semestre1!AI202="","",semestre1!AI202)</f>
        <v/>
      </c>
      <c r="AJ202" t="str">
        <f>IF(semestre1!AJ202="","",semestre1!AJ202)</f>
        <v/>
      </c>
      <c r="AK202" t="str">
        <f>IF(semestre1!AK202="","",semestre1!AK202)</f>
        <v/>
      </c>
      <c r="AL202" t="str">
        <f>IF(semestre1!AL202="","",semestre1!AL202)</f>
        <v/>
      </c>
      <c r="AM202" t="str">
        <f>IF(semestre1!AM202="","",semestre1!AM202)</f>
        <v/>
      </c>
      <c r="AN202" t="str">
        <f>IF(semestre1!AN202="","",semestre1!AN202)</f>
        <v/>
      </c>
      <c r="AO202" t="str">
        <f>IF(semestre1!AO202="","",semestre1!AO202)</f>
        <v/>
      </c>
      <c r="AP202" t="str">
        <f>IF(semestre1!AP202="","",semestre1!AP202)</f>
        <v/>
      </c>
      <c r="AQ202" t="str">
        <f>IF(semestre1!AQ202="","",semestre1!AQ202)</f>
        <v/>
      </c>
      <c r="AR202" t="str">
        <f>IF(semestre1!AR202="","",semestre1!AR202)</f>
        <v/>
      </c>
      <c r="AS202" t="str">
        <f>IF(semestre1!AS202="","",semestre1!AS202)</f>
        <v/>
      </c>
      <c r="AT202" t="str">
        <f>IF(semestre1!AT202="","",semestre1!AT202)</f>
        <v/>
      </c>
      <c r="AU202" t="str">
        <f>IF(semestre1!AU202="","",semestre1!AU202)</f>
        <v/>
      </c>
      <c r="AV202" t="str">
        <f>IF(semestre1!AV202="","",semestre1!AV202)</f>
        <v/>
      </c>
      <c r="AW202" t="str">
        <f>IF(semestre1!AW202="","",semestre1!AW202)</f>
        <v/>
      </c>
      <c r="AX202" t="str">
        <f>IF(semestre1!AX202="","",semestre1!AX202)</f>
        <v/>
      </c>
      <c r="AY202" t="str">
        <f>IF(semestre1!AY202="","",semestre1!AY202)</f>
        <v/>
      </c>
      <c r="AZ202" t="str">
        <f>IF(semestre1!AZ202="","",semestre1!AZ202)</f>
        <v/>
      </c>
      <c r="BA202" t="str">
        <f>IF(semestre1!BA202="","",semestre1!BA202)</f>
        <v/>
      </c>
      <c r="BB202" t="str">
        <f>IF(semestre1!BB202="","",semestre1!BB202)</f>
        <v/>
      </c>
      <c r="BC202" t="str">
        <f>IF(semestre1!BC202="","",semestre1!BC202)</f>
        <v/>
      </c>
      <c r="BD202" t="str">
        <f>IF(semestre1!BD202="","",semestre1!BD202)</f>
        <v/>
      </c>
      <c r="BE202" t="str">
        <f>IF(semestre1!BE202="","",semestre1!BE202)</f>
        <v/>
      </c>
      <c r="BF202" t="str">
        <f>IF(semestre1!BF202="","",semestre1!BF202)</f>
        <v/>
      </c>
      <c r="BG202" t="str">
        <f>IF(semestre1!BG202="","",semestre1!BG202)</f>
        <v/>
      </c>
      <c r="BH202" t="str">
        <f>IF(semestre1!BH202="","",semestre1!BH202)</f>
        <v/>
      </c>
      <c r="BI202" t="str">
        <f>IF(semestre1!BI202="","",semestre1!BI202)</f>
        <v/>
      </c>
      <c r="BJ202" t="str">
        <f>IF(semestre1!BJ202="","",semestre1!BJ202)</f>
        <v/>
      </c>
      <c r="BK202" t="str">
        <f>IF(semestre1!BK202="","",semestre1!BK202)</f>
        <v/>
      </c>
      <c r="BL202" t="str">
        <f>IF(semestre1!BL202="","",semestre1!BL202)</f>
        <v/>
      </c>
      <c r="BM202" t="str">
        <f>IF(semestre1!BM202="","",semestre1!BM202)</f>
        <v/>
      </c>
      <c r="BN202" t="str">
        <f>IF(semestre1!BN202="","",semestre1!BN202)</f>
        <v/>
      </c>
      <c r="BO202" t="str">
        <f>IF(semestre1!BO202="","",semestre1!BO202)</f>
        <v/>
      </c>
      <c r="BP202" t="str">
        <f>IF(semestre1!BP202="","",semestre1!BP202)</f>
        <v/>
      </c>
      <c r="BQ202" t="str">
        <f>IF(semestre1!BQ202="","",semestre1!BQ202)</f>
        <v/>
      </c>
      <c r="BR202" t="str">
        <f>IF(semestre1!BR202="","",semestre1!BR202)</f>
        <v/>
      </c>
      <c r="BS202" t="str">
        <f>IF(semestre1!BS202="","",semestre1!BS202)</f>
        <v/>
      </c>
      <c r="BT202" t="str">
        <f>IF(semestre1!BT202="","",semestre1!BT202)</f>
        <v/>
      </c>
      <c r="BU202" t="str">
        <f>IF(semestre1!BU202="","",semestre1!BU202)</f>
        <v/>
      </c>
      <c r="BV202" t="str">
        <f>IF(semestre1!BV202="","",semestre1!BV202)</f>
        <v/>
      </c>
      <c r="BW202" s="49" t="str">
        <f>IF(semestre2!I202="","",semestre2!I202)</f>
        <v/>
      </c>
      <c r="BX202" s="49" t="str">
        <f>IF(semestre2!J202="","",semestre2!J202)</f>
        <v/>
      </c>
      <c r="BY202" s="49" t="str">
        <f>IF(semestre2!K202="","",semestre2!K202)</f>
        <v/>
      </c>
      <c r="BZ202" s="49" t="str">
        <f>IF(semestre2!L202="","",semestre2!L202)</f>
        <v/>
      </c>
      <c r="CA202" s="49" t="str">
        <f>IF(semestre2!M202="","",semestre2!M202)</f>
        <v/>
      </c>
      <c r="CB202" s="49" t="str">
        <f>IF(semestre2!N202="","",semestre2!N202)</f>
        <v/>
      </c>
      <c r="CC202" s="49" t="str">
        <f>IF(semestre2!O202="","",semestre2!O202)</f>
        <v/>
      </c>
      <c r="CD202" s="49" t="str">
        <f>IF(semestre2!P202="","",semestre2!P202)</f>
        <v/>
      </c>
      <c r="CE202" s="49" t="str">
        <f>IF(semestre2!Q202="","",semestre2!Q202)</f>
        <v/>
      </c>
      <c r="CF202" s="49" t="str">
        <f>IF(semestre2!R202="","",semestre2!R202)</f>
        <v/>
      </c>
      <c r="CG202" s="49" t="str">
        <f>IF(semestre2!S202="","",semestre2!S202)</f>
        <v/>
      </c>
      <c r="CH202" s="49" t="str">
        <f>IF(semestre2!T202="","",semestre2!T202)</f>
        <v/>
      </c>
      <c r="CI202" s="49" t="str">
        <f>IF(semestre2!U202="","",semestre2!U202)</f>
        <v/>
      </c>
      <c r="CJ202" s="49" t="str">
        <f>IF(semestre2!V202="","",semestre2!V202)</f>
        <v/>
      </c>
      <c r="CK202" s="49" t="str">
        <f>IF(semestre2!W202="","",semestre2!W202)</f>
        <v/>
      </c>
      <c r="CL202" s="49" t="str">
        <f>IF(semestre2!X202="","",semestre2!X202)</f>
        <v/>
      </c>
      <c r="CM202" s="49" t="str">
        <f>IF(semestre2!Y202="","",semestre2!Y202)</f>
        <v/>
      </c>
      <c r="CN202" s="49" t="str">
        <f>IF(semestre2!Z202="","",semestre2!Z202)</f>
        <v/>
      </c>
      <c r="CO202" s="49" t="str">
        <f>IF(semestre2!AA202="","",semestre2!AA202)</f>
        <v/>
      </c>
      <c r="CP202" s="49" t="str">
        <f>IF(semestre2!AB202="","",semestre2!AB202)</f>
        <v/>
      </c>
      <c r="CQ202" s="49" t="str">
        <f>IF(semestre2!AC202="","",semestre2!AC202)</f>
        <v/>
      </c>
      <c r="CR202" s="49" t="str">
        <f>IF(semestre2!AD202="","",semestre2!AD202)</f>
        <v/>
      </c>
      <c r="CS202" s="49" t="str">
        <f>IF(semestre2!AE202="","",semestre2!AE202)</f>
        <v/>
      </c>
      <c r="CT202" s="49" t="str">
        <f>IF(semestre2!AF202="","",semestre2!AF202)</f>
        <v/>
      </c>
      <c r="CU202" s="49" t="str">
        <f>IF(semestre2!AG202="","",semestre2!AG202)</f>
        <v/>
      </c>
      <c r="CV202" s="49" t="str">
        <f>IF(semestre2!AH202="","",semestre2!AH202)</f>
        <v/>
      </c>
      <c r="CW202" s="49" t="str">
        <f>IF(semestre2!AI202="","",semestre2!AI202)</f>
        <v/>
      </c>
      <c r="CX202" s="49" t="str">
        <f>IF(semestre2!AJ202="","",semestre2!AJ202)</f>
        <v/>
      </c>
      <c r="CY202" s="49" t="str">
        <f>IF(semestre2!AK202="","",semestre2!AK202)</f>
        <v/>
      </c>
      <c r="CZ202" s="49" t="str">
        <f>IF(semestre2!AL202="","",semestre2!AL202)</f>
        <v/>
      </c>
      <c r="DA202" s="49" t="str">
        <f>IF(semestre2!AM202="","",semestre2!AM202)</f>
        <v/>
      </c>
      <c r="DB202" s="49" t="str">
        <f>IF(semestre2!AN202="","",semestre2!AN202)</f>
        <v/>
      </c>
      <c r="DC202" s="49" t="str">
        <f>IF(semestre2!AO202="","",semestre2!AO202)</f>
        <v/>
      </c>
      <c r="DD202" s="49" t="str">
        <f>IF(semestre2!AP202="","",semestre2!AP202)</f>
        <v/>
      </c>
      <c r="DE202" s="49" t="str">
        <f>IF(semestre2!AQ202="","",semestre2!AQ202)</f>
        <v/>
      </c>
      <c r="DF202" s="49" t="str">
        <f>IF(semestre2!AR202="","",semestre2!AR202)</f>
        <v/>
      </c>
      <c r="DG202" s="49" t="str">
        <f>IF(semestre2!AS202="","",semestre2!AS202)</f>
        <v/>
      </c>
      <c r="DH202" s="49" t="str">
        <f>IF(semestre2!AT202="","",semestre2!AT202)</f>
        <v/>
      </c>
      <c r="DI202" s="49" t="str">
        <f>IF(semestre2!AU202="","",semestre2!AU202)</f>
        <v/>
      </c>
      <c r="DJ202" s="55" t="str">
        <f>IF(semestre1!BW202="","",semestre1!BW202)</f>
        <v/>
      </c>
      <c r="DK202" s="55" t="str">
        <f>IF(semestre2!AV202="","",semestre2!AV202)</f>
        <v/>
      </c>
    </row>
    <row r="203" spans="1:115">
      <c r="A203" t="str">
        <f>IF(semestre1!A203="","",semestre1!A203)</f>
        <v/>
      </c>
      <c r="B203" t="str">
        <f>IF(semestre1!B203="","",semestre1!B203)</f>
        <v/>
      </c>
      <c r="C203" t="str">
        <f>IF(semestre1!C203="","",semestre1!C203)</f>
        <v/>
      </c>
      <c r="D203" t="str">
        <f>IF(semestre1!D203="","",semestre1!D203)</f>
        <v/>
      </c>
      <c r="E203" t="str">
        <f>IF(semestre1!E203="","",semestre1!E203)</f>
        <v/>
      </c>
      <c r="F203" t="str">
        <f>IF(semestre1!F203="","",semestre1!F203)</f>
        <v/>
      </c>
      <c r="G203" t="str">
        <f>IF(semestre1!G203="","",semestre1!G203)</f>
        <v/>
      </c>
      <c r="H203" t="str">
        <f>IF(semestre1!H203="","",semestre1!H203)</f>
        <v/>
      </c>
      <c r="I203" t="str">
        <f>IF(semestre1!I203="","",semestre1!I203)</f>
        <v/>
      </c>
      <c r="J203" t="str">
        <f>IF(semestre1!J203="","",semestre1!J203)</f>
        <v/>
      </c>
      <c r="K203" t="str">
        <f>IF(semestre1!K203="","",semestre1!K203)</f>
        <v/>
      </c>
      <c r="L203" t="str">
        <f>IF(semestre1!L203="","",semestre1!L203)</f>
        <v/>
      </c>
      <c r="M203" t="str">
        <f>IF(semestre1!M203="","",semestre1!M203)</f>
        <v/>
      </c>
      <c r="N203" t="str">
        <f>IF(semestre1!N203="","",semestre1!N203)</f>
        <v/>
      </c>
      <c r="O203" t="str">
        <f>IF(semestre1!O203="","",semestre1!O203)</f>
        <v/>
      </c>
      <c r="P203" t="str">
        <f>IF(semestre1!P203="","",semestre1!P203)</f>
        <v/>
      </c>
      <c r="Q203" t="str">
        <f>IF(semestre1!Q203="","",semestre1!Q203)</f>
        <v/>
      </c>
      <c r="R203" t="str">
        <f>IF(semestre1!R203="","",semestre1!R203)</f>
        <v/>
      </c>
      <c r="S203" t="str">
        <f>IF(semestre1!S203="","",semestre1!S203)</f>
        <v/>
      </c>
      <c r="T203" t="str">
        <f>IF(semestre1!T203="","",semestre1!T203)</f>
        <v/>
      </c>
      <c r="U203" t="str">
        <f>IF(semestre1!U203="","",semestre1!U203)</f>
        <v/>
      </c>
      <c r="V203" t="str">
        <f>IF(semestre1!V203="","",semestre1!V203)</f>
        <v/>
      </c>
      <c r="W203" t="str">
        <f>IF(semestre1!W203="","",semestre1!W203)</f>
        <v/>
      </c>
      <c r="X203" t="str">
        <f>IF(semestre1!X203="","",semestre1!X203)</f>
        <v/>
      </c>
      <c r="Y203" t="str">
        <f>IF(semestre1!Y203="","",semestre1!Y203)</f>
        <v/>
      </c>
      <c r="Z203" t="str">
        <f>IF(semestre1!Z203="","",semestre1!Z203)</f>
        <v/>
      </c>
      <c r="AA203" t="str">
        <f>IF(semestre1!AA203="","",semestre1!AA203)</f>
        <v/>
      </c>
      <c r="AB203" t="str">
        <f>IF(semestre1!AB203="","",semestre1!AB203)</f>
        <v/>
      </c>
      <c r="AC203" t="str">
        <f>IF(semestre1!AC203="","",semestre1!AC203)</f>
        <v/>
      </c>
      <c r="AD203" t="str">
        <f>IF(semestre1!AD203="","",semestre1!AD203)</f>
        <v/>
      </c>
      <c r="AE203" t="str">
        <f>IF(semestre1!AE203="","",semestre1!AE203)</f>
        <v/>
      </c>
      <c r="AF203" t="str">
        <f>IF(semestre1!AF203="","",semestre1!AF203)</f>
        <v/>
      </c>
      <c r="AG203" t="str">
        <f>IF(semestre1!AG203="","",semestre1!AG203)</f>
        <v/>
      </c>
      <c r="AH203" t="str">
        <f>IF(semestre1!AH203="","",semestre1!AH203)</f>
        <v/>
      </c>
      <c r="AI203" t="str">
        <f>IF(semestre1!AI203="","",semestre1!AI203)</f>
        <v/>
      </c>
      <c r="AJ203" t="str">
        <f>IF(semestre1!AJ203="","",semestre1!AJ203)</f>
        <v/>
      </c>
      <c r="AK203" t="str">
        <f>IF(semestre1!AK203="","",semestre1!AK203)</f>
        <v/>
      </c>
      <c r="AL203" t="str">
        <f>IF(semestre1!AL203="","",semestre1!AL203)</f>
        <v/>
      </c>
      <c r="AM203" t="str">
        <f>IF(semestre1!AM203="","",semestre1!AM203)</f>
        <v/>
      </c>
      <c r="AN203" t="str">
        <f>IF(semestre1!AN203="","",semestre1!AN203)</f>
        <v/>
      </c>
      <c r="AO203" t="str">
        <f>IF(semestre1!AO203="","",semestre1!AO203)</f>
        <v/>
      </c>
      <c r="AP203" t="str">
        <f>IF(semestre1!AP203="","",semestre1!AP203)</f>
        <v/>
      </c>
      <c r="AQ203" t="str">
        <f>IF(semestre1!AQ203="","",semestre1!AQ203)</f>
        <v/>
      </c>
      <c r="AR203" t="str">
        <f>IF(semestre1!AR203="","",semestre1!AR203)</f>
        <v/>
      </c>
      <c r="AS203" t="str">
        <f>IF(semestre1!AS203="","",semestre1!AS203)</f>
        <v/>
      </c>
      <c r="AT203" t="str">
        <f>IF(semestre1!AT203="","",semestre1!AT203)</f>
        <v/>
      </c>
      <c r="AU203" t="str">
        <f>IF(semestre1!AU203="","",semestre1!AU203)</f>
        <v/>
      </c>
      <c r="AV203" t="str">
        <f>IF(semestre1!AV203="","",semestre1!AV203)</f>
        <v/>
      </c>
      <c r="AW203" t="str">
        <f>IF(semestre1!AW203="","",semestre1!AW203)</f>
        <v/>
      </c>
      <c r="AX203" t="str">
        <f>IF(semestre1!AX203="","",semestre1!AX203)</f>
        <v/>
      </c>
      <c r="AY203" t="str">
        <f>IF(semestre1!AY203="","",semestre1!AY203)</f>
        <v/>
      </c>
      <c r="AZ203" t="str">
        <f>IF(semestre1!AZ203="","",semestre1!AZ203)</f>
        <v/>
      </c>
      <c r="BA203" t="str">
        <f>IF(semestre1!BA203="","",semestre1!BA203)</f>
        <v/>
      </c>
      <c r="BB203" t="str">
        <f>IF(semestre1!BB203="","",semestre1!BB203)</f>
        <v/>
      </c>
      <c r="BC203" t="str">
        <f>IF(semestre1!BC203="","",semestre1!BC203)</f>
        <v/>
      </c>
      <c r="BD203" t="str">
        <f>IF(semestre1!BD203="","",semestre1!BD203)</f>
        <v/>
      </c>
      <c r="BE203" t="str">
        <f>IF(semestre1!BE203="","",semestre1!BE203)</f>
        <v/>
      </c>
      <c r="BF203" t="str">
        <f>IF(semestre1!BF203="","",semestre1!BF203)</f>
        <v/>
      </c>
      <c r="BG203" t="str">
        <f>IF(semestre1!BG203="","",semestre1!BG203)</f>
        <v/>
      </c>
      <c r="BH203" t="str">
        <f>IF(semestre1!BH203="","",semestre1!BH203)</f>
        <v/>
      </c>
      <c r="BI203" t="str">
        <f>IF(semestre1!BI203="","",semestre1!BI203)</f>
        <v/>
      </c>
      <c r="BJ203" t="str">
        <f>IF(semestre1!BJ203="","",semestre1!BJ203)</f>
        <v/>
      </c>
      <c r="BK203" t="str">
        <f>IF(semestre1!BK203="","",semestre1!BK203)</f>
        <v/>
      </c>
      <c r="BL203" t="str">
        <f>IF(semestre1!BL203="","",semestre1!BL203)</f>
        <v/>
      </c>
      <c r="BM203" t="str">
        <f>IF(semestre1!BM203="","",semestre1!BM203)</f>
        <v/>
      </c>
      <c r="BN203" t="str">
        <f>IF(semestre1!BN203="","",semestre1!BN203)</f>
        <v/>
      </c>
      <c r="BO203" t="str">
        <f>IF(semestre1!BO203="","",semestre1!BO203)</f>
        <v/>
      </c>
      <c r="BP203" t="str">
        <f>IF(semestre1!BP203="","",semestre1!BP203)</f>
        <v/>
      </c>
      <c r="BQ203" t="str">
        <f>IF(semestre1!BQ203="","",semestre1!BQ203)</f>
        <v/>
      </c>
      <c r="BR203" t="str">
        <f>IF(semestre1!BR203="","",semestre1!BR203)</f>
        <v/>
      </c>
      <c r="BS203" t="str">
        <f>IF(semestre1!BS203="","",semestre1!BS203)</f>
        <v/>
      </c>
      <c r="BT203" t="str">
        <f>IF(semestre1!BT203="","",semestre1!BT203)</f>
        <v/>
      </c>
      <c r="BU203" t="str">
        <f>IF(semestre1!BU203="","",semestre1!BU203)</f>
        <v/>
      </c>
      <c r="BV203" t="str">
        <f>IF(semestre1!BV203="","",semestre1!BV203)</f>
        <v/>
      </c>
      <c r="BW203" s="49" t="str">
        <f>IF(semestre2!I203="","",semestre2!I203)</f>
        <v/>
      </c>
      <c r="BX203" s="49" t="str">
        <f>IF(semestre2!J203="","",semestre2!J203)</f>
        <v/>
      </c>
      <c r="BY203" s="49" t="str">
        <f>IF(semestre2!K203="","",semestre2!K203)</f>
        <v/>
      </c>
      <c r="BZ203" s="49" t="str">
        <f>IF(semestre2!L203="","",semestre2!L203)</f>
        <v/>
      </c>
      <c r="CA203" s="49" t="str">
        <f>IF(semestre2!M203="","",semestre2!M203)</f>
        <v/>
      </c>
      <c r="CB203" s="49" t="str">
        <f>IF(semestre2!N203="","",semestre2!N203)</f>
        <v/>
      </c>
      <c r="CC203" s="49" t="str">
        <f>IF(semestre2!O203="","",semestre2!O203)</f>
        <v/>
      </c>
      <c r="CD203" s="49" t="str">
        <f>IF(semestre2!P203="","",semestre2!P203)</f>
        <v/>
      </c>
      <c r="CE203" s="49" t="str">
        <f>IF(semestre2!Q203="","",semestre2!Q203)</f>
        <v/>
      </c>
      <c r="CF203" s="49" t="str">
        <f>IF(semestre2!R203="","",semestre2!R203)</f>
        <v/>
      </c>
      <c r="CG203" s="49" t="str">
        <f>IF(semestre2!S203="","",semestre2!S203)</f>
        <v/>
      </c>
      <c r="CH203" s="49" t="str">
        <f>IF(semestre2!T203="","",semestre2!T203)</f>
        <v/>
      </c>
      <c r="CI203" s="49" t="str">
        <f>IF(semestre2!U203="","",semestre2!U203)</f>
        <v/>
      </c>
      <c r="CJ203" s="49" t="str">
        <f>IF(semestre2!V203="","",semestre2!V203)</f>
        <v/>
      </c>
      <c r="CK203" s="49" t="str">
        <f>IF(semestre2!W203="","",semestre2!W203)</f>
        <v/>
      </c>
      <c r="CL203" s="49" t="str">
        <f>IF(semestre2!X203="","",semestre2!X203)</f>
        <v/>
      </c>
      <c r="CM203" s="49" t="str">
        <f>IF(semestre2!Y203="","",semestre2!Y203)</f>
        <v/>
      </c>
      <c r="CN203" s="49" t="str">
        <f>IF(semestre2!Z203="","",semestre2!Z203)</f>
        <v/>
      </c>
      <c r="CO203" s="49" t="str">
        <f>IF(semestre2!AA203="","",semestre2!AA203)</f>
        <v/>
      </c>
      <c r="CP203" s="49" t="str">
        <f>IF(semestre2!AB203="","",semestre2!AB203)</f>
        <v/>
      </c>
      <c r="CQ203" s="49" t="str">
        <f>IF(semestre2!AC203="","",semestre2!AC203)</f>
        <v/>
      </c>
      <c r="CR203" s="49" t="str">
        <f>IF(semestre2!AD203="","",semestre2!AD203)</f>
        <v/>
      </c>
      <c r="CS203" s="49" t="str">
        <f>IF(semestre2!AE203="","",semestre2!AE203)</f>
        <v/>
      </c>
      <c r="CT203" s="49" t="str">
        <f>IF(semestre2!AF203="","",semestre2!AF203)</f>
        <v/>
      </c>
      <c r="CU203" s="49" t="str">
        <f>IF(semestre2!AG203="","",semestre2!AG203)</f>
        <v/>
      </c>
      <c r="CV203" s="49" t="str">
        <f>IF(semestre2!AH203="","",semestre2!AH203)</f>
        <v/>
      </c>
      <c r="CW203" s="49" t="str">
        <f>IF(semestre2!AI203="","",semestre2!AI203)</f>
        <v/>
      </c>
      <c r="CX203" s="49" t="str">
        <f>IF(semestre2!AJ203="","",semestre2!AJ203)</f>
        <v/>
      </c>
      <c r="CY203" s="49" t="str">
        <f>IF(semestre2!AK203="","",semestre2!AK203)</f>
        <v/>
      </c>
      <c r="CZ203" s="49" t="str">
        <f>IF(semestre2!AL203="","",semestre2!AL203)</f>
        <v/>
      </c>
      <c r="DA203" s="49" t="str">
        <f>IF(semestre2!AM203="","",semestre2!AM203)</f>
        <v/>
      </c>
      <c r="DB203" s="49" t="str">
        <f>IF(semestre2!AN203="","",semestre2!AN203)</f>
        <v/>
      </c>
      <c r="DC203" s="49" t="str">
        <f>IF(semestre2!AO203="","",semestre2!AO203)</f>
        <v/>
      </c>
      <c r="DD203" s="49" t="str">
        <f>IF(semestre2!AP203="","",semestre2!AP203)</f>
        <v/>
      </c>
      <c r="DE203" s="49" t="str">
        <f>IF(semestre2!AQ203="","",semestre2!AQ203)</f>
        <v/>
      </c>
      <c r="DF203" s="49" t="str">
        <f>IF(semestre2!AR203="","",semestre2!AR203)</f>
        <v/>
      </c>
      <c r="DG203" s="49" t="str">
        <f>IF(semestre2!AS203="","",semestre2!AS203)</f>
        <v/>
      </c>
      <c r="DH203" s="49" t="str">
        <f>IF(semestre2!AT203="","",semestre2!AT203)</f>
        <v/>
      </c>
      <c r="DI203" s="49" t="str">
        <f>IF(semestre2!AU203="","",semestre2!AU203)</f>
        <v/>
      </c>
      <c r="DJ203" s="55" t="str">
        <f>IF(semestre1!BW203="","",semestre1!BW203)</f>
        <v/>
      </c>
      <c r="DK203" s="55" t="str">
        <f>IF(semestre2!AV203="","",semestre2!AV203)</f>
        <v/>
      </c>
    </row>
    <row r="204" spans="1:115">
      <c r="A204" t="str">
        <f>IF(semestre1!A204="","",semestre1!A204)</f>
        <v/>
      </c>
      <c r="B204" t="str">
        <f>IF(semestre1!B204="","",semestre1!B204)</f>
        <v/>
      </c>
      <c r="C204" t="str">
        <f>IF(semestre1!C204="","",semestre1!C204)</f>
        <v/>
      </c>
      <c r="D204" t="str">
        <f>IF(semestre1!D204="","",semestre1!D204)</f>
        <v/>
      </c>
      <c r="E204" t="str">
        <f>IF(semestre1!E204="","",semestre1!E204)</f>
        <v/>
      </c>
      <c r="F204" t="str">
        <f>IF(semestre1!F204="","",semestre1!F204)</f>
        <v/>
      </c>
      <c r="G204" t="str">
        <f>IF(semestre1!G204="","",semestre1!G204)</f>
        <v/>
      </c>
      <c r="H204" t="str">
        <f>IF(semestre1!H204="","",semestre1!H204)</f>
        <v/>
      </c>
      <c r="I204" t="str">
        <f>IF(semestre1!I204="","",semestre1!I204)</f>
        <v/>
      </c>
      <c r="J204" t="str">
        <f>IF(semestre1!J204="","",semestre1!J204)</f>
        <v/>
      </c>
      <c r="K204" t="str">
        <f>IF(semestre1!K204="","",semestre1!K204)</f>
        <v/>
      </c>
      <c r="L204" t="str">
        <f>IF(semestre1!L204="","",semestre1!L204)</f>
        <v/>
      </c>
      <c r="M204" t="str">
        <f>IF(semestre1!M204="","",semestre1!M204)</f>
        <v/>
      </c>
      <c r="N204" t="str">
        <f>IF(semestre1!N204="","",semestre1!N204)</f>
        <v/>
      </c>
      <c r="O204" t="str">
        <f>IF(semestre1!O204="","",semestre1!O204)</f>
        <v/>
      </c>
      <c r="P204" t="str">
        <f>IF(semestre1!P204="","",semestre1!P204)</f>
        <v/>
      </c>
      <c r="Q204" t="str">
        <f>IF(semestre1!Q204="","",semestre1!Q204)</f>
        <v/>
      </c>
      <c r="R204" t="str">
        <f>IF(semestre1!R204="","",semestre1!R204)</f>
        <v/>
      </c>
      <c r="S204" t="str">
        <f>IF(semestre1!S204="","",semestre1!S204)</f>
        <v/>
      </c>
      <c r="T204" t="str">
        <f>IF(semestre1!T204="","",semestre1!T204)</f>
        <v/>
      </c>
      <c r="U204" t="str">
        <f>IF(semestre1!U204="","",semestre1!U204)</f>
        <v/>
      </c>
      <c r="V204" t="str">
        <f>IF(semestre1!V204="","",semestre1!V204)</f>
        <v/>
      </c>
      <c r="W204" t="str">
        <f>IF(semestre1!W204="","",semestre1!W204)</f>
        <v/>
      </c>
      <c r="X204" t="str">
        <f>IF(semestre1!X204="","",semestre1!X204)</f>
        <v/>
      </c>
      <c r="Y204" t="str">
        <f>IF(semestre1!Y204="","",semestre1!Y204)</f>
        <v/>
      </c>
      <c r="Z204" t="str">
        <f>IF(semestre1!Z204="","",semestre1!Z204)</f>
        <v/>
      </c>
      <c r="AA204" t="str">
        <f>IF(semestre1!AA204="","",semestre1!AA204)</f>
        <v/>
      </c>
      <c r="AB204" t="str">
        <f>IF(semestre1!AB204="","",semestre1!AB204)</f>
        <v/>
      </c>
      <c r="AC204" t="str">
        <f>IF(semestre1!AC204="","",semestre1!AC204)</f>
        <v/>
      </c>
      <c r="AD204" t="str">
        <f>IF(semestre1!AD204="","",semestre1!AD204)</f>
        <v/>
      </c>
      <c r="AE204" t="str">
        <f>IF(semestre1!AE204="","",semestre1!AE204)</f>
        <v/>
      </c>
      <c r="AF204" t="str">
        <f>IF(semestre1!AF204="","",semestre1!AF204)</f>
        <v/>
      </c>
      <c r="AG204" t="str">
        <f>IF(semestre1!AG204="","",semestre1!AG204)</f>
        <v/>
      </c>
      <c r="AH204" t="str">
        <f>IF(semestre1!AH204="","",semestre1!AH204)</f>
        <v/>
      </c>
      <c r="AI204" t="str">
        <f>IF(semestre1!AI204="","",semestre1!AI204)</f>
        <v/>
      </c>
      <c r="AJ204" t="str">
        <f>IF(semestre1!AJ204="","",semestre1!AJ204)</f>
        <v/>
      </c>
      <c r="AK204" t="str">
        <f>IF(semestre1!AK204="","",semestre1!AK204)</f>
        <v/>
      </c>
      <c r="AL204" t="str">
        <f>IF(semestre1!AL204="","",semestre1!AL204)</f>
        <v/>
      </c>
      <c r="AM204" t="str">
        <f>IF(semestre1!AM204="","",semestre1!AM204)</f>
        <v/>
      </c>
      <c r="AN204" t="str">
        <f>IF(semestre1!AN204="","",semestre1!AN204)</f>
        <v/>
      </c>
      <c r="AO204" t="str">
        <f>IF(semestre1!AO204="","",semestre1!AO204)</f>
        <v/>
      </c>
      <c r="AP204" t="str">
        <f>IF(semestre1!AP204="","",semestre1!AP204)</f>
        <v/>
      </c>
      <c r="AQ204" t="str">
        <f>IF(semestre1!AQ204="","",semestre1!AQ204)</f>
        <v/>
      </c>
      <c r="AR204" t="str">
        <f>IF(semestre1!AR204="","",semestre1!AR204)</f>
        <v/>
      </c>
      <c r="AS204" t="str">
        <f>IF(semestre1!AS204="","",semestre1!AS204)</f>
        <v/>
      </c>
      <c r="AT204" t="str">
        <f>IF(semestre1!AT204="","",semestre1!AT204)</f>
        <v/>
      </c>
      <c r="AU204" t="str">
        <f>IF(semestre1!AU204="","",semestre1!AU204)</f>
        <v/>
      </c>
      <c r="AV204" t="str">
        <f>IF(semestre1!AV204="","",semestre1!AV204)</f>
        <v/>
      </c>
      <c r="AW204" t="str">
        <f>IF(semestre1!AW204="","",semestre1!AW204)</f>
        <v/>
      </c>
      <c r="AX204" t="str">
        <f>IF(semestre1!AX204="","",semestre1!AX204)</f>
        <v/>
      </c>
      <c r="AY204" t="str">
        <f>IF(semestre1!AY204="","",semestre1!AY204)</f>
        <v/>
      </c>
      <c r="AZ204" t="str">
        <f>IF(semestre1!AZ204="","",semestre1!AZ204)</f>
        <v/>
      </c>
      <c r="BA204" t="str">
        <f>IF(semestre1!BA204="","",semestre1!BA204)</f>
        <v/>
      </c>
      <c r="BB204" t="str">
        <f>IF(semestre1!BB204="","",semestre1!BB204)</f>
        <v/>
      </c>
      <c r="BC204" t="str">
        <f>IF(semestre1!BC204="","",semestre1!BC204)</f>
        <v/>
      </c>
      <c r="BD204" t="str">
        <f>IF(semestre1!BD204="","",semestre1!BD204)</f>
        <v/>
      </c>
      <c r="BE204" t="str">
        <f>IF(semestre1!BE204="","",semestre1!BE204)</f>
        <v/>
      </c>
      <c r="BF204" t="str">
        <f>IF(semestre1!BF204="","",semestre1!BF204)</f>
        <v/>
      </c>
      <c r="BG204" t="str">
        <f>IF(semestre1!BG204="","",semestre1!BG204)</f>
        <v/>
      </c>
      <c r="BH204" t="str">
        <f>IF(semestre1!BH204="","",semestre1!BH204)</f>
        <v/>
      </c>
      <c r="BI204" t="str">
        <f>IF(semestre1!BI204="","",semestre1!BI204)</f>
        <v/>
      </c>
      <c r="BJ204" t="str">
        <f>IF(semestre1!BJ204="","",semestre1!BJ204)</f>
        <v/>
      </c>
      <c r="BK204" t="str">
        <f>IF(semestre1!BK204="","",semestre1!BK204)</f>
        <v/>
      </c>
      <c r="BL204" t="str">
        <f>IF(semestre1!BL204="","",semestre1!BL204)</f>
        <v/>
      </c>
      <c r="BM204" t="str">
        <f>IF(semestre1!BM204="","",semestre1!BM204)</f>
        <v/>
      </c>
      <c r="BN204" t="str">
        <f>IF(semestre1!BN204="","",semestre1!BN204)</f>
        <v/>
      </c>
      <c r="BO204" t="str">
        <f>IF(semestre1!BO204="","",semestre1!BO204)</f>
        <v/>
      </c>
      <c r="BP204" t="str">
        <f>IF(semestre1!BP204="","",semestre1!BP204)</f>
        <v/>
      </c>
      <c r="BQ204" t="str">
        <f>IF(semestre1!BQ204="","",semestre1!BQ204)</f>
        <v/>
      </c>
      <c r="BR204" t="str">
        <f>IF(semestre1!BR204="","",semestre1!BR204)</f>
        <v/>
      </c>
      <c r="BS204" t="str">
        <f>IF(semestre1!BS204="","",semestre1!BS204)</f>
        <v/>
      </c>
      <c r="BT204" t="str">
        <f>IF(semestre1!BT204="","",semestre1!BT204)</f>
        <v/>
      </c>
      <c r="BU204" t="str">
        <f>IF(semestre1!BU204="","",semestre1!BU204)</f>
        <v/>
      </c>
      <c r="BV204" t="str">
        <f>IF(semestre1!BV204="","",semestre1!BV204)</f>
        <v/>
      </c>
      <c r="BW204" s="49" t="str">
        <f>IF(semestre2!I204="","",semestre2!I204)</f>
        <v/>
      </c>
      <c r="BX204" s="49" t="str">
        <f>IF(semestre2!J204="","",semestre2!J204)</f>
        <v/>
      </c>
      <c r="BY204" s="49" t="str">
        <f>IF(semestre2!K204="","",semestre2!K204)</f>
        <v/>
      </c>
      <c r="BZ204" s="49" t="str">
        <f>IF(semestre2!L204="","",semestre2!L204)</f>
        <v/>
      </c>
      <c r="CA204" s="49" t="str">
        <f>IF(semestre2!M204="","",semestre2!M204)</f>
        <v/>
      </c>
      <c r="CB204" s="49" t="str">
        <f>IF(semestre2!N204="","",semestre2!N204)</f>
        <v/>
      </c>
      <c r="CC204" s="49" t="str">
        <f>IF(semestre2!O204="","",semestre2!O204)</f>
        <v/>
      </c>
      <c r="CD204" s="49" t="str">
        <f>IF(semestre2!P204="","",semestre2!P204)</f>
        <v/>
      </c>
      <c r="CE204" s="49" t="str">
        <f>IF(semestre2!Q204="","",semestre2!Q204)</f>
        <v/>
      </c>
      <c r="CF204" s="49" t="str">
        <f>IF(semestre2!R204="","",semestre2!R204)</f>
        <v/>
      </c>
      <c r="CG204" s="49" t="str">
        <f>IF(semestre2!S204="","",semestre2!S204)</f>
        <v/>
      </c>
      <c r="CH204" s="49" t="str">
        <f>IF(semestre2!T204="","",semestre2!T204)</f>
        <v/>
      </c>
      <c r="CI204" s="49" t="str">
        <f>IF(semestre2!U204="","",semestre2!U204)</f>
        <v/>
      </c>
      <c r="CJ204" s="49" t="str">
        <f>IF(semestre2!V204="","",semestre2!V204)</f>
        <v/>
      </c>
      <c r="CK204" s="49" t="str">
        <f>IF(semestre2!W204="","",semestre2!W204)</f>
        <v/>
      </c>
      <c r="CL204" s="49" t="str">
        <f>IF(semestre2!X204="","",semestre2!X204)</f>
        <v/>
      </c>
      <c r="CM204" s="49" t="str">
        <f>IF(semestre2!Y204="","",semestre2!Y204)</f>
        <v/>
      </c>
      <c r="CN204" s="49" t="str">
        <f>IF(semestre2!Z204="","",semestre2!Z204)</f>
        <v/>
      </c>
      <c r="CO204" s="49" t="str">
        <f>IF(semestre2!AA204="","",semestre2!AA204)</f>
        <v/>
      </c>
      <c r="CP204" s="49" t="str">
        <f>IF(semestre2!AB204="","",semestre2!AB204)</f>
        <v/>
      </c>
      <c r="CQ204" s="49" t="str">
        <f>IF(semestre2!AC204="","",semestre2!AC204)</f>
        <v/>
      </c>
      <c r="CR204" s="49" t="str">
        <f>IF(semestre2!AD204="","",semestre2!AD204)</f>
        <v/>
      </c>
      <c r="CS204" s="49" t="str">
        <f>IF(semestre2!AE204="","",semestre2!AE204)</f>
        <v/>
      </c>
      <c r="CT204" s="49" t="str">
        <f>IF(semestre2!AF204="","",semestre2!AF204)</f>
        <v/>
      </c>
      <c r="CU204" s="49" t="str">
        <f>IF(semestre2!AG204="","",semestre2!AG204)</f>
        <v/>
      </c>
      <c r="CV204" s="49" t="str">
        <f>IF(semestre2!AH204="","",semestre2!AH204)</f>
        <v/>
      </c>
      <c r="CW204" s="49" t="str">
        <f>IF(semestre2!AI204="","",semestre2!AI204)</f>
        <v/>
      </c>
      <c r="CX204" s="49" t="str">
        <f>IF(semestre2!AJ204="","",semestre2!AJ204)</f>
        <v/>
      </c>
      <c r="CY204" s="49" t="str">
        <f>IF(semestre2!AK204="","",semestre2!AK204)</f>
        <v/>
      </c>
      <c r="CZ204" s="49" t="str">
        <f>IF(semestre2!AL204="","",semestre2!AL204)</f>
        <v/>
      </c>
      <c r="DA204" s="49" t="str">
        <f>IF(semestre2!AM204="","",semestre2!AM204)</f>
        <v/>
      </c>
      <c r="DB204" s="49" t="str">
        <f>IF(semestre2!AN204="","",semestre2!AN204)</f>
        <v/>
      </c>
      <c r="DC204" s="49" t="str">
        <f>IF(semestre2!AO204="","",semestre2!AO204)</f>
        <v/>
      </c>
      <c r="DD204" s="49" t="str">
        <f>IF(semestre2!AP204="","",semestre2!AP204)</f>
        <v/>
      </c>
      <c r="DE204" s="49" t="str">
        <f>IF(semestre2!AQ204="","",semestre2!AQ204)</f>
        <v/>
      </c>
      <c r="DF204" s="49" t="str">
        <f>IF(semestre2!AR204="","",semestre2!AR204)</f>
        <v/>
      </c>
      <c r="DG204" s="49" t="str">
        <f>IF(semestre2!AS204="","",semestre2!AS204)</f>
        <v/>
      </c>
      <c r="DH204" s="49" t="str">
        <f>IF(semestre2!AT204="","",semestre2!AT204)</f>
        <v/>
      </c>
      <c r="DI204" s="49" t="str">
        <f>IF(semestre2!AU204="","",semestre2!AU204)</f>
        <v/>
      </c>
      <c r="DJ204" s="55" t="str">
        <f>IF(semestre1!BW204="","",semestre1!BW204)</f>
        <v/>
      </c>
      <c r="DK204" s="55" t="str">
        <f>IF(semestre2!AV204="","",semestre2!AV204)</f>
        <v/>
      </c>
    </row>
    <row r="205" spans="1:115">
      <c r="A205" t="str">
        <f>IF(semestre1!A205="","",semestre1!A205)</f>
        <v/>
      </c>
      <c r="B205" t="str">
        <f>IF(semestre1!B205="","",semestre1!B205)</f>
        <v/>
      </c>
      <c r="C205" t="str">
        <f>IF(semestre1!C205="","",semestre1!C205)</f>
        <v/>
      </c>
      <c r="D205" t="str">
        <f>IF(semestre1!D205="","",semestre1!D205)</f>
        <v/>
      </c>
      <c r="E205" t="str">
        <f>IF(semestre1!E205="","",semestre1!E205)</f>
        <v/>
      </c>
      <c r="F205" t="str">
        <f>IF(semestre1!F205="","",semestre1!F205)</f>
        <v/>
      </c>
      <c r="G205" t="str">
        <f>IF(semestre1!G205="","",semestre1!G205)</f>
        <v/>
      </c>
      <c r="H205" t="str">
        <f>IF(semestre1!H205="","",semestre1!H205)</f>
        <v/>
      </c>
      <c r="I205" t="str">
        <f>IF(semestre1!I205="","",semestre1!I205)</f>
        <v/>
      </c>
      <c r="J205" t="str">
        <f>IF(semestre1!J205="","",semestre1!J205)</f>
        <v/>
      </c>
      <c r="K205" t="str">
        <f>IF(semestre1!K205="","",semestre1!K205)</f>
        <v/>
      </c>
      <c r="L205" t="str">
        <f>IF(semestre1!L205="","",semestre1!L205)</f>
        <v/>
      </c>
      <c r="M205" t="str">
        <f>IF(semestre1!M205="","",semestre1!M205)</f>
        <v/>
      </c>
      <c r="N205" t="str">
        <f>IF(semestre1!N205="","",semestre1!N205)</f>
        <v/>
      </c>
      <c r="O205" t="str">
        <f>IF(semestre1!O205="","",semestre1!O205)</f>
        <v/>
      </c>
      <c r="P205" t="str">
        <f>IF(semestre1!P205="","",semestre1!P205)</f>
        <v/>
      </c>
      <c r="Q205" t="str">
        <f>IF(semestre1!Q205="","",semestre1!Q205)</f>
        <v/>
      </c>
      <c r="R205" t="str">
        <f>IF(semestre1!R205="","",semestre1!R205)</f>
        <v/>
      </c>
      <c r="S205" t="str">
        <f>IF(semestre1!S205="","",semestre1!S205)</f>
        <v/>
      </c>
      <c r="T205" t="str">
        <f>IF(semestre1!T205="","",semestre1!T205)</f>
        <v/>
      </c>
      <c r="U205" t="str">
        <f>IF(semestre1!U205="","",semestre1!U205)</f>
        <v/>
      </c>
      <c r="V205" t="str">
        <f>IF(semestre1!V205="","",semestre1!V205)</f>
        <v/>
      </c>
      <c r="W205" t="str">
        <f>IF(semestre1!W205="","",semestre1!W205)</f>
        <v/>
      </c>
      <c r="X205" t="str">
        <f>IF(semestre1!X205="","",semestre1!X205)</f>
        <v/>
      </c>
      <c r="Y205" t="str">
        <f>IF(semestre1!Y205="","",semestre1!Y205)</f>
        <v/>
      </c>
      <c r="Z205" t="str">
        <f>IF(semestre1!Z205="","",semestre1!Z205)</f>
        <v/>
      </c>
      <c r="AA205" t="str">
        <f>IF(semestre1!AA205="","",semestre1!AA205)</f>
        <v/>
      </c>
      <c r="AB205" t="str">
        <f>IF(semestre1!AB205="","",semestre1!AB205)</f>
        <v/>
      </c>
      <c r="AC205" t="str">
        <f>IF(semestre1!AC205="","",semestre1!AC205)</f>
        <v/>
      </c>
      <c r="AD205" t="str">
        <f>IF(semestre1!AD205="","",semestre1!AD205)</f>
        <v/>
      </c>
      <c r="AE205" t="str">
        <f>IF(semestre1!AE205="","",semestre1!AE205)</f>
        <v/>
      </c>
      <c r="AF205" t="str">
        <f>IF(semestre1!AF205="","",semestre1!AF205)</f>
        <v/>
      </c>
      <c r="AG205" t="str">
        <f>IF(semestre1!AG205="","",semestre1!AG205)</f>
        <v/>
      </c>
      <c r="AH205" t="str">
        <f>IF(semestre1!AH205="","",semestre1!AH205)</f>
        <v/>
      </c>
      <c r="AI205" t="str">
        <f>IF(semestre1!AI205="","",semestre1!AI205)</f>
        <v/>
      </c>
      <c r="AJ205" t="str">
        <f>IF(semestre1!AJ205="","",semestre1!AJ205)</f>
        <v/>
      </c>
      <c r="AK205" t="str">
        <f>IF(semestre1!AK205="","",semestre1!AK205)</f>
        <v/>
      </c>
      <c r="AL205" t="str">
        <f>IF(semestre1!AL205="","",semestre1!AL205)</f>
        <v/>
      </c>
      <c r="AM205" t="str">
        <f>IF(semestre1!AM205="","",semestre1!AM205)</f>
        <v/>
      </c>
      <c r="AN205" t="str">
        <f>IF(semestre1!AN205="","",semestre1!AN205)</f>
        <v/>
      </c>
      <c r="AO205" t="str">
        <f>IF(semestre1!AO205="","",semestre1!AO205)</f>
        <v/>
      </c>
      <c r="AP205" t="str">
        <f>IF(semestre1!AP205="","",semestre1!AP205)</f>
        <v/>
      </c>
      <c r="AQ205" t="str">
        <f>IF(semestre1!AQ205="","",semestre1!AQ205)</f>
        <v/>
      </c>
      <c r="AR205" t="str">
        <f>IF(semestre1!AR205="","",semestre1!AR205)</f>
        <v/>
      </c>
      <c r="AS205" t="str">
        <f>IF(semestre1!AS205="","",semestre1!AS205)</f>
        <v/>
      </c>
      <c r="AT205" t="str">
        <f>IF(semestre1!AT205="","",semestre1!AT205)</f>
        <v/>
      </c>
      <c r="AU205" t="str">
        <f>IF(semestre1!AU205="","",semestre1!AU205)</f>
        <v/>
      </c>
      <c r="AV205" t="str">
        <f>IF(semestre1!AV205="","",semestre1!AV205)</f>
        <v/>
      </c>
      <c r="AW205" t="str">
        <f>IF(semestre1!AW205="","",semestre1!AW205)</f>
        <v/>
      </c>
      <c r="AX205" t="str">
        <f>IF(semestre1!AX205="","",semestre1!AX205)</f>
        <v/>
      </c>
      <c r="AY205" t="str">
        <f>IF(semestre1!AY205="","",semestre1!AY205)</f>
        <v/>
      </c>
      <c r="AZ205" t="str">
        <f>IF(semestre1!AZ205="","",semestre1!AZ205)</f>
        <v/>
      </c>
      <c r="BA205" t="str">
        <f>IF(semestre1!BA205="","",semestre1!BA205)</f>
        <v/>
      </c>
      <c r="BB205" t="str">
        <f>IF(semestre1!BB205="","",semestre1!BB205)</f>
        <v/>
      </c>
      <c r="BC205" t="str">
        <f>IF(semestre1!BC205="","",semestre1!BC205)</f>
        <v/>
      </c>
      <c r="BD205" t="str">
        <f>IF(semestre1!BD205="","",semestre1!BD205)</f>
        <v/>
      </c>
      <c r="BE205" t="str">
        <f>IF(semestre1!BE205="","",semestre1!BE205)</f>
        <v/>
      </c>
      <c r="BF205" t="str">
        <f>IF(semestre1!BF205="","",semestre1!BF205)</f>
        <v/>
      </c>
      <c r="BG205" t="str">
        <f>IF(semestre1!BG205="","",semestre1!BG205)</f>
        <v/>
      </c>
      <c r="BH205" t="str">
        <f>IF(semestre1!BH205="","",semestre1!BH205)</f>
        <v/>
      </c>
      <c r="BI205" t="str">
        <f>IF(semestre1!BI205="","",semestre1!BI205)</f>
        <v/>
      </c>
      <c r="BJ205" t="str">
        <f>IF(semestre1!BJ205="","",semestre1!BJ205)</f>
        <v/>
      </c>
      <c r="BK205" t="str">
        <f>IF(semestre1!BK205="","",semestre1!BK205)</f>
        <v/>
      </c>
      <c r="BL205" t="str">
        <f>IF(semestre1!BL205="","",semestre1!BL205)</f>
        <v/>
      </c>
      <c r="BM205" t="str">
        <f>IF(semestre1!BM205="","",semestre1!BM205)</f>
        <v/>
      </c>
      <c r="BN205" t="str">
        <f>IF(semestre1!BN205="","",semestre1!BN205)</f>
        <v/>
      </c>
      <c r="BO205" t="str">
        <f>IF(semestre1!BO205="","",semestre1!BO205)</f>
        <v/>
      </c>
      <c r="BP205" t="str">
        <f>IF(semestre1!BP205="","",semestre1!BP205)</f>
        <v/>
      </c>
      <c r="BQ205" t="str">
        <f>IF(semestre1!BQ205="","",semestre1!BQ205)</f>
        <v/>
      </c>
      <c r="BR205" t="str">
        <f>IF(semestre1!BR205="","",semestre1!BR205)</f>
        <v/>
      </c>
      <c r="BS205" t="str">
        <f>IF(semestre1!BS205="","",semestre1!BS205)</f>
        <v/>
      </c>
      <c r="BT205" t="str">
        <f>IF(semestre1!BT205="","",semestre1!BT205)</f>
        <v/>
      </c>
      <c r="BU205" t="str">
        <f>IF(semestre1!BU205="","",semestre1!BU205)</f>
        <v/>
      </c>
      <c r="BV205" t="str">
        <f>IF(semestre1!BV205="","",semestre1!BV205)</f>
        <v/>
      </c>
      <c r="BW205" s="49" t="str">
        <f>IF(semestre2!I205="","",semestre2!I205)</f>
        <v/>
      </c>
      <c r="BX205" s="49" t="str">
        <f>IF(semestre2!J205="","",semestre2!J205)</f>
        <v/>
      </c>
      <c r="BY205" s="49" t="str">
        <f>IF(semestre2!K205="","",semestre2!K205)</f>
        <v/>
      </c>
      <c r="BZ205" s="49" t="str">
        <f>IF(semestre2!L205="","",semestre2!L205)</f>
        <v/>
      </c>
      <c r="CA205" s="49" t="str">
        <f>IF(semestre2!M205="","",semestre2!M205)</f>
        <v/>
      </c>
      <c r="CB205" s="49" t="str">
        <f>IF(semestre2!N205="","",semestre2!N205)</f>
        <v/>
      </c>
      <c r="CC205" s="49" t="str">
        <f>IF(semestre2!O205="","",semestre2!O205)</f>
        <v/>
      </c>
      <c r="CD205" s="49" t="str">
        <f>IF(semestre2!P205="","",semestre2!P205)</f>
        <v/>
      </c>
      <c r="CE205" s="49" t="str">
        <f>IF(semestre2!Q205="","",semestre2!Q205)</f>
        <v/>
      </c>
      <c r="CF205" s="49" t="str">
        <f>IF(semestre2!R205="","",semestre2!R205)</f>
        <v/>
      </c>
      <c r="CG205" s="49" t="str">
        <f>IF(semestre2!S205="","",semestre2!S205)</f>
        <v/>
      </c>
      <c r="CH205" s="49" t="str">
        <f>IF(semestre2!T205="","",semestre2!T205)</f>
        <v/>
      </c>
      <c r="CI205" s="49" t="str">
        <f>IF(semestre2!U205="","",semestre2!U205)</f>
        <v/>
      </c>
      <c r="CJ205" s="49" t="str">
        <f>IF(semestre2!V205="","",semestre2!V205)</f>
        <v/>
      </c>
      <c r="CK205" s="49" t="str">
        <f>IF(semestre2!W205="","",semestre2!W205)</f>
        <v/>
      </c>
      <c r="CL205" s="49" t="str">
        <f>IF(semestre2!X205="","",semestre2!X205)</f>
        <v/>
      </c>
      <c r="CM205" s="49" t="str">
        <f>IF(semestre2!Y205="","",semestre2!Y205)</f>
        <v/>
      </c>
      <c r="CN205" s="49" t="str">
        <f>IF(semestre2!Z205="","",semestre2!Z205)</f>
        <v/>
      </c>
      <c r="CO205" s="49" t="str">
        <f>IF(semestre2!AA205="","",semestre2!AA205)</f>
        <v/>
      </c>
      <c r="CP205" s="49" t="str">
        <f>IF(semestre2!AB205="","",semestre2!AB205)</f>
        <v/>
      </c>
      <c r="CQ205" s="49" t="str">
        <f>IF(semestre2!AC205="","",semestre2!AC205)</f>
        <v/>
      </c>
      <c r="CR205" s="49" t="str">
        <f>IF(semestre2!AD205="","",semestre2!AD205)</f>
        <v/>
      </c>
      <c r="CS205" s="49" t="str">
        <f>IF(semestre2!AE205="","",semestre2!AE205)</f>
        <v/>
      </c>
      <c r="CT205" s="49" t="str">
        <f>IF(semestre2!AF205="","",semestre2!AF205)</f>
        <v/>
      </c>
      <c r="CU205" s="49" t="str">
        <f>IF(semestre2!AG205="","",semestre2!AG205)</f>
        <v/>
      </c>
      <c r="CV205" s="49" t="str">
        <f>IF(semestre2!AH205="","",semestre2!AH205)</f>
        <v/>
      </c>
      <c r="CW205" s="49" t="str">
        <f>IF(semestre2!AI205="","",semestre2!AI205)</f>
        <v/>
      </c>
      <c r="CX205" s="49" t="str">
        <f>IF(semestre2!AJ205="","",semestre2!AJ205)</f>
        <v/>
      </c>
      <c r="CY205" s="49" t="str">
        <f>IF(semestre2!AK205="","",semestre2!AK205)</f>
        <v/>
      </c>
      <c r="CZ205" s="49" t="str">
        <f>IF(semestre2!AL205="","",semestre2!AL205)</f>
        <v/>
      </c>
      <c r="DA205" s="49" t="str">
        <f>IF(semestre2!AM205="","",semestre2!AM205)</f>
        <v/>
      </c>
      <c r="DB205" s="49" t="str">
        <f>IF(semestre2!AN205="","",semestre2!AN205)</f>
        <v/>
      </c>
      <c r="DC205" s="49" t="str">
        <f>IF(semestre2!AO205="","",semestre2!AO205)</f>
        <v/>
      </c>
      <c r="DD205" s="49" t="str">
        <f>IF(semestre2!AP205="","",semestre2!AP205)</f>
        <v/>
      </c>
      <c r="DE205" s="49" t="str">
        <f>IF(semestre2!AQ205="","",semestre2!AQ205)</f>
        <v/>
      </c>
      <c r="DF205" s="49" t="str">
        <f>IF(semestre2!AR205="","",semestre2!AR205)</f>
        <v/>
      </c>
      <c r="DG205" s="49" t="str">
        <f>IF(semestre2!AS205="","",semestre2!AS205)</f>
        <v/>
      </c>
      <c r="DH205" s="49" t="str">
        <f>IF(semestre2!AT205="","",semestre2!AT205)</f>
        <v/>
      </c>
      <c r="DI205" s="49" t="str">
        <f>IF(semestre2!AU205="","",semestre2!AU205)</f>
        <v/>
      </c>
      <c r="DJ205" s="55" t="str">
        <f>IF(semestre1!BW205="","",semestre1!BW205)</f>
        <v/>
      </c>
      <c r="DK205" s="55" t="str">
        <f>IF(semestre2!AV205="","",semestre2!AV205)</f>
        <v/>
      </c>
    </row>
    <row r="206" spans="1:115">
      <c r="A206" t="str">
        <f>IF(semestre1!A206="","",semestre1!A206)</f>
        <v/>
      </c>
      <c r="B206" t="str">
        <f>IF(semestre1!B206="","",semestre1!B206)</f>
        <v/>
      </c>
      <c r="C206" t="str">
        <f>IF(semestre1!C206="","",semestre1!C206)</f>
        <v/>
      </c>
      <c r="D206" t="str">
        <f>IF(semestre1!D206="","",semestre1!D206)</f>
        <v/>
      </c>
      <c r="E206" t="str">
        <f>IF(semestre1!E206="","",semestre1!E206)</f>
        <v/>
      </c>
      <c r="F206" t="str">
        <f>IF(semestre1!F206="","",semestre1!F206)</f>
        <v/>
      </c>
      <c r="G206" t="str">
        <f>IF(semestre1!G206="","",semestre1!G206)</f>
        <v/>
      </c>
      <c r="H206" t="str">
        <f>IF(semestre1!H206="","",semestre1!H206)</f>
        <v/>
      </c>
      <c r="I206" t="str">
        <f>IF(semestre1!I206="","",semestre1!I206)</f>
        <v/>
      </c>
      <c r="J206" t="str">
        <f>IF(semestre1!J206="","",semestre1!J206)</f>
        <v/>
      </c>
      <c r="K206" t="str">
        <f>IF(semestre1!K206="","",semestre1!K206)</f>
        <v/>
      </c>
      <c r="L206" t="str">
        <f>IF(semestre1!L206="","",semestre1!L206)</f>
        <v/>
      </c>
      <c r="M206" t="str">
        <f>IF(semestre1!M206="","",semestre1!M206)</f>
        <v/>
      </c>
      <c r="N206" t="str">
        <f>IF(semestre1!N206="","",semestre1!N206)</f>
        <v/>
      </c>
      <c r="O206" t="str">
        <f>IF(semestre1!O206="","",semestre1!O206)</f>
        <v/>
      </c>
      <c r="P206" t="str">
        <f>IF(semestre1!P206="","",semestre1!P206)</f>
        <v/>
      </c>
      <c r="Q206" t="str">
        <f>IF(semestre1!Q206="","",semestre1!Q206)</f>
        <v/>
      </c>
      <c r="R206" t="str">
        <f>IF(semestre1!R206="","",semestre1!R206)</f>
        <v/>
      </c>
      <c r="S206" t="str">
        <f>IF(semestre1!S206="","",semestre1!S206)</f>
        <v/>
      </c>
      <c r="T206" t="str">
        <f>IF(semestre1!T206="","",semestre1!T206)</f>
        <v/>
      </c>
      <c r="U206" t="str">
        <f>IF(semestre1!U206="","",semestre1!U206)</f>
        <v/>
      </c>
      <c r="V206" t="str">
        <f>IF(semestre1!V206="","",semestre1!V206)</f>
        <v/>
      </c>
      <c r="W206" t="str">
        <f>IF(semestre1!W206="","",semestre1!W206)</f>
        <v/>
      </c>
      <c r="X206" t="str">
        <f>IF(semestre1!X206="","",semestre1!X206)</f>
        <v/>
      </c>
      <c r="Y206" t="str">
        <f>IF(semestre1!Y206="","",semestre1!Y206)</f>
        <v/>
      </c>
      <c r="Z206" t="str">
        <f>IF(semestre1!Z206="","",semestre1!Z206)</f>
        <v/>
      </c>
      <c r="AA206" t="str">
        <f>IF(semestre1!AA206="","",semestre1!AA206)</f>
        <v/>
      </c>
      <c r="AB206" t="str">
        <f>IF(semestre1!AB206="","",semestre1!AB206)</f>
        <v/>
      </c>
      <c r="AC206" t="str">
        <f>IF(semestre1!AC206="","",semestre1!AC206)</f>
        <v/>
      </c>
      <c r="AD206" t="str">
        <f>IF(semestre1!AD206="","",semestre1!AD206)</f>
        <v/>
      </c>
      <c r="AE206" t="str">
        <f>IF(semestre1!AE206="","",semestre1!AE206)</f>
        <v/>
      </c>
      <c r="AF206" t="str">
        <f>IF(semestre1!AF206="","",semestre1!AF206)</f>
        <v/>
      </c>
      <c r="AG206" t="str">
        <f>IF(semestre1!AG206="","",semestre1!AG206)</f>
        <v/>
      </c>
      <c r="AH206" t="str">
        <f>IF(semestre1!AH206="","",semestre1!AH206)</f>
        <v/>
      </c>
      <c r="AI206" t="str">
        <f>IF(semestre1!AI206="","",semestre1!AI206)</f>
        <v/>
      </c>
      <c r="AJ206" t="str">
        <f>IF(semestre1!AJ206="","",semestre1!AJ206)</f>
        <v/>
      </c>
      <c r="AK206" t="str">
        <f>IF(semestre1!AK206="","",semestre1!AK206)</f>
        <v/>
      </c>
      <c r="AL206" t="str">
        <f>IF(semestre1!AL206="","",semestre1!AL206)</f>
        <v/>
      </c>
      <c r="AM206" t="str">
        <f>IF(semestre1!AM206="","",semestre1!AM206)</f>
        <v/>
      </c>
      <c r="AN206" t="str">
        <f>IF(semestre1!AN206="","",semestre1!AN206)</f>
        <v/>
      </c>
      <c r="AO206" t="str">
        <f>IF(semestre1!AO206="","",semestre1!AO206)</f>
        <v/>
      </c>
      <c r="AP206" t="str">
        <f>IF(semestre1!AP206="","",semestre1!AP206)</f>
        <v/>
      </c>
      <c r="AQ206" t="str">
        <f>IF(semestre1!AQ206="","",semestre1!AQ206)</f>
        <v/>
      </c>
      <c r="AR206" t="str">
        <f>IF(semestre1!AR206="","",semestre1!AR206)</f>
        <v/>
      </c>
      <c r="AS206" t="str">
        <f>IF(semestre1!AS206="","",semestre1!AS206)</f>
        <v/>
      </c>
      <c r="AT206" t="str">
        <f>IF(semestre1!AT206="","",semestre1!AT206)</f>
        <v/>
      </c>
      <c r="AU206" t="str">
        <f>IF(semestre1!AU206="","",semestre1!AU206)</f>
        <v/>
      </c>
      <c r="AV206" t="str">
        <f>IF(semestre1!AV206="","",semestre1!AV206)</f>
        <v/>
      </c>
      <c r="AW206" t="str">
        <f>IF(semestre1!AW206="","",semestre1!AW206)</f>
        <v/>
      </c>
      <c r="AX206" t="str">
        <f>IF(semestre1!AX206="","",semestre1!AX206)</f>
        <v/>
      </c>
      <c r="AY206" t="str">
        <f>IF(semestre1!AY206="","",semestre1!AY206)</f>
        <v/>
      </c>
      <c r="AZ206" t="str">
        <f>IF(semestre1!AZ206="","",semestre1!AZ206)</f>
        <v/>
      </c>
      <c r="BA206" t="str">
        <f>IF(semestre1!BA206="","",semestre1!BA206)</f>
        <v/>
      </c>
      <c r="BB206" t="str">
        <f>IF(semestre1!BB206="","",semestre1!BB206)</f>
        <v/>
      </c>
      <c r="BC206" t="str">
        <f>IF(semestre1!BC206="","",semestre1!BC206)</f>
        <v/>
      </c>
      <c r="BD206" t="str">
        <f>IF(semestre1!BD206="","",semestre1!BD206)</f>
        <v/>
      </c>
      <c r="BE206" t="str">
        <f>IF(semestre1!BE206="","",semestre1!BE206)</f>
        <v/>
      </c>
      <c r="BF206" t="str">
        <f>IF(semestre1!BF206="","",semestre1!BF206)</f>
        <v/>
      </c>
      <c r="BG206" t="str">
        <f>IF(semestre1!BG206="","",semestre1!BG206)</f>
        <v/>
      </c>
      <c r="BH206" t="str">
        <f>IF(semestre1!BH206="","",semestre1!BH206)</f>
        <v/>
      </c>
      <c r="BI206" t="str">
        <f>IF(semestre1!BI206="","",semestre1!BI206)</f>
        <v/>
      </c>
      <c r="BJ206" t="str">
        <f>IF(semestre1!BJ206="","",semestre1!BJ206)</f>
        <v/>
      </c>
      <c r="BK206" t="str">
        <f>IF(semestre1!BK206="","",semestre1!BK206)</f>
        <v/>
      </c>
      <c r="BL206" t="str">
        <f>IF(semestre1!BL206="","",semestre1!BL206)</f>
        <v/>
      </c>
      <c r="BM206" t="str">
        <f>IF(semestre1!BM206="","",semestre1!BM206)</f>
        <v/>
      </c>
      <c r="BN206" t="str">
        <f>IF(semestre1!BN206="","",semestre1!BN206)</f>
        <v/>
      </c>
      <c r="BO206" t="str">
        <f>IF(semestre1!BO206="","",semestre1!BO206)</f>
        <v/>
      </c>
      <c r="BP206" t="str">
        <f>IF(semestre1!BP206="","",semestre1!BP206)</f>
        <v/>
      </c>
      <c r="BQ206" t="str">
        <f>IF(semestre1!BQ206="","",semestre1!BQ206)</f>
        <v/>
      </c>
      <c r="BR206" t="str">
        <f>IF(semestre1!BR206="","",semestre1!BR206)</f>
        <v/>
      </c>
      <c r="BS206" t="str">
        <f>IF(semestre1!BS206="","",semestre1!BS206)</f>
        <v/>
      </c>
      <c r="BT206" t="str">
        <f>IF(semestre1!BT206="","",semestre1!BT206)</f>
        <v/>
      </c>
      <c r="BU206" t="str">
        <f>IF(semestre1!BU206="","",semestre1!BU206)</f>
        <v/>
      </c>
      <c r="BV206" t="str">
        <f>IF(semestre1!BV206="","",semestre1!BV206)</f>
        <v/>
      </c>
      <c r="BW206" s="49" t="str">
        <f>IF(semestre2!I206="","",semestre2!I206)</f>
        <v/>
      </c>
      <c r="BX206" s="49" t="str">
        <f>IF(semestre2!J206="","",semestre2!J206)</f>
        <v/>
      </c>
      <c r="BY206" s="49" t="str">
        <f>IF(semestre2!K206="","",semestre2!K206)</f>
        <v/>
      </c>
      <c r="BZ206" s="49" t="str">
        <f>IF(semestre2!L206="","",semestre2!L206)</f>
        <v/>
      </c>
      <c r="CA206" s="49" t="str">
        <f>IF(semestre2!M206="","",semestre2!M206)</f>
        <v/>
      </c>
      <c r="CB206" s="49" t="str">
        <f>IF(semestre2!N206="","",semestre2!N206)</f>
        <v/>
      </c>
      <c r="CC206" s="49" t="str">
        <f>IF(semestre2!O206="","",semestre2!O206)</f>
        <v/>
      </c>
      <c r="CD206" s="49" t="str">
        <f>IF(semestre2!P206="","",semestre2!P206)</f>
        <v/>
      </c>
      <c r="CE206" s="49" t="str">
        <f>IF(semestre2!Q206="","",semestre2!Q206)</f>
        <v/>
      </c>
      <c r="CF206" s="49" t="str">
        <f>IF(semestre2!R206="","",semestre2!R206)</f>
        <v/>
      </c>
      <c r="CG206" s="49" t="str">
        <f>IF(semestre2!S206="","",semestre2!S206)</f>
        <v/>
      </c>
      <c r="CH206" s="49" t="str">
        <f>IF(semestre2!T206="","",semestre2!T206)</f>
        <v/>
      </c>
      <c r="CI206" s="49" t="str">
        <f>IF(semestre2!U206="","",semestre2!U206)</f>
        <v/>
      </c>
      <c r="CJ206" s="49" t="str">
        <f>IF(semestre2!V206="","",semestre2!V206)</f>
        <v/>
      </c>
      <c r="CK206" s="49" t="str">
        <f>IF(semestre2!W206="","",semestre2!W206)</f>
        <v/>
      </c>
      <c r="CL206" s="49" t="str">
        <f>IF(semestre2!X206="","",semestre2!X206)</f>
        <v/>
      </c>
      <c r="CM206" s="49" t="str">
        <f>IF(semestre2!Y206="","",semestre2!Y206)</f>
        <v/>
      </c>
      <c r="CN206" s="49" t="str">
        <f>IF(semestre2!Z206="","",semestre2!Z206)</f>
        <v/>
      </c>
      <c r="CO206" s="49" t="str">
        <f>IF(semestre2!AA206="","",semestre2!AA206)</f>
        <v/>
      </c>
      <c r="CP206" s="49" t="str">
        <f>IF(semestre2!AB206="","",semestre2!AB206)</f>
        <v/>
      </c>
      <c r="CQ206" s="49" t="str">
        <f>IF(semestre2!AC206="","",semestre2!AC206)</f>
        <v/>
      </c>
      <c r="CR206" s="49" t="str">
        <f>IF(semestre2!AD206="","",semestre2!AD206)</f>
        <v/>
      </c>
      <c r="CS206" s="49" t="str">
        <f>IF(semestre2!AE206="","",semestre2!AE206)</f>
        <v/>
      </c>
      <c r="CT206" s="49" t="str">
        <f>IF(semestre2!AF206="","",semestre2!AF206)</f>
        <v/>
      </c>
      <c r="CU206" s="49" t="str">
        <f>IF(semestre2!AG206="","",semestre2!AG206)</f>
        <v/>
      </c>
      <c r="CV206" s="49" t="str">
        <f>IF(semestre2!AH206="","",semestre2!AH206)</f>
        <v/>
      </c>
      <c r="CW206" s="49" t="str">
        <f>IF(semestre2!AI206="","",semestre2!AI206)</f>
        <v/>
      </c>
      <c r="CX206" s="49" t="str">
        <f>IF(semestre2!AJ206="","",semestre2!AJ206)</f>
        <v/>
      </c>
      <c r="CY206" s="49" t="str">
        <f>IF(semestre2!AK206="","",semestre2!AK206)</f>
        <v/>
      </c>
      <c r="CZ206" s="49" t="str">
        <f>IF(semestre2!AL206="","",semestre2!AL206)</f>
        <v/>
      </c>
      <c r="DA206" s="49" t="str">
        <f>IF(semestre2!AM206="","",semestre2!AM206)</f>
        <v/>
      </c>
      <c r="DB206" s="49" t="str">
        <f>IF(semestre2!AN206="","",semestre2!AN206)</f>
        <v/>
      </c>
      <c r="DC206" s="49" t="str">
        <f>IF(semestre2!AO206="","",semestre2!AO206)</f>
        <v/>
      </c>
      <c r="DD206" s="49" t="str">
        <f>IF(semestre2!AP206="","",semestre2!AP206)</f>
        <v/>
      </c>
      <c r="DE206" s="49" t="str">
        <f>IF(semestre2!AQ206="","",semestre2!AQ206)</f>
        <v/>
      </c>
      <c r="DF206" s="49" t="str">
        <f>IF(semestre2!AR206="","",semestre2!AR206)</f>
        <v/>
      </c>
      <c r="DG206" s="49" t="str">
        <f>IF(semestre2!AS206="","",semestre2!AS206)</f>
        <v/>
      </c>
      <c r="DH206" s="49" t="str">
        <f>IF(semestre2!AT206="","",semestre2!AT206)</f>
        <v/>
      </c>
      <c r="DI206" s="49" t="str">
        <f>IF(semestre2!AU206="","",semestre2!AU206)</f>
        <v/>
      </c>
      <c r="DJ206" s="55" t="str">
        <f>IF(semestre1!BW206="","",semestre1!BW206)</f>
        <v/>
      </c>
      <c r="DK206" s="55" t="str">
        <f>IF(semestre2!AV206="","",semestre2!AV206)</f>
        <v/>
      </c>
    </row>
    <row r="207" spans="1:115">
      <c r="A207" t="str">
        <f>IF(semestre1!A207="","",semestre1!A207)</f>
        <v/>
      </c>
      <c r="B207" t="str">
        <f>IF(semestre1!B207="","",semestre1!B207)</f>
        <v/>
      </c>
      <c r="C207" t="str">
        <f>IF(semestre1!C207="","",semestre1!C207)</f>
        <v/>
      </c>
      <c r="D207" t="str">
        <f>IF(semestre1!D207="","",semestre1!D207)</f>
        <v/>
      </c>
      <c r="E207" t="str">
        <f>IF(semestre1!E207="","",semestre1!E207)</f>
        <v/>
      </c>
      <c r="F207" t="str">
        <f>IF(semestre1!F207="","",semestre1!F207)</f>
        <v/>
      </c>
      <c r="G207" t="str">
        <f>IF(semestre1!G207="","",semestre1!G207)</f>
        <v/>
      </c>
      <c r="H207" t="str">
        <f>IF(semestre1!H207="","",semestre1!H207)</f>
        <v/>
      </c>
      <c r="I207" t="str">
        <f>IF(semestre1!I207="","",semestre1!I207)</f>
        <v/>
      </c>
      <c r="J207" t="str">
        <f>IF(semestre1!J207="","",semestre1!J207)</f>
        <v/>
      </c>
      <c r="K207" t="str">
        <f>IF(semestre1!K207="","",semestre1!K207)</f>
        <v/>
      </c>
      <c r="L207" t="str">
        <f>IF(semestre1!L207="","",semestre1!L207)</f>
        <v/>
      </c>
      <c r="M207" t="str">
        <f>IF(semestre1!M207="","",semestre1!M207)</f>
        <v/>
      </c>
      <c r="N207" t="str">
        <f>IF(semestre1!N207="","",semestre1!N207)</f>
        <v/>
      </c>
      <c r="O207" t="str">
        <f>IF(semestre1!O207="","",semestre1!O207)</f>
        <v/>
      </c>
      <c r="P207" t="str">
        <f>IF(semestre1!P207="","",semestre1!P207)</f>
        <v/>
      </c>
      <c r="Q207" t="str">
        <f>IF(semestre1!Q207="","",semestre1!Q207)</f>
        <v/>
      </c>
      <c r="R207" t="str">
        <f>IF(semestre1!R207="","",semestre1!R207)</f>
        <v/>
      </c>
      <c r="S207" t="str">
        <f>IF(semestre1!S207="","",semestre1!S207)</f>
        <v/>
      </c>
      <c r="T207" t="str">
        <f>IF(semestre1!T207="","",semestre1!T207)</f>
        <v/>
      </c>
      <c r="U207" t="str">
        <f>IF(semestre1!U207="","",semestre1!U207)</f>
        <v/>
      </c>
      <c r="V207" t="str">
        <f>IF(semestre1!V207="","",semestre1!V207)</f>
        <v/>
      </c>
      <c r="W207" t="str">
        <f>IF(semestre1!W207="","",semestre1!W207)</f>
        <v/>
      </c>
      <c r="X207" t="str">
        <f>IF(semestre1!X207="","",semestre1!X207)</f>
        <v/>
      </c>
      <c r="Y207" t="str">
        <f>IF(semestre1!Y207="","",semestre1!Y207)</f>
        <v/>
      </c>
      <c r="Z207" t="str">
        <f>IF(semestre1!Z207="","",semestre1!Z207)</f>
        <v/>
      </c>
      <c r="AA207" t="str">
        <f>IF(semestre1!AA207="","",semestre1!AA207)</f>
        <v/>
      </c>
      <c r="AB207" t="str">
        <f>IF(semestre1!AB207="","",semestre1!AB207)</f>
        <v/>
      </c>
      <c r="AC207" t="str">
        <f>IF(semestre1!AC207="","",semestre1!AC207)</f>
        <v/>
      </c>
      <c r="AD207" t="str">
        <f>IF(semestre1!AD207="","",semestre1!AD207)</f>
        <v/>
      </c>
      <c r="AE207" t="str">
        <f>IF(semestre1!AE207="","",semestre1!AE207)</f>
        <v/>
      </c>
      <c r="AF207" t="str">
        <f>IF(semestre1!AF207="","",semestre1!AF207)</f>
        <v/>
      </c>
      <c r="AG207" t="str">
        <f>IF(semestre1!AG207="","",semestre1!AG207)</f>
        <v/>
      </c>
      <c r="AH207" t="str">
        <f>IF(semestre1!AH207="","",semestre1!AH207)</f>
        <v/>
      </c>
      <c r="AI207" t="str">
        <f>IF(semestre1!AI207="","",semestre1!AI207)</f>
        <v/>
      </c>
      <c r="AJ207" t="str">
        <f>IF(semestre1!AJ207="","",semestre1!AJ207)</f>
        <v/>
      </c>
      <c r="AK207" t="str">
        <f>IF(semestre1!AK207="","",semestre1!AK207)</f>
        <v/>
      </c>
      <c r="AL207" t="str">
        <f>IF(semestre1!AL207="","",semestre1!AL207)</f>
        <v/>
      </c>
      <c r="AM207" t="str">
        <f>IF(semestre1!AM207="","",semestre1!AM207)</f>
        <v/>
      </c>
      <c r="AN207" t="str">
        <f>IF(semestre1!AN207="","",semestre1!AN207)</f>
        <v/>
      </c>
      <c r="AO207" t="str">
        <f>IF(semestre1!AO207="","",semestre1!AO207)</f>
        <v/>
      </c>
      <c r="AP207" t="str">
        <f>IF(semestre1!AP207="","",semestre1!AP207)</f>
        <v/>
      </c>
      <c r="AQ207" t="str">
        <f>IF(semestre1!AQ207="","",semestre1!AQ207)</f>
        <v/>
      </c>
      <c r="AR207" t="str">
        <f>IF(semestre1!AR207="","",semestre1!AR207)</f>
        <v/>
      </c>
      <c r="AS207" t="str">
        <f>IF(semestre1!AS207="","",semestre1!AS207)</f>
        <v/>
      </c>
      <c r="AT207" t="str">
        <f>IF(semestre1!AT207="","",semestre1!AT207)</f>
        <v/>
      </c>
      <c r="AU207" t="str">
        <f>IF(semestre1!AU207="","",semestre1!AU207)</f>
        <v/>
      </c>
      <c r="AV207" t="str">
        <f>IF(semestre1!AV207="","",semestre1!AV207)</f>
        <v/>
      </c>
      <c r="AW207" t="str">
        <f>IF(semestre1!AW207="","",semestre1!AW207)</f>
        <v/>
      </c>
      <c r="AX207" t="str">
        <f>IF(semestre1!AX207="","",semestre1!AX207)</f>
        <v/>
      </c>
      <c r="AY207" t="str">
        <f>IF(semestre1!AY207="","",semestre1!AY207)</f>
        <v/>
      </c>
      <c r="AZ207" t="str">
        <f>IF(semestre1!AZ207="","",semestre1!AZ207)</f>
        <v/>
      </c>
      <c r="BA207" t="str">
        <f>IF(semestre1!BA207="","",semestre1!BA207)</f>
        <v/>
      </c>
      <c r="BB207" t="str">
        <f>IF(semestre1!BB207="","",semestre1!BB207)</f>
        <v/>
      </c>
      <c r="BC207" t="str">
        <f>IF(semestre1!BC207="","",semestre1!BC207)</f>
        <v/>
      </c>
      <c r="BD207" t="str">
        <f>IF(semestre1!BD207="","",semestre1!BD207)</f>
        <v/>
      </c>
      <c r="BE207" t="str">
        <f>IF(semestre1!BE207="","",semestre1!BE207)</f>
        <v/>
      </c>
      <c r="BF207" t="str">
        <f>IF(semestre1!BF207="","",semestre1!BF207)</f>
        <v/>
      </c>
      <c r="BG207" t="str">
        <f>IF(semestre1!BG207="","",semestre1!BG207)</f>
        <v/>
      </c>
      <c r="BH207" t="str">
        <f>IF(semestre1!BH207="","",semestre1!BH207)</f>
        <v/>
      </c>
      <c r="BI207" t="str">
        <f>IF(semestre1!BI207="","",semestre1!BI207)</f>
        <v/>
      </c>
      <c r="BJ207" t="str">
        <f>IF(semestre1!BJ207="","",semestre1!BJ207)</f>
        <v/>
      </c>
      <c r="BK207" t="str">
        <f>IF(semestre1!BK207="","",semestre1!BK207)</f>
        <v/>
      </c>
      <c r="BL207" t="str">
        <f>IF(semestre1!BL207="","",semestre1!BL207)</f>
        <v/>
      </c>
      <c r="BM207" t="str">
        <f>IF(semestre1!BM207="","",semestre1!BM207)</f>
        <v/>
      </c>
      <c r="BN207" t="str">
        <f>IF(semestre1!BN207="","",semestre1!BN207)</f>
        <v/>
      </c>
      <c r="BO207" t="str">
        <f>IF(semestre1!BO207="","",semestre1!BO207)</f>
        <v/>
      </c>
      <c r="BP207" t="str">
        <f>IF(semestre1!BP207="","",semestre1!BP207)</f>
        <v/>
      </c>
      <c r="BQ207" t="str">
        <f>IF(semestre1!BQ207="","",semestre1!BQ207)</f>
        <v/>
      </c>
      <c r="BR207" t="str">
        <f>IF(semestre1!BR207="","",semestre1!BR207)</f>
        <v/>
      </c>
      <c r="BS207" t="str">
        <f>IF(semestre1!BS207="","",semestre1!BS207)</f>
        <v/>
      </c>
      <c r="BT207" t="str">
        <f>IF(semestre1!BT207="","",semestre1!BT207)</f>
        <v/>
      </c>
      <c r="BU207" t="str">
        <f>IF(semestre1!BU207="","",semestre1!BU207)</f>
        <v/>
      </c>
      <c r="BV207" t="str">
        <f>IF(semestre1!BV207="","",semestre1!BV207)</f>
        <v/>
      </c>
      <c r="BW207" s="49" t="str">
        <f>IF(semestre2!I207="","",semestre2!I207)</f>
        <v/>
      </c>
      <c r="BX207" s="49" t="str">
        <f>IF(semestre2!J207="","",semestre2!J207)</f>
        <v/>
      </c>
      <c r="BY207" s="49" t="str">
        <f>IF(semestre2!K207="","",semestre2!K207)</f>
        <v/>
      </c>
      <c r="BZ207" s="49" t="str">
        <f>IF(semestre2!L207="","",semestre2!L207)</f>
        <v/>
      </c>
      <c r="CA207" s="49" t="str">
        <f>IF(semestre2!M207="","",semestre2!M207)</f>
        <v/>
      </c>
      <c r="CB207" s="49" t="str">
        <f>IF(semestre2!N207="","",semestre2!N207)</f>
        <v/>
      </c>
      <c r="CC207" s="49" t="str">
        <f>IF(semestre2!O207="","",semestre2!O207)</f>
        <v/>
      </c>
      <c r="CD207" s="49" t="str">
        <f>IF(semestre2!P207="","",semestre2!P207)</f>
        <v/>
      </c>
      <c r="CE207" s="49" t="str">
        <f>IF(semestre2!Q207="","",semestre2!Q207)</f>
        <v/>
      </c>
      <c r="CF207" s="49" t="str">
        <f>IF(semestre2!R207="","",semestre2!R207)</f>
        <v/>
      </c>
      <c r="CG207" s="49" t="str">
        <f>IF(semestre2!S207="","",semestre2!S207)</f>
        <v/>
      </c>
      <c r="CH207" s="49" t="str">
        <f>IF(semestre2!T207="","",semestre2!T207)</f>
        <v/>
      </c>
      <c r="CI207" s="49" t="str">
        <f>IF(semestre2!U207="","",semestre2!U207)</f>
        <v/>
      </c>
      <c r="CJ207" s="49" t="str">
        <f>IF(semestre2!V207="","",semestre2!V207)</f>
        <v/>
      </c>
      <c r="CK207" s="49" t="str">
        <f>IF(semestre2!W207="","",semestre2!W207)</f>
        <v/>
      </c>
      <c r="CL207" s="49" t="str">
        <f>IF(semestre2!X207="","",semestre2!X207)</f>
        <v/>
      </c>
      <c r="CM207" s="49" t="str">
        <f>IF(semestre2!Y207="","",semestre2!Y207)</f>
        <v/>
      </c>
      <c r="CN207" s="49" t="str">
        <f>IF(semestre2!Z207="","",semestre2!Z207)</f>
        <v/>
      </c>
      <c r="CO207" s="49" t="str">
        <f>IF(semestre2!AA207="","",semestre2!AA207)</f>
        <v/>
      </c>
      <c r="CP207" s="49" t="str">
        <f>IF(semestre2!AB207="","",semestre2!AB207)</f>
        <v/>
      </c>
      <c r="CQ207" s="49" t="str">
        <f>IF(semestre2!AC207="","",semestre2!AC207)</f>
        <v/>
      </c>
      <c r="CR207" s="49" t="str">
        <f>IF(semestre2!AD207="","",semestre2!AD207)</f>
        <v/>
      </c>
      <c r="CS207" s="49" t="str">
        <f>IF(semestre2!AE207="","",semestre2!AE207)</f>
        <v/>
      </c>
      <c r="CT207" s="49" t="str">
        <f>IF(semestre2!AF207="","",semestre2!AF207)</f>
        <v/>
      </c>
      <c r="CU207" s="49" t="str">
        <f>IF(semestre2!AG207="","",semestre2!AG207)</f>
        <v/>
      </c>
      <c r="CV207" s="49" t="str">
        <f>IF(semestre2!AH207="","",semestre2!AH207)</f>
        <v/>
      </c>
      <c r="CW207" s="49" t="str">
        <f>IF(semestre2!AI207="","",semestre2!AI207)</f>
        <v/>
      </c>
      <c r="CX207" s="49" t="str">
        <f>IF(semestre2!AJ207="","",semestre2!AJ207)</f>
        <v/>
      </c>
      <c r="CY207" s="49" t="str">
        <f>IF(semestre2!AK207="","",semestre2!AK207)</f>
        <v/>
      </c>
      <c r="CZ207" s="49" t="str">
        <f>IF(semestre2!AL207="","",semestre2!AL207)</f>
        <v/>
      </c>
      <c r="DA207" s="49" t="str">
        <f>IF(semestre2!AM207="","",semestre2!AM207)</f>
        <v/>
      </c>
      <c r="DB207" s="49" t="str">
        <f>IF(semestre2!AN207="","",semestre2!AN207)</f>
        <v/>
      </c>
      <c r="DC207" s="49" t="str">
        <f>IF(semestre2!AO207="","",semestre2!AO207)</f>
        <v/>
      </c>
      <c r="DD207" s="49" t="str">
        <f>IF(semestre2!AP207="","",semestre2!AP207)</f>
        <v/>
      </c>
      <c r="DE207" s="49" t="str">
        <f>IF(semestre2!AQ207="","",semestre2!AQ207)</f>
        <v/>
      </c>
      <c r="DF207" s="49" t="str">
        <f>IF(semestre2!AR207="","",semestre2!AR207)</f>
        <v/>
      </c>
      <c r="DG207" s="49" t="str">
        <f>IF(semestre2!AS207="","",semestre2!AS207)</f>
        <v/>
      </c>
      <c r="DH207" s="49" t="str">
        <f>IF(semestre2!AT207="","",semestre2!AT207)</f>
        <v/>
      </c>
      <c r="DI207" s="49" t="str">
        <f>IF(semestre2!AU207="","",semestre2!AU207)</f>
        <v/>
      </c>
      <c r="DJ207" s="55" t="str">
        <f>IF(semestre1!BW207="","",semestre1!BW207)</f>
        <v/>
      </c>
      <c r="DK207" s="55" t="str">
        <f>IF(semestre2!AV207="","",semestre2!AV207)</f>
        <v/>
      </c>
    </row>
    <row r="208" spans="1:115">
      <c r="A208" t="str">
        <f>IF(semestre1!A208="","",semestre1!A208)</f>
        <v/>
      </c>
      <c r="B208" t="str">
        <f>IF(semestre1!B208="","",semestre1!B208)</f>
        <v/>
      </c>
      <c r="C208" t="str">
        <f>IF(semestre1!C208="","",semestre1!C208)</f>
        <v/>
      </c>
      <c r="D208" t="str">
        <f>IF(semestre1!D208="","",semestre1!D208)</f>
        <v/>
      </c>
      <c r="E208" t="str">
        <f>IF(semestre1!E208="","",semestre1!E208)</f>
        <v/>
      </c>
      <c r="F208" t="str">
        <f>IF(semestre1!F208="","",semestre1!F208)</f>
        <v/>
      </c>
      <c r="G208" t="str">
        <f>IF(semestre1!G208="","",semestre1!G208)</f>
        <v/>
      </c>
      <c r="H208" t="str">
        <f>IF(semestre1!H208="","",semestre1!H208)</f>
        <v/>
      </c>
      <c r="I208" t="str">
        <f>IF(semestre1!I208="","",semestre1!I208)</f>
        <v/>
      </c>
      <c r="J208" t="str">
        <f>IF(semestre1!J208="","",semestre1!J208)</f>
        <v/>
      </c>
      <c r="K208" t="str">
        <f>IF(semestre1!K208="","",semestre1!K208)</f>
        <v/>
      </c>
      <c r="L208" t="str">
        <f>IF(semestre1!L208="","",semestre1!L208)</f>
        <v/>
      </c>
      <c r="M208" t="str">
        <f>IF(semestre1!M208="","",semestre1!M208)</f>
        <v/>
      </c>
      <c r="N208" t="str">
        <f>IF(semestre1!N208="","",semestre1!N208)</f>
        <v/>
      </c>
      <c r="O208" t="str">
        <f>IF(semestre1!O208="","",semestre1!O208)</f>
        <v/>
      </c>
      <c r="P208" t="str">
        <f>IF(semestre1!P208="","",semestre1!P208)</f>
        <v/>
      </c>
      <c r="Q208" t="str">
        <f>IF(semestre1!Q208="","",semestre1!Q208)</f>
        <v/>
      </c>
      <c r="R208" t="str">
        <f>IF(semestre1!R208="","",semestre1!R208)</f>
        <v/>
      </c>
      <c r="S208" t="str">
        <f>IF(semestre1!S208="","",semestre1!S208)</f>
        <v/>
      </c>
      <c r="T208" t="str">
        <f>IF(semestre1!T208="","",semestre1!T208)</f>
        <v/>
      </c>
      <c r="U208" t="str">
        <f>IF(semestre1!U208="","",semestre1!U208)</f>
        <v/>
      </c>
      <c r="V208" t="str">
        <f>IF(semestre1!V208="","",semestre1!V208)</f>
        <v/>
      </c>
      <c r="W208" t="str">
        <f>IF(semestre1!W208="","",semestre1!W208)</f>
        <v/>
      </c>
      <c r="X208" t="str">
        <f>IF(semestre1!X208="","",semestre1!X208)</f>
        <v/>
      </c>
      <c r="Y208" t="str">
        <f>IF(semestre1!Y208="","",semestre1!Y208)</f>
        <v/>
      </c>
      <c r="Z208" t="str">
        <f>IF(semestre1!Z208="","",semestre1!Z208)</f>
        <v/>
      </c>
      <c r="AA208" t="str">
        <f>IF(semestre1!AA208="","",semestre1!AA208)</f>
        <v/>
      </c>
      <c r="AB208" t="str">
        <f>IF(semestre1!AB208="","",semestre1!AB208)</f>
        <v/>
      </c>
      <c r="AC208" t="str">
        <f>IF(semestre1!AC208="","",semestre1!AC208)</f>
        <v/>
      </c>
      <c r="AD208" t="str">
        <f>IF(semestre1!AD208="","",semestre1!AD208)</f>
        <v/>
      </c>
      <c r="AE208" t="str">
        <f>IF(semestre1!AE208="","",semestre1!AE208)</f>
        <v/>
      </c>
      <c r="AF208" t="str">
        <f>IF(semestre1!AF208="","",semestre1!AF208)</f>
        <v/>
      </c>
      <c r="AG208" t="str">
        <f>IF(semestre1!AG208="","",semestre1!AG208)</f>
        <v/>
      </c>
      <c r="AH208" t="str">
        <f>IF(semestre1!AH208="","",semestre1!AH208)</f>
        <v/>
      </c>
      <c r="AI208" t="str">
        <f>IF(semestre1!AI208="","",semestre1!AI208)</f>
        <v/>
      </c>
      <c r="AJ208" t="str">
        <f>IF(semestre1!AJ208="","",semestre1!AJ208)</f>
        <v/>
      </c>
      <c r="AK208" t="str">
        <f>IF(semestre1!AK208="","",semestre1!AK208)</f>
        <v/>
      </c>
      <c r="AL208" t="str">
        <f>IF(semestre1!AL208="","",semestre1!AL208)</f>
        <v/>
      </c>
      <c r="AM208" t="str">
        <f>IF(semestre1!AM208="","",semestre1!AM208)</f>
        <v/>
      </c>
      <c r="AN208" t="str">
        <f>IF(semestre1!AN208="","",semestre1!AN208)</f>
        <v/>
      </c>
      <c r="AO208" t="str">
        <f>IF(semestre1!AO208="","",semestre1!AO208)</f>
        <v/>
      </c>
      <c r="AP208" t="str">
        <f>IF(semestre1!AP208="","",semestre1!AP208)</f>
        <v/>
      </c>
      <c r="AQ208" t="str">
        <f>IF(semestre1!AQ208="","",semestre1!AQ208)</f>
        <v/>
      </c>
      <c r="AR208" t="str">
        <f>IF(semestre1!AR208="","",semestre1!AR208)</f>
        <v/>
      </c>
      <c r="AS208" t="str">
        <f>IF(semestre1!AS208="","",semestre1!AS208)</f>
        <v/>
      </c>
      <c r="AT208" t="str">
        <f>IF(semestre1!AT208="","",semestre1!AT208)</f>
        <v/>
      </c>
      <c r="AU208" t="str">
        <f>IF(semestre1!AU208="","",semestre1!AU208)</f>
        <v/>
      </c>
      <c r="AV208" t="str">
        <f>IF(semestre1!AV208="","",semestre1!AV208)</f>
        <v/>
      </c>
      <c r="AW208" t="str">
        <f>IF(semestre1!AW208="","",semestre1!AW208)</f>
        <v/>
      </c>
      <c r="AX208" t="str">
        <f>IF(semestre1!AX208="","",semestre1!AX208)</f>
        <v/>
      </c>
      <c r="AY208" t="str">
        <f>IF(semestre1!AY208="","",semestre1!AY208)</f>
        <v/>
      </c>
      <c r="AZ208" t="str">
        <f>IF(semestre1!AZ208="","",semestre1!AZ208)</f>
        <v/>
      </c>
      <c r="BA208" t="str">
        <f>IF(semestre1!BA208="","",semestre1!BA208)</f>
        <v/>
      </c>
      <c r="BB208" t="str">
        <f>IF(semestre1!BB208="","",semestre1!BB208)</f>
        <v/>
      </c>
      <c r="BC208" t="str">
        <f>IF(semestre1!BC208="","",semestre1!BC208)</f>
        <v/>
      </c>
      <c r="BD208" t="str">
        <f>IF(semestre1!BD208="","",semestre1!BD208)</f>
        <v/>
      </c>
      <c r="BE208" t="str">
        <f>IF(semestre1!BE208="","",semestre1!BE208)</f>
        <v/>
      </c>
      <c r="BF208" t="str">
        <f>IF(semestre1!BF208="","",semestre1!BF208)</f>
        <v/>
      </c>
      <c r="BG208" t="str">
        <f>IF(semestre1!BG208="","",semestre1!BG208)</f>
        <v/>
      </c>
      <c r="BH208" t="str">
        <f>IF(semestre1!BH208="","",semestre1!BH208)</f>
        <v/>
      </c>
      <c r="BI208" t="str">
        <f>IF(semestre1!BI208="","",semestre1!BI208)</f>
        <v/>
      </c>
      <c r="BJ208" t="str">
        <f>IF(semestre1!BJ208="","",semestre1!BJ208)</f>
        <v/>
      </c>
      <c r="BK208" t="str">
        <f>IF(semestre1!BK208="","",semestre1!BK208)</f>
        <v/>
      </c>
      <c r="BL208" t="str">
        <f>IF(semestre1!BL208="","",semestre1!BL208)</f>
        <v/>
      </c>
      <c r="BM208" t="str">
        <f>IF(semestre1!BM208="","",semestre1!BM208)</f>
        <v/>
      </c>
      <c r="BN208" t="str">
        <f>IF(semestre1!BN208="","",semestre1!BN208)</f>
        <v/>
      </c>
      <c r="BO208" t="str">
        <f>IF(semestre1!BO208="","",semestre1!BO208)</f>
        <v/>
      </c>
      <c r="BP208" t="str">
        <f>IF(semestre1!BP208="","",semestre1!BP208)</f>
        <v/>
      </c>
      <c r="BQ208" t="str">
        <f>IF(semestre1!BQ208="","",semestre1!BQ208)</f>
        <v/>
      </c>
      <c r="BR208" t="str">
        <f>IF(semestre1!BR208="","",semestre1!BR208)</f>
        <v/>
      </c>
      <c r="BS208" t="str">
        <f>IF(semestre1!BS208="","",semestre1!BS208)</f>
        <v/>
      </c>
      <c r="BT208" t="str">
        <f>IF(semestre1!BT208="","",semestre1!BT208)</f>
        <v/>
      </c>
      <c r="BU208" t="str">
        <f>IF(semestre1!BU208="","",semestre1!BU208)</f>
        <v/>
      </c>
      <c r="BV208" t="str">
        <f>IF(semestre1!BV208="","",semestre1!BV208)</f>
        <v/>
      </c>
      <c r="BW208" s="49" t="str">
        <f>IF(semestre2!I208="","",semestre2!I208)</f>
        <v/>
      </c>
      <c r="BX208" s="49" t="str">
        <f>IF(semestre2!J208="","",semestre2!J208)</f>
        <v/>
      </c>
      <c r="BY208" s="49" t="str">
        <f>IF(semestre2!K208="","",semestre2!K208)</f>
        <v/>
      </c>
      <c r="BZ208" s="49" t="str">
        <f>IF(semestre2!L208="","",semestre2!L208)</f>
        <v/>
      </c>
      <c r="CA208" s="49" t="str">
        <f>IF(semestre2!M208="","",semestre2!M208)</f>
        <v/>
      </c>
      <c r="CB208" s="49" t="str">
        <f>IF(semestre2!N208="","",semestre2!N208)</f>
        <v/>
      </c>
      <c r="CC208" s="49" t="str">
        <f>IF(semestre2!O208="","",semestre2!O208)</f>
        <v/>
      </c>
      <c r="CD208" s="49" t="str">
        <f>IF(semestre2!P208="","",semestre2!P208)</f>
        <v/>
      </c>
      <c r="CE208" s="49" t="str">
        <f>IF(semestre2!Q208="","",semestre2!Q208)</f>
        <v/>
      </c>
      <c r="CF208" s="49" t="str">
        <f>IF(semestre2!R208="","",semestre2!R208)</f>
        <v/>
      </c>
      <c r="CG208" s="49" t="str">
        <f>IF(semestre2!S208="","",semestre2!S208)</f>
        <v/>
      </c>
      <c r="CH208" s="49" t="str">
        <f>IF(semestre2!T208="","",semestre2!T208)</f>
        <v/>
      </c>
      <c r="CI208" s="49" t="str">
        <f>IF(semestre2!U208="","",semestre2!U208)</f>
        <v/>
      </c>
      <c r="CJ208" s="49" t="str">
        <f>IF(semestre2!V208="","",semestre2!V208)</f>
        <v/>
      </c>
      <c r="CK208" s="49" t="str">
        <f>IF(semestre2!W208="","",semestre2!W208)</f>
        <v/>
      </c>
      <c r="CL208" s="49" t="str">
        <f>IF(semestre2!X208="","",semestre2!X208)</f>
        <v/>
      </c>
      <c r="CM208" s="49" t="str">
        <f>IF(semestre2!Y208="","",semestre2!Y208)</f>
        <v/>
      </c>
      <c r="CN208" s="49" t="str">
        <f>IF(semestre2!Z208="","",semestre2!Z208)</f>
        <v/>
      </c>
      <c r="CO208" s="49" t="str">
        <f>IF(semestre2!AA208="","",semestre2!AA208)</f>
        <v/>
      </c>
      <c r="CP208" s="49" t="str">
        <f>IF(semestre2!AB208="","",semestre2!AB208)</f>
        <v/>
      </c>
      <c r="CQ208" s="49" t="str">
        <f>IF(semestre2!AC208="","",semestre2!AC208)</f>
        <v/>
      </c>
      <c r="CR208" s="49" t="str">
        <f>IF(semestre2!AD208="","",semestre2!AD208)</f>
        <v/>
      </c>
      <c r="CS208" s="49" t="str">
        <f>IF(semestre2!AE208="","",semestre2!AE208)</f>
        <v/>
      </c>
      <c r="CT208" s="49" t="str">
        <f>IF(semestre2!AF208="","",semestre2!AF208)</f>
        <v/>
      </c>
      <c r="CU208" s="49" t="str">
        <f>IF(semestre2!AG208="","",semestre2!AG208)</f>
        <v/>
      </c>
      <c r="CV208" s="49" t="str">
        <f>IF(semestre2!AH208="","",semestre2!AH208)</f>
        <v/>
      </c>
      <c r="CW208" s="49" t="str">
        <f>IF(semestre2!AI208="","",semestre2!AI208)</f>
        <v/>
      </c>
      <c r="CX208" s="49" t="str">
        <f>IF(semestre2!AJ208="","",semestre2!AJ208)</f>
        <v/>
      </c>
      <c r="CY208" s="49" t="str">
        <f>IF(semestre2!AK208="","",semestre2!AK208)</f>
        <v/>
      </c>
      <c r="CZ208" s="49" t="str">
        <f>IF(semestre2!AL208="","",semestre2!AL208)</f>
        <v/>
      </c>
      <c r="DA208" s="49" t="str">
        <f>IF(semestre2!AM208="","",semestre2!AM208)</f>
        <v/>
      </c>
      <c r="DB208" s="49" t="str">
        <f>IF(semestre2!AN208="","",semestre2!AN208)</f>
        <v/>
      </c>
      <c r="DC208" s="49" t="str">
        <f>IF(semestre2!AO208="","",semestre2!AO208)</f>
        <v/>
      </c>
      <c r="DD208" s="49" t="str">
        <f>IF(semestre2!AP208="","",semestre2!AP208)</f>
        <v/>
      </c>
      <c r="DE208" s="49" t="str">
        <f>IF(semestre2!AQ208="","",semestre2!AQ208)</f>
        <v/>
      </c>
      <c r="DF208" s="49" t="str">
        <f>IF(semestre2!AR208="","",semestre2!AR208)</f>
        <v/>
      </c>
      <c r="DG208" s="49" t="str">
        <f>IF(semestre2!AS208="","",semestre2!AS208)</f>
        <v/>
      </c>
      <c r="DH208" s="49" t="str">
        <f>IF(semestre2!AT208="","",semestre2!AT208)</f>
        <v/>
      </c>
      <c r="DI208" s="49" t="str">
        <f>IF(semestre2!AU208="","",semestre2!AU208)</f>
        <v/>
      </c>
      <c r="DJ208" s="55" t="str">
        <f>IF(semestre1!BW208="","",semestre1!BW208)</f>
        <v/>
      </c>
      <c r="DK208" s="55" t="str">
        <f>IF(semestre2!AV208="","",semestre2!AV208)</f>
        <v/>
      </c>
    </row>
    <row r="209" spans="1:115">
      <c r="A209" t="str">
        <f>IF(semestre1!A209="","",semestre1!A209)</f>
        <v/>
      </c>
      <c r="B209" t="str">
        <f>IF(semestre1!B209="","",semestre1!B209)</f>
        <v/>
      </c>
      <c r="C209" t="str">
        <f>IF(semestre1!C209="","",semestre1!C209)</f>
        <v/>
      </c>
      <c r="D209" t="str">
        <f>IF(semestre1!D209="","",semestre1!D209)</f>
        <v/>
      </c>
      <c r="E209" t="str">
        <f>IF(semestre1!E209="","",semestre1!E209)</f>
        <v/>
      </c>
      <c r="F209" t="str">
        <f>IF(semestre1!F209="","",semestre1!F209)</f>
        <v/>
      </c>
      <c r="G209" t="str">
        <f>IF(semestre1!G209="","",semestre1!G209)</f>
        <v/>
      </c>
      <c r="H209" t="str">
        <f>IF(semestre1!H209="","",semestre1!H209)</f>
        <v/>
      </c>
      <c r="I209" t="str">
        <f>IF(semestre1!I209="","",semestre1!I209)</f>
        <v/>
      </c>
      <c r="J209" t="str">
        <f>IF(semestre1!J209="","",semestre1!J209)</f>
        <v/>
      </c>
      <c r="K209" t="str">
        <f>IF(semestre1!K209="","",semestre1!K209)</f>
        <v/>
      </c>
      <c r="L209" t="str">
        <f>IF(semestre1!L209="","",semestre1!L209)</f>
        <v/>
      </c>
      <c r="M209" t="str">
        <f>IF(semestre1!M209="","",semestre1!M209)</f>
        <v/>
      </c>
      <c r="N209" t="str">
        <f>IF(semestre1!N209="","",semestre1!N209)</f>
        <v/>
      </c>
      <c r="O209" t="str">
        <f>IF(semestre1!O209="","",semestre1!O209)</f>
        <v/>
      </c>
      <c r="P209" t="str">
        <f>IF(semestre1!P209="","",semestre1!P209)</f>
        <v/>
      </c>
      <c r="Q209" t="str">
        <f>IF(semestre1!Q209="","",semestre1!Q209)</f>
        <v/>
      </c>
      <c r="R209" t="str">
        <f>IF(semestre1!R209="","",semestre1!R209)</f>
        <v/>
      </c>
      <c r="S209" t="str">
        <f>IF(semestre1!S209="","",semestre1!S209)</f>
        <v/>
      </c>
      <c r="T209" t="str">
        <f>IF(semestre1!T209="","",semestre1!T209)</f>
        <v/>
      </c>
      <c r="U209" t="str">
        <f>IF(semestre1!U209="","",semestre1!U209)</f>
        <v/>
      </c>
      <c r="V209" t="str">
        <f>IF(semestre1!V209="","",semestre1!V209)</f>
        <v/>
      </c>
      <c r="W209" t="str">
        <f>IF(semestre1!W209="","",semestre1!W209)</f>
        <v/>
      </c>
      <c r="X209" t="str">
        <f>IF(semestre1!X209="","",semestre1!X209)</f>
        <v/>
      </c>
      <c r="Y209" t="str">
        <f>IF(semestre1!Y209="","",semestre1!Y209)</f>
        <v/>
      </c>
      <c r="Z209" t="str">
        <f>IF(semestre1!Z209="","",semestre1!Z209)</f>
        <v/>
      </c>
      <c r="AA209" t="str">
        <f>IF(semestre1!AA209="","",semestre1!AA209)</f>
        <v/>
      </c>
      <c r="AB209" t="str">
        <f>IF(semestre1!AB209="","",semestre1!AB209)</f>
        <v/>
      </c>
      <c r="AC209" t="str">
        <f>IF(semestre1!AC209="","",semestre1!AC209)</f>
        <v/>
      </c>
      <c r="AD209" t="str">
        <f>IF(semestre1!AD209="","",semestre1!AD209)</f>
        <v/>
      </c>
      <c r="AE209" t="str">
        <f>IF(semestre1!AE209="","",semestre1!AE209)</f>
        <v/>
      </c>
      <c r="AF209" t="str">
        <f>IF(semestre1!AF209="","",semestre1!AF209)</f>
        <v/>
      </c>
      <c r="AG209" t="str">
        <f>IF(semestre1!AG209="","",semestre1!AG209)</f>
        <v/>
      </c>
      <c r="AH209" t="str">
        <f>IF(semestre1!AH209="","",semestre1!AH209)</f>
        <v/>
      </c>
      <c r="AI209" t="str">
        <f>IF(semestre1!AI209="","",semestre1!AI209)</f>
        <v/>
      </c>
      <c r="AJ209" t="str">
        <f>IF(semestre1!AJ209="","",semestre1!AJ209)</f>
        <v/>
      </c>
      <c r="AK209" t="str">
        <f>IF(semestre1!AK209="","",semestre1!AK209)</f>
        <v/>
      </c>
      <c r="AL209" t="str">
        <f>IF(semestre1!AL209="","",semestre1!AL209)</f>
        <v/>
      </c>
      <c r="AM209" t="str">
        <f>IF(semestre1!AM209="","",semestre1!AM209)</f>
        <v/>
      </c>
      <c r="AN209" t="str">
        <f>IF(semestre1!AN209="","",semestre1!AN209)</f>
        <v/>
      </c>
      <c r="AO209" t="str">
        <f>IF(semestre1!AO209="","",semestre1!AO209)</f>
        <v/>
      </c>
      <c r="AP209" t="str">
        <f>IF(semestre1!AP209="","",semestre1!AP209)</f>
        <v/>
      </c>
      <c r="AQ209" t="str">
        <f>IF(semestre1!AQ209="","",semestre1!AQ209)</f>
        <v/>
      </c>
      <c r="AR209" t="str">
        <f>IF(semestre1!AR209="","",semestre1!AR209)</f>
        <v/>
      </c>
      <c r="AS209" t="str">
        <f>IF(semestre1!AS209="","",semestre1!AS209)</f>
        <v/>
      </c>
      <c r="AT209" t="str">
        <f>IF(semestre1!AT209="","",semestre1!AT209)</f>
        <v/>
      </c>
      <c r="AU209" t="str">
        <f>IF(semestre1!AU209="","",semestre1!AU209)</f>
        <v/>
      </c>
      <c r="AV209" t="str">
        <f>IF(semestre1!AV209="","",semestre1!AV209)</f>
        <v/>
      </c>
      <c r="AW209" t="str">
        <f>IF(semestre1!AW209="","",semestre1!AW209)</f>
        <v/>
      </c>
      <c r="AX209" t="str">
        <f>IF(semestre1!AX209="","",semestre1!AX209)</f>
        <v/>
      </c>
      <c r="AY209" t="str">
        <f>IF(semestre1!AY209="","",semestre1!AY209)</f>
        <v/>
      </c>
      <c r="AZ209" t="str">
        <f>IF(semestre1!AZ209="","",semestre1!AZ209)</f>
        <v/>
      </c>
      <c r="BA209" t="str">
        <f>IF(semestre1!BA209="","",semestre1!BA209)</f>
        <v/>
      </c>
      <c r="BB209" t="str">
        <f>IF(semestre1!BB209="","",semestre1!BB209)</f>
        <v/>
      </c>
      <c r="BC209" t="str">
        <f>IF(semestre1!BC209="","",semestre1!BC209)</f>
        <v/>
      </c>
      <c r="BD209" t="str">
        <f>IF(semestre1!BD209="","",semestre1!BD209)</f>
        <v/>
      </c>
      <c r="BE209" t="str">
        <f>IF(semestre1!BE209="","",semestre1!BE209)</f>
        <v/>
      </c>
      <c r="BF209" t="str">
        <f>IF(semestre1!BF209="","",semestre1!BF209)</f>
        <v/>
      </c>
      <c r="BG209" t="str">
        <f>IF(semestre1!BG209="","",semestre1!BG209)</f>
        <v/>
      </c>
      <c r="BH209" t="str">
        <f>IF(semestre1!BH209="","",semestre1!BH209)</f>
        <v/>
      </c>
      <c r="BI209" t="str">
        <f>IF(semestre1!BI209="","",semestre1!BI209)</f>
        <v/>
      </c>
      <c r="BJ209" t="str">
        <f>IF(semestre1!BJ209="","",semestre1!BJ209)</f>
        <v/>
      </c>
      <c r="BK209" t="str">
        <f>IF(semestre1!BK209="","",semestre1!BK209)</f>
        <v/>
      </c>
      <c r="BL209" t="str">
        <f>IF(semestre1!BL209="","",semestre1!BL209)</f>
        <v/>
      </c>
      <c r="BM209" t="str">
        <f>IF(semestre1!BM209="","",semestre1!BM209)</f>
        <v/>
      </c>
      <c r="BN209" t="str">
        <f>IF(semestre1!BN209="","",semestre1!BN209)</f>
        <v/>
      </c>
      <c r="BO209" t="str">
        <f>IF(semestre1!BO209="","",semestre1!BO209)</f>
        <v/>
      </c>
      <c r="BP209" t="str">
        <f>IF(semestre1!BP209="","",semestre1!BP209)</f>
        <v/>
      </c>
      <c r="BQ209" t="str">
        <f>IF(semestre1!BQ209="","",semestre1!BQ209)</f>
        <v/>
      </c>
      <c r="BR209" t="str">
        <f>IF(semestre1!BR209="","",semestre1!BR209)</f>
        <v/>
      </c>
      <c r="BS209" t="str">
        <f>IF(semestre1!BS209="","",semestre1!BS209)</f>
        <v/>
      </c>
      <c r="BT209" t="str">
        <f>IF(semestre1!BT209="","",semestre1!BT209)</f>
        <v/>
      </c>
      <c r="BU209" t="str">
        <f>IF(semestre1!BU209="","",semestre1!BU209)</f>
        <v/>
      </c>
      <c r="BV209" t="str">
        <f>IF(semestre1!BV209="","",semestre1!BV209)</f>
        <v/>
      </c>
      <c r="BW209" s="49" t="str">
        <f>IF(semestre2!I209="","",semestre2!I209)</f>
        <v/>
      </c>
      <c r="BX209" s="49" t="str">
        <f>IF(semestre2!J209="","",semestre2!J209)</f>
        <v/>
      </c>
      <c r="BY209" s="49" t="str">
        <f>IF(semestre2!K209="","",semestre2!K209)</f>
        <v/>
      </c>
      <c r="BZ209" s="49" t="str">
        <f>IF(semestre2!L209="","",semestre2!L209)</f>
        <v/>
      </c>
      <c r="CA209" s="49" t="str">
        <f>IF(semestre2!M209="","",semestre2!M209)</f>
        <v/>
      </c>
      <c r="CB209" s="49" t="str">
        <f>IF(semestre2!N209="","",semestre2!N209)</f>
        <v/>
      </c>
      <c r="CC209" s="49" t="str">
        <f>IF(semestre2!O209="","",semestre2!O209)</f>
        <v/>
      </c>
      <c r="CD209" s="49" t="str">
        <f>IF(semestre2!P209="","",semestre2!P209)</f>
        <v/>
      </c>
      <c r="CE209" s="49" t="str">
        <f>IF(semestre2!Q209="","",semestre2!Q209)</f>
        <v/>
      </c>
      <c r="CF209" s="49" t="str">
        <f>IF(semestre2!R209="","",semestre2!R209)</f>
        <v/>
      </c>
      <c r="CG209" s="49" t="str">
        <f>IF(semestre2!S209="","",semestre2!S209)</f>
        <v/>
      </c>
      <c r="CH209" s="49" t="str">
        <f>IF(semestre2!T209="","",semestre2!T209)</f>
        <v/>
      </c>
      <c r="CI209" s="49" t="str">
        <f>IF(semestre2!U209="","",semestre2!U209)</f>
        <v/>
      </c>
      <c r="CJ209" s="49" t="str">
        <f>IF(semestre2!V209="","",semestre2!V209)</f>
        <v/>
      </c>
      <c r="CK209" s="49" t="str">
        <f>IF(semestre2!W209="","",semestre2!W209)</f>
        <v/>
      </c>
      <c r="CL209" s="49" t="str">
        <f>IF(semestre2!X209="","",semestre2!X209)</f>
        <v/>
      </c>
      <c r="CM209" s="49" t="str">
        <f>IF(semestre2!Y209="","",semestre2!Y209)</f>
        <v/>
      </c>
      <c r="CN209" s="49" t="str">
        <f>IF(semestre2!Z209="","",semestre2!Z209)</f>
        <v/>
      </c>
      <c r="CO209" s="49" t="str">
        <f>IF(semestre2!AA209="","",semestre2!AA209)</f>
        <v/>
      </c>
      <c r="CP209" s="49" t="str">
        <f>IF(semestre2!AB209="","",semestre2!AB209)</f>
        <v/>
      </c>
      <c r="CQ209" s="49" t="str">
        <f>IF(semestre2!AC209="","",semestre2!AC209)</f>
        <v/>
      </c>
      <c r="CR209" s="49" t="str">
        <f>IF(semestre2!AD209="","",semestre2!AD209)</f>
        <v/>
      </c>
      <c r="CS209" s="49" t="str">
        <f>IF(semestre2!AE209="","",semestre2!AE209)</f>
        <v/>
      </c>
      <c r="CT209" s="49" t="str">
        <f>IF(semestre2!AF209="","",semestre2!AF209)</f>
        <v/>
      </c>
      <c r="CU209" s="49" t="str">
        <f>IF(semestre2!AG209="","",semestre2!AG209)</f>
        <v/>
      </c>
      <c r="CV209" s="49" t="str">
        <f>IF(semestre2!AH209="","",semestre2!AH209)</f>
        <v/>
      </c>
      <c r="CW209" s="49" t="str">
        <f>IF(semestre2!AI209="","",semestre2!AI209)</f>
        <v/>
      </c>
      <c r="CX209" s="49" t="str">
        <f>IF(semestre2!AJ209="","",semestre2!AJ209)</f>
        <v/>
      </c>
      <c r="CY209" s="49" t="str">
        <f>IF(semestre2!AK209="","",semestre2!AK209)</f>
        <v/>
      </c>
      <c r="CZ209" s="49" t="str">
        <f>IF(semestre2!AL209="","",semestre2!AL209)</f>
        <v/>
      </c>
      <c r="DA209" s="49" t="str">
        <f>IF(semestre2!AM209="","",semestre2!AM209)</f>
        <v/>
      </c>
      <c r="DB209" s="49" t="str">
        <f>IF(semestre2!AN209="","",semestre2!AN209)</f>
        <v/>
      </c>
      <c r="DC209" s="49" t="str">
        <f>IF(semestre2!AO209="","",semestre2!AO209)</f>
        <v/>
      </c>
      <c r="DD209" s="49" t="str">
        <f>IF(semestre2!AP209="","",semestre2!AP209)</f>
        <v/>
      </c>
      <c r="DE209" s="49" t="str">
        <f>IF(semestre2!AQ209="","",semestre2!AQ209)</f>
        <v/>
      </c>
      <c r="DF209" s="49" t="str">
        <f>IF(semestre2!AR209="","",semestre2!AR209)</f>
        <v/>
      </c>
      <c r="DG209" s="49" t="str">
        <f>IF(semestre2!AS209="","",semestre2!AS209)</f>
        <v/>
      </c>
      <c r="DH209" s="49" t="str">
        <f>IF(semestre2!AT209="","",semestre2!AT209)</f>
        <v/>
      </c>
      <c r="DI209" s="49" t="str">
        <f>IF(semestre2!AU209="","",semestre2!AU209)</f>
        <v/>
      </c>
      <c r="DJ209" s="55" t="str">
        <f>IF(semestre1!BW209="","",semestre1!BW209)</f>
        <v/>
      </c>
      <c r="DK209" s="55" t="str">
        <f>IF(semestre2!AV209="","",semestre2!AV209)</f>
        <v/>
      </c>
    </row>
    <row r="210" spans="1:115">
      <c r="A210" t="str">
        <f>IF(semestre1!A210="","",semestre1!A210)</f>
        <v/>
      </c>
      <c r="B210" t="str">
        <f>IF(semestre1!B210="","",semestre1!B210)</f>
        <v/>
      </c>
      <c r="C210" t="str">
        <f>IF(semestre1!C210="","",semestre1!C210)</f>
        <v/>
      </c>
      <c r="D210" t="str">
        <f>IF(semestre1!D210="","",semestre1!D210)</f>
        <v/>
      </c>
      <c r="E210" t="str">
        <f>IF(semestre1!E210="","",semestre1!E210)</f>
        <v/>
      </c>
      <c r="F210" t="str">
        <f>IF(semestre1!F210="","",semestre1!F210)</f>
        <v/>
      </c>
      <c r="G210" t="str">
        <f>IF(semestre1!G210="","",semestre1!G210)</f>
        <v/>
      </c>
      <c r="H210" t="str">
        <f>IF(semestre1!H210="","",semestre1!H210)</f>
        <v/>
      </c>
      <c r="I210" t="str">
        <f>IF(semestre1!I210="","",semestre1!I210)</f>
        <v/>
      </c>
      <c r="J210" t="str">
        <f>IF(semestre1!J210="","",semestre1!J210)</f>
        <v/>
      </c>
      <c r="K210" t="str">
        <f>IF(semestre1!K210="","",semestre1!K210)</f>
        <v/>
      </c>
      <c r="L210" t="str">
        <f>IF(semestre1!L210="","",semestre1!L210)</f>
        <v/>
      </c>
      <c r="M210" t="str">
        <f>IF(semestre1!M210="","",semestre1!M210)</f>
        <v/>
      </c>
      <c r="N210" t="str">
        <f>IF(semestre1!N210="","",semestre1!N210)</f>
        <v/>
      </c>
      <c r="O210" t="str">
        <f>IF(semestre1!O210="","",semestre1!O210)</f>
        <v/>
      </c>
      <c r="P210" t="str">
        <f>IF(semestre1!P210="","",semestre1!P210)</f>
        <v/>
      </c>
      <c r="Q210" t="str">
        <f>IF(semestre1!Q210="","",semestre1!Q210)</f>
        <v/>
      </c>
      <c r="R210" t="str">
        <f>IF(semestre1!R210="","",semestre1!R210)</f>
        <v/>
      </c>
      <c r="S210" t="str">
        <f>IF(semestre1!S210="","",semestre1!S210)</f>
        <v/>
      </c>
      <c r="T210" t="str">
        <f>IF(semestre1!T210="","",semestre1!T210)</f>
        <v/>
      </c>
      <c r="U210" t="str">
        <f>IF(semestre1!U210="","",semestre1!U210)</f>
        <v/>
      </c>
      <c r="V210" t="str">
        <f>IF(semestre1!V210="","",semestre1!V210)</f>
        <v/>
      </c>
      <c r="W210" t="str">
        <f>IF(semestre1!W210="","",semestre1!W210)</f>
        <v/>
      </c>
      <c r="X210" t="str">
        <f>IF(semestre1!X210="","",semestre1!X210)</f>
        <v/>
      </c>
      <c r="Y210" t="str">
        <f>IF(semestre1!Y210="","",semestre1!Y210)</f>
        <v/>
      </c>
      <c r="Z210" t="str">
        <f>IF(semestre1!Z210="","",semestre1!Z210)</f>
        <v/>
      </c>
      <c r="AA210" t="str">
        <f>IF(semestre1!AA210="","",semestre1!AA210)</f>
        <v/>
      </c>
      <c r="AB210" t="str">
        <f>IF(semestre1!AB210="","",semestre1!AB210)</f>
        <v/>
      </c>
      <c r="AC210" t="str">
        <f>IF(semestre1!AC210="","",semestre1!AC210)</f>
        <v/>
      </c>
      <c r="AD210" t="str">
        <f>IF(semestre1!AD210="","",semestre1!AD210)</f>
        <v/>
      </c>
      <c r="AE210" t="str">
        <f>IF(semestre1!AE210="","",semestre1!AE210)</f>
        <v/>
      </c>
      <c r="AF210" t="str">
        <f>IF(semestre1!AF210="","",semestre1!AF210)</f>
        <v/>
      </c>
      <c r="AG210" t="str">
        <f>IF(semestre1!AG210="","",semestre1!AG210)</f>
        <v/>
      </c>
      <c r="AH210" t="str">
        <f>IF(semestre1!AH210="","",semestre1!AH210)</f>
        <v/>
      </c>
      <c r="AI210" t="str">
        <f>IF(semestre1!AI210="","",semestre1!AI210)</f>
        <v/>
      </c>
      <c r="AJ210" t="str">
        <f>IF(semestre1!AJ210="","",semestre1!AJ210)</f>
        <v/>
      </c>
      <c r="AK210" t="str">
        <f>IF(semestre1!AK210="","",semestre1!AK210)</f>
        <v/>
      </c>
      <c r="AL210" t="str">
        <f>IF(semestre1!AL210="","",semestre1!AL210)</f>
        <v/>
      </c>
      <c r="AM210" t="str">
        <f>IF(semestre1!AM210="","",semestre1!AM210)</f>
        <v/>
      </c>
      <c r="AN210" t="str">
        <f>IF(semestre1!AN210="","",semestre1!AN210)</f>
        <v/>
      </c>
      <c r="AO210" t="str">
        <f>IF(semestre1!AO210="","",semestre1!AO210)</f>
        <v/>
      </c>
      <c r="AP210" t="str">
        <f>IF(semestre1!AP210="","",semestre1!AP210)</f>
        <v/>
      </c>
      <c r="AQ210" t="str">
        <f>IF(semestre1!AQ210="","",semestre1!AQ210)</f>
        <v/>
      </c>
      <c r="AR210" t="str">
        <f>IF(semestre1!AR210="","",semestre1!AR210)</f>
        <v/>
      </c>
      <c r="AS210" t="str">
        <f>IF(semestre1!AS210="","",semestre1!AS210)</f>
        <v/>
      </c>
      <c r="AT210" t="str">
        <f>IF(semestre1!AT210="","",semestre1!AT210)</f>
        <v/>
      </c>
      <c r="AU210" t="str">
        <f>IF(semestre1!AU210="","",semestre1!AU210)</f>
        <v/>
      </c>
      <c r="AV210" t="str">
        <f>IF(semestre1!AV210="","",semestre1!AV210)</f>
        <v/>
      </c>
      <c r="AW210" t="str">
        <f>IF(semestre1!AW210="","",semestre1!AW210)</f>
        <v/>
      </c>
      <c r="AX210" t="str">
        <f>IF(semestre1!AX210="","",semestre1!AX210)</f>
        <v/>
      </c>
      <c r="AY210" t="str">
        <f>IF(semestre1!AY210="","",semestre1!AY210)</f>
        <v/>
      </c>
      <c r="AZ210" t="str">
        <f>IF(semestre1!AZ210="","",semestre1!AZ210)</f>
        <v/>
      </c>
      <c r="BA210" t="str">
        <f>IF(semestre1!BA210="","",semestre1!BA210)</f>
        <v/>
      </c>
      <c r="BB210" t="str">
        <f>IF(semestre1!BB210="","",semestre1!BB210)</f>
        <v/>
      </c>
      <c r="BC210" t="str">
        <f>IF(semestre1!BC210="","",semestre1!BC210)</f>
        <v/>
      </c>
      <c r="BD210" t="str">
        <f>IF(semestre1!BD210="","",semestre1!BD210)</f>
        <v/>
      </c>
      <c r="BE210" t="str">
        <f>IF(semestre1!BE210="","",semestre1!BE210)</f>
        <v/>
      </c>
      <c r="BF210" t="str">
        <f>IF(semestre1!BF210="","",semestre1!BF210)</f>
        <v/>
      </c>
      <c r="BG210" t="str">
        <f>IF(semestre1!BG210="","",semestre1!BG210)</f>
        <v/>
      </c>
      <c r="BH210" t="str">
        <f>IF(semestre1!BH210="","",semestre1!BH210)</f>
        <v/>
      </c>
      <c r="BI210" t="str">
        <f>IF(semestre1!BI210="","",semestre1!BI210)</f>
        <v/>
      </c>
      <c r="BJ210" t="str">
        <f>IF(semestre1!BJ210="","",semestre1!BJ210)</f>
        <v/>
      </c>
      <c r="BK210" t="str">
        <f>IF(semestre1!BK210="","",semestre1!BK210)</f>
        <v/>
      </c>
      <c r="BL210" t="str">
        <f>IF(semestre1!BL210="","",semestre1!BL210)</f>
        <v/>
      </c>
      <c r="BM210" t="str">
        <f>IF(semestre1!BM210="","",semestre1!BM210)</f>
        <v/>
      </c>
      <c r="BN210" t="str">
        <f>IF(semestre1!BN210="","",semestre1!BN210)</f>
        <v/>
      </c>
      <c r="BO210" t="str">
        <f>IF(semestre1!BO210="","",semestre1!BO210)</f>
        <v/>
      </c>
      <c r="BP210" t="str">
        <f>IF(semestre1!BP210="","",semestre1!BP210)</f>
        <v/>
      </c>
      <c r="BQ210" t="str">
        <f>IF(semestre1!BQ210="","",semestre1!BQ210)</f>
        <v/>
      </c>
      <c r="BR210" t="str">
        <f>IF(semestre1!BR210="","",semestre1!BR210)</f>
        <v/>
      </c>
      <c r="BS210" t="str">
        <f>IF(semestre1!BS210="","",semestre1!BS210)</f>
        <v/>
      </c>
      <c r="BT210" t="str">
        <f>IF(semestre1!BT210="","",semestre1!BT210)</f>
        <v/>
      </c>
      <c r="BU210" t="str">
        <f>IF(semestre1!BU210="","",semestre1!BU210)</f>
        <v/>
      </c>
      <c r="BV210" t="str">
        <f>IF(semestre1!BV210="","",semestre1!BV210)</f>
        <v/>
      </c>
      <c r="BW210" s="49" t="str">
        <f>IF(semestre2!I210="","",semestre2!I210)</f>
        <v/>
      </c>
      <c r="BX210" s="49" t="str">
        <f>IF(semestre2!J210="","",semestre2!J210)</f>
        <v/>
      </c>
      <c r="BY210" s="49" t="str">
        <f>IF(semestre2!K210="","",semestre2!K210)</f>
        <v/>
      </c>
      <c r="BZ210" s="49" t="str">
        <f>IF(semestre2!L210="","",semestre2!L210)</f>
        <v/>
      </c>
      <c r="CA210" s="49" t="str">
        <f>IF(semestre2!M210="","",semestre2!M210)</f>
        <v/>
      </c>
      <c r="CB210" s="49" t="str">
        <f>IF(semestre2!N210="","",semestre2!N210)</f>
        <v/>
      </c>
      <c r="CC210" s="49" t="str">
        <f>IF(semestre2!O210="","",semestre2!O210)</f>
        <v/>
      </c>
      <c r="CD210" s="49" t="str">
        <f>IF(semestre2!P210="","",semestre2!P210)</f>
        <v/>
      </c>
      <c r="CE210" s="49" t="str">
        <f>IF(semestre2!Q210="","",semestre2!Q210)</f>
        <v/>
      </c>
      <c r="CF210" s="49" t="str">
        <f>IF(semestre2!R210="","",semestre2!R210)</f>
        <v/>
      </c>
      <c r="CG210" s="49" t="str">
        <f>IF(semestre2!S210="","",semestre2!S210)</f>
        <v/>
      </c>
      <c r="CH210" s="49" t="str">
        <f>IF(semestre2!T210="","",semestre2!T210)</f>
        <v/>
      </c>
      <c r="CI210" s="49" t="str">
        <f>IF(semestre2!U210="","",semestre2!U210)</f>
        <v/>
      </c>
      <c r="CJ210" s="49" t="str">
        <f>IF(semestre2!V210="","",semestre2!V210)</f>
        <v/>
      </c>
      <c r="CK210" s="49" t="str">
        <f>IF(semestre2!W210="","",semestre2!W210)</f>
        <v/>
      </c>
      <c r="CL210" s="49" t="str">
        <f>IF(semestre2!X210="","",semestre2!X210)</f>
        <v/>
      </c>
      <c r="CM210" s="49" t="str">
        <f>IF(semestre2!Y210="","",semestre2!Y210)</f>
        <v/>
      </c>
      <c r="CN210" s="49" t="str">
        <f>IF(semestre2!Z210="","",semestre2!Z210)</f>
        <v/>
      </c>
      <c r="CO210" s="49" t="str">
        <f>IF(semestre2!AA210="","",semestre2!AA210)</f>
        <v/>
      </c>
      <c r="CP210" s="49" t="str">
        <f>IF(semestre2!AB210="","",semestre2!AB210)</f>
        <v/>
      </c>
      <c r="CQ210" s="49" t="str">
        <f>IF(semestre2!AC210="","",semestre2!AC210)</f>
        <v/>
      </c>
      <c r="CR210" s="49" t="str">
        <f>IF(semestre2!AD210="","",semestre2!AD210)</f>
        <v/>
      </c>
      <c r="CS210" s="49" t="str">
        <f>IF(semestre2!AE210="","",semestre2!AE210)</f>
        <v/>
      </c>
      <c r="CT210" s="49" t="str">
        <f>IF(semestre2!AF210="","",semestre2!AF210)</f>
        <v/>
      </c>
      <c r="CU210" s="49" t="str">
        <f>IF(semestre2!AG210="","",semestre2!AG210)</f>
        <v/>
      </c>
      <c r="CV210" s="49" t="str">
        <f>IF(semestre2!AH210="","",semestre2!AH210)</f>
        <v/>
      </c>
      <c r="CW210" s="49" t="str">
        <f>IF(semestre2!AI210="","",semestre2!AI210)</f>
        <v/>
      </c>
      <c r="CX210" s="49" t="str">
        <f>IF(semestre2!AJ210="","",semestre2!AJ210)</f>
        <v/>
      </c>
      <c r="CY210" s="49" t="str">
        <f>IF(semestre2!AK210="","",semestre2!AK210)</f>
        <v/>
      </c>
      <c r="CZ210" s="49" t="str">
        <f>IF(semestre2!AL210="","",semestre2!AL210)</f>
        <v/>
      </c>
      <c r="DA210" s="49" t="str">
        <f>IF(semestre2!AM210="","",semestre2!AM210)</f>
        <v/>
      </c>
      <c r="DB210" s="49" t="str">
        <f>IF(semestre2!AN210="","",semestre2!AN210)</f>
        <v/>
      </c>
      <c r="DC210" s="49" t="str">
        <f>IF(semestre2!AO210="","",semestre2!AO210)</f>
        <v/>
      </c>
      <c r="DD210" s="49" t="str">
        <f>IF(semestre2!AP210="","",semestre2!AP210)</f>
        <v/>
      </c>
      <c r="DE210" s="49" t="str">
        <f>IF(semestre2!AQ210="","",semestre2!AQ210)</f>
        <v/>
      </c>
      <c r="DF210" s="49" t="str">
        <f>IF(semestre2!AR210="","",semestre2!AR210)</f>
        <v/>
      </c>
      <c r="DG210" s="49" t="str">
        <f>IF(semestre2!AS210="","",semestre2!AS210)</f>
        <v/>
      </c>
      <c r="DH210" s="49" t="str">
        <f>IF(semestre2!AT210="","",semestre2!AT210)</f>
        <v/>
      </c>
      <c r="DI210" s="49" t="str">
        <f>IF(semestre2!AU210="","",semestre2!AU210)</f>
        <v/>
      </c>
      <c r="DJ210" s="55" t="str">
        <f>IF(semestre1!BW210="","",semestre1!BW210)</f>
        <v/>
      </c>
      <c r="DK210" s="55" t="str">
        <f>IF(semestre2!AV210="","",semestre2!AV210)</f>
        <v/>
      </c>
    </row>
    <row r="211" spans="1:115">
      <c r="A211" t="str">
        <f>IF(semestre1!A211="","",semestre1!A211)</f>
        <v/>
      </c>
      <c r="B211" t="str">
        <f>IF(semestre1!B211="","",semestre1!B211)</f>
        <v/>
      </c>
      <c r="C211" t="str">
        <f>IF(semestre1!C211="","",semestre1!C211)</f>
        <v/>
      </c>
      <c r="D211" t="str">
        <f>IF(semestre1!D211="","",semestre1!D211)</f>
        <v/>
      </c>
      <c r="E211" t="str">
        <f>IF(semestre1!E211="","",semestre1!E211)</f>
        <v/>
      </c>
      <c r="F211" t="str">
        <f>IF(semestre1!F211="","",semestre1!F211)</f>
        <v/>
      </c>
      <c r="G211" t="str">
        <f>IF(semestre1!G211="","",semestre1!G211)</f>
        <v/>
      </c>
      <c r="H211" t="str">
        <f>IF(semestre1!H211="","",semestre1!H211)</f>
        <v/>
      </c>
      <c r="I211" t="str">
        <f>IF(semestre1!I211="","",semestre1!I211)</f>
        <v/>
      </c>
      <c r="J211" t="str">
        <f>IF(semestre1!J211="","",semestre1!J211)</f>
        <v/>
      </c>
      <c r="K211" t="str">
        <f>IF(semestre1!K211="","",semestre1!K211)</f>
        <v/>
      </c>
      <c r="L211" t="str">
        <f>IF(semestre1!L211="","",semestre1!L211)</f>
        <v/>
      </c>
      <c r="M211" t="str">
        <f>IF(semestre1!M211="","",semestre1!M211)</f>
        <v/>
      </c>
      <c r="N211" t="str">
        <f>IF(semestre1!N211="","",semestre1!N211)</f>
        <v/>
      </c>
      <c r="O211" t="str">
        <f>IF(semestre1!O211="","",semestre1!O211)</f>
        <v/>
      </c>
      <c r="P211" t="str">
        <f>IF(semestre1!P211="","",semestre1!P211)</f>
        <v/>
      </c>
      <c r="Q211" t="str">
        <f>IF(semestre1!Q211="","",semestre1!Q211)</f>
        <v/>
      </c>
      <c r="R211" t="str">
        <f>IF(semestre1!R211="","",semestre1!R211)</f>
        <v/>
      </c>
      <c r="S211" t="str">
        <f>IF(semestre1!S211="","",semestre1!S211)</f>
        <v/>
      </c>
      <c r="T211" t="str">
        <f>IF(semestre1!T211="","",semestre1!T211)</f>
        <v/>
      </c>
      <c r="U211" t="str">
        <f>IF(semestre1!U211="","",semestre1!U211)</f>
        <v/>
      </c>
      <c r="V211" t="str">
        <f>IF(semestre1!V211="","",semestre1!V211)</f>
        <v/>
      </c>
      <c r="W211" t="str">
        <f>IF(semestre1!W211="","",semestre1!W211)</f>
        <v/>
      </c>
      <c r="X211" t="str">
        <f>IF(semestre1!X211="","",semestre1!X211)</f>
        <v/>
      </c>
      <c r="Y211" t="str">
        <f>IF(semestre1!Y211="","",semestre1!Y211)</f>
        <v/>
      </c>
      <c r="Z211" t="str">
        <f>IF(semestre1!Z211="","",semestre1!Z211)</f>
        <v/>
      </c>
      <c r="AA211" t="str">
        <f>IF(semestre1!AA211="","",semestre1!AA211)</f>
        <v/>
      </c>
      <c r="AB211" t="str">
        <f>IF(semestre1!AB211="","",semestre1!AB211)</f>
        <v/>
      </c>
      <c r="AC211" t="str">
        <f>IF(semestre1!AC211="","",semestre1!AC211)</f>
        <v/>
      </c>
      <c r="AD211" t="str">
        <f>IF(semestre1!AD211="","",semestre1!AD211)</f>
        <v/>
      </c>
      <c r="AE211" t="str">
        <f>IF(semestre1!AE211="","",semestre1!AE211)</f>
        <v/>
      </c>
      <c r="AF211" t="str">
        <f>IF(semestre1!AF211="","",semestre1!AF211)</f>
        <v/>
      </c>
      <c r="AG211" t="str">
        <f>IF(semestre1!AG211="","",semestre1!AG211)</f>
        <v/>
      </c>
      <c r="AH211" t="str">
        <f>IF(semestre1!AH211="","",semestre1!AH211)</f>
        <v/>
      </c>
      <c r="AI211" t="str">
        <f>IF(semestre1!AI211="","",semestre1!AI211)</f>
        <v/>
      </c>
      <c r="AJ211" t="str">
        <f>IF(semestre1!AJ211="","",semestre1!AJ211)</f>
        <v/>
      </c>
      <c r="AK211" t="str">
        <f>IF(semestre1!AK211="","",semestre1!AK211)</f>
        <v/>
      </c>
      <c r="AL211" t="str">
        <f>IF(semestre1!AL211="","",semestre1!AL211)</f>
        <v/>
      </c>
      <c r="AM211" t="str">
        <f>IF(semestre1!AM211="","",semestre1!AM211)</f>
        <v/>
      </c>
      <c r="AN211" t="str">
        <f>IF(semestre1!AN211="","",semestre1!AN211)</f>
        <v/>
      </c>
      <c r="AO211" t="str">
        <f>IF(semestre1!AO211="","",semestre1!AO211)</f>
        <v/>
      </c>
      <c r="AP211" t="str">
        <f>IF(semestre1!AP211="","",semestre1!AP211)</f>
        <v/>
      </c>
      <c r="AQ211" t="str">
        <f>IF(semestre1!AQ211="","",semestre1!AQ211)</f>
        <v/>
      </c>
      <c r="AR211" t="str">
        <f>IF(semestre1!AR211="","",semestre1!AR211)</f>
        <v/>
      </c>
      <c r="AS211" t="str">
        <f>IF(semestre1!AS211="","",semestre1!AS211)</f>
        <v/>
      </c>
      <c r="AT211" t="str">
        <f>IF(semestre1!AT211="","",semestre1!AT211)</f>
        <v/>
      </c>
      <c r="AU211" t="str">
        <f>IF(semestre1!AU211="","",semestre1!AU211)</f>
        <v/>
      </c>
      <c r="AV211" t="str">
        <f>IF(semestre1!AV211="","",semestre1!AV211)</f>
        <v/>
      </c>
      <c r="AW211" t="str">
        <f>IF(semestre1!AW211="","",semestre1!AW211)</f>
        <v/>
      </c>
      <c r="AX211" t="str">
        <f>IF(semestre1!AX211="","",semestre1!AX211)</f>
        <v/>
      </c>
      <c r="AY211" t="str">
        <f>IF(semestre1!AY211="","",semestre1!AY211)</f>
        <v/>
      </c>
      <c r="AZ211" t="str">
        <f>IF(semestre1!AZ211="","",semestre1!AZ211)</f>
        <v/>
      </c>
      <c r="BA211" t="str">
        <f>IF(semestre1!BA211="","",semestre1!BA211)</f>
        <v/>
      </c>
      <c r="BB211" t="str">
        <f>IF(semestre1!BB211="","",semestre1!BB211)</f>
        <v/>
      </c>
      <c r="BC211" t="str">
        <f>IF(semestre1!BC211="","",semestre1!BC211)</f>
        <v/>
      </c>
      <c r="BD211" t="str">
        <f>IF(semestre1!BD211="","",semestre1!BD211)</f>
        <v/>
      </c>
      <c r="BE211" t="str">
        <f>IF(semestre1!BE211="","",semestre1!BE211)</f>
        <v/>
      </c>
      <c r="BF211" t="str">
        <f>IF(semestre1!BF211="","",semestre1!BF211)</f>
        <v/>
      </c>
      <c r="BG211" t="str">
        <f>IF(semestre1!BG211="","",semestre1!BG211)</f>
        <v/>
      </c>
      <c r="BH211" t="str">
        <f>IF(semestre1!BH211="","",semestre1!BH211)</f>
        <v/>
      </c>
      <c r="BI211" t="str">
        <f>IF(semestre1!BI211="","",semestre1!BI211)</f>
        <v/>
      </c>
      <c r="BJ211" t="str">
        <f>IF(semestre1!BJ211="","",semestre1!BJ211)</f>
        <v/>
      </c>
      <c r="BK211" t="str">
        <f>IF(semestre1!BK211="","",semestre1!BK211)</f>
        <v/>
      </c>
      <c r="BL211" t="str">
        <f>IF(semestre1!BL211="","",semestre1!BL211)</f>
        <v/>
      </c>
      <c r="BM211" t="str">
        <f>IF(semestre1!BM211="","",semestre1!BM211)</f>
        <v/>
      </c>
      <c r="BN211" t="str">
        <f>IF(semestre1!BN211="","",semestre1!BN211)</f>
        <v/>
      </c>
      <c r="BO211" t="str">
        <f>IF(semestre1!BO211="","",semestre1!BO211)</f>
        <v/>
      </c>
      <c r="BP211" t="str">
        <f>IF(semestre1!BP211="","",semestre1!BP211)</f>
        <v/>
      </c>
      <c r="BQ211" t="str">
        <f>IF(semestre1!BQ211="","",semestre1!BQ211)</f>
        <v/>
      </c>
      <c r="BR211" t="str">
        <f>IF(semestre1!BR211="","",semestre1!BR211)</f>
        <v/>
      </c>
      <c r="BS211" t="str">
        <f>IF(semestre1!BS211="","",semestre1!BS211)</f>
        <v/>
      </c>
      <c r="BT211" t="str">
        <f>IF(semestre1!BT211="","",semestre1!BT211)</f>
        <v/>
      </c>
      <c r="BU211" t="str">
        <f>IF(semestre1!BU211="","",semestre1!BU211)</f>
        <v/>
      </c>
      <c r="BV211" t="str">
        <f>IF(semestre1!BV211="","",semestre1!BV211)</f>
        <v/>
      </c>
      <c r="BW211" s="49" t="str">
        <f>IF(semestre2!I211="","",semestre2!I211)</f>
        <v/>
      </c>
      <c r="BX211" s="49" t="str">
        <f>IF(semestre2!J211="","",semestre2!J211)</f>
        <v/>
      </c>
      <c r="BY211" s="49" t="str">
        <f>IF(semestre2!K211="","",semestre2!K211)</f>
        <v/>
      </c>
      <c r="BZ211" s="49" t="str">
        <f>IF(semestre2!L211="","",semestre2!L211)</f>
        <v/>
      </c>
      <c r="CA211" s="49" t="str">
        <f>IF(semestre2!M211="","",semestre2!M211)</f>
        <v/>
      </c>
      <c r="CB211" s="49" t="str">
        <f>IF(semestre2!N211="","",semestre2!N211)</f>
        <v/>
      </c>
      <c r="CC211" s="49" t="str">
        <f>IF(semestre2!O211="","",semestre2!O211)</f>
        <v/>
      </c>
      <c r="CD211" s="49" t="str">
        <f>IF(semestre2!P211="","",semestre2!P211)</f>
        <v/>
      </c>
      <c r="CE211" s="49" t="str">
        <f>IF(semestre2!Q211="","",semestre2!Q211)</f>
        <v/>
      </c>
      <c r="CF211" s="49" t="str">
        <f>IF(semestre2!R211="","",semestre2!R211)</f>
        <v/>
      </c>
      <c r="CG211" s="49" t="str">
        <f>IF(semestre2!S211="","",semestre2!S211)</f>
        <v/>
      </c>
      <c r="CH211" s="49" t="str">
        <f>IF(semestre2!T211="","",semestre2!T211)</f>
        <v/>
      </c>
      <c r="CI211" s="49" t="str">
        <f>IF(semestre2!U211="","",semestre2!U211)</f>
        <v/>
      </c>
      <c r="CJ211" s="49" t="str">
        <f>IF(semestre2!V211="","",semestre2!V211)</f>
        <v/>
      </c>
      <c r="CK211" s="49" t="str">
        <f>IF(semestre2!W211="","",semestre2!W211)</f>
        <v/>
      </c>
      <c r="CL211" s="49" t="str">
        <f>IF(semestre2!X211="","",semestre2!X211)</f>
        <v/>
      </c>
      <c r="CM211" s="49" t="str">
        <f>IF(semestre2!Y211="","",semestre2!Y211)</f>
        <v/>
      </c>
      <c r="CN211" s="49" t="str">
        <f>IF(semestre2!Z211="","",semestre2!Z211)</f>
        <v/>
      </c>
      <c r="CO211" s="49" t="str">
        <f>IF(semestre2!AA211="","",semestre2!AA211)</f>
        <v/>
      </c>
      <c r="CP211" s="49" t="str">
        <f>IF(semestre2!AB211="","",semestre2!AB211)</f>
        <v/>
      </c>
      <c r="CQ211" s="49" t="str">
        <f>IF(semestre2!AC211="","",semestre2!AC211)</f>
        <v/>
      </c>
      <c r="CR211" s="49" t="str">
        <f>IF(semestre2!AD211="","",semestre2!AD211)</f>
        <v/>
      </c>
      <c r="CS211" s="49" t="str">
        <f>IF(semestre2!AE211="","",semestre2!AE211)</f>
        <v/>
      </c>
      <c r="CT211" s="49" t="str">
        <f>IF(semestre2!AF211="","",semestre2!AF211)</f>
        <v/>
      </c>
      <c r="CU211" s="49" t="str">
        <f>IF(semestre2!AG211="","",semestre2!AG211)</f>
        <v/>
      </c>
      <c r="CV211" s="49" t="str">
        <f>IF(semestre2!AH211="","",semestre2!AH211)</f>
        <v/>
      </c>
      <c r="CW211" s="49" t="str">
        <f>IF(semestre2!AI211="","",semestre2!AI211)</f>
        <v/>
      </c>
      <c r="CX211" s="49" t="str">
        <f>IF(semestre2!AJ211="","",semestre2!AJ211)</f>
        <v/>
      </c>
      <c r="CY211" s="49" t="str">
        <f>IF(semestre2!AK211="","",semestre2!AK211)</f>
        <v/>
      </c>
      <c r="CZ211" s="49" t="str">
        <f>IF(semestre2!AL211="","",semestre2!AL211)</f>
        <v/>
      </c>
      <c r="DA211" s="49" t="str">
        <f>IF(semestre2!AM211="","",semestre2!AM211)</f>
        <v/>
      </c>
      <c r="DB211" s="49" t="str">
        <f>IF(semestre2!AN211="","",semestre2!AN211)</f>
        <v/>
      </c>
      <c r="DC211" s="49" t="str">
        <f>IF(semestre2!AO211="","",semestre2!AO211)</f>
        <v/>
      </c>
      <c r="DD211" s="49" t="str">
        <f>IF(semestre2!AP211="","",semestre2!AP211)</f>
        <v/>
      </c>
      <c r="DE211" s="49" t="str">
        <f>IF(semestre2!AQ211="","",semestre2!AQ211)</f>
        <v/>
      </c>
      <c r="DF211" s="49" t="str">
        <f>IF(semestre2!AR211="","",semestre2!AR211)</f>
        <v/>
      </c>
      <c r="DG211" s="49" t="str">
        <f>IF(semestre2!AS211="","",semestre2!AS211)</f>
        <v/>
      </c>
      <c r="DH211" s="49" t="str">
        <f>IF(semestre2!AT211="","",semestre2!AT211)</f>
        <v/>
      </c>
      <c r="DI211" s="49" t="str">
        <f>IF(semestre2!AU211="","",semestre2!AU211)</f>
        <v/>
      </c>
      <c r="DJ211" s="55" t="str">
        <f>IF(semestre1!BW211="","",semestre1!BW211)</f>
        <v/>
      </c>
      <c r="DK211" s="55" t="str">
        <f>IF(semestre2!AV211="","",semestre2!AV211)</f>
        <v/>
      </c>
    </row>
    <row r="212" spans="1:115">
      <c r="A212" t="str">
        <f>IF(semestre1!A212="","",semestre1!A212)</f>
        <v/>
      </c>
      <c r="B212" t="str">
        <f>IF(semestre1!B212="","",semestre1!B212)</f>
        <v/>
      </c>
      <c r="C212" t="str">
        <f>IF(semestre1!C212="","",semestre1!C212)</f>
        <v/>
      </c>
      <c r="D212" t="str">
        <f>IF(semestre1!D212="","",semestre1!D212)</f>
        <v/>
      </c>
      <c r="E212" t="str">
        <f>IF(semestre1!E212="","",semestre1!E212)</f>
        <v/>
      </c>
      <c r="F212" t="str">
        <f>IF(semestre1!F212="","",semestre1!F212)</f>
        <v/>
      </c>
      <c r="G212" t="str">
        <f>IF(semestre1!G212="","",semestre1!G212)</f>
        <v/>
      </c>
      <c r="H212" t="str">
        <f>IF(semestre1!H212="","",semestre1!H212)</f>
        <v/>
      </c>
      <c r="I212" t="str">
        <f>IF(semestre1!I212="","",semestre1!I212)</f>
        <v/>
      </c>
      <c r="J212" t="str">
        <f>IF(semestre1!J212="","",semestre1!J212)</f>
        <v/>
      </c>
      <c r="K212" t="str">
        <f>IF(semestre1!K212="","",semestre1!K212)</f>
        <v/>
      </c>
      <c r="L212" t="str">
        <f>IF(semestre1!L212="","",semestre1!L212)</f>
        <v/>
      </c>
      <c r="M212" t="str">
        <f>IF(semestre1!M212="","",semestre1!M212)</f>
        <v/>
      </c>
      <c r="N212" t="str">
        <f>IF(semestre1!N212="","",semestre1!N212)</f>
        <v/>
      </c>
      <c r="O212" t="str">
        <f>IF(semestre1!O212="","",semestre1!O212)</f>
        <v/>
      </c>
      <c r="P212" t="str">
        <f>IF(semestre1!P212="","",semestre1!P212)</f>
        <v/>
      </c>
      <c r="Q212" t="str">
        <f>IF(semestre1!Q212="","",semestre1!Q212)</f>
        <v/>
      </c>
      <c r="R212" t="str">
        <f>IF(semestre1!R212="","",semestre1!R212)</f>
        <v/>
      </c>
      <c r="S212" t="str">
        <f>IF(semestre1!S212="","",semestre1!S212)</f>
        <v/>
      </c>
      <c r="T212" t="str">
        <f>IF(semestre1!T212="","",semestre1!T212)</f>
        <v/>
      </c>
      <c r="U212" t="str">
        <f>IF(semestre1!U212="","",semestre1!U212)</f>
        <v/>
      </c>
      <c r="V212" t="str">
        <f>IF(semestre1!V212="","",semestre1!V212)</f>
        <v/>
      </c>
      <c r="W212" t="str">
        <f>IF(semestre1!W212="","",semestre1!W212)</f>
        <v/>
      </c>
      <c r="X212" t="str">
        <f>IF(semestre1!X212="","",semestre1!X212)</f>
        <v/>
      </c>
      <c r="Y212" t="str">
        <f>IF(semestre1!Y212="","",semestre1!Y212)</f>
        <v/>
      </c>
      <c r="Z212" t="str">
        <f>IF(semestre1!Z212="","",semestre1!Z212)</f>
        <v/>
      </c>
      <c r="AA212" t="str">
        <f>IF(semestre1!AA212="","",semestre1!AA212)</f>
        <v/>
      </c>
      <c r="AB212" t="str">
        <f>IF(semestre1!AB212="","",semestre1!AB212)</f>
        <v/>
      </c>
      <c r="AC212" t="str">
        <f>IF(semestre1!AC212="","",semestre1!AC212)</f>
        <v/>
      </c>
      <c r="AD212" t="str">
        <f>IF(semestre1!AD212="","",semestre1!AD212)</f>
        <v/>
      </c>
      <c r="AE212" t="str">
        <f>IF(semestre1!AE212="","",semestre1!AE212)</f>
        <v/>
      </c>
      <c r="AF212" t="str">
        <f>IF(semestre1!AF212="","",semestre1!AF212)</f>
        <v/>
      </c>
      <c r="AG212" t="str">
        <f>IF(semestre1!AG212="","",semestre1!AG212)</f>
        <v/>
      </c>
      <c r="AH212" t="str">
        <f>IF(semestre1!AH212="","",semestre1!AH212)</f>
        <v/>
      </c>
      <c r="AI212" t="str">
        <f>IF(semestre1!AI212="","",semestre1!AI212)</f>
        <v/>
      </c>
      <c r="AJ212" t="str">
        <f>IF(semestre1!AJ212="","",semestre1!AJ212)</f>
        <v/>
      </c>
      <c r="AK212" t="str">
        <f>IF(semestre1!AK212="","",semestre1!AK212)</f>
        <v/>
      </c>
      <c r="AL212" t="str">
        <f>IF(semestre1!AL212="","",semestre1!AL212)</f>
        <v/>
      </c>
      <c r="AM212" t="str">
        <f>IF(semestre1!AM212="","",semestre1!AM212)</f>
        <v/>
      </c>
      <c r="AN212" t="str">
        <f>IF(semestre1!AN212="","",semestre1!AN212)</f>
        <v/>
      </c>
      <c r="AO212" t="str">
        <f>IF(semestre1!AO212="","",semestre1!AO212)</f>
        <v/>
      </c>
      <c r="AP212" t="str">
        <f>IF(semestre1!AP212="","",semestre1!AP212)</f>
        <v/>
      </c>
      <c r="AQ212" t="str">
        <f>IF(semestre1!AQ212="","",semestre1!AQ212)</f>
        <v/>
      </c>
      <c r="AR212" t="str">
        <f>IF(semestre1!AR212="","",semestre1!AR212)</f>
        <v/>
      </c>
      <c r="AS212" t="str">
        <f>IF(semestre1!AS212="","",semestre1!AS212)</f>
        <v/>
      </c>
      <c r="AT212" t="str">
        <f>IF(semestre1!AT212="","",semestre1!AT212)</f>
        <v/>
      </c>
      <c r="AU212" t="str">
        <f>IF(semestre1!AU212="","",semestre1!AU212)</f>
        <v/>
      </c>
      <c r="AV212" t="str">
        <f>IF(semestre1!AV212="","",semestre1!AV212)</f>
        <v/>
      </c>
      <c r="AW212" t="str">
        <f>IF(semestre1!AW212="","",semestre1!AW212)</f>
        <v/>
      </c>
      <c r="AX212" t="str">
        <f>IF(semestre1!AX212="","",semestre1!AX212)</f>
        <v/>
      </c>
      <c r="AY212" t="str">
        <f>IF(semestre1!AY212="","",semestre1!AY212)</f>
        <v/>
      </c>
      <c r="AZ212" t="str">
        <f>IF(semestre1!AZ212="","",semestre1!AZ212)</f>
        <v/>
      </c>
      <c r="BA212" t="str">
        <f>IF(semestre1!BA212="","",semestre1!BA212)</f>
        <v/>
      </c>
      <c r="BB212" t="str">
        <f>IF(semestre1!BB212="","",semestre1!BB212)</f>
        <v/>
      </c>
      <c r="BC212" t="str">
        <f>IF(semestre1!BC212="","",semestre1!BC212)</f>
        <v/>
      </c>
      <c r="BD212" t="str">
        <f>IF(semestre1!BD212="","",semestre1!BD212)</f>
        <v/>
      </c>
      <c r="BE212" t="str">
        <f>IF(semestre1!BE212="","",semestre1!BE212)</f>
        <v/>
      </c>
      <c r="BF212" t="str">
        <f>IF(semestre1!BF212="","",semestre1!BF212)</f>
        <v/>
      </c>
      <c r="BG212" t="str">
        <f>IF(semestre1!BG212="","",semestre1!BG212)</f>
        <v/>
      </c>
      <c r="BH212" t="str">
        <f>IF(semestre1!BH212="","",semestre1!BH212)</f>
        <v/>
      </c>
      <c r="BI212" t="str">
        <f>IF(semestre1!BI212="","",semestre1!BI212)</f>
        <v/>
      </c>
      <c r="BJ212" t="str">
        <f>IF(semestre1!BJ212="","",semestre1!BJ212)</f>
        <v/>
      </c>
      <c r="BK212" t="str">
        <f>IF(semestre1!BK212="","",semestre1!BK212)</f>
        <v/>
      </c>
      <c r="BL212" t="str">
        <f>IF(semestre1!BL212="","",semestre1!BL212)</f>
        <v/>
      </c>
      <c r="BM212" t="str">
        <f>IF(semestre1!BM212="","",semestre1!BM212)</f>
        <v/>
      </c>
      <c r="BN212" t="str">
        <f>IF(semestre1!BN212="","",semestre1!BN212)</f>
        <v/>
      </c>
      <c r="BO212" t="str">
        <f>IF(semestre1!BO212="","",semestre1!BO212)</f>
        <v/>
      </c>
      <c r="BP212" t="str">
        <f>IF(semestre1!BP212="","",semestre1!BP212)</f>
        <v/>
      </c>
      <c r="BQ212" t="str">
        <f>IF(semestre1!BQ212="","",semestre1!BQ212)</f>
        <v/>
      </c>
      <c r="BR212" t="str">
        <f>IF(semestre1!BR212="","",semestre1!BR212)</f>
        <v/>
      </c>
      <c r="BS212" t="str">
        <f>IF(semestre1!BS212="","",semestre1!BS212)</f>
        <v/>
      </c>
      <c r="BT212" t="str">
        <f>IF(semestre1!BT212="","",semestre1!BT212)</f>
        <v/>
      </c>
      <c r="BU212" t="str">
        <f>IF(semestre1!BU212="","",semestre1!BU212)</f>
        <v/>
      </c>
      <c r="BV212" t="str">
        <f>IF(semestre1!BV212="","",semestre1!BV212)</f>
        <v/>
      </c>
      <c r="BW212" s="49" t="str">
        <f>IF(semestre2!I212="","",semestre2!I212)</f>
        <v/>
      </c>
      <c r="BX212" s="49" t="str">
        <f>IF(semestre2!J212="","",semestre2!J212)</f>
        <v/>
      </c>
      <c r="BY212" s="49" t="str">
        <f>IF(semestre2!K212="","",semestre2!K212)</f>
        <v/>
      </c>
      <c r="BZ212" s="49" t="str">
        <f>IF(semestre2!L212="","",semestre2!L212)</f>
        <v/>
      </c>
      <c r="CA212" s="49" t="str">
        <f>IF(semestre2!M212="","",semestre2!M212)</f>
        <v/>
      </c>
      <c r="CB212" s="49" t="str">
        <f>IF(semestre2!N212="","",semestre2!N212)</f>
        <v/>
      </c>
      <c r="CC212" s="49" t="str">
        <f>IF(semestre2!O212="","",semestre2!O212)</f>
        <v/>
      </c>
      <c r="CD212" s="49" t="str">
        <f>IF(semestre2!P212="","",semestre2!P212)</f>
        <v/>
      </c>
      <c r="CE212" s="49" t="str">
        <f>IF(semestre2!Q212="","",semestre2!Q212)</f>
        <v/>
      </c>
      <c r="CF212" s="49" t="str">
        <f>IF(semestre2!R212="","",semestre2!R212)</f>
        <v/>
      </c>
      <c r="CG212" s="49" t="str">
        <f>IF(semestre2!S212="","",semestre2!S212)</f>
        <v/>
      </c>
      <c r="CH212" s="49" t="str">
        <f>IF(semestre2!T212="","",semestre2!T212)</f>
        <v/>
      </c>
      <c r="CI212" s="49" t="str">
        <f>IF(semestre2!U212="","",semestre2!U212)</f>
        <v/>
      </c>
      <c r="CJ212" s="49" t="str">
        <f>IF(semestre2!V212="","",semestre2!V212)</f>
        <v/>
      </c>
      <c r="CK212" s="49" t="str">
        <f>IF(semestre2!W212="","",semestre2!W212)</f>
        <v/>
      </c>
      <c r="CL212" s="49" t="str">
        <f>IF(semestre2!X212="","",semestre2!X212)</f>
        <v/>
      </c>
      <c r="CM212" s="49" t="str">
        <f>IF(semestre2!Y212="","",semestre2!Y212)</f>
        <v/>
      </c>
      <c r="CN212" s="49" t="str">
        <f>IF(semestre2!Z212="","",semestre2!Z212)</f>
        <v/>
      </c>
      <c r="CO212" s="49" t="str">
        <f>IF(semestre2!AA212="","",semestre2!AA212)</f>
        <v/>
      </c>
      <c r="CP212" s="49" t="str">
        <f>IF(semestre2!AB212="","",semestre2!AB212)</f>
        <v/>
      </c>
      <c r="CQ212" s="49" t="str">
        <f>IF(semestre2!AC212="","",semestre2!AC212)</f>
        <v/>
      </c>
      <c r="CR212" s="49" t="str">
        <f>IF(semestre2!AD212="","",semestre2!AD212)</f>
        <v/>
      </c>
      <c r="CS212" s="49" t="str">
        <f>IF(semestre2!AE212="","",semestre2!AE212)</f>
        <v/>
      </c>
      <c r="CT212" s="49" t="str">
        <f>IF(semestre2!AF212="","",semestre2!AF212)</f>
        <v/>
      </c>
      <c r="CU212" s="49" t="str">
        <f>IF(semestre2!AG212="","",semestre2!AG212)</f>
        <v/>
      </c>
      <c r="CV212" s="49" t="str">
        <f>IF(semestre2!AH212="","",semestre2!AH212)</f>
        <v/>
      </c>
      <c r="CW212" s="49" t="str">
        <f>IF(semestre2!AI212="","",semestre2!AI212)</f>
        <v/>
      </c>
      <c r="CX212" s="49" t="str">
        <f>IF(semestre2!AJ212="","",semestre2!AJ212)</f>
        <v/>
      </c>
      <c r="CY212" s="49" t="str">
        <f>IF(semestre2!AK212="","",semestre2!AK212)</f>
        <v/>
      </c>
      <c r="CZ212" s="49" t="str">
        <f>IF(semestre2!AL212="","",semestre2!AL212)</f>
        <v/>
      </c>
      <c r="DA212" s="49" t="str">
        <f>IF(semestre2!AM212="","",semestre2!AM212)</f>
        <v/>
      </c>
      <c r="DB212" s="49" t="str">
        <f>IF(semestre2!AN212="","",semestre2!AN212)</f>
        <v/>
      </c>
      <c r="DC212" s="49" t="str">
        <f>IF(semestre2!AO212="","",semestre2!AO212)</f>
        <v/>
      </c>
      <c r="DD212" s="49" t="str">
        <f>IF(semestre2!AP212="","",semestre2!AP212)</f>
        <v/>
      </c>
      <c r="DE212" s="49" t="str">
        <f>IF(semestre2!AQ212="","",semestre2!AQ212)</f>
        <v/>
      </c>
      <c r="DF212" s="49" t="str">
        <f>IF(semestre2!AR212="","",semestre2!AR212)</f>
        <v/>
      </c>
      <c r="DG212" s="49" t="str">
        <f>IF(semestre2!AS212="","",semestre2!AS212)</f>
        <v/>
      </c>
      <c r="DH212" s="49" t="str">
        <f>IF(semestre2!AT212="","",semestre2!AT212)</f>
        <v/>
      </c>
      <c r="DI212" s="49" t="str">
        <f>IF(semestre2!AU212="","",semestre2!AU212)</f>
        <v/>
      </c>
      <c r="DJ212" s="55" t="str">
        <f>IF(semestre1!BW212="","",semestre1!BW212)</f>
        <v/>
      </c>
      <c r="DK212" s="55" t="str">
        <f>IF(semestre2!AV212="","",semestre2!AV212)</f>
        <v/>
      </c>
    </row>
    <row r="213" spans="1:115">
      <c r="A213" t="str">
        <f>IF(semestre1!A213="","",semestre1!A213)</f>
        <v/>
      </c>
      <c r="B213" t="str">
        <f>IF(semestre1!B213="","",semestre1!B213)</f>
        <v/>
      </c>
      <c r="C213" t="str">
        <f>IF(semestre1!C213="","",semestre1!C213)</f>
        <v/>
      </c>
      <c r="D213" t="str">
        <f>IF(semestre1!D213="","",semestre1!D213)</f>
        <v/>
      </c>
      <c r="E213" t="str">
        <f>IF(semestre1!E213="","",semestre1!E213)</f>
        <v/>
      </c>
      <c r="F213" t="str">
        <f>IF(semestre1!F213="","",semestre1!F213)</f>
        <v/>
      </c>
      <c r="G213" t="str">
        <f>IF(semestre1!G213="","",semestre1!G213)</f>
        <v/>
      </c>
      <c r="H213" t="str">
        <f>IF(semestre1!H213="","",semestre1!H213)</f>
        <v/>
      </c>
      <c r="I213" t="str">
        <f>IF(semestre1!I213="","",semestre1!I213)</f>
        <v/>
      </c>
      <c r="J213" t="str">
        <f>IF(semestre1!J213="","",semestre1!J213)</f>
        <v/>
      </c>
      <c r="K213" t="str">
        <f>IF(semestre1!K213="","",semestre1!K213)</f>
        <v/>
      </c>
      <c r="L213" t="str">
        <f>IF(semestre1!L213="","",semestre1!L213)</f>
        <v/>
      </c>
      <c r="M213" t="str">
        <f>IF(semestre1!M213="","",semestre1!M213)</f>
        <v/>
      </c>
      <c r="N213" t="str">
        <f>IF(semestre1!N213="","",semestre1!N213)</f>
        <v/>
      </c>
      <c r="O213" t="str">
        <f>IF(semestre1!O213="","",semestre1!O213)</f>
        <v/>
      </c>
      <c r="P213" t="str">
        <f>IF(semestre1!P213="","",semestre1!P213)</f>
        <v/>
      </c>
      <c r="Q213" t="str">
        <f>IF(semestre1!Q213="","",semestre1!Q213)</f>
        <v/>
      </c>
      <c r="R213" t="str">
        <f>IF(semestre1!R213="","",semestre1!R213)</f>
        <v/>
      </c>
      <c r="S213" t="str">
        <f>IF(semestre1!S213="","",semestre1!S213)</f>
        <v/>
      </c>
      <c r="T213" t="str">
        <f>IF(semestre1!T213="","",semestre1!T213)</f>
        <v/>
      </c>
      <c r="U213" t="str">
        <f>IF(semestre1!U213="","",semestre1!U213)</f>
        <v/>
      </c>
      <c r="V213" t="str">
        <f>IF(semestre1!V213="","",semestre1!V213)</f>
        <v/>
      </c>
      <c r="W213" t="str">
        <f>IF(semestre1!W213="","",semestre1!W213)</f>
        <v/>
      </c>
      <c r="X213" t="str">
        <f>IF(semestre1!X213="","",semestre1!X213)</f>
        <v/>
      </c>
      <c r="Y213" t="str">
        <f>IF(semestre1!Y213="","",semestre1!Y213)</f>
        <v/>
      </c>
      <c r="Z213" t="str">
        <f>IF(semestre1!Z213="","",semestre1!Z213)</f>
        <v/>
      </c>
      <c r="AA213" t="str">
        <f>IF(semestre1!AA213="","",semestre1!AA213)</f>
        <v/>
      </c>
      <c r="AB213" t="str">
        <f>IF(semestre1!AB213="","",semestre1!AB213)</f>
        <v/>
      </c>
      <c r="AC213" t="str">
        <f>IF(semestre1!AC213="","",semestre1!AC213)</f>
        <v/>
      </c>
      <c r="AD213" t="str">
        <f>IF(semestre1!AD213="","",semestre1!AD213)</f>
        <v/>
      </c>
      <c r="AE213" t="str">
        <f>IF(semestre1!AE213="","",semestre1!AE213)</f>
        <v/>
      </c>
      <c r="AF213" t="str">
        <f>IF(semestre1!AF213="","",semestre1!AF213)</f>
        <v/>
      </c>
      <c r="AG213" t="str">
        <f>IF(semestre1!AG213="","",semestre1!AG213)</f>
        <v/>
      </c>
      <c r="AH213" t="str">
        <f>IF(semestre1!AH213="","",semestre1!AH213)</f>
        <v/>
      </c>
      <c r="AI213" t="str">
        <f>IF(semestre1!AI213="","",semestre1!AI213)</f>
        <v/>
      </c>
      <c r="AJ213" t="str">
        <f>IF(semestre1!AJ213="","",semestre1!AJ213)</f>
        <v/>
      </c>
      <c r="AK213" t="str">
        <f>IF(semestre1!AK213="","",semestre1!AK213)</f>
        <v/>
      </c>
      <c r="AL213" t="str">
        <f>IF(semestre1!AL213="","",semestre1!AL213)</f>
        <v/>
      </c>
      <c r="AM213" t="str">
        <f>IF(semestre1!AM213="","",semestre1!AM213)</f>
        <v/>
      </c>
      <c r="AN213" t="str">
        <f>IF(semestre1!AN213="","",semestre1!AN213)</f>
        <v/>
      </c>
      <c r="AO213" t="str">
        <f>IF(semestre1!AO213="","",semestre1!AO213)</f>
        <v/>
      </c>
      <c r="AP213" t="str">
        <f>IF(semestre1!AP213="","",semestre1!AP213)</f>
        <v/>
      </c>
      <c r="AQ213" t="str">
        <f>IF(semestre1!AQ213="","",semestre1!AQ213)</f>
        <v/>
      </c>
      <c r="AR213" t="str">
        <f>IF(semestre1!AR213="","",semestre1!AR213)</f>
        <v/>
      </c>
      <c r="AS213" t="str">
        <f>IF(semestre1!AS213="","",semestre1!AS213)</f>
        <v/>
      </c>
      <c r="AT213" t="str">
        <f>IF(semestre1!AT213="","",semestre1!AT213)</f>
        <v/>
      </c>
      <c r="AU213" t="str">
        <f>IF(semestre1!AU213="","",semestre1!AU213)</f>
        <v/>
      </c>
      <c r="AV213" t="str">
        <f>IF(semestre1!AV213="","",semestre1!AV213)</f>
        <v/>
      </c>
      <c r="AW213" t="str">
        <f>IF(semestre1!AW213="","",semestre1!AW213)</f>
        <v/>
      </c>
      <c r="AX213" t="str">
        <f>IF(semestre1!AX213="","",semestre1!AX213)</f>
        <v/>
      </c>
      <c r="AY213" t="str">
        <f>IF(semestre1!AY213="","",semestre1!AY213)</f>
        <v/>
      </c>
      <c r="AZ213" t="str">
        <f>IF(semestre1!AZ213="","",semestre1!AZ213)</f>
        <v/>
      </c>
      <c r="BA213" t="str">
        <f>IF(semestre1!BA213="","",semestre1!BA213)</f>
        <v/>
      </c>
      <c r="BB213" t="str">
        <f>IF(semestre1!BB213="","",semestre1!BB213)</f>
        <v/>
      </c>
      <c r="BC213" t="str">
        <f>IF(semestre1!BC213="","",semestre1!BC213)</f>
        <v/>
      </c>
      <c r="BD213" t="str">
        <f>IF(semestre1!BD213="","",semestre1!BD213)</f>
        <v/>
      </c>
      <c r="BE213" t="str">
        <f>IF(semestre1!BE213="","",semestre1!BE213)</f>
        <v/>
      </c>
      <c r="BF213" t="str">
        <f>IF(semestre1!BF213="","",semestre1!BF213)</f>
        <v/>
      </c>
      <c r="BG213" t="str">
        <f>IF(semestre1!BG213="","",semestre1!BG213)</f>
        <v/>
      </c>
      <c r="BH213" t="str">
        <f>IF(semestre1!BH213="","",semestre1!BH213)</f>
        <v/>
      </c>
      <c r="BI213" t="str">
        <f>IF(semestre1!BI213="","",semestre1!BI213)</f>
        <v/>
      </c>
      <c r="BJ213" t="str">
        <f>IF(semestre1!BJ213="","",semestre1!BJ213)</f>
        <v/>
      </c>
      <c r="BK213" t="str">
        <f>IF(semestre1!BK213="","",semestre1!BK213)</f>
        <v/>
      </c>
      <c r="BL213" t="str">
        <f>IF(semestre1!BL213="","",semestre1!BL213)</f>
        <v/>
      </c>
      <c r="BM213" t="str">
        <f>IF(semestre1!BM213="","",semestre1!BM213)</f>
        <v/>
      </c>
      <c r="BN213" t="str">
        <f>IF(semestre1!BN213="","",semestre1!BN213)</f>
        <v/>
      </c>
      <c r="BO213" t="str">
        <f>IF(semestre1!BO213="","",semestre1!BO213)</f>
        <v/>
      </c>
      <c r="BP213" t="str">
        <f>IF(semestre1!BP213="","",semestre1!BP213)</f>
        <v/>
      </c>
      <c r="BQ213" t="str">
        <f>IF(semestre1!BQ213="","",semestre1!BQ213)</f>
        <v/>
      </c>
      <c r="BR213" t="str">
        <f>IF(semestre1!BR213="","",semestre1!BR213)</f>
        <v/>
      </c>
      <c r="BS213" t="str">
        <f>IF(semestre1!BS213="","",semestre1!BS213)</f>
        <v/>
      </c>
      <c r="BT213" t="str">
        <f>IF(semestre1!BT213="","",semestre1!BT213)</f>
        <v/>
      </c>
      <c r="BU213" t="str">
        <f>IF(semestre1!BU213="","",semestre1!BU213)</f>
        <v/>
      </c>
      <c r="BV213" t="str">
        <f>IF(semestre1!BV213="","",semestre1!BV213)</f>
        <v/>
      </c>
      <c r="BW213" s="49" t="str">
        <f>IF(semestre2!I213="","",semestre2!I213)</f>
        <v/>
      </c>
      <c r="BX213" s="49" t="str">
        <f>IF(semestre2!J213="","",semestre2!J213)</f>
        <v/>
      </c>
      <c r="BY213" s="49" t="str">
        <f>IF(semestre2!K213="","",semestre2!K213)</f>
        <v/>
      </c>
      <c r="BZ213" s="49" t="str">
        <f>IF(semestre2!L213="","",semestre2!L213)</f>
        <v/>
      </c>
      <c r="CA213" s="49" t="str">
        <f>IF(semestre2!M213="","",semestre2!M213)</f>
        <v/>
      </c>
      <c r="CB213" s="49" t="str">
        <f>IF(semestre2!N213="","",semestre2!N213)</f>
        <v/>
      </c>
      <c r="CC213" s="49" t="str">
        <f>IF(semestre2!O213="","",semestre2!O213)</f>
        <v/>
      </c>
      <c r="CD213" s="49" t="str">
        <f>IF(semestre2!P213="","",semestre2!P213)</f>
        <v/>
      </c>
      <c r="CE213" s="49" t="str">
        <f>IF(semestre2!Q213="","",semestre2!Q213)</f>
        <v/>
      </c>
      <c r="CF213" s="49" t="str">
        <f>IF(semestre2!R213="","",semestre2!R213)</f>
        <v/>
      </c>
      <c r="CG213" s="49" t="str">
        <f>IF(semestre2!S213="","",semestre2!S213)</f>
        <v/>
      </c>
      <c r="CH213" s="49" t="str">
        <f>IF(semestre2!T213="","",semestre2!T213)</f>
        <v/>
      </c>
      <c r="CI213" s="49" t="str">
        <f>IF(semestre2!U213="","",semestre2!U213)</f>
        <v/>
      </c>
      <c r="CJ213" s="49" t="str">
        <f>IF(semestre2!V213="","",semestre2!V213)</f>
        <v/>
      </c>
      <c r="CK213" s="49" t="str">
        <f>IF(semestre2!W213="","",semestre2!W213)</f>
        <v/>
      </c>
      <c r="CL213" s="49" t="str">
        <f>IF(semestre2!X213="","",semestre2!X213)</f>
        <v/>
      </c>
      <c r="CM213" s="49" t="str">
        <f>IF(semestre2!Y213="","",semestre2!Y213)</f>
        <v/>
      </c>
      <c r="CN213" s="49" t="str">
        <f>IF(semestre2!Z213="","",semestre2!Z213)</f>
        <v/>
      </c>
      <c r="CO213" s="49" t="str">
        <f>IF(semestre2!AA213="","",semestre2!AA213)</f>
        <v/>
      </c>
      <c r="CP213" s="49" t="str">
        <f>IF(semestre2!AB213="","",semestre2!AB213)</f>
        <v/>
      </c>
      <c r="CQ213" s="49" t="str">
        <f>IF(semestre2!AC213="","",semestre2!AC213)</f>
        <v/>
      </c>
      <c r="CR213" s="49" t="str">
        <f>IF(semestre2!AD213="","",semestre2!AD213)</f>
        <v/>
      </c>
      <c r="CS213" s="49" t="str">
        <f>IF(semestre2!AE213="","",semestre2!AE213)</f>
        <v/>
      </c>
      <c r="CT213" s="49" t="str">
        <f>IF(semestre2!AF213="","",semestre2!AF213)</f>
        <v/>
      </c>
      <c r="CU213" s="49" t="str">
        <f>IF(semestre2!AG213="","",semestre2!AG213)</f>
        <v/>
      </c>
      <c r="CV213" s="49" t="str">
        <f>IF(semestre2!AH213="","",semestre2!AH213)</f>
        <v/>
      </c>
      <c r="CW213" s="49" t="str">
        <f>IF(semestre2!AI213="","",semestre2!AI213)</f>
        <v/>
      </c>
      <c r="CX213" s="49" t="str">
        <f>IF(semestre2!AJ213="","",semestre2!AJ213)</f>
        <v/>
      </c>
      <c r="CY213" s="49" t="str">
        <f>IF(semestre2!AK213="","",semestre2!AK213)</f>
        <v/>
      </c>
      <c r="CZ213" s="49" t="str">
        <f>IF(semestre2!AL213="","",semestre2!AL213)</f>
        <v/>
      </c>
      <c r="DA213" s="49" t="str">
        <f>IF(semestre2!AM213="","",semestre2!AM213)</f>
        <v/>
      </c>
      <c r="DB213" s="49" t="str">
        <f>IF(semestre2!AN213="","",semestre2!AN213)</f>
        <v/>
      </c>
      <c r="DC213" s="49" t="str">
        <f>IF(semestre2!AO213="","",semestre2!AO213)</f>
        <v/>
      </c>
      <c r="DD213" s="49" t="str">
        <f>IF(semestre2!AP213="","",semestre2!AP213)</f>
        <v/>
      </c>
      <c r="DE213" s="49" t="str">
        <f>IF(semestre2!AQ213="","",semestre2!AQ213)</f>
        <v/>
      </c>
      <c r="DF213" s="49" t="str">
        <f>IF(semestre2!AR213="","",semestre2!AR213)</f>
        <v/>
      </c>
      <c r="DG213" s="49" t="str">
        <f>IF(semestre2!AS213="","",semestre2!AS213)</f>
        <v/>
      </c>
      <c r="DH213" s="49" t="str">
        <f>IF(semestre2!AT213="","",semestre2!AT213)</f>
        <v/>
      </c>
      <c r="DI213" s="49" t="str">
        <f>IF(semestre2!AU213="","",semestre2!AU213)</f>
        <v/>
      </c>
      <c r="DJ213" s="55" t="str">
        <f>IF(semestre1!BW213="","",semestre1!BW213)</f>
        <v/>
      </c>
      <c r="DK213" s="55" t="str">
        <f>IF(semestre2!AV213="","",semestre2!AV213)</f>
        <v/>
      </c>
    </row>
    <row r="214" spans="1:115">
      <c r="A214" t="str">
        <f>IF(semestre1!A214="","",semestre1!A214)</f>
        <v/>
      </c>
      <c r="B214" t="str">
        <f>IF(semestre1!B214="","",semestre1!B214)</f>
        <v/>
      </c>
      <c r="C214" t="str">
        <f>IF(semestre1!C214="","",semestre1!C214)</f>
        <v/>
      </c>
      <c r="D214" t="str">
        <f>IF(semestre1!D214="","",semestre1!D214)</f>
        <v/>
      </c>
      <c r="E214" t="str">
        <f>IF(semestre1!E214="","",semestre1!E214)</f>
        <v/>
      </c>
      <c r="F214" t="str">
        <f>IF(semestre1!F214="","",semestre1!F214)</f>
        <v/>
      </c>
      <c r="G214" t="str">
        <f>IF(semestre1!G214="","",semestre1!G214)</f>
        <v/>
      </c>
      <c r="H214" t="str">
        <f>IF(semestre1!H214="","",semestre1!H214)</f>
        <v/>
      </c>
      <c r="I214" t="str">
        <f>IF(semestre1!I214="","",semestre1!I214)</f>
        <v/>
      </c>
      <c r="J214" t="str">
        <f>IF(semestre1!J214="","",semestre1!J214)</f>
        <v/>
      </c>
      <c r="K214" t="str">
        <f>IF(semestre1!K214="","",semestre1!K214)</f>
        <v/>
      </c>
      <c r="L214" t="str">
        <f>IF(semestre1!L214="","",semestre1!L214)</f>
        <v/>
      </c>
      <c r="M214" t="str">
        <f>IF(semestre1!M214="","",semestre1!M214)</f>
        <v/>
      </c>
      <c r="N214" t="str">
        <f>IF(semestre1!N214="","",semestre1!N214)</f>
        <v/>
      </c>
      <c r="O214" t="str">
        <f>IF(semestre1!O214="","",semestre1!O214)</f>
        <v/>
      </c>
      <c r="P214" t="str">
        <f>IF(semestre1!P214="","",semestre1!P214)</f>
        <v/>
      </c>
      <c r="Q214" t="str">
        <f>IF(semestre1!Q214="","",semestre1!Q214)</f>
        <v/>
      </c>
      <c r="R214" t="str">
        <f>IF(semestre1!R214="","",semestre1!R214)</f>
        <v/>
      </c>
      <c r="S214" t="str">
        <f>IF(semestre1!S214="","",semestre1!S214)</f>
        <v/>
      </c>
      <c r="T214" t="str">
        <f>IF(semestre1!T214="","",semestre1!T214)</f>
        <v/>
      </c>
      <c r="U214" t="str">
        <f>IF(semestre1!U214="","",semestre1!U214)</f>
        <v/>
      </c>
      <c r="V214" t="str">
        <f>IF(semestre1!V214="","",semestre1!V214)</f>
        <v/>
      </c>
      <c r="W214" t="str">
        <f>IF(semestre1!W214="","",semestre1!W214)</f>
        <v/>
      </c>
      <c r="X214" t="str">
        <f>IF(semestre1!X214="","",semestre1!X214)</f>
        <v/>
      </c>
      <c r="Y214" t="str">
        <f>IF(semestre1!Y214="","",semestre1!Y214)</f>
        <v/>
      </c>
      <c r="Z214" t="str">
        <f>IF(semestre1!Z214="","",semestre1!Z214)</f>
        <v/>
      </c>
      <c r="AA214" t="str">
        <f>IF(semestre1!AA214="","",semestre1!AA214)</f>
        <v/>
      </c>
      <c r="AB214" t="str">
        <f>IF(semestre1!AB214="","",semestre1!AB214)</f>
        <v/>
      </c>
      <c r="AC214" t="str">
        <f>IF(semestre1!AC214="","",semestre1!AC214)</f>
        <v/>
      </c>
      <c r="AD214" t="str">
        <f>IF(semestre1!AD214="","",semestre1!AD214)</f>
        <v/>
      </c>
      <c r="AE214" t="str">
        <f>IF(semestre1!AE214="","",semestre1!AE214)</f>
        <v/>
      </c>
      <c r="AF214" t="str">
        <f>IF(semestre1!AF214="","",semestre1!AF214)</f>
        <v/>
      </c>
      <c r="AG214" t="str">
        <f>IF(semestre1!AG214="","",semestre1!AG214)</f>
        <v/>
      </c>
      <c r="AH214" t="str">
        <f>IF(semestre1!AH214="","",semestre1!AH214)</f>
        <v/>
      </c>
      <c r="AI214" t="str">
        <f>IF(semestre1!AI214="","",semestre1!AI214)</f>
        <v/>
      </c>
      <c r="AJ214" t="str">
        <f>IF(semestre1!AJ214="","",semestre1!AJ214)</f>
        <v/>
      </c>
      <c r="AK214" t="str">
        <f>IF(semestre1!AK214="","",semestre1!AK214)</f>
        <v/>
      </c>
      <c r="AL214" t="str">
        <f>IF(semestre1!AL214="","",semestre1!AL214)</f>
        <v/>
      </c>
      <c r="AM214" t="str">
        <f>IF(semestre1!AM214="","",semestre1!AM214)</f>
        <v/>
      </c>
      <c r="AN214" t="str">
        <f>IF(semestre1!AN214="","",semestre1!AN214)</f>
        <v/>
      </c>
      <c r="AO214" t="str">
        <f>IF(semestre1!AO214="","",semestre1!AO214)</f>
        <v/>
      </c>
      <c r="AP214" t="str">
        <f>IF(semestre1!AP214="","",semestre1!AP214)</f>
        <v/>
      </c>
      <c r="AQ214" t="str">
        <f>IF(semestre1!AQ214="","",semestre1!AQ214)</f>
        <v/>
      </c>
      <c r="AR214" t="str">
        <f>IF(semestre1!AR214="","",semestre1!AR214)</f>
        <v/>
      </c>
      <c r="AS214" t="str">
        <f>IF(semestre1!AS214="","",semestre1!AS214)</f>
        <v/>
      </c>
      <c r="AT214" t="str">
        <f>IF(semestre1!AT214="","",semestre1!AT214)</f>
        <v/>
      </c>
      <c r="AU214" t="str">
        <f>IF(semestre1!AU214="","",semestre1!AU214)</f>
        <v/>
      </c>
      <c r="AV214" t="str">
        <f>IF(semestre1!AV214="","",semestre1!AV214)</f>
        <v/>
      </c>
      <c r="AW214" t="str">
        <f>IF(semestre1!AW214="","",semestre1!AW214)</f>
        <v/>
      </c>
      <c r="AX214" t="str">
        <f>IF(semestre1!AX214="","",semestre1!AX214)</f>
        <v/>
      </c>
      <c r="AY214" t="str">
        <f>IF(semestre1!AY214="","",semestre1!AY214)</f>
        <v/>
      </c>
      <c r="AZ214" t="str">
        <f>IF(semestre1!AZ214="","",semestre1!AZ214)</f>
        <v/>
      </c>
      <c r="BA214" t="str">
        <f>IF(semestre1!BA214="","",semestre1!BA214)</f>
        <v/>
      </c>
      <c r="BB214" t="str">
        <f>IF(semestre1!BB214="","",semestre1!BB214)</f>
        <v/>
      </c>
      <c r="BC214" t="str">
        <f>IF(semestre1!BC214="","",semestre1!BC214)</f>
        <v/>
      </c>
      <c r="BD214" t="str">
        <f>IF(semestre1!BD214="","",semestre1!BD214)</f>
        <v/>
      </c>
      <c r="BE214" t="str">
        <f>IF(semestre1!BE214="","",semestre1!BE214)</f>
        <v/>
      </c>
      <c r="BF214" t="str">
        <f>IF(semestre1!BF214="","",semestre1!BF214)</f>
        <v/>
      </c>
      <c r="BG214" t="str">
        <f>IF(semestre1!BG214="","",semestre1!BG214)</f>
        <v/>
      </c>
      <c r="BH214" t="str">
        <f>IF(semestre1!BH214="","",semestre1!BH214)</f>
        <v/>
      </c>
      <c r="BI214" t="str">
        <f>IF(semestre1!BI214="","",semestre1!BI214)</f>
        <v/>
      </c>
      <c r="BJ214" t="str">
        <f>IF(semestre1!BJ214="","",semestre1!BJ214)</f>
        <v/>
      </c>
      <c r="BK214" t="str">
        <f>IF(semestre1!BK214="","",semestre1!BK214)</f>
        <v/>
      </c>
      <c r="BL214" t="str">
        <f>IF(semestre1!BL214="","",semestre1!BL214)</f>
        <v/>
      </c>
      <c r="BM214" t="str">
        <f>IF(semestre1!BM214="","",semestre1!BM214)</f>
        <v/>
      </c>
      <c r="BN214" t="str">
        <f>IF(semestre1!BN214="","",semestre1!BN214)</f>
        <v/>
      </c>
      <c r="BO214" t="str">
        <f>IF(semestre1!BO214="","",semestre1!BO214)</f>
        <v/>
      </c>
      <c r="BP214" t="str">
        <f>IF(semestre1!BP214="","",semestre1!BP214)</f>
        <v/>
      </c>
      <c r="BQ214" t="str">
        <f>IF(semestre1!BQ214="","",semestre1!BQ214)</f>
        <v/>
      </c>
      <c r="BR214" t="str">
        <f>IF(semestre1!BR214="","",semestre1!BR214)</f>
        <v/>
      </c>
      <c r="BS214" t="str">
        <f>IF(semestre1!BS214="","",semestre1!BS214)</f>
        <v/>
      </c>
      <c r="BT214" t="str">
        <f>IF(semestre1!BT214="","",semestre1!BT214)</f>
        <v/>
      </c>
      <c r="BU214" t="str">
        <f>IF(semestre1!BU214="","",semestre1!BU214)</f>
        <v/>
      </c>
      <c r="BV214" t="str">
        <f>IF(semestre1!BV214="","",semestre1!BV214)</f>
        <v/>
      </c>
      <c r="BW214" s="49" t="str">
        <f>IF(semestre2!I214="","",semestre2!I214)</f>
        <v/>
      </c>
      <c r="BX214" s="49" t="str">
        <f>IF(semestre2!J214="","",semestre2!J214)</f>
        <v/>
      </c>
      <c r="BY214" s="49" t="str">
        <f>IF(semestre2!K214="","",semestre2!K214)</f>
        <v/>
      </c>
      <c r="BZ214" s="49" t="str">
        <f>IF(semestre2!L214="","",semestre2!L214)</f>
        <v/>
      </c>
      <c r="CA214" s="49" t="str">
        <f>IF(semestre2!M214="","",semestre2!M214)</f>
        <v/>
      </c>
      <c r="CB214" s="49" t="str">
        <f>IF(semestre2!N214="","",semestre2!N214)</f>
        <v/>
      </c>
      <c r="CC214" s="49" t="str">
        <f>IF(semestre2!O214="","",semestre2!O214)</f>
        <v/>
      </c>
      <c r="CD214" s="49" t="str">
        <f>IF(semestre2!P214="","",semestre2!P214)</f>
        <v/>
      </c>
      <c r="CE214" s="49" t="str">
        <f>IF(semestre2!Q214="","",semestre2!Q214)</f>
        <v/>
      </c>
      <c r="CF214" s="49" t="str">
        <f>IF(semestre2!R214="","",semestre2!R214)</f>
        <v/>
      </c>
      <c r="CG214" s="49" t="str">
        <f>IF(semestre2!S214="","",semestre2!S214)</f>
        <v/>
      </c>
      <c r="CH214" s="49" t="str">
        <f>IF(semestre2!T214="","",semestre2!T214)</f>
        <v/>
      </c>
      <c r="CI214" s="49" t="str">
        <f>IF(semestre2!U214="","",semestre2!U214)</f>
        <v/>
      </c>
      <c r="CJ214" s="49" t="str">
        <f>IF(semestre2!V214="","",semestre2!V214)</f>
        <v/>
      </c>
      <c r="CK214" s="49" t="str">
        <f>IF(semestre2!W214="","",semestre2!W214)</f>
        <v/>
      </c>
      <c r="CL214" s="49" t="str">
        <f>IF(semestre2!X214="","",semestre2!X214)</f>
        <v/>
      </c>
      <c r="CM214" s="49" t="str">
        <f>IF(semestre2!Y214="","",semestre2!Y214)</f>
        <v/>
      </c>
      <c r="CN214" s="49" t="str">
        <f>IF(semestre2!Z214="","",semestre2!Z214)</f>
        <v/>
      </c>
      <c r="CO214" s="49" t="str">
        <f>IF(semestre2!AA214="","",semestre2!AA214)</f>
        <v/>
      </c>
      <c r="CP214" s="49" t="str">
        <f>IF(semestre2!AB214="","",semestre2!AB214)</f>
        <v/>
      </c>
      <c r="CQ214" s="49" t="str">
        <f>IF(semestre2!AC214="","",semestre2!AC214)</f>
        <v/>
      </c>
      <c r="CR214" s="49" t="str">
        <f>IF(semestre2!AD214="","",semestre2!AD214)</f>
        <v/>
      </c>
      <c r="CS214" s="49" t="str">
        <f>IF(semestre2!AE214="","",semestre2!AE214)</f>
        <v/>
      </c>
      <c r="CT214" s="49" t="str">
        <f>IF(semestre2!AF214="","",semestre2!AF214)</f>
        <v/>
      </c>
      <c r="CU214" s="49" t="str">
        <f>IF(semestre2!AG214="","",semestre2!AG214)</f>
        <v/>
      </c>
      <c r="CV214" s="49" t="str">
        <f>IF(semestre2!AH214="","",semestre2!AH214)</f>
        <v/>
      </c>
      <c r="CW214" s="49" t="str">
        <f>IF(semestre2!AI214="","",semestre2!AI214)</f>
        <v/>
      </c>
      <c r="CX214" s="49" t="str">
        <f>IF(semestre2!AJ214="","",semestre2!AJ214)</f>
        <v/>
      </c>
      <c r="CY214" s="49" t="str">
        <f>IF(semestre2!AK214="","",semestre2!AK214)</f>
        <v/>
      </c>
      <c r="CZ214" s="49" t="str">
        <f>IF(semestre2!AL214="","",semestre2!AL214)</f>
        <v/>
      </c>
      <c r="DA214" s="49" t="str">
        <f>IF(semestre2!AM214="","",semestre2!AM214)</f>
        <v/>
      </c>
      <c r="DB214" s="49" t="str">
        <f>IF(semestre2!AN214="","",semestre2!AN214)</f>
        <v/>
      </c>
      <c r="DC214" s="49" t="str">
        <f>IF(semestre2!AO214="","",semestre2!AO214)</f>
        <v/>
      </c>
      <c r="DD214" s="49" t="str">
        <f>IF(semestre2!AP214="","",semestre2!AP214)</f>
        <v/>
      </c>
      <c r="DE214" s="49" t="str">
        <f>IF(semestre2!AQ214="","",semestre2!AQ214)</f>
        <v/>
      </c>
      <c r="DF214" s="49" t="str">
        <f>IF(semestre2!AR214="","",semestre2!AR214)</f>
        <v/>
      </c>
      <c r="DG214" s="49" t="str">
        <f>IF(semestre2!AS214="","",semestre2!AS214)</f>
        <v/>
      </c>
      <c r="DH214" s="49" t="str">
        <f>IF(semestre2!AT214="","",semestre2!AT214)</f>
        <v/>
      </c>
      <c r="DI214" s="49" t="str">
        <f>IF(semestre2!AU214="","",semestre2!AU214)</f>
        <v/>
      </c>
      <c r="DJ214" s="55" t="str">
        <f>IF(semestre1!BW214="","",semestre1!BW214)</f>
        <v/>
      </c>
      <c r="DK214" s="55" t="str">
        <f>IF(semestre2!AV214="","",semestre2!AV214)</f>
        <v/>
      </c>
    </row>
  </sheetData>
  <mergeCells count="36">
    <mergeCell ref="DG2:DI2"/>
    <mergeCell ref="CR2:CT2"/>
    <mergeCell ref="CU2:CW2"/>
    <mergeCell ref="CX2:CZ2"/>
    <mergeCell ref="DA2:DC2"/>
    <mergeCell ref="DD2:DF2"/>
    <mergeCell ref="CC2:CE2"/>
    <mergeCell ref="CF2:CH2"/>
    <mergeCell ref="CI2:CK2"/>
    <mergeCell ref="CL2:CN2"/>
    <mergeCell ref="CO2:CQ2"/>
    <mergeCell ref="BN2:BP2"/>
    <mergeCell ref="BQ2:BS2"/>
    <mergeCell ref="BT2:BV2"/>
    <mergeCell ref="BW2:BY2"/>
    <mergeCell ref="BZ2:CB2"/>
    <mergeCell ref="AY2:BA2"/>
    <mergeCell ref="BB2:BD2"/>
    <mergeCell ref="BE2:BG2"/>
    <mergeCell ref="BH2:BJ2"/>
    <mergeCell ref="BK2:BM2"/>
    <mergeCell ref="AJ2:AL2"/>
    <mergeCell ref="AM2:AO2"/>
    <mergeCell ref="AP2:AR2"/>
    <mergeCell ref="AS2:AU2"/>
    <mergeCell ref="AV2:AX2"/>
    <mergeCell ref="U2:W2"/>
    <mergeCell ref="X2:Z2"/>
    <mergeCell ref="AA2:AC2"/>
    <mergeCell ref="AD2:AF2"/>
    <mergeCell ref="AG2:AI2"/>
    <mergeCell ref="B2:H2"/>
    <mergeCell ref="I2:K2"/>
    <mergeCell ref="L2:N2"/>
    <mergeCell ref="O2:Q2"/>
    <mergeCell ref="R2:T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1:K84"/>
  <sheetViews>
    <sheetView showGridLines="0" view="pageBreakPreview" zoomScaleNormal="86" workbookViewId="0">
      <selection activeCell="H14" sqref="H14:J14"/>
    </sheetView>
  </sheetViews>
  <sheetFormatPr baseColWidth="10" defaultColWidth="11" defaultRowHeight="15"/>
  <cols>
    <col min="2" max="2" width="5.85546875" customWidth="1"/>
    <col min="3" max="3" width="3.5703125" hidden="1" customWidth="1"/>
    <col min="4" max="4" width="6.28515625" customWidth="1"/>
    <col min="5" max="5" width="15.28515625" customWidth="1"/>
    <col min="6" max="6" width="14.28515625" customWidth="1"/>
    <col min="7" max="7" width="20.140625" customWidth="1"/>
    <col min="8" max="8" width="19.140625" customWidth="1"/>
    <col min="9" max="9" width="21.28515625" customWidth="1"/>
    <col min="10" max="10" width="15.140625" customWidth="1"/>
    <col min="11" max="11" width="12.85546875" customWidth="1"/>
    <col min="12" max="12" width="6.5703125" customWidth="1"/>
  </cols>
  <sheetData>
    <row r="1" spans="5:11" ht="26.45" customHeight="1"/>
    <row r="5" spans="5:11" ht="32.85" customHeight="1"/>
    <row r="6" spans="5:11" ht="42.6" customHeight="1"/>
    <row r="7" spans="5:11" ht="58.35" customHeight="1"/>
    <row r="9" spans="5:11" ht="24.2" customHeight="1"/>
    <row r="11" spans="5:11" ht="10.5" customHeight="1"/>
    <row r="12" spans="5:11" ht="28.7" customHeight="1"/>
    <row r="13" spans="5:11" ht="31.7" customHeight="1"/>
    <row r="14" spans="5:11" ht="18.95" customHeight="1">
      <c r="E14" s="67" t="s">
        <v>49</v>
      </c>
      <c r="F14" s="67"/>
      <c r="G14" s="67"/>
      <c r="H14" s="68" t="s">
        <v>50</v>
      </c>
      <c r="I14" s="68"/>
      <c r="J14" s="68"/>
    </row>
    <row r="15" spans="5:11" ht="20.45" customHeight="1">
      <c r="E15" s="67" t="s">
        <v>51</v>
      </c>
      <c r="F15" s="67"/>
      <c r="G15" s="67"/>
      <c r="H15" s="69" t="e">
        <f>VLOOKUP($H$14,cumul!$B$2:$DM$25,2,FALSE)</f>
        <v>#N/A</v>
      </c>
      <c r="I15" s="69"/>
      <c r="J15" s="69"/>
      <c r="K15" s="69"/>
    </row>
    <row r="16" spans="5:11" ht="22.7" customHeight="1">
      <c r="E16" s="67" t="s">
        <v>52</v>
      </c>
      <c r="F16" s="67"/>
      <c r="G16" s="67"/>
      <c r="H16" s="70" t="e">
        <f>VLOOKUP($H$14,cumul!$B$2:$DM$25,3,FALSE)</f>
        <v>#N/A</v>
      </c>
      <c r="I16" s="70"/>
      <c r="J16" s="70"/>
      <c r="K16" s="70"/>
    </row>
    <row r="17" spans="5:11" ht="22.5" customHeight="1">
      <c r="E17" s="71" t="s">
        <v>53</v>
      </c>
      <c r="F17" s="71"/>
      <c r="G17" s="71"/>
      <c r="H17" s="72" t="e">
        <f>VLOOKUP($H$14,cumul!$B$2:$DM$25,4,FALSE)</f>
        <v>#N/A</v>
      </c>
      <c r="I17" s="72"/>
      <c r="J17" s="72"/>
      <c r="K17" s="72"/>
    </row>
    <row r="20" spans="5:11">
      <c r="G20" s="1"/>
      <c r="H20" s="2" t="s">
        <v>41</v>
      </c>
      <c r="I20" s="2" t="s">
        <v>42</v>
      </c>
      <c r="J20" s="4" t="s">
        <v>54</v>
      </c>
      <c r="K20" s="6" t="s">
        <v>43</v>
      </c>
    </row>
    <row r="21" spans="5:11" ht="15.75">
      <c r="E21" s="73" t="s">
        <v>55</v>
      </c>
      <c r="F21" s="74"/>
      <c r="G21" s="74"/>
      <c r="H21" s="74"/>
      <c r="I21" s="74"/>
      <c r="J21" s="74"/>
      <c r="K21" s="75"/>
    </row>
    <row r="22" spans="5:11">
      <c r="E22" s="76" t="s">
        <v>56</v>
      </c>
      <c r="F22" s="77"/>
      <c r="G22" s="77"/>
      <c r="H22" s="3" t="e">
        <f>IF(SUMPRODUCT(K23:K24,J23:J24)-SUM(J23:J24)&lt;12,"Non Validée","Validée")</f>
        <v>#N/A</v>
      </c>
      <c r="I22" s="3"/>
      <c r="J22" s="3"/>
      <c r="K22" s="7"/>
    </row>
    <row r="23" spans="5:11" ht="26.1" customHeight="1">
      <c r="E23" s="78" t="s">
        <v>57</v>
      </c>
      <c r="F23" s="79"/>
      <c r="G23" s="79"/>
      <c r="H23" s="4" t="e">
        <f>IF(VLOOKUP($H$14,cumul!$B$2:$DM$25,6,FALSE)="","-",VLOOKUP($H$14,cumul!$B$2:$DM$25,6,FALSE))</f>
        <v>#N/A</v>
      </c>
      <c r="I23" s="4" t="e">
        <f>IF(VLOOKUP($H$14,cumul!$B$2:$DM$25,7,FALSE)="","-",VLOOKUP($H$14,cumul!$B$2:$DM$25,7,FALSE))</f>
        <v>#N/A</v>
      </c>
      <c r="J23" s="4" t="str">
        <f>INDEX(cumul!$B$2:$DM$25,23,8)</f>
        <v/>
      </c>
      <c r="K23" s="6" t="e">
        <f>IF(VLOOKUP($H$14,cumul!$B$2:$DM$25,8,FALSE)="","-",VLOOKUP($H$14,cumul!$B$2:$DM$25,8,FALSE))</f>
        <v>#N/A</v>
      </c>
    </row>
    <row r="24" spans="5:11">
      <c r="E24" s="78" t="s">
        <v>1</v>
      </c>
      <c r="F24" s="79"/>
      <c r="G24" s="79"/>
      <c r="H24" s="2" t="e">
        <f>IF(VLOOKUP($H$14,cumul!$B$2:$DM$25,9,FALSE)="","-",VLOOKUP($H$14,cumul!$B$2:$DM$25,9,FALSE))</f>
        <v>#N/A</v>
      </c>
      <c r="I24" s="2" t="e">
        <f>IF(VLOOKUP($H$14,cumul!$B$2:$DM$25,10,FALSE)="","-",VLOOKUP($H$14,cumul!$B$2:$DM$25,10,FALSE))</f>
        <v>#N/A</v>
      </c>
      <c r="J24" s="2" t="str">
        <f>INDEX(cumul!$B$2:$DM$25,23,11)</f>
        <v/>
      </c>
      <c r="K24" s="8" t="e">
        <f>IF(VLOOKUP($H$14,cumul!$B$2:$DM$25,11,FALSE)="","-",VLOOKUP($H$14,cumul!$B$2:$DM$25,11,FALSE))</f>
        <v>#N/A</v>
      </c>
    </row>
    <row r="25" spans="5:11">
      <c r="E25" s="76" t="s">
        <v>58</v>
      </c>
      <c r="F25" s="77"/>
      <c r="G25" s="77"/>
      <c r="H25" s="3" t="e">
        <f>IF(SUMPRODUCT(K26:K27,J26:J27)-SUM(J26:J27)&lt;12,"Non Validée","Validée")</f>
        <v>#N/A</v>
      </c>
      <c r="I25" s="3"/>
      <c r="J25" s="3"/>
      <c r="K25" s="3"/>
    </row>
    <row r="26" spans="5:11">
      <c r="E26" s="78" t="s">
        <v>59</v>
      </c>
      <c r="F26" s="79"/>
      <c r="G26" s="79"/>
      <c r="H26" s="2" t="e">
        <f>IF(VLOOKUP($H$14,cumul!$B$2:$DM$25,12,FALSE)="","-",VLOOKUP($H$14,cumul!$B$2:$DM$25,12,FALSE))</f>
        <v>#N/A</v>
      </c>
      <c r="I26" s="2" t="e">
        <f>IF(VLOOKUP($H$14,cumul!$B$2:$DM$25,13,FALSE)="","-",VLOOKUP($H$14,cumul!$B$2:$DM$25,13,FALSE))</f>
        <v>#N/A</v>
      </c>
      <c r="J26" s="2" t="str">
        <f>INDEX(cumul!$B$2:$DM$25,23,14)</f>
        <v/>
      </c>
      <c r="K26" s="8" t="e">
        <f>IF(VLOOKUP($H$14,cumul!$B$2:$DM$25,14,FALSE)="","-",VLOOKUP($H$14,cumul!$B$2:$DM$25,14,FALSE))</f>
        <v>#N/A</v>
      </c>
    </row>
    <row r="27" spans="5:11">
      <c r="E27" s="78" t="s">
        <v>3</v>
      </c>
      <c r="F27" s="79"/>
      <c r="G27" s="79"/>
      <c r="H27" s="2" t="e">
        <f>IF(VLOOKUP($H$14,cumul!$B$2:$DM$25,15,FALSE)="","-",VLOOKUP($H$14,cumul!$B$2:$DM$25,15,FALSE))</f>
        <v>#N/A</v>
      </c>
      <c r="I27" s="2" t="e">
        <f>IF(VLOOKUP($H$14,cumul!$B$2:$DM$25,16,FALSE)="","-",VLOOKUP($H$14,cumul!$B$2:$DM$25,16,FALSE))</f>
        <v>#N/A</v>
      </c>
      <c r="J27" s="2" t="str">
        <f>INDEX(cumul!$B$2:$DM$25,23,17)</f>
        <v/>
      </c>
      <c r="K27" s="8" t="e">
        <f>IF(VLOOKUP($H$14,cumul!$B$2:$DM$25,17,FALSE)="","-",VLOOKUP($H$14,cumul!$B$2:$DM$25,17,FALSE))</f>
        <v>#N/A</v>
      </c>
    </row>
    <row r="28" spans="5:11">
      <c r="E28" s="76" t="s">
        <v>60</v>
      </c>
      <c r="F28" s="77"/>
      <c r="G28" s="77"/>
      <c r="H28" s="3" t="e">
        <f>IF(SUMPRODUCT(K29:K30,J29:J30)-SUM(J29:J30)&lt;12,"Non Validée","Validée")</f>
        <v>#N/A</v>
      </c>
      <c r="I28" s="3"/>
      <c r="J28" s="3"/>
      <c r="K28" s="3"/>
    </row>
    <row r="29" spans="5:11">
      <c r="E29" s="78" t="s">
        <v>61</v>
      </c>
      <c r="F29" s="79"/>
      <c r="G29" s="79"/>
      <c r="H29" s="2" t="e">
        <f>IF(VLOOKUP($H$14,cumul!$B$2:$DM$25,18,FALSE)="","-",VLOOKUP($H$14,cumul!$B$2:$DM$25,18,FALSE))</f>
        <v>#N/A</v>
      </c>
      <c r="I29" s="2" t="e">
        <f>IF(VLOOKUP($H$14,cumul!$B$2:$DM$25,19,FALSE)="","-",VLOOKUP($H$14,cumul!$B$2:$DM$25,19,FALSE))</f>
        <v>#N/A</v>
      </c>
      <c r="J29" s="2" t="str">
        <f>INDEX(cumul!$B$2:$DM$25,23,20)</f>
        <v/>
      </c>
      <c r="K29" s="8" t="e">
        <f>IF(VLOOKUP($H$14,cumul!$B$2:$DM$25,20,FALSE)="","-",VLOOKUP($H$14,cumul!$B$2:$DM$25,20,FALSE))</f>
        <v>#N/A</v>
      </c>
    </row>
    <row r="30" spans="5:11">
      <c r="E30" s="78" t="s">
        <v>62</v>
      </c>
      <c r="F30" s="79"/>
      <c r="G30" s="79"/>
      <c r="H30" s="2" t="e">
        <f>IF(VLOOKUP($H$14,cumul!$B$2:$DM$25,21,FALSE)="","-",VLOOKUP($H$14,cumul!$B$2:$DM$25,21,FALSE))</f>
        <v>#N/A</v>
      </c>
      <c r="I30" s="2" t="e">
        <f>IF(VLOOKUP($H$14,cumul!$B$2:$DM$25,22,FALSE)="","-",VLOOKUP($H$14,cumul!$B$2:$DM$25,22,FALSE))</f>
        <v>#N/A</v>
      </c>
      <c r="J30" s="2" t="str">
        <f>INDEX(cumul!$B$2:$DM$25,23,23)</f>
        <v/>
      </c>
      <c r="K30" s="8" t="e">
        <f>IF(VLOOKUP($H$14,cumul!$B$2:$DM$25,23,FALSE)="","-",VLOOKUP($H$14,cumul!$B$2:$DM$25,23,FALSE))</f>
        <v>#N/A</v>
      </c>
    </row>
    <row r="31" spans="5:11">
      <c r="E31" s="76" t="s">
        <v>63</v>
      </c>
      <c r="F31" s="77"/>
      <c r="G31" s="77"/>
      <c r="H31" s="3" t="e">
        <f>IF(SUMPRODUCT(K32:K34,J32:J34)-SUM(J32:J34)&lt;12,"Non Validée","Validée")</f>
        <v>#N/A</v>
      </c>
      <c r="I31" s="3"/>
      <c r="J31" s="3"/>
      <c r="K31" s="3"/>
    </row>
    <row r="32" spans="5:11">
      <c r="E32" s="78" t="s">
        <v>6</v>
      </c>
      <c r="F32" s="79"/>
      <c r="G32" s="79"/>
      <c r="H32" s="2" t="e">
        <f>IF(VLOOKUP($H$14,cumul!$B$2:$DM$25,24,FALSE)="","-",VLOOKUP($H$14,cumul!$B$2:$DM$25,24,FALSE))</f>
        <v>#N/A</v>
      </c>
      <c r="I32" s="2" t="e">
        <f>IF(VLOOKUP($H$14,cumul!$B$2:$DM$25,25,FALSE)="","-",VLOOKUP($H$14,cumul!$B$2:$DM$25,25,FALSE))</f>
        <v>#N/A</v>
      </c>
      <c r="J32" s="2" t="str">
        <f>INDEX(cumul!$B$2:$DM$25,23,26)</f>
        <v/>
      </c>
      <c r="K32" s="8" t="e">
        <f>IF(VLOOKUP($H$14,cumul!$B$2:$DM$25,26,FALSE)="","-",VLOOKUP($H$14,cumul!$B$2:$DM$25,26,FALSE))</f>
        <v>#N/A</v>
      </c>
    </row>
    <row r="33" spans="5:11">
      <c r="E33" s="78" t="s">
        <v>7</v>
      </c>
      <c r="F33" s="79"/>
      <c r="G33" s="79"/>
      <c r="H33" s="2" t="e">
        <f>IF(VLOOKUP($H$14,cumul!$B$2:$DM$25,27,FALSE)="","-",VLOOKUP($H$14,cumul!$B$2:$DM$25,27,FALSE))</f>
        <v>#N/A</v>
      </c>
      <c r="I33" s="2" t="e">
        <f>IF(VLOOKUP($H$14,cumul!$B$2:$DM$25,28,FALSE)="","-",VLOOKUP($H$14,cumul!$B$2:$DM$25,28,FALSE))</f>
        <v>#N/A</v>
      </c>
      <c r="J33" s="2" t="str">
        <f>INDEX(cumul!$B$2:$DM$25,23,29)</f>
        <v/>
      </c>
      <c r="K33" s="8" t="e">
        <f>IF(VLOOKUP($H$14,cumul!$B$2:$DM$25,29,FALSE)="","-",VLOOKUP($H$14,cumul!$B$2:$DM$25,29,FALSE))</f>
        <v>#N/A</v>
      </c>
    </row>
    <row r="34" spans="5:11">
      <c r="E34" s="78" t="s">
        <v>8</v>
      </c>
      <c r="F34" s="79"/>
      <c r="G34" s="79"/>
      <c r="H34" s="2" t="e">
        <f>IF(VLOOKUP($H$14,cumul!$B$2:$DM$25,30,FALSE)="","-",VLOOKUP($H$14,cumul!$B$2:$DM$25,30,FALSE))</f>
        <v>#N/A</v>
      </c>
      <c r="I34" s="2" t="e">
        <f>IF(VLOOKUP($H$14,cumul!$B$2:$DM$25,31,FALSE)="","-",VLOOKUP($H$14,cumul!$B$2:$DM$25,31,FALSE))</f>
        <v>#N/A</v>
      </c>
      <c r="J34" s="2" t="str">
        <f>INDEX(cumul!$B$2:$DM$25,23,32)</f>
        <v/>
      </c>
      <c r="K34" s="8" t="e">
        <f>IF(VLOOKUP($H$14,cumul!$B$2:$DM$25,32,FALSE)="","-",VLOOKUP($H$14,cumul!$B$2:$DM$25,32,FALSE))</f>
        <v>#N/A</v>
      </c>
    </row>
    <row r="35" spans="5:11">
      <c r="E35" s="76" t="s">
        <v>64</v>
      </c>
      <c r="F35" s="77"/>
      <c r="G35" s="77"/>
      <c r="H35" s="3" t="e">
        <f>IF(SUMPRODUCT(K36:K39,J36:J39)-SUM(J36:J39)&lt;12,"Non Validée","Validée")</f>
        <v>#N/A</v>
      </c>
      <c r="I35" s="3"/>
      <c r="J35" s="3"/>
      <c r="K35" s="3"/>
    </row>
    <row r="36" spans="5:11">
      <c r="E36" s="78" t="s">
        <v>9</v>
      </c>
      <c r="F36" s="79"/>
      <c r="G36" s="79"/>
      <c r="H36" s="2" t="e">
        <f>IF(VLOOKUP($H$14,cumul!$B$2:$DM$25,33,FALSE)="","-",VLOOKUP($H$14,cumul!$B$2:$DM$25,33,FALSE))</f>
        <v>#N/A</v>
      </c>
      <c r="I36" s="2" t="e">
        <f>IF(VLOOKUP($H$14,cumul!$B$2:$DM$25,34,FALSE)="","-",VLOOKUP($H$14,cumul!$B$2:$DM$25,34,FALSE))</f>
        <v>#N/A</v>
      </c>
      <c r="J36" s="2" t="str">
        <f>INDEX(cumul!$B$2:$DM$25,23,35)</f>
        <v/>
      </c>
      <c r="K36" s="8" t="e">
        <f>IF(VLOOKUP($H$14,cumul!$B$2:$DM$25,35,FALSE)="","-",VLOOKUP($H$14,cumul!$B$2:$DM$25,35,FALSE))</f>
        <v>#N/A</v>
      </c>
    </row>
    <row r="37" spans="5:11">
      <c r="E37" s="78" t="s">
        <v>10</v>
      </c>
      <c r="F37" s="79"/>
      <c r="G37" s="79"/>
      <c r="H37" s="2" t="e">
        <f>IF(VLOOKUP($H$14,cumul!$B$2:$DM$25,36,FALSE)="","-",VLOOKUP($H$14,cumul!$B$2:$DM$25,36,FALSE))</f>
        <v>#N/A</v>
      </c>
      <c r="I37" s="2" t="e">
        <f>IF(VLOOKUP($H$14,cumul!$B$2:$DM$25,37,FALSE)="","-",VLOOKUP($H$14,cumul!$B$2:$DM$25,37,FALSE))</f>
        <v>#N/A</v>
      </c>
      <c r="J37" s="2" t="str">
        <f>INDEX(cumul!$B$2:$DM$25,23,38)</f>
        <v/>
      </c>
      <c r="K37" s="8" t="e">
        <f>IF(VLOOKUP($H$14,cumul!$B$2:$DM$25,38,FALSE)="","-",VLOOKUP($H$14,cumul!$B$2:$DM$25,38,FALSE))</f>
        <v>#N/A</v>
      </c>
    </row>
    <row r="38" spans="5:11">
      <c r="E38" s="78" t="s">
        <v>11</v>
      </c>
      <c r="F38" s="79"/>
      <c r="G38" s="79"/>
      <c r="H38" s="2" t="e">
        <f>IF(VLOOKUP($H$14,cumul!$B$2:$DM$25,39,FALSE)="","-",VLOOKUP($H$14,cumul!$B$2:$DM$25,39,FALSE))</f>
        <v>#N/A</v>
      </c>
      <c r="I38" s="2" t="e">
        <f>IF(VLOOKUP($H$14,cumul!$B$2:$DM$25,40,FALSE)="","-",VLOOKUP($H$14,cumul!$B$2:$DM$25,40,FALSE))</f>
        <v>#N/A</v>
      </c>
      <c r="J38" s="2" t="str">
        <f>INDEX(cumul!$B$2:$DM$25,23,41)</f>
        <v/>
      </c>
      <c r="K38" s="8" t="e">
        <f>IF(VLOOKUP($H$14,cumul!$B$2:$DM$25,41,FALSE)="","-",VLOOKUP($H$14,cumul!$B$2:$DM$25,41,FALSE))</f>
        <v>#N/A</v>
      </c>
    </row>
    <row r="39" spans="5:11">
      <c r="E39" s="78" t="s">
        <v>65</v>
      </c>
      <c r="F39" s="79"/>
      <c r="G39" s="79"/>
      <c r="H39" s="2" t="e">
        <f>IF(VLOOKUP($H$14,cumul!$B$2:$DM$25,42,FALSE)="","-",VLOOKUP($H$14,cumul!$B$2:$DM$25,42,FALSE))</f>
        <v>#N/A</v>
      </c>
      <c r="I39" s="2" t="e">
        <f>IF(VLOOKUP($H$14,cumul!$B$2:$DM$25,43,FALSE)="","-",VLOOKUP($H$14,cumul!$B$2:$DM$25,43,FALSE))</f>
        <v>#N/A</v>
      </c>
      <c r="J39" s="2" t="str">
        <f>INDEX(cumul!$B$2:$DM$25,23,44)</f>
        <v/>
      </c>
      <c r="K39" s="8" t="e">
        <f>IF(VLOOKUP($H$14,cumul!$B$2:$DM$25,44,FALSE)="","-",VLOOKUP($H$14,cumul!$B$2:$DM$25,44,FALSE))</f>
        <v>#N/A</v>
      </c>
    </row>
    <row r="40" spans="5:11">
      <c r="E40" s="76" t="s">
        <v>66</v>
      </c>
      <c r="F40" s="77"/>
      <c r="G40" s="77"/>
      <c r="H40" s="3" t="e">
        <f>IF(SUMPRODUCT(K41:K42,J41:J42)-SUM(J41:J42)&lt;12,"Non Validée","Validée")</f>
        <v>#N/A</v>
      </c>
      <c r="I40" s="3"/>
      <c r="J40" s="3"/>
      <c r="K40" s="3"/>
    </row>
    <row r="41" spans="5:11">
      <c r="E41" s="78" t="s">
        <v>13</v>
      </c>
      <c r="F41" s="79"/>
      <c r="G41" s="79"/>
      <c r="H41" s="2" t="e">
        <f>IF(VLOOKUP($H$14,cumul!$B$2:$DM$25,45,FALSE)="","-",VLOOKUP($H$14,cumul!$B$2:$DM$25,45,FALSE))</f>
        <v>#N/A</v>
      </c>
      <c r="I41" s="2" t="e">
        <f>IF(VLOOKUP($H$14,cumul!$B$2:$DM$25,46,FALSE)="","-",VLOOKUP($H$14,cumul!$B$2:$DM$25,46,FALSE))</f>
        <v>#N/A</v>
      </c>
      <c r="J41" s="2" t="str">
        <f>INDEX(cumul!$B$2:$DM$25,23,47)</f>
        <v/>
      </c>
      <c r="K41" s="8" t="e">
        <f>IF(VLOOKUP($H$14,cumul!$B$2:$DM$25,47,FALSE)="","-",VLOOKUP($H$14,cumul!$B$2:$DM$25,47,FALSE))</f>
        <v>#N/A</v>
      </c>
    </row>
    <row r="42" spans="5:11">
      <c r="E42" s="78" t="s">
        <v>14</v>
      </c>
      <c r="F42" s="79"/>
      <c r="G42" s="79"/>
      <c r="H42" s="2" t="e">
        <f>IF(VLOOKUP($H$14,cumul!$B$2:$DM$25,48,FALSE)="","-",VLOOKUP($H$14,cumul!$B$2:$DM$25,48,FALSE))</f>
        <v>#N/A</v>
      </c>
      <c r="I42" s="2" t="e">
        <f>IF(VLOOKUP($H$14,cumul!$B$2:$DM$25,49,FALSE)="","-",VLOOKUP($H$14,cumul!$B$2:$DM$25,49,FALSE))</f>
        <v>#N/A</v>
      </c>
      <c r="J42" s="2" t="str">
        <f>INDEX(cumul!$B$2:$DM$25,23,50)</f>
        <v/>
      </c>
      <c r="K42" s="8" t="e">
        <f>IF(VLOOKUP($H$14,cumul!$B$2:$DM$25,50,FALSE)="","-",VLOOKUP($H$14,cumul!$B$2:$DM$25,50,FALSE))</f>
        <v>#N/A</v>
      </c>
    </row>
    <row r="43" spans="5:11">
      <c r="E43" s="76" t="s">
        <v>67</v>
      </c>
      <c r="F43" s="77"/>
      <c r="G43" s="77"/>
      <c r="H43" s="3" t="e">
        <f>IF(SUMPRODUCT(K44:K45,J44:J45)-SUM(J44:J45)&lt;12,"Non Validée","Validée")</f>
        <v>#N/A</v>
      </c>
      <c r="I43" s="3"/>
      <c r="J43" s="3"/>
      <c r="K43" s="3"/>
    </row>
    <row r="44" spans="5:11">
      <c r="E44" s="78" t="s">
        <v>15</v>
      </c>
      <c r="F44" s="79"/>
      <c r="G44" s="79"/>
      <c r="H44" s="2" t="e">
        <f>IF(VLOOKUP($H$14,cumul!$B$2:$DM$25,51,FALSE)="","-",VLOOKUP($H$14,cumul!$B$2:$DM$25,51,FALSE))</f>
        <v>#N/A</v>
      </c>
      <c r="I44" s="2" t="e">
        <f>IF(VLOOKUP($H$14,cumul!$B$2:$DM$25,52,FALSE)="","-",VLOOKUP($H$14,cumul!$B$2:$DM$25,52,FALSE))</f>
        <v>#N/A</v>
      </c>
      <c r="J44" s="2" t="str">
        <f>INDEX(cumul!$B$2:$DM$25,23,53)</f>
        <v/>
      </c>
      <c r="K44" s="8" t="e">
        <f>IF(VLOOKUP($H$14,cumul!$B$2:$DM$25,53,FALSE)="","-",VLOOKUP($H$14,cumul!$B$2:$DM$25,53,FALSE))</f>
        <v>#N/A</v>
      </c>
    </row>
    <row r="45" spans="5:11">
      <c r="E45" s="78" t="s">
        <v>16</v>
      </c>
      <c r="F45" s="79"/>
      <c r="G45" s="79"/>
      <c r="H45" s="2" t="e">
        <f>IF(VLOOKUP($H$14,cumul!$B$2:$DM$25,54,FALSE)="","-",VLOOKUP($H$14,cumul!$B$2:$DM$25,54,FALSE))</f>
        <v>#N/A</v>
      </c>
      <c r="I45" s="2" t="e">
        <f>IF(VLOOKUP($H$14,cumul!$B$2:$DM$25,55,FALSE)="","-",VLOOKUP($H$14,cumul!$B$2:$DM$25,55,FALSE))</f>
        <v>#N/A</v>
      </c>
      <c r="J45" s="2" t="str">
        <f>INDEX(cumul!$B$2:$DM$25,23,56)</f>
        <v/>
      </c>
      <c r="K45" s="8" t="e">
        <f>IF(VLOOKUP($H$14,cumul!$B$2:$DM$25,56,FALSE)="","-",VLOOKUP($H$14,cumul!$B$2:$DM$25,56,FALSE))</f>
        <v>#N/A</v>
      </c>
    </row>
    <row r="46" spans="5:11">
      <c r="E46" s="76" t="s">
        <v>68</v>
      </c>
      <c r="F46" s="77"/>
      <c r="G46" s="77"/>
      <c r="H46" s="3" t="e">
        <f>IF(SUMPRODUCT(K47:K51,J47:J51)-SUM(J47:J51)&lt;12,"Non Validée","Validée")</f>
        <v>#N/A</v>
      </c>
      <c r="I46" s="3"/>
      <c r="J46" s="3"/>
      <c r="K46" s="3"/>
    </row>
    <row r="47" spans="5:11">
      <c r="E47" s="78" t="s">
        <v>17</v>
      </c>
      <c r="F47" s="79"/>
      <c r="G47" s="79"/>
      <c r="H47" s="2" t="e">
        <f>IF(VLOOKUP($H$14,cumul!$B$2:$DM$25,57,FALSE)="","-",VLOOKUP($H$14,cumul!$B$2:$DM$25,57,FALSE))</f>
        <v>#N/A</v>
      </c>
      <c r="I47" s="2" t="e">
        <f>IF(VLOOKUP($H$14,cumul!$B$2:$DM$25,58,FALSE)="","-",VLOOKUP($H$14,cumul!$B$2:$DM$25,58,FALSE))</f>
        <v>#N/A</v>
      </c>
      <c r="J47" s="2" t="str">
        <f>INDEX(cumul!$B$2:$DM$25,23,59)</f>
        <v/>
      </c>
      <c r="K47" s="8" t="e">
        <f>IF(VLOOKUP($H$14,cumul!$B$2:$DM$25,59,FALSE)="","-",VLOOKUP($H$14,cumul!$B$2:$DM$25,59,FALSE))</f>
        <v>#N/A</v>
      </c>
    </row>
    <row r="48" spans="5:11">
      <c r="E48" s="78" t="s">
        <v>18</v>
      </c>
      <c r="F48" s="79"/>
      <c r="G48" s="79"/>
      <c r="H48" s="2" t="e">
        <f>IF(VLOOKUP($H$14,cumul!$B$2:$DM$25,60,FALSE)="","-",VLOOKUP($H$14,cumul!$B$2:$DM$25,60,FALSE))</f>
        <v>#N/A</v>
      </c>
      <c r="I48" s="2" t="e">
        <f>IF(VLOOKUP($H$14,cumul!$B$2:$DM$25,61,FALSE)="","-",VLOOKUP($H$14,cumul!$B$2:$DM$25,61,FALSE))</f>
        <v>#N/A</v>
      </c>
      <c r="J48" s="2" t="str">
        <f>INDEX(cumul!$B$2:$DM$25,23,62)</f>
        <v/>
      </c>
      <c r="K48" s="8" t="e">
        <f>IF(VLOOKUP($H$14,cumul!$B$2:$DM$25,62,FALSE)="","-",VLOOKUP($H$14,cumul!$B$2:$DM$25,62,FALSE))</f>
        <v>#N/A</v>
      </c>
    </row>
    <row r="49" spans="5:11">
      <c r="E49" s="78" t="s">
        <v>19</v>
      </c>
      <c r="F49" s="79"/>
      <c r="G49" s="79"/>
      <c r="H49" s="2" t="e">
        <f>IF(VLOOKUP($H$14,cumul!$B$2:$DM$25,63,FALSE)="","-",VLOOKUP($H$14,cumul!$B$2:$DM$25,63,FALSE))</f>
        <v>#N/A</v>
      </c>
      <c r="I49" s="2" t="e">
        <f>IF(VLOOKUP($H$14,cumul!$B$2:$DM$25,64,FALSE)="","-",VLOOKUP($H$14,cumul!$B$2:$DM$25,64,FALSE))</f>
        <v>#N/A</v>
      </c>
      <c r="J49" s="2" t="str">
        <f>INDEX(cumul!$B$2:$DM$25,23,65)</f>
        <v/>
      </c>
      <c r="K49" s="8" t="e">
        <f>IF(VLOOKUP($H$14,cumul!$B$2:$DM$25,65,FALSE)="","-",VLOOKUP($H$14,cumul!$B$2:$DM$25,65,FALSE))</f>
        <v>#N/A</v>
      </c>
    </row>
    <row r="50" spans="5:11">
      <c r="E50" s="78" t="s">
        <v>20</v>
      </c>
      <c r="F50" s="79"/>
      <c r="G50" s="79"/>
      <c r="H50" s="2" t="e">
        <f>IF(VLOOKUP($H$14,cumul!$B$2:$DM$25,66,FALSE)="","-",VLOOKUP($H$14,cumul!$B$2:$DM$25,66,FALSE))</f>
        <v>#N/A</v>
      </c>
      <c r="I50" s="2" t="e">
        <f>IF(VLOOKUP($H$14,cumul!$B$2:$DM$25,67,FALSE)="","-",VLOOKUP($H$14,cumul!$B$2:$DM$25,67,FALSE))</f>
        <v>#N/A</v>
      </c>
      <c r="J50" s="2" t="str">
        <f>INDEX(cumul!$B$2:$DM$25,23,68)</f>
        <v/>
      </c>
      <c r="K50" s="8" t="e">
        <f>IF(VLOOKUP($H$14,cumul!$B$2:$DM$25,68,FALSE)="","-",VLOOKUP($H$14,cumul!$B$2:$DM$25,68,FALSE))</f>
        <v>#N/A</v>
      </c>
    </row>
    <row r="51" spans="5:11">
      <c r="E51" s="78" t="s">
        <v>21</v>
      </c>
      <c r="F51" s="79"/>
      <c r="G51" s="79"/>
      <c r="H51" s="2" t="e">
        <f>IF(VLOOKUP($H$14,cumul!$B$2:$DM$25,69,FALSE)="","-",VLOOKUP($H$14,cumul!$B$2:$DM$25,69,FALSE))</f>
        <v>#N/A</v>
      </c>
      <c r="I51" s="2" t="e">
        <f>IF(VLOOKUP($H$14,cumul!$B$2:$DM$25,70,FALSE)="","-",VLOOKUP($H$14,cumul!$B$2:$DM$25,70,FALSE))</f>
        <v>#N/A</v>
      </c>
      <c r="J51" s="2" t="str">
        <f>INDEX(cumul!$B$2:$DM$25,23,71)</f>
        <v/>
      </c>
      <c r="K51" s="8" t="e">
        <f>IF(VLOOKUP($H$14,cumul!$B$2:$DM$25,71,FALSE)="","-",VLOOKUP($H$14,cumul!$B$2:$DM$25,71,FALSE))</f>
        <v>#N/A</v>
      </c>
    </row>
    <row r="52" spans="5:11" ht="15.75">
      <c r="E52" s="80" t="s">
        <v>69</v>
      </c>
      <c r="F52" s="81"/>
      <c r="G52" s="81"/>
      <c r="H52" s="5"/>
      <c r="I52" s="3"/>
      <c r="J52" s="9"/>
      <c r="K52" s="10" t="e">
        <f>IF(VLOOKUP($H$14,cumul!$B$2:$DM$25,111,FALSE)="","-",VLOOKUP($H$14,cumul!$B$2:$DM$25,111,FALSE))</f>
        <v>#N/A</v>
      </c>
    </row>
    <row r="53" spans="5:11" ht="0.95" customHeight="1"/>
    <row r="54" spans="5:11" ht="6" customHeight="1"/>
    <row r="55" spans="5:11">
      <c r="E55" s="3" t="s">
        <v>70</v>
      </c>
      <c r="F55" s="3"/>
      <c r="G55" s="3"/>
      <c r="H55" s="3"/>
      <c r="I55" s="3"/>
      <c r="J55" s="3"/>
      <c r="K55" s="3"/>
    </row>
    <row r="56" spans="5:11">
      <c r="E56" s="76" t="s">
        <v>71</v>
      </c>
      <c r="F56" s="77"/>
      <c r="G56" s="77"/>
      <c r="H56" s="3" t="e">
        <f>IF(SUMPRODUCT(K57:K60,J57:J60)-SUM(J57:J60)&lt;12,"Non Validée","Validée")</f>
        <v>#N/A</v>
      </c>
      <c r="I56" s="3"/>
      <c r="J56" s="3"/>
      <c r="K56" s="3"/>
    </row>
    <row r="57" spans="5:11">
      <c r="E57" s="78" t="s">
        <v>22</v>
      </c>
      <c r="F57" s="79"/>
      <c r="G57" s="79"/>
      <c r="H57" s="2" t="e">
        <f>IF(VLOOKUP($H$14,cumul!$B$2:$DM$25,72,FALSE)="","-",VLOOKUP($H$14,cumul!$B$2:$DM$25,72,FALSE))</f>
        <v>#N/A</v>
      </c>
      <c r="I57" s="2" t="e">
        <f>IF(VLOOKUP($H$14,cumul!$B$2:$DM$25,73,FALSE)="","-",VLOOKUP($H$14,cumul!$B$2:$DM$25,73,FALSE))</f>
        <v>#N/A</v>
      </c>
      <c r="J57" s="2" t="str">
        <f>INDEX(cumul!$B$2:$DM$25,23,74)</f>
        <v/>
      </c>
      <c r="K57" s="8" t="e">
        <f>IF(VLOOKUP($H$14,cumul!$B$2:$DM$25,74,FALSE)="","-",VLOOKUP($H$14,cumul!$B$2:$DM$25,74,FALSE))</f>
        <v>#N/A</v>
      </c>
    </row>
    <row r="58" spans="5:11">
      <c r="E58" s="78" t="s">
        <v>23</v>
      </c>
      <c r="F58" s="79"/>
      <c r="G58" s="79"/>
      <c r="H58" s="2" t="e">
        <f>IF(VLOOKUP($H$14,cumul!$B$2:$DM$25,75,FALSE)="","-",VLOOKUP($H$14,cumul!$B$2:$DM$25,75,FALSE))</f>
        <v>#N/A</v>
      </c>
      <c r="I58" s="2" t="e">
        <f>IF(VLOOKUP($H$14,cumul!$B$2:$DM$25,76,FALSE)="","-",VLOOKUP($H$14,cumul!$B$2:$DM$25,76,FALSE))</f>
        <v>#N/A</v>
      </c>
      <c r="J58" s="2" t="str">
        <f>INDEX(cumul!$B$2:$DM$25,23,77)</f>
        <v/>
      </c>
      <c r="K58" s="8" t="e">
        <f>IF(VLOOKUP($H$14,cumul!$B$2:$DM$25,77,FALSE)="","-",VLOOKUP($H$14,cumul!$B$2:$DM$25,77,FALSE))</f>
        <v>#N/A</v>
      </c>
    </row>
    <row r="59" spans="5:11">
      <c r="E59" s="78" t="s">
        <v>24</v>
      </c>
      <c r="F59" s="79"/>
      <c r="G59" s="79"/>
      <c r="H59" s="2" t="e">
        <f>IF(VLOOKUP($H$14,cumul!$B$2:$DM$25,78,FALSE)="","-",VLOOKUP($H$14,cumul!$B$2:$DM$25,78,FALSE))</f>
        <v>#N/A</v>
      </c>
      <c r="I59" s="2" t="e">
        <f>IF(VLOOKUP($H$14,cumul!$B$2:$DM$25,79,FALSE)="","-",VLOOKUP($H$14,cumul!$B$2:$DM$25,79,FALSE))</f>
        <v>#N/A</v>
      </c>
      <c r="J59" s="2" t="str">
        <f>INDEX(cumul!$B$2:$DM$25,23,80)</f>
        <v/>
      </c>
      <c r="K59" s="8" t="e">
        <f>IF(VLOOKUP($H$14,cumul!$B$2:$DM$25,80,FALSE)="","-",VLOOKUP($H$14,cumul!$B$2:$DM$25,80,FALSE))</f>
        <v>#N/A</v>
      </c>
    </row>
    <row r="60" spans="5:11">
      <c r="E60" s="78" t="s">
        <v>25</v>
      </c>
      <c r="F60" s="79"/>
      <c r="G60" s="79"/>
      <c r="H60" s="2" t="e">
        <f>IF(VLOOKUP($H$14,cumul!$B$2:$DM$25,81,FALSE)="","-",VLOOKUP($H$14,cumul!$B$2:$DM$25,81,FALSE))</f>
        <v>#N/A</v>
      </c>
      <c r="I60" s="2" t="e">
        <f>IF(VLOOKUP($H$14,cumul!$B$2:$DM$25,82,FALSE)="","-",VLOOKUP($H$14,cumul!$B$2:$DM$25,82,FALSE))</f>
        <v>#N/A</v>
      </c>
      <c r="J60" s="2" t="str">
        <f>INDEX(cumul!$B$2:$DM$25,23,83)</f>
        <v/>
      </c>
      <c r="K60" s="8" t="e">
        <f>IF(VLOOKUP($H$14,cumul!$B$2:$DM$25,83,FALSE)="","-",VLOOKUP($H$14,cumul!$B$2:$DM$25,83,FALSE))</f>
        <v>#N/A</v>
      </c>
    </row>
    <row r="61" spans="5:11">
      <c r="E61" s="76" t="s">
        <v>72</v>
      </c>
      <c r="F61" s="77"/>
      <c r="G61" s="77"/>
      <c r="H61" s="3" t="e">
        <f>IF(SUMPRODUCT(K62:K65,J62:J65)-SUM(J62:J65)&lt;12,"Non Validée","Validée")</f>
        <v>#N/A</v>
      </c>
      <c r="I61" s="3"/>
      <c r="J61" s="3"/>
      <c r="K61" s="3"/>
    </row>
    <row r="62" spans="5:11">
      <c r="E62" s="78" t="s">
        <v>26</v>
      </c>
      <c r="F62" s="79"/>
      <c r="G62" s="79"/>
      <c r="H62" s="2" t="e">
        <f>IF(VLOOKUP($H$14,cumul!$B$2:$DM$25,84,FALSE)="","-",VLOOKUP($H$14,cumul!$B$2:$DM$25,84,FALSE))</f>
        <v>#N/A</v>
      </c>
      <c r="I62" s="2" t="e">
        <f>IF(VLOOKUP($H$14,cumul!$B$2:$DM$25,85,FALSE)="","-",VLOOKUP($H$14,cumul!$B$2:$DM$25,85,FALSE))</f>
        <v>#N/A</v>
      </c>
      <c r="J62" s="2" t="str">
        <f>INDEX(cumul!$B$2:$DM$25,23,86)</f>
        <v/>
      </c>
      <c r="K62" s="8" t="e">
        <f>IF(VLOOKUP($H$14,cumul!$B$2:$DM$25,86,FALSE)="","-",VLOOKUP($H$14,cumul!$B$2:$DM$25,86,FALSE))</f>
        <v>#N/A</v>
      </c>
    </row>
    <row r="63" spans="5:11">
      <c r="E63" s="78" t="s">
        <v>27</v>
      </c>
      <c r="F63" s="79"/>
      <c r="G63" s="79"/>
      <c r="H63" s="2" t="e">
        <f>IF(VLOOKUP($H$14,cumul!$B$2:$DM$25,87,FALSE)="","-",VLOOKUP($H$14,cumul!$B$2:$DM$25,87,FALSE))</f>
        <v>#N/A</v>
      </c>
      <c r="I63" s="2" t="e">
        <f>IF(VLOOKUP($H$14,cumul!$B$2:$DM$25,88,FALSE)="","-",VLOOKUP($H$14,cumul!$B$2:$DM$25,88,FALSE))</f>
        <v>#N/A</v>
      </c>
      <c r="J63" s="2" t="str">
        <f>INDEX(cumul!$B$2:$DM$25,23,89)</f>
        <v/>
      </c>
      <c r="K63" s="8" t="e">
        <f>IF(VLOOKUP($H$14,cumul!$B$2:$DM$25,89,FALSE)="","-",VLOOKUP($H$14,cumul!$B$2:$DM$25,89,FALSE))</f>
        <v>#N/A</v>
      </c>
    </row>
    <row r="64" spans="5:11">
      <c r="E64" s="78" t="s">
        <v>73</v>
      </c>
      <c r="F64" s="79"/>
      <c r="G64" s="79"/>
      <c r="H64" s="2" t="e">
        <f>IF(VLOOKUP($H$14,cumul!$B$2:$DM$25,90,FALSE)="","-",VLOOKUP($H$14,cumul!$B$2:$DM$25,90,FALSE))</f>
        <v>#N/A</v>
      </c>
      <c r="I64" s="2" t="e">
        <f>IF(VLOOKUP($H$14,cumul!$B$2:$DM$25,91,FALSE)="","-",VLOOKUP($H$14,cumul!$B$2:$DM$25,91,FALSE))</f>
        <v>#N/A</v>
      </c>
      <c r="J64" s="2" t="str">
        <f>INDEX(cumul!$B$2:$DM$25,23,92)</f>
        <v/>
      </c>
      <c r="K64" s="8" t="e">
        <f>IF(VLOOKUP($H$14,cumul!$B$2:$DM$25,92,FALSE)="","-",VLOOKUP($H$14,cumul!$B$2:$DM$25,92,FALSE))</f>
        <v>#N/A</v>
      </c>
    </row>
    <row r="65" spans="5:11">
      <c r="E65" s="78" t="s">
        <v>29</v>
      </c>
      <c r="F65" s="79"/>
      <c r="G65" s="79"/>
      <c r="H65" s="2" t="e">
        <f>IF(VLOOKUP($H$14,cumul!$B$2:$DM$25,93,FALSE)="","-",VLOOKUP($H$14,cumul!$B$2:$DM$25,93,FALSE))</f>
        <v>#N/A</v>
      </c>
      <c r="I65" s="2" t="e">
        <f>IF(VLOOKUP($H$14,cumul!$B$2:$DM$25,94,FALSE)="","-",VLOOKUP($H$14,cumul!$B$2:$DM$25,94,FALSE))</f>
        <v>#N/A</v>
      </c>
      <c r="J65" s="2" t="str">
        <f>INDEX(cumul!$B$2:$DM$25,23,95)</f>
        <v/>
      </c>
      <c r="K65" s="8" t="e">
        <f>IF(VLOOKUP($H$14,cumul!$B$2:$DM$25,95,FALSE)="","-",VLOOKUP($H$14,cumul!$B$2:$DM$25,95,FALSE))</f>
        <v>#N/A</v>
      </c>
    </row>
    <row r="66" spans="5:11">
      <c r="E66" s="76" t="s">
        <v>74</v>
      </c>
      <c r="F66" s="77"/>
      <c r="G66" s="77"/>
      <c r="H66" s="3" t="e">
        <f>IF(SUMPRODUCT(K67:K70,J67:J70)-SUM(J67:J70)&lt;12,"Non Validée","Validée")</f>
        <v>#N/A</v>
      </c>
      <c r="I66" s="3"/>
      <c r="J66" s="3"/>
      <c r="K66" s="3"/>
    </row>
    <row r="67" spans="5:11">
      <c r="E67" s="78" t="s">
        <v>30</v>
      </c>
      <c r="F67" s="79"/>
      <c r="G67" s="79"/>
      <c r="H67" s="2" t="e">
        <f>IF(VLOOKUP($H$14,cumul!$B$2:$DM$25,96,FALSE)="","-",VLOOKUP($H$14,cumul!$B$2:$DM$25,96,FALSE))</f>
        <v>#N/A</v>
      </c>
      <c r="I67" s="2" t="e">
        <f>IF(VLOOKUP($H$14,cumul!$B$2:$DM$25,97,FALSE)="","-",VLOOKUP($H$14,cumul!$B$2:$DM$25,97,FALSE))</f>
        <v>#N/A</v>
      </c>
      <c r="J67" s="2" t="str">
        <f>INDEX(cumul!$B$2:$DM$25,23,98)</f>
        <v/>
      </c>
      <c r="K67" s="8" t="e">
        <f>IF(VLOOKUP($H$14,cumul!$B$2:$DM$25,98,FALSE)="","-",VLOOKUP($H$14,cumul!$B$2:$DM$25,98,FALSE))</f>
        <v>#N/A</v>
      </c>
    </row>
    <row r="68" spans="5:11">
      <c r="E68" s="78" t="s">
        <v>31</v>
      </c>
      <c r="F68" s="79"/>
      <c r="G68" s="79"/>
      <c r="H68" s="2" t="e">
        <f>IF(VLOOKUP($H$14,cumul!$B$2:$DM$25,99,FALSE)="","-",VLOOKUP($H$14,cumul!$B$2:$DM$25,99,FALSE))</f>
        <v>#N/A</v>
      </c>
      <c r="I68" s="2" t="e">
        <f>IF(VLOOKUP($H$14,cumul!$B$2:$DM$25,100,FALSE)="","-",VLOOKUP($H$14,cumul!$B$2:$DM$25,100,FALSE))</f>
        <v>#N/A</v>
      </c>
      <c r="J68" s="2" t="str">
        <f>INDEX(cumul!$B$2:$DM$25,23,101)</f>
        <v/>
      </c>
      <c r="K68" s="8" t="e">
        <f>IF(VLOOKUP($H$14,cumul!$B$2:$DM$25,101,FALSE)="","-",VLOOKUP($H$14,cumul!$B$2:$DM$25,101,FALSE))</f>
        <v>#N/A</v>
      </c>
    </row>
    <row r="69" spans="5:11">
      <c r="E69" s="78" t="s">
        <v>32</v>
      </c>
      <c r="F69" s="79"/>
      <c r="G69" s="79"/>
      <c r="H69" s="2" t="e">
        <f>IF(VLOOKUP($H$14,cumul!$B$2:$DM$25,102,FALSE)="","-",VLOOKUP($H$14,cumul!$B$2:$DM$25,102,FALSE))</f>
        <v>#N/A</v>
      </c>
      <c r="I69" s="2" t="e">
        <f>IF(VLOOKUP($H$14,cumul!$B$2:$DM$25,103,FALSE)="","-",VLOOKUP($H$14,cumul!$B$2:$DM$25,103,FALSE))</f>
        <v>#N/A</v>
      </c>
      <c r="J69" s="2" t="str">
        <f>INDEX(cumul!$B$2:$DM$25,23,104)</f>
        <v/>
      </c>
      <c r="K69" s="8" t="e">
        <f>IF(VLOOKUP($H$14,cumul!$B$2:$DM$25,104,FALSE)="","-",VLOOKUP($H$14,cumul!$B$2:$DM$25,104,FALSE))</f>
        <v>#N/A</v>
      </c>
    </row>
    <row r="70" spans="5:11">
      <c r="E70" s="78" t="s">
        <v>33</v>
      </c>
      <c r="F70" s="79"/>
      <c r="G70" s="79"/>
      <c r="H70" s="2" t="e">
        <f>IF(VLOOKUP($H$14,cumul!$B$2:$DM$25,105,FALSE)="","-",VLOOKUP($H$14,cumul!$B$2:$DM$25,105,FALSE))</f>
        <v>#N/A</v>
      </c>
      <c r="I70" s="2" t="e">
        <f>IF(VLOOKUP($H$14,cumul!$B$2:$DM$25,106,FALSE)="","-",VLOOKUP($H$14,cumul!$B$2:$DM$25,106,FALSE))</f>
        <v>#N/A</v>
      </c>
      <c r="J70" s="2" t="str">
        <f>INDEX(cumul!$B$2:$DM$25,23,107)</f>
        <v/>
      </c>
      <c r="K70" s="8" t="e">
        <f>IF(VLOOKUP($H$14,cumul!$B$2:$DM$25,107,FALSE)="","-",VLOOKUP($H$14,cumul!$B$2:$DM$25,107,FALSE))</f>
        <v>#N/A</v>
      </c>
    </row>
    <row r="71" spans="5:11">
      <c r="E71" s="76" t="s">
        <v>75</v>
      </c>
      <c r="F71" s="77"/>
      <c r="G71" s="77"/>
      <c r="H71" s="3" t="e">
        <f>IF(SUMPRODUCT(K72,J72)-SUM(J72)&lt;12,"Non Validée","Validée")</f>
        <v>#N/A</v>
      </c>
      <c r="I71" s="3"/>
      <c r="J71" s="3"/>
      <c r="K71" s="3"/>
    </row>
    <row r="72" spans="5:11">
      <c r="E72" s="78" t="s">
        <v>34</v>
      </c>
      <c r="F72" s="79"/>
      <c r="G72" s="79"/>
      <c r="H72" s="11" t="e">
        <f>IF(VLOOKUP($H$14,cumul!$B$2:$DM$25,108,FALSE)="","-",VLOOKUP($H$14,cumul!$B$2:$DM$25,108,FALSE))</f>
        <v>#N/A</v>
      </c>
      <c r="I72" s="11" t="e">
        <f>IF(VLOOKUP($H$14,cumul!$B$2:$DM$25,109,FALSE)="","-",VLOOKUP($H$14,cumul!$B$2:$DM$25,109,FALSE))</f>
        <v>#N/A</v>
      </c>
      <c r="J72" s="11" t="str">
        <f>INDEX(cumul!$B$2:$DM$25,23,110)</f>
        <v/>
      </c>
      <c r="K72" s="15" t="e">
        <f>IF(VLOOKUP($H$14,cumul!$B$2:$DM$25,110,FALSE)="","-",VLOOKUP($H$14,cumul!$B$2:$DM$25,110,FALSE))</f>
        <v>#N/A</v>
      </c>
    </row>
    <row r="73" spans="5:11" ht="15.75">
      <c r="E73" s="80" t="s">
        <v>76</v>
      </c>
      <c r="F73" s="81"/>
      <c r="G73" s="82"/>
      <c r="H73" s="5"/>
      <c r="I73" s="3"/>
      <c r="J73" s="9"/>
      <c r="K73" s="10" t="e">
        <f>IF(VLOOKUP($H$14,cumul!$B$2:$DM$25,112,FALSE)="","-",VLOOKUP($H$14,cumul!$B$2:$DM$25,112,FALSE))</f>
        <v>#N/A</v>
      </c>
    </row>
    <row r="74" spans="5:11" ht="8.25" customHeight="1"/>
    <row r="75" spans="5:11" ht="13.5" customHeight="1">
      <c r="E75" s="83" t="s">
        <v>77</v>
      </c>
      <c r="F75" s="84"/>
      <c r="G75" s="84"/>
      <c r="H75" s="85"/>
      <c r="I75" s="86"/>
      <c r="J75" s="87"/>
      <c r="K75" s="16" t="e">
        <f>VLOOKUP($H$14,cumul!$B$2:$DM$25,5,FALSE)</f>
        <v>#N/A</v>
      </c>
    </row>
    <row r="76" spans="5:11">
      <c r="E76" s="88" t="s">
        <v>78</v>
      </c>
      <c r="F76" s="89"/>
      <c r="G76" s="89"/>
      <c r="H76" s="12"/>
      <c r="I76" s="17"/>
      <c r="J76" s="18"/>
      <c r="K76" s="19" t="e">
        <f>IF(K75&lt;10,0,IF(K75&lt;20,K75*0.025,10*0.025+(K75-10)*0.05))</f>
        <v>#N/A</v>
      </c>
    </row>
    <row r="77" spans="5:11" ht="9.1999999999999993" customHeight="1">
      <c r="J77" s="3"/>
    </row>
    <row r="78" spans="5:11" ht="15.75">
      <c r="E78" s="13" t="s">
        <v>79</v>
      </c>
      <c r="F78" s="14"/>
      <c r="G78" s="14"/>
      <c r="H78" s="5"/>
      <c r="I78" s="14"/>
      <c r="J78" s="14"/>
      <c r="K78" s="20" t="e">
        <f>(K52+K73)/2-K76</f>
        <v>#N/A</v>
      </c>
    </row>
    <row r="79" spans="5:11">
      <c r="E79" s="90" t="s">
        <v>80</v>
      </c>
      <c r="F79" s="91"/>
      <c r="G79" s="91"/>
      <c r="H79" s="92" t="e">
        <f>IF(VLOOKUP($H$14,cumul!$B$2:$DM$25,114,FALSE)=" "," - ",VLOOKUP($H$14,cumul!$B$2:$DM$25,114,FALSE))</f>
        <v>#N/A</v>
      </c>
      <c r="I79" s="93"/>
      <c r="J79" s="94"/>
      <c r="K79" s="21" t="str">
        <f>CONCATENATE("/",COUNT(cumul!H5:H24))</f>
        <v>/0</v>
      </c>
    </row>
    <row r="80" spans="5:11" ht="15.75">
      <c r="E80" s="95" t="s">
        <v>81</v>
      </c>
      <c r="F80" s="96"/>
      <c r="G80" s="96"/>
      <c r="H80" s="97" t="e">
        <f>IF(K78&lt;12,"Insuffisant",IF(K78&lt;14,"Assez Bien",IF(K78&lt;16,"Bien",IF(K78&lt;19,"Très bien",IF(K78&lt;20,"Excellent","Parfait")))))</f>
        <v>#N/A</v>
      </c>
      <c r="I80" s="98"/>
      <c r="J80" s="98"/>
      <c r="K80" s="22"/>
    </row>
    <row r="82" spans="5:11">
      <c r="E82" s="99" t="s">
        <v>82</v>
      </c>
      <c r="F82" s="99"/>
      <c r="G82" s="99"/>
      <c r="H82" s="100" t="e">
        <f>IF(K78&lt;10,"Exclu",IF(K78&lt;12,"N'a pas obtenu le Diplôme d'Ingénieur Statisticien Economiste","A obtenu le diplôme d'Ingénieur Statisticien Economiste"))</f>
        <v>#N/A</v>
      </c>
      <c r="I82" s="100"/>
      <c r="J82" s="100"/>
      <c r="K82" s="100"/>
    </row>
    <row r="83" spans="5:11" ht="15.75">
      <c r="K83" s="23"/>
    </row>
    <row r="84" spans="5:11">
      <c r="H84" s="101" t="s">
        <v>83</v>
      </c>
      <c r="I84" s="101"/>
      <c r="J84" s="102">
        <f ca="1">TODAY()</f>
        <v>45599</v>
      </c>
      <c r="K84" s="102"/>
    </row>
  </sheetData>
  <mergeCells count="69">
    <mergeCell ref="H84:I84"/>
    <mergeCell ref="J84:K84"/>
    <mergeCell ref="E79:G79"/>
    <mergeCell ref="H79:J79"/>
    <mergeCell ref="E80:G80"/>
    <mergeCell ref="H80:J80"/>
    <mergeCell ref="E82:G82"/>
    <mergeCell ref="H82:K82"/>
    <mergeCell ref="E72:G72"/>
    <mergeCell ref="E73:G73"/>
    <mergeCell ref="E75:G75"/>
    <mergeCell ref="H75:J75"/>
    <mergeCell ref="E76:G76"/>
    <mergeCell ref="E67:G67"/>
    <mergeCell ref="E68:G68"/>
    <mergeCell ref="E69:G69"/>
    <mergeCell ref="E70:G70"/>
    <mergeCell ref="E71:G71"/>
    <mergeCell ref="E62:G62"/>
    <mergeCell ref="E63:G63"/>
    <mergeCell ref="E64:G64"/>
    <mergeCell ref="E65:G65"/>
    <mergeCell ref="E66:G66"/>
    <mergeCell ref="E57:G57"/>
    <mergeCell ref="E58:G58"/>
    <mergeCell ref="E59:G59"/>
    <mergeCell ref="E60:G60"/>
    <mergeCell ref="E61:G61"/>
    <mergeCell ref="E49:G49"/>
    <mergeCell ref="E50:G50"/>
    <mergeCell ref="E51:G51"/>
    <mergeCell ref="E52:G52"/>
    <mergeCell ref="E56:G56"/>
    <mergeCell ref="E44:G44"/>
    <mergeCell ref="E45:G45"/>
    <mergeCell ref="E46:G46"/>
    <mergeCell ref="E47:G47"/>
    <mergeCell ref="E48:G48"/>
    <mergeCell ref="E39:G39"/>
    <mergeCell ref="E40:G40"/>
    <mergeCell ref="E41:G41"/>
    <mergeCell ref="E42:G42"/>
    <mergeCell ref="E43:G43"/>
    <mergeCell ref="E34:G34"/>
    <mergeCell ref="E35:G35"/>
    <mergeCell ref="E36:G36"/>
    <mergeCell ref="E37:G37"/>
    <mergeCell ref="E38:G38"/>
    <mergeCell ref="E29:G29"/>
    <mergeCell ref="E30:G30"/>
    <mergeCell ref="E31:G31"/>
    <mergeCell ref="E32:G32"/>
    <mergeCell ref="E33:G33"/>
    <mergeCell ref="E24:G24"/>
    <mergeCell ref="E25:G25"/>
    <mergeCell ref="E26:G26"/>
    <mergeCell ref="E27:G27"/>
    <mergeCell ref="E28:G28"/>
    <mergeCell ref="E17:G17"/>
    <mergeCell ref="H17:K17"/>
    <mergeCell ref="E21:K21"/>
    <mergeCell ref="E22:G22"/>
    <mergeCell ref="E23:G23"/>
    <mergeCell ref="E14:G14"/>
    <mergeCell ref="H14:J14"/>
    <mergeCell ref="E15:G15"/>
    <mergeCell ref="H15:K15"/>
    <mergeCell ref="E16:G16"/>
    <mergeCell ref="H16:K16"/>
  </mergeCells>
  <pageMargins left="0.70866141732283505" right="0.70866141732283505" top="0.65" bottom="0.74803149606299202" header="2.5499999999999998" footer="0.31496062992126"/>
  <pageSetup paperSize="8" scale="75" fitToWidth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cumul!$B$5:$B$24</xm:f>
          </x14:formula1>
          <xm:sqref>H14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semestre1</vt:lpstr>
      <vt:lpstr>semestre2</vt:lpstr>
      <vt:lpstr>cumul</vt:lpstr>
      <vt:lpstr>Bulletin</vt:lpstr>
      <vt:lpstr>Bulletin!Zone_d_impression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NZONDE</dc:creator>
  <cp:lastModifiedBy>DAVID NZONDE</cp:lastModifiedBy>
  <cp:lastPrinted>2024-10-25T11:24:00Z</cp:lastPrinted>
  <dcterms:created xsi:type="dcterms:W3CDTF">2024-02-22T01:32:00Z</dcterms:created>
  <dcterms:modified xsi:type="dcterms:W3CDTF">2024-11-03T23:21:08Z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644B9EAE3678464195663E6CBD92D6B6_12</vt:lpwstr>
  </property>
  <property fmtid="{D5CDD505-2E9C-101B-9397-08002B2CF9AE}" pid="3" name="KSOProductBuildVer">
    <vt:lpwstr>1033-12.2.0.18607</vt:lpwstr>
  </property>
</Properties>
</file>