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dab5d099cd5826/Documentos/ISEP/LAPR-3/"/>
    </mc:Choice>
  </mc:AlternateContent>
  <xr:revisionPtr revIDLastSave="28" documentId="13_ncr:1_{C9BA8BAD-02FC-DB4A-BF19-078C3ED952B8}" xr6:coauthVersionLast="47" xr6:coauthVersionMax="47" xr10:uidLastSave="{46A1EB63-6C96-4CFA-9382-B76100B9A95C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<sst xmlns="http://schemas.openxmlformats.org/spreadsheetml/2006/main" count="278" uniqueCount="137">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</sst>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3" workbookViewId="0">
      <selection activeCell="G18" sqref="G18"/>
    </sheetView>
  </sheetViews>
  <sheetFormatPr defaultColWidth="11" defaultRowHeight="15.6" x14ac:dyDescent="0.3"/>
  <cols>
    <col min="2" max="2" width="5.5" bestFit="1" customWidth="1"/>
    <col min="3" max="3" width="10" bestFit="1" customWidth="1"/>
    <col min="4" max="19" width="7.796875" customWidth="1"/>
    <col min="20" max="20" width="8" customWidth="1"/>
  </cols>
  <sheetData>
    <row r="1" spans="1:20" ht="21" x14ac:dyDescent="0.3">
      <c r="A1" s="24" t="s">
        <v>136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/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6.05" customHeight="1" thickBot="1" x14ac:dyDescent="0.35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.05" customHeight="1" thickBot="1" x14ac:dyDescent="0.35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1190326</v>
      </c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 t="e">
        <f>AVERAGE(D10:R10)</f>
        <v>#DIV/0!</v>
      </c>
    </row>
    <row r="11" spans="1:20" ht="16.2" thickBot="1" x14ac:dyDescent="0.35">
      <c r="B11" s="63"/>
      <c r="C11" s="8">
        <v>1190624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>
        <v>4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2" thickBot="1" x14ac:dyDescent="0.35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2" thickBot="1" x14ac:dyDescent="0.35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2" thickBot="1" x14ac:dyDescent="0.35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2" thickBot="1" x14ac:dyDescent="0.35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9</v>
      </c>
      <c r="D18" s="8"/>
      <c r="E18" s="8"/>
      <c r="F18" s="8"/>
      <c r="G18" s="72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3.8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4.2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2" x14ac:dyDescent="0.3">
      <c r="A33">
        <v>2</v>
      </c>
      <c r="B33" t="s">
        <v>22</v>
      </c>
    </row>
    <row r="34" spans="1:2" x14ac:dyDescent="0.3">
      <c r="A34">
        <v>3</v>
      </c>
      <c r="B34" t="s">
        <v>23</v>
      </c>
    </row>
    <row r="35" spans="1:2" x14ac:dyDescent="0.3">
      <c r="A35">
        <v>4</v>
      </c>
      <c r="B35" t="s">
        <v>24</v>
      </c>
    </row>
    <row r="36" spans="1:2" x14ac:dyDescent="0.3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9" zoomScaleNormal="100" workbookViewId="0">
      <selection activeCell="C1" sqref="C1"/>
    </sheetView>
  </sheetViews>
  <sheetFormatPr defaultColWidth="20" defaultRowHeight="15.6" x14ac:dyDescent="0.3"/>
  <cols>
    <col min="1" max="1" width="11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26</v>
      </c>
    </row>
    <row r="2" spans="1:10" ht="16.2" thickBot="1" x14ac:dyDescent="0.35"/>
    <row r="3" spans="1:10" x14ac:dyDescent="0.3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.4" thickBot="1" x14ac:dyDescent="0.35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8" x14ac:dyDescent="0.3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8" x14ac:dyDescent="0.3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8" x14ac:dyDescent="0.3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8" x14ac:dyDescent="0.3">
      <c r="A9" s="14">
        <v>210</v>
      </c>
      <c r="B9" s="29">
        <v>1190624</v>
      </c>
      <c r="C9" s="29">
        <v>5</v>
      </c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8" x14ac:dyDescent="0.3">
      <c r="A10" s="14">
        <v>211</v>
      </c>
      <c r="B10" s="29">
        <v>1190624</v>
      </c>
      <c r="C10" s="29">
        <v>4</v>
      </c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8" x14ac:dyDescent="0.3">
      <c r="A11" s="14">
        <v>212</v>
      </c>
      <c r="B11" s="29">
        <v>1221692</v>
      </c>
      <c r="C11" s="29">
        <v>3</v>
      </c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8" x14ac:dyDescent="0.3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8" x14ac:dyDescent="0.3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8" x14ac:dyDescent="0.3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8" x14ac:dyDescent="0.3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8" x14ac:dyDescent="0.3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8" x14ac:dyDescent="0.3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8" x14ac:dyDescent="0.3">
      <c r="A18" s="14">
        <v>309</v>
      </c>
      <c r="B18" s="29"/>
      <c r="C18" s="29"/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8" x14ac:dyDescent="0.3">
      <c r="A19" s="14">
        <v>310</v>
      </c>
      <c r="B19" s="29"/>
      <c r="C19" s="29"/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8" x14ac:dyDescent="0.3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8" x14ac:dyDescent="0.3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8" x14ac:dyDescent="0.3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8" x14ac:dyDescent="0.3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8" x14ac:dyDescent="0.3">
      <c r="A24" s="14">
        <v>409</v>
      </c>
      <c r="B24" s="29">
        <v>1221692</v>
      </c>
      <c r="C24" s="29">
        <v>5</v>
      </c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4" workbookViewId="0">
      <selection activeCell="P10" sqref="P10"/>
    </sheetView>
  </sheetViews>
  <sheetFormatPr defaultColWidth="10.796875" defaultRowHeight="15.6" x14ac:dyDescent="0.3"/>
  <cols>
    <col min="1" max="1" width="14.796875" style="1" customWidth="1"/>
    <col min="2" max="2" width="7" style="1" bestFit="1" customWidth="1"/>
    <col min="3" max="17" width="5.5" style="1" customWidth="1"/>
    <col min="18" max="18" width="12" style="1" bestFit="1" customWidth="1"/>
    <col min="19" max="20" width="16.296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96875" style="1" bestFit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.4" x14ac:dyDescent="0.3">
      <c r="A4" s="14" t="s">
        <v>49</v>
      </c>
      <c r="B4" s="17">
        <v>0.1</v>
      </c>
      <c r="C4" s="25"/>
      <c r="D4" s="25">
        <v>4</v>
      </c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4.75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24.8" x14ac:dyDescent="0.3">
      <c r="A5" s="14" t="s">
        <v>56</v>
      </c>
      <c r="B5" s="17">
        <v>0.2</v>
      </c>
      <c r="C5" s="25"/>
      <c r="D5" s="25">
        <v>3</v>
      </c>
      <c r="E5" s="25"/>
      <c r="F5" s="25">
        <v>3</v>
      </c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3.25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" x14ac:dyDescent="0.3">
      <c r="A6" s="14" t="s">
        <v>63</v>
      </c>
      <c r="B6" s="17">
        <v>0.5</v>
      </c>
      <c r="C6" s="25"/>
      <c r="D6" s="25">
        <v>4</v>
      </c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.6" x14ac:dyDescent="0.3">
      <c r="A7" s="14" t="s">
        <v>69</v>
      </c>
      <c r="B7" s="17">
        <v>0.2</v>
      </c>
      <c r="C7" s="25"/>
      <c r="D7" s="25">
        <v>4</v>
      </c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4.25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">
      <c r="A8" s="14" t="s">
        <v>45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3.8</v>
      </c>
      <c r="E8" s="7">
        <f t="shared" si="1"/>
        <v>0</v>
      </c>
      <c r="F8" s="7">
        <f t="shared" si="1"/>
        <v>3.9000000000000004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75</v>
      </c>
      <c r="B9" s="23"/>
      <c r="C9" s="23">
        <f>C8/5*20</f>
        <v>0</v>
      </c>
      <c r="D9" s="23">
        <f t="shared" ref="D9:Q9" si="2">D8/5*20</f>
        <v>15.2</v>
      </c>
      <c r="E9" s="23">
        <f t="shared" si="2"/>
        <v>0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I18" sqref="I18"/>
    </sheetView>
  </sheetViews>
  <sheetFormatPr defaultColWidth="10.796875" defaultRowHeight="15.6" x14ac:dyDescent="0.3"/>
  <cols>
    <col min="1" max="1" width="14.796875" style="1" customWidth="1"/>
    <col min="2" max="2" width="7" style="1" bestFit="1" customWidth="1"/>
    <col min="3" max="17" width="5.5" style="1" customWidth="1"/>
    <col min="18" max="18" width="12" style="1" bestFit="1" customWidth="1"/>
    <col min="19" max="20" width="16.296875" style="1" bestFit="1" customWidth="1"/>
    <col min="21" max="21" width="17.5" style="1" bestFit="1" customWidth="1"/>
    <col min="22" max="24" width="20.5" style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3">
      <c r="A4" s="14" t="s">
        <v>77</v>
      </c>
      <c r="B4" s="17">
        <v>0.1</v>
      </c>
      <c r="C4" s="25"/>
      <c r="D4" s="25">
        <v>5</v>
      </c>
      <c r="E4" s="25">
        <v>5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3">
      <c r="A5" s="14" t="s">
        <v>84</v>
      </c>
      <c r="B5" s="17">
        <v>0.1</v>
      </c>
      <c r="C5" s="25"/>
      <c r="D5" s="25">
        <v>5</v>
      </c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4.2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46.8" x14ac:dyDescent="0.3">
      <c r="A6" s="14" t="s">
        <v>91</v>
      </c>
      <c r="B6" s="17">
        <v>0.05</v>
      </c>
      <c r="C6" s="25"/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46.8" x14ac:dyDescent="0.3">
      <c r="A7" s="14" t="s">
        <v>98</v>
      </c>
      <c r="B7" s="17">
        <v>0.05</v>
      </c>
      <c r="C7" s="25"/>
      <c r="D7" s="25">
        <v>4</v>
      </c>
      <c r="E7" s="25">
        <v>3</v>
      </c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2.4" x14ac:dyDescent="0.3">
      <c r="A8" s="14" t="s">
        <v>104</v>
      </c>
      <c r="B8" s="17">
        <v>0.1</v>
      </c>
      <c r="C8" s="25"/>
      <c r="D8" s="25">
        <v>3</v>
      </c>
      <c r="E8" s="25">
        <v>5</v>
      </c>
      <c r="F8" s="25">
        <v>3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3.8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2.4" x14ac:dyDescent="0.3">
      <c r="A9" s="14" t="s">
        <v>110</v>
      </c>
      <c r="B9" s="17">
        <v>0.05</v>
      </c>
      <c r="C9" s="25"/>
      <c r="D9" s="25">
        <v>3</v>
      </c>
      <c r="E9" s="25">
        <v>5</v>
      </c>
      <c r="F9" s="25">
        <v>4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4.4000000000000004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93.6" x14ac:dyDescent="0.3">
      <c r="A10" s="14" t="s">
        <v>115</v>
      </c>
      <c r="B10" s="17">
        <v>0.1</v>
      </c>
      <c r="C10" s="25"/>
      <c r="D10" s="25">
        <v>4</v>
      </c>
      <c r="E10" s="25">
        <v>5</v>
      </c>
      <c r="F10" s="25">
        <v>4</v>
      </c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4.4000000000000004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1.2" x14ac:dyDescent="0.3">
      <c r="A11" s="14" t="s">
        <v>121</v>
      </c>
      <c r="B11" s="17">
        <v>0.1</v>
      </c>
      <c r="C11" s="25"/>
      <c r="D11" s="25">
        <v>3</v>
      </c>
      <c r="E11" s="25">
        <v>3</v>
      </c>
      <c r="F11" s="25">
        <v>4</v>
      </c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3.8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1.2" x14ac:dyDescent="0.3">
      <c r="A12" s="14" t="s">
        <v>127</v>
      </c>
      <c r="B12" s="17">
        <v>0.1</v>
      </c>
      <c r="C12" s="25"/>
      <c r="D12" s="25">
        <v>4</v>
      </c>
      <c r="E12" s="25">
        <v>4</v>
      </c>
      <c r="F12" s="25">
        <v>4</v>
      </c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4.2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46.8" x14ac:dyDescent="0.3">
      <c r="A13" s="14" t="s">
        <v>128</v>
      </c>
      <c r="B13" s="17">
        <v>0.1</v>
      </c>
      <c r="C13" s="25"/>
      <c r="D13" s="25">
        <v>5</v>
      </c>
      <c r="E13" s="25">
        <v>5</v>
      </c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5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1.2" x14ac:dyDescent="0.3">
      <c r="A14" s="14" t="s">
        <v>135</v>
      </c>
      <c r="B14" s="17">
        <v>0.15</v>
      </c>
      <c r="C14" s="25"/>
      <c r="D14" s="25">
        <v>4</v>
      </c>
      <c r="E14" s="25">
        <v>4</v>
      </c>
      <c r="F14" s="25">
        <v>4</v>
      </c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4.2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x14ac:dyDescent="0.3">
      <c r="A15" s="14" t="s">
        <v>45</v>
      </c>
      <c r="B15" s="18">
        <f>SUM(B4:B14)</f>
        <v>1</v>
      </c>
      <c r="C15" s="7">
        <f>SUMPRODUCT(C4:C14,$B$4:$B$14)</f>
        <v>0</v>
      </c>
      <c r="D15" s="7">
        <f>SUMPRODUCT(D4:D14,$B$4:$B$14)</f>
        <v>4.05</v>
      </c>
      <c r="E15" s="7">
        <f t="shared" ref="E15:Q15" si="4">SUMPRODUCT(E4:E14,$B$4:$B$14)</f>
        <v>4.3</v>
      </c>
      <c r="F15" s="7">
        <f t="shared" si="4"/>
        <v>4.0999999999999996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75</v>
      </c>
      <c r="B16" s="23"/>
      <c r="C16" s="23">
        <f>C15/5*20</f>
        <v>0</v>
      </c>
      <c r="D16" s="23">
        <f t="shared" ref="D16:Q16" si="5">D15/5*20</f>
        <v>16.2</v>
      </c>
      <c r="E16" s="23">
        <f t="shared" si="5"/>
        <v>17.2</v>
      </c>
      <c r="F16" s="23">
        <f t="shared" si="5"/>
        <v>16.399999999999999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Gonçalo Monteiro</cp:lastModifiedBy>
  <cp:revision/>
  <dcterms:created xsi:type="dcterms:W3CDTF">2021-10-23T17:18:59Z</dcterms:created>
  <dcterms:modified xsi:type="dcterms:W3CDTF">2023-01-08T22:19:15Z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