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nca\OneDrive\Imagens\Nova pasta\"/>
    </mc:Choice>
  </mc:AlternateContent>
  <xr:revisionPtr revIDLastSave="0" documentId="13_ncr:1_{7F7E065A-B40A-4908-B3F5-ADDA66CC866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<sst xmlns="http://schemas.openxmlformats.org/spreadsheetml/2006/main" count="278" uniqueCount="137">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</sst>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J15" sqref="J15"/>
    </sheetView>
  </sheetViews>
  <sheetFormatPr defaultColWidth="11" defaultRowHeight="15.5" x14ac:dyDescent="0.35"/>
  <cols>
    <col min="2" max="2" width="5.58203125" bestFit="1" customWidth="1"/>
    <col min="3" max="3" width="10" bestFit="1" customWidth="1"/>
    <col min="4" max="19" width="7.9140625" customWidth="1"/>
    <col min="20" max="20" width="8" customWidth="1"/>
  </cols>
  <sheetData>
    <row r="1" spans="1:20" ht="21" x14ac:dyDescent="0.35">
      <c r="A1" s="24" t="s">
        <v>136</v>
      </c>
      <c r="B1" s="1"/>
      <c r="C1" s="1"/>
    </row>
    <row r="2" spans="1:20" x14ac:dyDescent="0.35">
      <c r="A2" s="34" t="s">
        <v>0</v>
      </c>
      <c r="B2" s="1"/>
      <c r="C2" s="1"/>
    </row>
    <row r="3" spans="1:20" x14ac:dyDescent="0.35">
      <c r="B3" s="1"/>
      <c r="C3" s="1"/>
    </row>
    <row r="4" spans="1:20" x14ac:dyDescent="0.35">
      <c r="A4" s="2" t="s">
        <v>1</v>
      </c>
      <c r="B4" s="6"/>
      <c r="C4" s="1" t="s">
        <v>2</v>
      </c>
    </row>
    <row r="6" spans="1:20" x14ac:dyDescent="0.35">
      <c r="A6" s="4" t="s">
        <v>3</v>
      </c>
    </row>
    <row r="7" spans="1:20" ht="16" thickBot="1" x14ac:dyDescent="0.4"/>
    <row r="8" spans="1:20" ht="15.9" customHeight="1" thickBot="1" x14ac:dyDescent="0.4">
      <c r="B8" s="1"/>
      <c r="C8" s="6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4">
      <c r="B9" s="1"/>
      <c r="C9" s="1"/>
      <c r="D9" s="42">
        <f>C10</f>
        <v>1190326</v>
      </c>
      <c r="E9" s="43">
        <f>C11</f>
        <v>1190624</v>
      </c>
      <c r="F9" s="43">
        <f>C12</f>
        <v>1211572</v>
      </c>
      <c r="G9" s="43">
        <f>C13</f>
        <v>1221692</v>
      </c>
      <c r="H9" s="43">
        <f>C14</f>
        <v>1211681</v>
      </c>
      <c r="I9" s="43">
        <f>C15</f>
        <v>1211184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" thickBot="1" x14ac:dyDescent="0.4">
      <c r="B10" s="62" t="s">
        <v>6</v>
      </c>
      <c r="C10" s="37">
        <v>1190326</v>
      </c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 t="e">
        <f>AVERAGE(D10:R10)</f>
        <v>#DIV/0!</v>
      </c>
    </row>
    <row r="11" spans="1:20" ht="16" thickBot="1" x14ac:dyDescent="0.4">
      <c r="B11" s="63"/>
      <c r="C11" s="8">
        <v>1190624</v>
      </c>
      <c r="D11" s="9"/>
      <c r="E11" s="36"/>
      <c r="F11" s="3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 t="e">
        <f t="shared" ref="S11:S24" si="0">AVERAGE(D11:R11)</f>
        <v>#DIV/0!</v>
      </c>
    </row>
    <row r="12" spans="1:20" ht="16" thickBot="1" x14ac:dyDescent="0.4">
      <c r="B12" s="63"/>
      <c r="C12" s="8">
        <v>1211572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" thickBot="1" x14ac:dyDescent="0.4">
      <c r="B13" s="63"/>
      <c r="C13" s="8">
        <v>1221692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" thickBot="1" x14ac:dyDescent="0.4">
      <c r="B14" s="63"/>
      <c r="C14" s="8">
        <v>1211681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" thickBot="1" x14ac:dyDescent="0.4">
      <c r="B15" s="63"/>
      <c r="C15" s="8">
        <v>1211184</v>
      </c>
      <c r="D15" s="8">
        <v>4</v>
      </c>
      <c r="E15" s="8">
        <v>3</v>
      </c>
      <c r="F15" s="8">
        <v>4</v>
      </c>
      <c r="G15" s="8">
        <v>4</v>
      </c>
      <c r="H15" s="9">
        <v>4</v>
      </c>
      <c r="I15" s="36">
        <v>5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6" thickBot="1" x14ac:dyDescent="0.4">
      <c r="B16" s="63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" thickBot="1" x14ac:dyDescent="0.4">
      <c r="B17" s="63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" thickBot="1" x14ac:dyDescent="0.4">
      <c r="B18" s="63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" thickBot="1" x14ac:dyDescent="0.4">
      <c r="B19" s="63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" thickBot="1" x14ac:dyDescent="0.4">
      <c r="B20" s="63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" thickBot="1" x14ac:dyDescent="0.4">
      <c r="B21" s="63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" thickBot="1" x14ac:dyDescent="0.4">
      <c r="B22" s="63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" thickBot="1" x14ac:dyDescent="0.4">
      <c r="B23" s="63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" thickBot="1" x14ac:dyDescent="0.4">
      <c r="B24" s="64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" thickBot="1" x14ac:dyDescent="0.4">
      <c r="B25" s="1"/>
      <c r="C25" s="45" t="s">
        <v>5</v>
      </c>
      <c r="D25" s="46">
        <f>AVERAGE(D10:D24)</f>
        <v>4</v>
      </c>
      <c r="E25" s="46">
        <f t="shared" ref="E25:R25" si="1">AVERAGE(E10:E24)</f>
        <v>3.75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>
        <f t="shared" si="1"/>
        <v>4.25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5">
      <c r="A27" s="4" t="s">
        <v>16</v>
      </c>
    </row>
    <row r="28" spans="1:19" x14ac:dyDescent="0.35">
      <c r="A28" t="s">
        <v>17</v>
      </c>
    </row>
    <row r="29" spans="1:19" x14ac:dyDescent="0.35">
      <c r="A29" s="3" t="s">
        <v>18</v>
      </c>
    </row>
    <row r="30" spans="1:19" x14ac:dyDescent="0.35">
      <c r="A30" t="s">
        <v>19</v>
      </c>
    </row>
    <row r="31" spans="1:19" x14ac:dyDescent="0.35">
      <c r="A31">
        <v>0</v>
      </c>
      <c r="B31" t="s">
        <v>20</v>
      </c>
    </row>
    <row r="32" spans="1:19" x14ac:dyDescent="0.35">
      <c r="A32">
        <v>1</v>
      </c>
      <c r="B32" t="s">
        <v>21</v>
      </c>
    </row>
    <row r="33" spans="1:2" x14ac:dyDescent="0.35">
      <c r="A33">
        <v>2</v>
      </c>
      <c r="B33" t="s">
        <v>22</v>
      </c>
    </row>
    <row r="34" spans="1:2" x14ac:dyDescent="0.35">
      <c r="A34">
        <v>3</v>
      </c>
      <c r="B34" t="s">
        <v>23</v>
      </c>
    </row>
    <row r="35" spans="1:2" x14ac:dyDescent="0.35">
      <c r="A35">
        <v>4</v>
      </c>
      <c r="B35" t="s">
        <v>24</v>
      </c>
    </row>
    <row r="36" spans="1:2" x14ac:dyDescent="0.3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topLeftCell="A20" zoomScaleNormal="100" workbookViewId="0">
      <selection activeCell="C24" sqref="C24"/>
    </sheetView>
  </sheetViews>
  <sheetFormatPr defaultColWidth="20.08203125" defaultRowHeight="15.5" x14ac:dyDescent="0.35"/>
  <cols>
    <col min="1" max="1" width="11.08203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5">
      <c r="A1" s="30" t="s">
        <v>26</v>
      </c>
    </row>
    <row r="2" spans="1:10" ht="16" thickBot="1" x14ac:dyDescent="0.4"/>
    <row r="3" spans="1:10" x14ac:dyDescent="0.35">
      <c r="A3" s="62" t="s">
        <v>27</v>
      </c>
      <c r="B3" s="70" t="s">
        <v>28</v>
      </c>
      <c r="C3" s="70" t="s">
        <v>29</v>
      </c>
      <c r="D3" s="68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" x14ac:dyDescent="0.35">
      <c r="A4" s="63"/>
      <c r="B4" s="71"/>
      <c r="C4" s="71"/>
      <c r="D4" s="69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7" thickBot="1" x14ac:dyDescent="0.4">
      <c r="A5" s="63"/>
      <c r="B5" s="71"/>
      <c r="C5" s="71"/>
      <c r="D5" s="69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6.5" x14ac:dyDescent="0.35">
      <c r="A6" s="14">
        <v>110</v>
      </c>
      <c r="B6" s="29">
        <v>1211681</v>
      </c>
      <c r="C6" s="29">
        <v>4</v>
      </c>
      <c r="D6" s="59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6.5" x14ac:dyDescent="0.35">
      <c r="A7" s="14">
        <v>111</v>
      </c>
      <c r="B7" s="29">
        <v>1211572</v>
      </c>
      <c r="C7" s="29"/>
      <c r="D7" s="59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6.5" x14ac:dyDescent="0.35">
      <c r="A8" s="14">
        <v>112</v>
      </c>
      <c r="B8" s="29">
        <v>1211572</v>
      </c>
      <c r="C8" s="29"/>
      <c r="D8" s="59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6.5" x14ac:dyDescent="0.35">
      <c r="A9" s="14">
        <v>210</v>
      </c>
      <c r="B9" s="29"/>
      <c r="C9" s="29"/>
      <c r="D9" s="59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6.5" x14ac:dyDescent="0.35">
      <c r="A10" s="14">
        <v>211</v>
      </c>
      <c r="B10" s="29"/>
      <c r="C10" s="29"/>
      <c r="D10" s="59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6.5" x14ac:dyDescent="0.35">
      <c r="A11" s="14">
        <v>212</v>
      </c>
      <c r="B11" s="29">
        <v>1221692</v>
      </c>
      <c r="C11" s="29">
        <v>3</v>
      </c>
      <c r="D11" s="59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6.5" x14ac:dyDescent="0.35">
      <c r="A12" s="14">
        <v>213</v>
      </c>
      <c r="B12" s="29">
        <v>1211681</v>
      </c>
      <c r="C12" s="29">
        <v>3</v>
      </c>
      <c r="D12" s="59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6.5" x14ac:dyDescent="0.35">
      <c r="A13" s="14">
        <v>214</v>
      </c>
      <c r="B13" s="29">
        <v>1211184</v>
      </c>
      <c r="C13" s="29">
        <v>5</v>
      </c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6.5" x14ac:dyDescent="0.35">
      <c r="A14" s="14">
        <v>215</v>
      </c>
      <c r="B14" s="29">
        <v>1211184</v>
      </c>
      <c r="C14" s="29">
        <v>4</v>
      </c>
      <c r="D14" s="59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6.5" x14ac:dyDescent="0.35">
      <c r="A15" s="14">
        <v>216</v>
      </c>
      <c r="B15" s="29">
        <v>1211184</v>
      </c>
      <c r="C15" s="29">
        <v>5</v>
      </c>
      <c r="D15" s="59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6.5" x14ac:dyDescent="0.35">
      <c r="A16" s="14">
        <v>307</v>
      </c>
      <c r="B16" s="29">
        <v>1211184</v>
      </c>
      <c r="C16" s="29">
        <v>5</v>
      </c>
      <c r="D16" s="59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6.5" x14ac:dyDescent="0.35">
      <c r="A17" s="14">
        <v>308</v>
      </c>
      <c r="B17" s="29">
        <v>1211184</v>
      </c>
      <c r="C17" s="29">
        <v>4</v>
      </c>
      <c r="D17" s="59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6.5" x14ac:dyDescent="0.35">
      <c r="A18" s="14">
        <v>309</v>
      </c>
      <c r="B18" s="29"/>
      <c r="C18" s="29"/>
      <c r="D18" s="59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6.5" x14ac:dyDescent="0.35">
      <c r="A19" s="14">
        <v>310</v>
      </c>
      <c r="B19" s="29"/>
      <c r="C19" s="29"/>
      <c r="D19" s="59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6.5" x14ac:dyDescent="0.35">
      <c r="A20" s="14">
        <v>311</v>
      </c>
      <c r="B20" s="29"/>
      <c r="C20" s="29"/>
      <c r="D20" s="59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6.5" x14ac:dyDescent="0.35">
      <c r="A21" s="14">
        <v>406</v>
      </c>
      <c r="B21" s="29">
        <v>1211572</v>
      </c>
      <c r="C21" s="29"/>
      <c r="D21" s="59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6.5" x14ac:dyDescent="0.35">
      <c r="A22" s="14">
        <v>407</v>
      </c>
      <c r="B22" s="29">
        <v>1211572</v>
      </c>
      <c r="C22" s="29"/>
      <c r="D22" s="59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6.5" x14ac:dyDescent="0.35">
      <c r="A23" s="14">
        <v>408</v>
      </c>
      <c r="B23" s="29">
        <v>1211681</v>
      </c>
      <c r="C23" s="29">
        <v>4</v>
      </c>
      <c r="D23" s="59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6.5" x14ac:dyDescent="0.35">
      <c r="A24" s="14">
        <v>409</v>
      </c>
      <c r="B24" s="29">
        <v>1221692</v>
      </c>
      <c r="C24" s="29">
        <v>5</v>
      </c>
      <c r="D24" s="59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</sheetData>
  <mergeCells count="4">
    <mergeCell ref="D3:D5"/>
    <mergeCell ref="C3:C5"/>
    <mergeCell ref="B3:B5"/>
    <mergeCell ref="A3:A5"/>
  </mergeCells>
  <conditionalFormatting sqref="E6 E18:I24 J7:J24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1"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5" workbookViewId="0">
      <selection activeCell="I12" sqref="I12"/>
    </sheetView>
  </sheetViews>
  <sheetFormatPr defaultColWidth="10.9140625" defaultRowHeight="15.5" x14ac:dyDescent="0.35"/>
  <cols>
    <col min="1" max="1" width="14.9140625" style="1" customWidth="1"/>
    <col min="2" max="2" width="7.08203125" style="1" bestFit="1" customWidth="1"/>
    <col min="3" max="17" width="5.58203125" style="1" customWidth="1"/>
    <col min="18" max="18" width="12.08203125" style="1" bestFit="1" customWidth="1"/>
    <col min="19" max="20" width="16.41406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4140625" style="1" bestFit="1" customWidth="1"/>
    <col min="25" max="25" width="11" style="1" bestFit="1" customWidth="1"/>
    <col min="26" max="26" width="8.4140625" style="1" bestFit="1" customWidth="1"/>
    <col min="27" max="28" width="7.4140625" style="1" bestFit="1" customWidth="1"/>
    <col min="29" max="16384" width="10.9140625" style="1"/>
  </cols>
  <sheetData>
    <row r="1" spans="1:26" ht="21" x14ac:dyDescent="0.35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" thickBot="1" x14ac:dyDescent="0.4"/>
    <row r="3" spans="1:26" ht="57" x14ac:dyDescent="0.35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2" x14ac:dyDescent="0.35">
      <c r="A4" s="14" t="s">
        <v>49</v>
      </c>
      <c r="B4" s="17">
        <v>0.1</v>
      </c>
      <c r="C4" s="25"/>
      <c r="D4" s="25"/>
      <c r="E4" s="25"/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08.5" x14ac:dyDescent="0.35">
      <c r="A5" s="14" t="s">
        <v>56</v>
      </c>
      <c r="B5" s="17">
        <v>0.2</v>
      </c>
      <c r="C5" s="25"/>
      <c r="D5" s="25"/>
      <c r="E5" s="25"/>
      <c r="F5" s="25">
        <v>3</v>
      </c>
      <c r="G5" s="25">
        <v>3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3.3333333333333335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7.5" x14ac:dyDescent="0.35">
      <c r="A6" s="14" t="s">
        <v>63</v>
      </c>
      <c r="B6" s="17">
        <v>0.5</v>
      </c>
      <c r="C6" s="25"/>
      <c r="D6" s="25"/>
      <c r="E6" s="25"/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93" x14ac:dyDescent="0.35">
      <c r="A7" s="14" t="s">
        <v>69</v>
      </c>
      <c r="B7" s="17">
        <v>0.2</v>
      </c>
      <c r="C7" s="25"/>
      <c r="D7" s="25"/>
      <c r="E7" s="25"/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4.333333333333333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35">
      <c r="A8" s="14" t="s">
        <v>45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3.9000000000000004</v>
      </c>
      <c r="G8" s="7">
        <f t="shared" si="1"/>
        <v>3.9000000000000004</v>
      </c>
      <c r="H8" s="7">
        <f t="shared" si="1"/>
        <v>4.3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" thickBot="1" x14ac:dyDescent="0.4">
      <c r="A9" s="22" t="s">
        <v>75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15.600000000000001</v>
      </c>
      <c r="G9" s="23">
        <f t="shared" si="2"/>
        <v>15.600000000000001</v>
      </c>
      <c r="H9" s="23">
        <f t="shared" si="2"/>
        <v>17.2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10" workbookViewId="0">
      <selection activeCell="I18" sqref="I18"/>
    </sheetView>
  </sheetViews>
  <sheetFormatPr defaultColWidth="10.9140625" defaultRowHeight="15.5" x14ac:dyDescent="0.35"/>
  <cols>
    <col min="1" max="1" width="14.9140625" style="1" customWidth="1"/>
    <col min="2" max="2" width="7.08203125" style="1" bestFit="1" customWidth="1"/>
    <col min="3" max="17" width="5.58203125" style="1" customWidth="1"/>
    <col min="18" max="18" width="12.08203125" style="1" bestFit="1" customWidth="1"/>
    <col min="19" max="20" width="16.4140625" style="1" bestFit="1" customWidth="1"/>
    <col min="21" max="21" width="17.5" style="1" bestFit="1" customWidth="1"/>
    <col min="22" max="24" width="20.58203125" style="1" customWidth="1"/>
    <col min="25" max="25" width="11" style="1" bestFit="1" customWidth="1"/>
    <col min="26" max="26" width="8.4140625" style="1" bestFit="1" customWidth="1"/>
    <col min="27" max="28" width="7.4140625" style="1" bestFit="1" customWidth="1"/>
    <col min="29" max="16384" width="10.9140625" style="1"/>
  </cols>
  <sheetData>
    <row r="1" spans="1:26" ht="21" x14ac:dyDescent="0.35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5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48</v>
      </c>
      <c r="Z3" s="12" t="s">
        <v>30</v>
      </c>
    </row>
    <row r="4" spans="1:26" ht="144.75" customHeight="1" x14ac:dyDescent="0.35">
      <c r="A4" s="14" t="s">
        <v>77</v>
      </c>
      <c r="B4" s="17">
        <v>0.1</v>
      </c>
      <c r="C4" s="25"/>
      <c r="D4" s="25"/>
      <c r="E4" s="25"/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5</v>
      </c>
      <c r="S4" s="58" t="s">
        <v>78</v>
      </c>
      <c r="T4" s="58" t="s">
        <v>79</v>
      </c>
      <c r="U4" s="58" t="s">
        <v>80</v>
      </c>
      <c r="V4" s="58" t="s">
        <v>81</v>
      </c>
      <c r="W4" s="58" t="s">
        <v>82</v>
      </c>
      <c r="X4" s="58" t="s">
        <v>83</v>
      </c>
      <c r="Y4" s="55"/>
      <c r="Z4" s="15"/>
    </row>
    <row r="5" spans="1:26" ht="101.25" customHeight="1" x14ac:dyDescent="0.35">
      <c r="A5" s="14" t="s">
        <v>84</v>
      </c>
      <c r="B5" s="17">
        <v>0.1</v>
      </c>
      <c r="C5" s="25"/>
      <c r="D5" s="25"/>
      <c r="E5" s="25"/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4</v>
      </c>
      <c r="S5" s="58" t="s">
        <v>85</v>
      </c>
      <c r="T5" s="58" t="s">
        <v>86</v>
      </c>
      <c r="U5" s="58" t="s">
        <v>87</v>
      </c>
      <c r="V5" s="58" t="s">
        <v>88</v>
      </c>
      <c r="W5" s="58" t="s">
        <v>89</v>
      </c>
      <c r="X5" s="58" t="s">
        <v>90</v>
      </c>
      <c r="Y5" s="55"/>
      <c r="Z5" s="15"/>
    </row>
    <row r="6" spans="1:26" ht="31" x14ac:dyDescent="0.35">
      <c r="A6" s="14" t="s">
        <v>91</v>
      </c>
      <c r="B6" s="17">
        <v>0.05</v>
      </c>
      <c r="C6" s="25"/>
      <c r="D6" s="25"/>
      <c r="E6" s="25"/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</v>
      </c>
      <c r="S6" s="58" t="s">
        <v>92</v>
      </c>
      <c r="T6" s="58" t="s">
        <v>93</v>
      </c>
      <c r="U6" s="58" t="s">
        <v>94</v>
      </c>
      <c r="V6" s="58" t="s">
        <v>95</v>
      </c>
      <c r="W6" s="58" t="s">
        <v>96</v>
      </c>
      <c r="X6" s="58" t="s">
        <v>97</v>
      </c>
      <c r="Y6" s="55"/>
      <c r="Z6" s="15"/>
    </row>
    <row r="7" spans="1:26" ht="46.5" x14ac:dyDescent="0.35">
      <c r="A7" s="14" t="s">
        <v>98</v>
      </c>
      <c r="B7" s="17">
        <v>0.05</v>
      </c>
      <c r="C7" s="25"/>
      <c r="D7" s="25"/>
      <c r="E7" s="25"/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4.333333333333333</v>
      </c>
      <c r="S7" s="58" t="s">
        <v>92</v>
      </c>
      <c r="T7" s="58" t="s">
        <v>99</v>
      </c>
      <c r="U7" s="58" t="s">
        <v>100</v>
      </c>
      <c r="V7" s="58" t="s">
        <v>101</v>
      </c>
      <c r="W7" s="58" t="s">
        <v>102</v>
      </c>
      <c r="X7" s="58" t="s">
        <v>103</v>
      </c>
      <c r="Y7" s="55"/>
      <c r="Z7" s="15"/>
    </row>
    <row r="8" spans="1:26" ht="46.5" x14ac:dyDescent="0.35">
      <c r="A8" s="14" t="s">
        <v>104</v>
      </c>
      <c r="B8" s="17">
        <v>0.1</v>
      </c>
      <c r="C8" s="25"/>
      <c r="D8" s="25"/>
      <c r="E8" s="25"/>
      <c r="F8" s="25">
        <v>3</v>
      </c>
      <c r="G8" s="25">
        <v>4</v>
      </c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3.6666666666666665</v>
      </c>
      <c r="S8" s="58" t="s">
        <v>92</v>
      </c>
      <c r="T8" s="58" t="s">
        <v>105</v>
      </c>
      <c r="U8" s="58" t="s">
        <v>106</v>
      </c>
      <c r="V8" s="58" t="s">
        <v>107</v>
      </c>
      <c r="W8" s="58" t="s">
        <v>108</v>
      </c>
      <c r="X8" s="58" t="s">
        <v>109</v>
      </c>
      <c r="Y8" s="55"/>
      <c r="Z8" s="15"/>
    </row>
    <row r="9" spans="1:26" ht="62" x14ac:dyDescent="0.35">
      <c r="A9" s="14" t="s">
        <v>110</v>
      </c>
      <c r="B9" s="17">
        <v>0.05</v>
      </c>
      <c r="C9" s="25"/>
      <c r="D9" s="25"/>
      <c r="E9" s="25"/>
      <c r="F9" s="25">
        <v>4</v>
      </c>
      <c r="G9" s="25">
        <v>5</v>
      </c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4.666666666666667</v>
      </c>
      <c r="S9" s="58" t="s">
        <v>111</v>
      </c>
      <c r="T9" s="58" t="s">
        <v>112</v>
      </c>
      <c r="U9" s="58"/>
      <c r="V9" s="58" t="s">
        <v>113</v>
      </c>
      <c r="W9" s="58"/>
      <c r="X9" s="58" t="s">
        <v>114</v>
      </c>
      <c r="Y9" s="55"/>
      <c r="Z9" s="15"/>
    </row>
    <row r="10" spans="1:26" ht="77.5" x14ac:dyDescent="0.35">
      <c r="A10" s="14" t="s">
        <v>115</v>
      </c>
      <c r="B10" s="17">
        <v>0.1</v>
      </c>
      <c r="C10" s="25"/>
      <c r="D10" s="25"/>
      <c r="E10" s="25"/>
      <c r="F10" s="25">
        <v>4</v>
      </c>
      <c r="G10" s="25">
        <v>4</v>
      </c>
      <c r="H10" s="25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4.333333333333333</v>
      </c>
      <c r="S10" s="58" t="s">
        <v>111</v>
      </c>
      <c r="T10" s="58" t="s">
        <v>116</v>
      </c>
      <c r="U10" s="58" t="s">
        <v>117</v>
      </c>
      <c r="V10" s="58" t="s">
        <v>118</v>
      </c>
      <c r="W10" s="58" t="s">
        <v>119</v>
      </c>
      <c r="X10" s="58" t="s">
        <v>120</v>
      </c>
      <c r="Y10" s="55"/>
      <c r="Z10" s="15"/>
    </row>
    <row r="11" spans="1:26" ht="31" x14ac:dyDescent="0.35">
      <c r="A11" s="14" t="s">
        <v>121</v>
      </c>
      <c r="B11" s="17">
        <v>0.1</v>
      </c>
      <c r="C11" s="25"/>
      <c r="D11" s="25"/>
      <c r="E11" s="25"/>
      <c r="F11" s="25">
        <v>4</v>
      </c>
      <c r="G11" s="25">
        <v>4</v>
      </c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4.333333333333333</v>
      </c>
      <c r="S11" s="58" t="s">
        <v>111</v>
      </c>
      <c r="T11" s="58" t="s">
        <v>122</v>
      </c>
      <c r="U11" s="58" t="s">
        <v>123</v>
      </c>
      <c r="V11" s="58" t="s">
        <v>124</v>
      </c>
      <c r="W11" s="58" t="s">
        <v>125</v>
      </c>
      <c r="X11" s="58" t="s">
        <v>126</v>
      </c>
      <c r="Y11" s="55"/>
      <c r="Z11" s="15"/>
    </row>
    <row r="12" spans="1:26" ht="31" x14ac:dyDescent="0.35">
      <c r="A12" s="14" t="s">
        <v>127</v>
      </c>
      <c r="B12" s="17">
        <v>0.1</v>
      </c>
      <c r="C12" s="25"/>
      <c r="D12" s="25"/>
      <c r="E12" s="25"/>
      <c r="F12" s="25">
        <v>4</v>
      </c>
      <c r="G12" s="25">
        <v>4</v>
      </c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4.333333333333333</v>
      </c>
      <c r="S12" s="58" t="s">
        <v>111</v>
      </c>
      <c r="T12" s="58" t="s">
        <v>122</v>
      </c>
      <c r="U12" s="58" t="s">
        <v>123</v>
      </c>
      <c r="V12" s="58" t="s">
        <v>124</v>
      </c>
      <c r="W12" s="58" t="s">
        <v>125</v>
      </c>
      <c r="X12" s="58" t="s">
        <v>126</v>
      </c>
      <c r="Y12" s="55"/>
      <c r="Z12" s="15"/>
    </row>
    <row r="13" spans="1:26" ht="46.5" x14ac:dyDescent="0.35">
      <c r="A13" s="14" t="s">
        <v>128</v>
      </c>
      <c r="B13" s="17">
        <v>0.1</v>
      </c>
      <c r="C13" s="25"/>
      <c r="D13" s="25"/>
      <c r="E13" s="25"/>
      <c r="F13" s="25">
        <v>5</v>
      </c>
      <c r="G13" s="25">
        <v>5</v>
      </c>
      <c r="H13" s="25">
        <v>5</v>
      </c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" si="3">AVERAGE(C13:Q13)</f>
        <v>5</v>
      </c>
      <c r="S13" s="58" t="s">
        <v>129</v>
      </c>
      <c r="T13" s="58" t="s">
        <v>130</v>
      </c>
      <c r="U13" s="58" t="s">
        <v>131</v>
      </c>
      <c r="V13" s="58" t="s">
        <v>132</v>
      </c>
      <c r="W13" s="58" t="s">
        <v>133</v>
      </c>
      <c r="X13" s="58" t="s">
        <v>134</v>
      </c>
      <c r="Y13" s="55"/>
      <c r="Z13" s="15"/>
    </row>
    <row r="14" spans="1:26" ht="31" x14ac:dyDescent="0.35">
      <c r="A14" s="14" t="s">
        <v>135</v>
      </c>
      <c r="B14" s="17">
        <v>0.15</v>
      </c>
      <c r="C14" s="25"/>
      <c r="D14" s="25"/>
      <c r="E14" s="25"/>
      <c r="F14" s="25">
        <v>4</v>
      </c>
      <c r="G14" s="25">
        <v>4</v>
      </c>
      <c r="H14" s="2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54">
        <f>AVERAGE(C14:Q14)</f>
        <v>4.333333333333333</v>
      </c>
      <c r="S14" s="58" t="s">
        <v>111</v>
      </c>
      <c r="T14" s="58" t="s">
        <v>122</v>
      </c>
      <c r="U14" s="58" t="s">
        <v>123</v>
      </c>
      <c r="V14" s="58" t="s">
        <v>124</v>
      </c>
      <c r="W14" s="58" t="s">
        <v>125</v>
      </c>
      <c r="X14" s="58" t="s">
        <v>126</v>
      </c>
      <c r="Y14" s="55"/>
      <c r="Z14" s="15"/>
    </row>
    <row r="15" spans="1:26" x14ac:dyDescent="0.35">
      <c r="A15" s="14" t="s">
        <v>45</v>
      </c>
      <c r="B15" s="18">
        <f>SUM(B4:B14)</f>
        <v>1</v>
      </c>
      <c r="C15" s="7">
        <f>SUMPRODUCT(C4:C14,$B$4:$B$14)</f>
        <v>0</v>
      </c>
      <c r="D15" s="7">
        <f>SUMPRODUCT(D4:D14,$B$4:$B$14)</f>
        <v>0</v>
      </c>
      <c r="E15" s="7">
        <f t="shared" ref="E15:Q15" si="4">SUMPRODUCT(E4:E14,$B$4:$B$14)</f>
        <v>0</v>
      </c>
      <c r="F15" s="7">
        <f t="shared" si="4"/>
        <v>4.0999999999999996</v>
      </c>
      <c r="G15" s="7">
        <f t="shared" si="4"/>
        <v>4.25</v>
      </c>
      <c r="H15" s="7">
        <f t="shared" si="4"/>
        <v>4.75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5">
      <c r="A16" s="22" t="s">
        <v>75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16.399999999999999</v>
      </c>
      <c r="G16" s="23">
        <f t="shared" si="5"/>
        <v>17</v>
      </c>
      <c r="H16" s="23">
        <f t="shared" si="5"/>
        <v>19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Gonçalo Coutinho</cp:lastModifiedBy>
  <cp:revision/>
  <dcterms:created xsi:type="dcterms:W3CDTF">2021-10-23T17:18:59Z</dcterms:created>
  <dcterms:modified xsi:type="dcterms:W3CDTF">2023-01-08T21:46:54Z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