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ndonca/Downloads/"/>
    </mc:Choice>
  </mc:AlternateContent>
  <xr:revisionPtr revIDLastSave="0" documentId="8_{1773F1D0-24F8-D940-B387-323A661E75A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<sst xmlns="http://schemas.openxmlformats.org/spreadsheetml/2006/main" count="278" uniqueCount="137">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</sst>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F16" sqref="F16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136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63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25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7" thickBot="1" x14ac:dyDescent="0.25">
      <c r="B10" s="62" t="s">
        <v>6</v>
      </c>
      <c r="C10" s="37">
        <v>1190326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>
        <v>5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4.166666666666667</v>
      </c>
    </row>
    <row r="11" spans="1:20" ht="17" thickBot="1" x14ac:dyDescent="0.25">
      <c r="B11" s="63"/>
      <c r="C11" s="8">
        <v>1190624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>
        <v>4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7" thickBot="1" x14ac:dyDescent="0.25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7" thickBot="1" x14ac:dyDescent="0.25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7" thickBot="1" x14ac:dyDescent="0.25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7" thickBot="1" x14ac:dyDescent="0.25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8" thickBot="1" x14ac:dyDescent="0.25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4</v>
      </c>
      <c r="E25" s="46">
        <f t="shared" ref="E25:R25" si="1">AVERAGE(E10:E24)</f>
        <v>3.8333333333333335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4.333333333333333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16</v>
      </c>
    </row>
    <row r="28" spans="1:19" x14ac:dyDescent="0.2">
      <c r="A28" t="s">
        <v>17</v>
      </c>
    </row>
    <row r="29" spans="1:19" x14ac:dyDescent="0.2">
      <c r="A29" s="3" t="s">
        <v>18</v>
      </c>
    </row>
    <row r="30" spans="1:19" x14ac:dyDescent="0.2">
      <c r="A30" t="s">
        <v>19</v>
      </c>
    </row>
    <row r="31" spans="1:19" x14ac:dyDescent="0.2">
      <c r="A31">
        <v>0</v>
      </c>
      <c r="B31" t="s">
        <v>20</v>
      </c>
    </row>
    <row r="32" spans="1:19" x14ac:dyDescent="0.2">
      <c r="A32">
        <v>1</v>
      </c>
      <c r="B32" t="s">
        <v>21</v>
      </c>
    </row>
    <row r="33" spans="1:2" x14ac:dyDescent="0.2">
      <c r="A33">
        <v>2</v>
      </c>
      <c r="B33" t="s">
        <v>22</v>
      </c>
    </row>
    <row r="34" spans="1:2" x14ac:dyDescent="0.2">
      <c r="A34">
        <v>3</v>
      </c>
      <c r="B34" t="s">
        <v>23</v>
      </c>
    </row>
    <row r="35" spans="1:2" x14ac:dyDescent="0.2">
      <c r="A35">
        <v>4</v>
      </c>
      <c r="B35" t="s">
        <v>24</v>
      </c>
    </row>
    <row r="36" spans="1:2" x14ac:dyDescent="0.2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16" zoomScaleNormal="100" workbookViewId="0">
      <selection activeCell="C7" sqref="C7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26</v>
      </c>
    </row>
    <row r="2" spans="1:10" ht="17" thickBot="1" x14ac:dyDescent="0.25"/>
    <row r="3" spans="1:10" x14ac:dyDescent="0.2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52" thickBot="1" x14ac:dyDescent="0.25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51" x14ac:dyDescent="0.2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51" x14ac:dyDescent="0.2">
      <c r="A7" s="14">
        <v>111</v>
      </c>
      <c r="B7" s="29">
        <v>1211572</v>
      </c>
      <c r="C7" s="29">
        <v>5</v>
      </c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51" x14ac:dyDescent="0.2">
      <c r="A8" s="14">
        <v>112</v>
      </c>
      <c r="B8" s="29">
        <v>1211572</v>
      </c>
      <c r="C8" s="29">
        <v>4</v>
      </c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51" x14ac:dyDescent="0.2">
      <c r="A9" s="14">
        <v>210</v>
      </c>
      <c r="B9" s="29">
        <v>1190624</v>
      </c>
      <c r="C9" s="29">
        <v>5</v>
      </c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51" x14ac:dyDescent="0.2">
      <c r="A10" s="14">
        <v>211</v>
      </c>
      <c r="B10" s="29">
        <v>1190624</v>
      </c>
      <c r="C10" s="29">
        <v>4</v>
      </c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51" x14ac:dyDescent="0.2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51" x14ac:dyDescent="0.2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51" x14ac:dyDescent="0.2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51" x14ac:dyDescent="0.2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51" x14ac:dyDescent="0.2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51" x14ac:dyDescent="0.2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51" x14ac:dyDescent="0.2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51" x14ac:dyDescent="0.2">
      <c r="A18" s="14">
        <v>309</v>
      </c>
      <c r="B18" s="29">
        <v>1190326</v>
      </c>
      <c r="C18" s="29">
        <v>4</v>
      </c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51" x14ac:dyDescent="0.2">
      <c r="A19" s="14">
        <v>310</v>
      </c>
      <c r="B19" s="29">
        <v>1190326</v>
      </c>
      <c r="C19" s="29">
        <v>4</v>
      </c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51" x14ac:dyDescent="0.2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51" x14ac:dyDescent="0.2">
      <c r="A21" s="14">
        <v>406</v>
      </c>
      <c r="B21" s="29">
        <v>1211572</v>
      </c>
      <c r="C21" s="29">
        <v>4</v>
      </c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51" x14ac:dyDescent="0.2">
      <c r="A22" s="14">
        <v>407</v>
      </c>
      <c r="B22" s="29">
        <v>1211572</v>
      </c>
      <c r="C22" s="29">
        <v>4</v>
      </c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51" x14ac:dyDescent="0.2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51" x14ac:dyDescent="0.2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8" x14ac:dyDescent="0.2">
      <c r="A4" s="14" t="s">
        <v>49</v>
      </c>
      <c r="B4" s="17">
        <v>0.1</v>
      </c>
      <c r="C4" s="25">
        <v>5</v>
      </c>
      <c r="D4" s="25">
        <v>4</v>
      </c>
      <c r="E4" s="25">
        <v>4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4.666666666666667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9" x14ac:dyDescent="0.2">
      <c r="A5" s="14" t="s">
        <v>56</v>
      </c>
      <c r="B5" s="17">
        <v>0.2</v>
      </c>
      <c r="C5" s="25">
        <v>0</v>
      </c>
      <c r="D5" s="25">
        <v>3</v>
      </c>
      <c r="E5" s="25">
        <v>4</v>
      </c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2.8333333333333335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85" x14ac:dyDescent="0.2">
      <c r="A6" s="14" t="s">
        <v>63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102" x14ac:dyDescent="0.2">
      <c r="A7" s="14" t="s">
        <v>69</v>
      </c>
      <c r="B7" s="17">
        <v>0.2</v>
      </c>
      <c r="C7" s="25">
        <v>5</v>
      </c>
      <c r="D7" s="25">
        <v>4</v>
      </c>
      <c r="E7" s="25">
        <v>4</v>
      </c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4.333333333333333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ht="17" x14ac:dyDescent="0.2">
      <c r="A8" s="14" t="s">
        <v>45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3.8</v>
      </c>
      <c r="E8" s="7">
        <f t="shared" si="1"/>
        <v>4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75</v>
      </c>
      <c r="B9" s="23"/>
      <c r="C9" s="23">
        <f>C8/5*20</f>
        <v>14</v>
      </c>
      <c r="D9" s="23">
        <f t="shared" ref="D9:Q9" si="2">D8/5*20</f>
        <v>15.2</v>
      </c>
      <c r="E9" s="23">
        <f t="shared" si="2"/>
        <v>16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4" workbookViewId="0">
      <selection activeCell="E14" sqref="E14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2">
      <c r="A4" s="14" t="s">
        <v>77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2">
      <c r="A5" s="14" t="s">
        <v>84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51" x14ac:dyDescent="0.2">
      <c r="A6" s="14" t="s">
        <v>91</v>
      </c>
      <c r="B6" s="17">
        <v>0.05</v>
      </c>
      <c r="C6" s="25">
        <v>5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4.166666666666667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51" x14ac:dyDescent="0.2">
      <c r="A7" s="14" t="s">
        <v>98</v>
      </c>
      <c r="B7" s="17">
        <v>0.05</v>
      </c>
      <c r="C7" s="25">
        <v>4</v>
      </c>
      <c r="D7" s="25">
        <v>4</v>
      </c>
      <c r="E7" s="25">
        <v>3</v>
      </c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8" x14ac:dyDescent="0.2">
      <c r="A8" s="14" t="s">
        <v>104</v>
      </c>
      <c r="B8" s="17">
        <v>0.1</v>
      </c>
      <c r="C8" s="25">
        <v>5</v>
      </c>
      <c r="D8" s="25">
        <v>3</v>
      </c>
      <c r="E8" s="25">
        <v>5</v>
      </c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8" x14ac:dyDescent="0.2">
      <c r="A9" s="14" t="s">
        <v>110</v>
      </c>
      <c r="B9" s="17">
        <v>0.05</v>
      </c>
      <c r="C9" s="25">
        <v>5</v>
      </c>
      <c r="D9" s="25">
        <v>3</v>
      </c>
      <c r="E9" s="25">
        <v>5</v>
      </c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4.5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102" x14ac:dyDescent="0.2">
      <c r="A10" s="14" t="s">
        <v>115</v>
      </c>
      <c r="B10" s="17">
        <v>0.1</v>
      </c>
      <c r="C10" s="25">
        <v>5</v>
      </c>
      <c r="D10" s="25">
        <v>4</v>
      </c>
      <c r="E10" s="25">
        <v>5</v>
      </c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4.5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4" x14ac:dyDescent="0.2">
      <c r="A11" s="14" t="s">
        <v>121</v>
      </c>
      <c r="B11" s="17">
        <v>0.1</v>
      </c>
      <c r="C11" s="25">
        <v>3</v>
      </c>
      <c r="D11" s="25">
        <v>4</v>
      </c>
      <c r="E11" s="25">
        <v>3</v>
      </c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3.8333333333333335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4" x14ac:dyDescent="0.2">
      <c r="A12" s="14" t="s">
        <v>127</v>
      </c>
      <c r="B12" s="17">
        <v>0.1</v>
      </c>
      <c r="C12" s="25">
        <v>5</v>
      </c>
      <c r="D12" s="25">
        <v>4</v>
      </c>
      <c r="E12" s="25">
        <v>4</v>
      </c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4.333333333333333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51" x14ac:dyDescent="0.2">
      <c r="A13" s="14" t="s">
        <v>128</v>
      </c>
      <c r="B13" s="17">
        <v>0.1</v>
      </c>
      <c r="C13" s="25">
        <v>4</v>
      </c>
      <c r="D13" s="25">
        <v>4</v>
      </c>
      <c r="E13" s="25">
        <v>5</v>
      </c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4.666666666666667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4" x14ac:dyDescent="0.2">
      <c r="A14" s="14" t="s">
        <v>135</v>
      </c>
      <c r="B14" s="17">
        <v>0.15</v>
      </c>
      <c r="C14" s="25">
        <v>5</v>
      </c>
      <c r="D14" s="25">
        <v>4</v>
      </c>
      <c r="E14" s="25">
        <v>4</v>
      </c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4.333333333333333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ht="17" x14ac:dyDescent="0.2">
      <c r="A15" s="14" t="s">
        <v>45</v>
      </c>
      <c r="B15" s="18">
        <f>SUM(B4:B14)</f>
        <v>1</v>
      </c>
      <c r="C15" s="7">
        <f>SUMPRODUCT(C4:C14,$B$4:$B$14)</f>
        <v>4.5499999999999989</v>
      </c>
      <c r="D15" s="7">
        <f>SUMPRODUCT(D4:D14,$B$4:$B$14)</f>
        <v>3.9499999999999997</v>
      </c>
      <c r="E15" s="7">
        <f t="shared" ref="E15:Q15" si="4">SUMPRODUCT(E4:E14,$B$4:$B$14)</f>
        <v>4.3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75</v>
      </c>
      <c r="B16" s="23"/>
      <c r="C16" s="23">
        <f>C15/5*20</f>
        <v>18.199999999999996</v>
      </c>
      <c r="D16" s="23">
        <f t="shared" ref="D16:Q16" si="5">D15/5*20</f>
        <v>15.799999999999999</v>
      </c>
      <c r="E16" s="23">
        <f t="shared" si="5"/>
        <v>17.2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2023-01-08T23:17:54Z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