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Male" sheetId="1" r:id="rId1"/>
    <sheet name="Fema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2" l="1"/>
  <c r="K13" i="2"/>
  <c r="K12" i="2"/>
  <c r="K10" i="2"/>
  <c r="K9" i="2"/>
  <c r="K8" i="2"/>
  <c r="K6" i="2"/>
  <c r="K5" i="2"/>
  <c r="K7" i="2"/>
  <c r="K4" i="2"/>
  <c r="K14" i="1"/>
  <c r="K13" i="1"/>
  <c r="K12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<sst xmlns="http://schemas.openxmlformats.org/spreadsheetml/2006/main" count="85" uniqueCount="41">
  <si>
    <t>Estimate</t>
  </si>
  <si>
    <t>Std. Error</t>
  </si>
  <si>
    <t>df</t>
  </si>
  <si>
    <t>t value</t>
  </si>
  <si>
    <t>Pr(&gt;|t|)</t>
  </si>
  <si>
    <t>(Intercept)</t>
  </si>
  <si>
    <t>tenureband110 - 19</t>
  </si>
  <si>
    <t>tenureband120 plus</t>
  </si>
  <si>
    <t>period1901-1913</t>
  </si>
  <si>
    <t>period1914-1918</t>
  </si>
  <si>
    <t>period1918 - 1930</t>
  </si>
  <si>
    <t>tenure1</t>
  </si>
  <si>
    <t>tenureband110 - 19:period1901-1913</t>
  </si>
  <si>
    <t>tenureband120 plus:period1901-1913</t>
  </si>
  <si>
    <t>tenureband110 - 19:period1914-1918</t>
  </si>
  <si>
    <t>tenureband120 plus:period1914-1918</t>
  </si>
  <si>
    <t>tenureband110 - 19:period1918 - 1930</t>
  </si>
  <si>
    <t>tenureband110 - 19:tenure1</t>
  </si>
  <si>
    <t>tenureband120 plus:tenure1</t>
  </si>
  <si>
    <t>period1901-1913:tenure1</t>
  </si>
  <si>
    <t>period1914-1918:tenure1</t>
  </si>
  <si>
    <t>period1918 - 1930:tenure1</t>
  </si>
  <si>
    <t>tenureband110 - 19:period1901-1913:tenure1</t>
  </si>
  <si>
    <t>tenureband120 plus:period1901-1913:tenure1</t>
  </si>
  <si>
    <t>tenureband110 - 19:period1914-1918:tenure1</t>
  </si>
  <si>
    <t>tenureband120 plus:period1914-1918:tenure1</t>
  </si>
  <si>
    <t>tenureband110 - 19:period1918 - 1930:tenure1</t>
  </si>
  <si>
    <t>Tenure group</t>
  </si>
  <si>
    <t>Period</t>
  </si>
  <si>
    <t>0 - 9 years</t>
  </si>
  <si>
    <t>1889 - 1900</t>
  </si>
  <si>
    <t>1901 - 1913</t>
  </si>
  <si>
    <t>1914 - 1918</t>
  </si>
  <si>
    <t>1919 - 1930</t>
  </si>
  <si>
    <t>10 - 19 years</t>
  </si>
  <si>
    <t>20 plus years</t>
  </si>
  <si>
    <t>X</t>
  </si>
  <si>
    <t xml:space="preserve">period1918 - 1930 </t>
  </si>
  <si>
    <t>tenureband120 plus (intecept for 1930</t>
  </si>
  <si>
    <t>tenureband120 plus:period1918 - 1930</t>
  </si>
  <si>
    <t>tenureband120 plus:period1918 - 1930:tenure1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</si>
</sst>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D7" sqref="D7"/>
    </sheetView>
  </sheetViews>
  <sheetFormatPr defaultRowHeight="14.4" x14ac:dyDescent="0.3"/>
  <cols>
    <col min="1" max="1" width="39.88671875" bestFit="1" customWidth="1"/>
    <col min="9" max="9" width="11.77734375" bestFit="1" customWidth="1"/>
    <col min="10" max="10" width="10.5546875" bestFit="1" customWidth="1"/>
  </cols>
  <sheetData>
    <row r="1" spans="1:12" ht="15" thickBo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2" x14ac:dyDescent="0.3">
      <c r="A2" t="s">
        <v>5</v>
      </c>
      <c r="B2" s="4">
        <v>23.987610213117399</v>
      </c>
      <c r="C2" s="4">
        <v>11.8160855309083</v>
      </c>
      <c r="D2" s="4">
        <v>43.510978801943899</v>
      </c>
      <c r="E2" s="4">
        <v>2.0300809561991602</v>
      </c>
      <c r="F2" s="4">
        <v>4.8490051992073999E-2</v>
      </c>
      <c r="I2" s="1" t="s">
        <v>27</v>
      </c>
      <c r="J2" s="2" t="s">
        <v>28</v>
      </c>
    </row>
    <row r="3" spans="1:12" x14ac:dyDescent="0.3">
      <c r="A3" t="s">
        <v>6</v>
      </c>
      <c r="B3" s="4">
        <v>-1.08783100239353</v>
      </c>
      <c r="C3" s="4">
        <v>25.730443475611601</v>
      </c>
      <c r="D3" s="4">
        <v>11487.2351673914</v>
      </c>
      <c r="E3" s="4">
        <v>-4.2277973305225799E-2</v>
      </c>
      <c r="F3" s="4">
        <v>0.96627783912632603</v>
      </c>
      <c r="I3" s="1" t="s">
        <v>29</v>
      </c>
      <c r="J3" s="1" t="s">
        <v>30</v>
      </c>
      <c r="K3" s="4">
        <f>B8</f>
        <v>5.00445502915949</v>
      </c>
      <c r="L3" s="4">
        <v>0.590689292992575</v>
      </c>
    </row>
    <row r="4" spans="1:12" x14ac:dyDescent="0.3">
      <c r="A4" t="s">
        <v>38</v>
      </c>
      <c r="B4" s="4">
        <v>231.46194825074201</v>
      </c>
      <c r="C4" s="4">
        <v>9.5928258926443402</v>
      </c>
      <c r="D4" s="4">
        <v>12910.135649850299</v>
      </c>
      <c r="E4" s="4">
        <v>24.128651019114599</v>
      </c>
      <c r="F4" s="4">
        <v>7.4906791794196605E-126</v>
      </c>
      <c r="J4" s="1" t="s">
        <v>31</v>
      </c>
      <c r="K4" s="4">
        <f>B16+B8</f>
        <v>7.2390739593606899</v>
      </c>
    </row>
    <row r="5" spans="1:12" x14ac:dyDescent="0.3">
      <c r="A5" t="s">
        <v>8</v>
      </c>
      <c r="B5" s="4">
        <v>-4.4422904286893603</v>
      </c>
      <c r="C5" s="4">
        <v>16.193814046817099</v>
      </c>
      <c r="D5" s="4">
        <v>41.509946203548203</v>
      </c>
      <c r="E5" s="4">
        <v>-0.27432020744751601</v>
      </c>
      <c r="F5" s="4">
        <v>0.78519916020736202</v>
      </c>
      <c r="J5" s="1" t="s">
        <v>32</v>
      </c>
      <c r="K5" s="4">
        <f>B17+B8</f>
        <v>5.9134024206790521</v>
      </c>
    </row>
    <row r="6" spans="1:12" x14ac:dyDescent="0.3">
      <c r="A6" t="s">
        <v>9</v>
      </c>
      <c r="B6" s="4">
        <v>67.077559063829796</v>
      </c>
      <c r="C6" s="4">
        <v>21.781213507679201</v>
      </c>
      <c r="D6" s="4">
        <v>43.461643167814401</v>
      </c>
      <c r="E6" s="4">
        <v>3.0796061495922098</v>
      </c>
      <c r="F6" s="4">
        <v>3.5862923431147398E-3</v>
      </c>
      <c r="J6" s="1" t="s">
        <v>33</v>
      </c>
      <c r="K6" s="4">
        <f>B8+B18</f>
        <v>29.732461323456391</v>
      </c>
    </row>
    <row r="7" spans="1:12" x14ac:dyDescent="0.3">
      <c r="A7" t="s">
        <v>37</v>
      </c>
      <c r="B7" s="4">
        <v>121.20262147557899</v>
      </c>
      <c r="C7" s="4">
        <v>16.816812600487001</v>
      </c>
      <c r="D7" s="4">
        <v>44.6168169714906</v>
      </c>
      <c r="E7" s="4">
        <v>7.2072291197482103</v>
      </c>
      <c r="F7" s="4">
        <v>5.2678721902239703E-9</v>
      </c>
      <c r="I7" s="1" t="s">
        <v>34</v>
      </c>
      <c r="J7" s="1" t="s">
        <v>30</v>
      </c>
      <c r="K7" s="4">
        <f>B8+B14</f>
        <v>5.0962616143293484</v>
      </c>
    </row>
    <row r="8" spans="1:12" x14ac:dyDescent="0.3">
      <c r="A8" t="s">
        <v>11</v>
      </c>
      <c r="B8" s="4">
        <v>5.00445502915949</v>
      </c>
      <c r="C8" s="4">
        <v>0.590689292992575</v>
      </c>
      <c r="D8" s="4">
        <v>12414.823554462901</v>
      </c>
      <c r="E8" s="4">
        <v>8.4722291203311109</v>
      </c>
      <c r="F8" s="4">
        <v>2.6771915027525399E-17</v>
      </c>
      <c r="J8" s="1" t="s">
        <v>31</v>
      </c>
      <c r="K8" s="4">
        <f>B8+B14+B16+B19</f>
        <v>3.8512088940554183</v>
      </c>
    </row>
    <row r="9" spans="1:12" x14ac:dyDescent="0.3">
      <c r="A9" t="s">
        <v>12</v>
      </c>
      <c r="B9" s="4">
        <v>30.2126421156917</v>
      </c>
      <c r="C9" s="4">
        <v>27.0608146352807</v>
      </c>
      <c r="D9" s="4">
        <v>11492.074073924599</v>
      </c>
      <c r="E9" s="4">
        <v>1.11647201028094</v>
      </c>
      <c r="F9" s="4">
        <v>0.264243487372328</v>
      </c>
      <c r="J9" s="1" t="s">
        <v>32</v>
      </c>
      <c r="K9" s="4">
        <f>B8+B11+B17+B21</f>
        <v>4.9412943920436438</v>
      </c>
    </row>
    <row r="10" spans="1:12" x14ac:dyDescent="0.3">
      <c r="A10" t="s">
        <v>13</v>
      </c>
      <c r="B10" s="4">
        <v>-226.765972918746</v>
      </c>
      <c r="C10" s="4">
        <v>38.092836431579997</v>
      </c>
      <c r="D10" s="4">
        <v>11400.2335266508</v>
      </c>
      <c r="E10" s="4">
        <v>-5.9529820869613896</v>
      </c>
      <c r="F10" s="4">
        <v>2.7105225922801999E-9</v>
      </c>
      <c r="J10" s="1" t="s">
        <v>33</v>
      </c>
      <c r="K10" s="4">
        <f>B8+B14+B18+B23</f>
        <v>14.965593984998247</v>
      </c>
    </row>
    <row r="11" spans="1:12" x14ac:dyDescent="0.3">
      <c r="A11" t="s">
        <v>14</v>
      </c>
      <c r="B11" s="4">
        <v>-1.33114788787177</v>
      </c>
      <c r="C11" s="4">
        <v>29.977367029871601</v>
      </c>
      <c r="D11" s="4">
        <v>11567.4058837632</v>
      </c>
      <c r="E11" s="4">
        <v>-4.4405096903451201E-2</v>
      </c>
      <c r="F11" s="4">
        <v>0.96458226539448599</v>
      </c>
      <c r="I11" s="1" t="s">
        <v>35</v>
      </c>
      <c r="J11" s="1" t="s">
        <v>30</v>
      </c>
      <c r="K11" t="s">
        <v>36</v>
      </c>
    </row>
    <row r="12" spans="1:12" x14ac:dyDescent="0.3">
      <c r="A12" t="s">
        <v>15</v>
      </c>
      <c r="B12" s="4">
        <v>-193.96728049279901</v>
      </c>
      <c r="C12" s="4">
        <v>25.245017674493099</v>
      </c>
      <c r="D12" s="4">
        <v>11554.524402999799</v>
      </c>
      <c r="E12" s="4">
        <v>-7.6833885796316297</v>
      </c>
      <c r="F12" s="4">
        <v>1.6744951375586E-14</v>
      </c>
      <c r="J12" s="1" t="s">
        <v>31</v>
      </c>
      <c r="K12" s="4">
        <f>B8+B15+B16+B20</f>
        <v>4.8622289265739909</v>
      </c>
    </row>
    <row r="13" spans="1:12" x14ac:dyDescent="0.3">
      <c r="A13" t="s">
        <v>16</v>
      </c>
      <c r="B13" s="4">
        <v>130.957457923009</v>
      </c>
      <c r="C13" s="4">
        <v>27.335257526430599</v>
      </c>
      <c r="D13" s="4">
        <v>11549.6821322382</v>
      </c>
      <c r="E13" s="4">
        <v>4.7907892507098397</v>
      </c>
      <c r="F13" s="4">
        <v>1.6819328866926199E-6</v>
      </c>
      <c r="J13" s="1" t="s">
        <v>32</v>
      </c>
      <c r="K13" s="4">
        <f>B8+B15+B17+B22</f>
        <v>4.2988468841828507</v>
      </c>
    </row>
    <row r="14" spans="1:12" x14ac:dyDescent="0.3">
      <c r="A14" t="s">
        <v>17</v>
      </c>
      <c r="B14" s="4">
        <v>9.1806585169858498E-2</v>
      </c>
      <c r="C14" s="4">
        <v>2.29276785306693</v>
      </c>
      <c r="D14" s="4">
        <v>11555.368536370601</v>
      </c>
      <c r="E14" s="4">
        <v>4.0041814546140399E-2</v>
      </c>
      <c r="F14" s="4">
        <v>0.96806048157729296</v>
      </c>
      <c r="I14" s="1"/>
      <c r="J14" s="1" t="s">
        <v>33</v>
      </c>
      <c r="K14" s="4">
        <f>B8+B15+B18</f>
        <v>8.4511867126732909</v>
      </c>
    </row>
    <row r="15" spans="1:12" ht="15" thickBot="1" x14ac:dyDescent="0.35">
      <c r="A15" t="s">
        <v>18</v>
      </c>
      <c r="B15" s="4">
        <v>-21.2812746107831</v>
      </c>
      <c r="C15" s="4">
        <v>0.59774046028566097</v>
      </c>
      <c r="D15" s="4">
        <v>13131.4037900852</v>
      </c>
      <c r="E15" s="4">
        <v>-35.602867841023802</v>
      </c>
      <c r="F15" s="4">
        <v>4.0676686711935501E-265</v>
      </c>
      <c r="I15" s="3"/>
      <c r="J15" s="3"/>
    </row>
    <row r="16" spans="1:12" x14ac:dyDescent="0.3">
      <c r="A16" t="s">
        <v>19</v>
      </c>
      <c r="B16" s="4">
        <v>2.2346189302011998</v>
      </c>
      <c r="C16" s="4">
        <v>0.70519982920189295</v>
      </c>
      <c r="D16" s="4">
        <v>13019.607426702099</v>
      </c>
      <c r="E16" s="4">
        <v>3.1687740661114798</v>
      </c>
      <c r="F16" s="4">
        <v>1.5343739914831999E-3</v>
      </c>
    </row>
    <row r="17" spans="1:6" x14ac:dyDescent="0.3">
      <c r="A17" t="s">
        <v>20</v>
      </c>
      <c r="B17" s="4">
        <v>0.90894739151956205</v>
      </c>
      <c r="C17" s="4">
        <v>1.0367627221703399</v>
      </c>
      <c r="D17" s="4">
        <v>13145.861953297601</v>
      </c>
      <c r="E17" s="4">
        <v>0.87671689199703096</v>
      </c>
      <c r="F17" s="4">
        <v>0.380656449838294</v>
      </c>
    </row>
    <row r="18" spans="1:6" x14ac:dyDescent="0.3">
      <c r="A18" t="s">
        <v>21</v>
      </c>
      <c r="B18" s="4">
        <v>24.7280062942969</v>
      </c>
      <c r="C18" s="4">
        <v>0.76027918122868499</v>
      </c>
      <c r="D18" s="4">
        <v>13009.424235332999</v>
      </c>
      <c r="E18" s="4">
        <v>32.524902568467098</v>
      </c>
      <c r="F18" s="4">
        <v>3.5910280309172598E-223</v>
      </c>
    </row>
    <row r="19" spans="1:6" x14ac:dyDescent="0.3">
      <c r="A19" t="s">
        <v>22</v>
      </c>
      <c r="B19" s="4">
        <v>-3.4796716504751299</v>
      </c>
      <c r="C19" s="4">
        <v>2.4102242470861901</v>
      </c>
      <c r="D19" s="4">
        <v>11598.8135977212</v>
      </c>
      <c r="E19" s="4">
        <v>-1.4437128224404201</v>
      </c>
      <c r="F19" s="4">
        <v>0.148846781214797</v>
      </c>
    </row>
    <row r="20" spans="1:6" x14ac:dyDescent="0.3">
      <c r="A20" t="s">
        <v>23</v>
      </c>
      <c r="B20" s="4">
        <v>18.9044295779964</v>
      </c>
      <c r="C20" s="4">
        <v>1.8090278046649999</v>
      </c>
      <c r="D20" s="4">
        <v>11732.9841511205</v>
      </c>
      <c r="E20" s="4">
        <v>10.4500492083355</v>
      </c>
      <c r="F20" s="4">
        <v>1.89393234587219E-25</v>
      </c>
    </row>
    <row r="21" spans="1:6" x14ac:dyDescent="0.3">
      <c r="A21" t="s">
        <v>24</v>
      </c>
      <c r="B21" s="4">
        <v>0.359039859236362</v>
      </c>
      <c r="C21" s="4">
        <v>2.64368169051445</v>
      </c>
      <c r="D21" s="4">
        <v>11780.687122076601</v>
      </c>
      <c r="E21" s="4">
        <v>0.13581054804161999</v>
      </c>
      <c r="F21" s="4">
        <v>0.89197337263572596</v>
      </c>
    </row>
    <row r="22" spans="1:6" x14ac:dyDescent="0.3">
      <c r="A22" t="s">
        <v>25</v>
      </c>
      <c r="B22" s="4">
        <v>19.666719074286899</v>
      </c>
      <c r="C22" s="4">
        <v>1.3799762179445201</v>
      </c>
      <c r="D22" s="4">
        <v>12496.0717449773</v>
      </c>
      <c r="E22" s="4">
        <v>14.251491307278201</v>
      </c>
      <c r="F22" s="4">
        <v>1.00080938362363E-45</v>
      </c>
    </row>
    <row r="23" spans="1:6" x14ac:dyDescent="0.3">
      <c r="A23" t="s">
        <v>26</v>
      </c>
      <c r="B23" s="4">
        <v>-14.858673923628</v>
      </c>
      <c r="C23" s="4">
        <v>2.4272569396233798</v>
      </c>
      <c r="D23" s="4">
        <v>11655.2050269176</v>
      </c>
      <c r="E23" s="4">
        <v>-6.1215908711887304</v>
      </c>
      <c r="F23" s="4">
        <v>9.5624263844517504E-10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J7" sqref="J7"/>
    </sheetView>
  </sheetViews>
  <sheetFormatPr defaultRowHeight="14.4" x14ac:dyDescent="0.3"/>
  <cols>
    <col min="1" max="1" width="39.88671875" bestFit="1" customWidth="1"/>
    <col min="2" max="2" width="8.109375" bestFit="1" customWidth="1"/>
    <col min="3" max="3" width="8.6640625" bestFit="1" customWidth="1"/>
    <col min="4" max="4" width="7.5546875" bestFit="1" customWidth="1"/>
    <col min="5" max="5" width="6.44140625" bestFit="1" customWidth="1"/>
    <col min="6" max="6" width="7.21875" bestFit="1" customWidth="1"/>
    <col min="9" max="9" width="11.77734375" bestFit="1" customWidth="1"/>
    <col min="10" max="10" width="10.5546875" bestFit="1" customWidth="1"/>
  </cols>
  <sheetData>
    <row r="1" spans="1:11" ht="15" thickBo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 x14ac:dyDescent="0.3">
      <c r="A2" t="s">
        <v>5</v>
      </c>
      <c r="B2" s="4">
        <v>22.758650425252799</v>
      </c>
      <c r="C2" s="4">
        <v>8.7758583768561405</v>
      </c>
      <c r="D2" s="4">
        <v>32.562940432234903</v>
      </c>
      <c r="E2" s="4">
        <v>2.59332471513811</v>
      </c>
      <c r="F2" s="4">
        <v>1.41281802522524E-2</v>
      </c>
      <c r="I2" s="1" t="s">
        <v>27</v>
      </c>
      <c r="J2" s="2" t="s">
        <v>28</v>
      </c>
    </row>
    <row r="3" spans="1:11" x14ac:dyDescent="0.3">
      <c r="A3" t="s">
        <v>6</v>
      </c>
      <c r="B3" s="4">
        <v>34.130446169433398</v>
      </c>
      <c r="C3" s="4">
        <v>11.0052469829108</v>
      </c>
      <c r="D3" s="4">
        <v>4460.1478357578999</v>
      </c>
      <c r="E3" s="4">
        <v>3.10128852377705</v>
      </c>
      <c r="F3" s="4">
        <v>1.9388367414833599E-3</v>
      </c>
      <c r="I3" s="1" t="s">
        <v>29</v>
      </c>
      <c r="J3" s="1" t="s">
        <v>30</v>
      </c>
    </row>
    <row r="4" spans="1:11" x14ac:dyDescent="0.3">
      <c r="A4" t="s">
        <v>7</v>
      </c>
      <c r="B4" s="4">
        <v>33.374599174412602</v>
      </c>
      <c r="C4" s="4">
        <v>45.055776618718397</v>
      </c>
      <c r="D4" s="4">
        <v>4337.3107367988496</v>
      </c>
      <c r="E4" s="4">
        <v>0.74073962717018504</v>
      </c>
      <c r="F4" s="4">
        <v>0.45889142533181398</v>
      </c>
      <c r="J4" s="1" t="s">
        <v>31</v>
      </c>
      <c r="K4" s="4">
        <f>B7</f>
        <v>6.9551135691606296</v>
      </c>
    </row>
    <row r="5" spans="1:11" x14ac:dyDescent="0.3">
      <c r="A5" t="s">
        <v>9</v>
      </c>
      <c r="B5" s="4">
        <v>22.725295047464002</v>
      </c>
      <c r="C5" s="4">
        <v>16.145462373696802</v>
      </c>
      <c r="D5" s="4">
        <v>28.796312936442401</v>
      </c>
      <c r="E5" s="4">
        <v>1.40753448377463</v>
      </c>
      <c r="F5" s="4">
        <v>0.16997248011702301</v>
      </c>
      <c r="J5" s="1" t="s">
        <v>32</v>
      </c>
      <c r="K5" s="4">
        <f>B7+B14</f>
        <v>7.4828703096291767</v>
      </c>
    </row>
    <row r="6" spans="1:11" x14ac:dyDescent="0.3">
      <c r="A6" t="s">
        <v>10</v>
      </c>
      <c r="B6" s="4">
        <v>97.643974665881203</v>
      </c>
      <c r="C6" s="4">
        <v>12.639465539605499</v>
      </c>
      <c r="D6" s="4">
        <v>32.244703282269903</v>
      </c>
      <c r="E6" s="4">
        <v>7.7253246476218704</v>
      </c>
      <c r="F6" s="4">
        <v>7.87467024251824E-9</v>
      </c>
      <c r="J6" s="1" t="s">
        <v>33</v>
      </c>
      <c r="K6" s="4">
        <f>B7+B15</f>
        <v>16.96407226881723</v>
      </c>
    </row>
    <row r="7" spans="1:11" x14ac:dyDescent="0.3">
      <c r="A7" t="s">
        <v>11</v>
      </c>
      <c r="B7" s="4">
        <v>6.9551135691606296</v>
      </c>
      <c r="C7" s="4">
        <v>0.36904077272698199</v>
      </c>
      <c r="D7" s="4">
        <v>3639.5121627990502</v>
      </c>
      <c r="E7" s="4">
        <v>18.846463814192301</v>
      </c>
      <c r="F7" s="4">
        <v>1.12894401766285E-75</v>
      </c>
      <c r="I7" s="1" t="s">
        <v>34</v>
      </c>
      <c r="J7" s="1" t="s">
        <v>30</v>
      </c>
      <c r="K7" s="4">
        <f>B7+B12</f>
        <v>3.3593642577929397</v>
      </c>
    </row>
    <row r="8" spans="1:11" x14ac:dyDescent="0.3">
      <c r="A8" t="s">
        <v>14</v>
      </c>
      <c r="B8" s="4">
        <v>-31.887466385948201</v>
      </c>
      <c r="C8" s="4">
        <v>13.3713474326249</v>
      </c>
      <c r="D8" s="4">
        <v>4436.2748279983698</v>
      </c>
      <c r="E8" s="4">
        <v>-2.3847608886555198</v>
      </c>
      <c r="F8" s="4">
        <v>1.7131988033160801E-2</v>
      </c>
      <c r="J8" s="1" t="s">
        <v>31</v>
      </c>
      <c r="K8" s="4">
        <f>B7+B12</f>
        <v>3.3593642577929397</v>
      </c>
    </row>
    <row r="9" spans="1:11" x14ac:dyDescent="0.3">
      <c r="A9" t="s">
        <v>15</v>
      </c>
      <c r="B9" s="4">
        <v>16.755030564172099</v>
      </c>
      <c r="C9" s="4">
        <v>58.161593740709698</v>
      </c>
      <c r="D9" s="4">
        <v>4351.4308636078104</v>
      </c>
      <c r="E9" s="4">
        <v>0.28807722564941601</v>
      </c>
      <c r="F9" s="4">
        <v>0.77330134506113102</v>
      </c>
      <c r="J9" s="1" t="s">
        <v>32</v>
      </c>
      <c r="K9" s="4">
        <f>B7+B12+B14+B16</f>
        <v>7.0677055908497666</v>
      </c>
    </row>
    <row r="10" spans="1:11" x14ac:dyDescent="0.3">
      <c r="A10" t="s">
        <v>16</v>
      </c>
      <c r="B10" s="4">
        <v>44.4652764356061</v>
      </c>
      <c r="C10" s="4">
        <v>12.171186139467601</v>
      </c>
      <c r="D10" s="4">
        <v>4521.7727166214199</v>
      </c>
      <c r="E10" s="4">
        <v>3.65332317870139</v>
      </c>
      <c r="F10" s="4">
        <v>2.6180180597304599E-4</v>
      </c>
      <c r="J10" s="1" t="s">
        <v>33</v>
      </c>
      <c r="K10" s="4">
        <f>B7+B12+B15+B18</f>
        <v>7.9908483827952494</v>
      </c>
    </row>
    <row r="11" spans="1:11" x14ac:dyDescent="0.3">
      <c r="A11" t="s">
        <v>39</v>
      </c>
      <c r="B11" s="4">
        <v>168.18412428207401</v>
      </c>
      <c r="C11" s="4">
        <v>46.595562776718097</v>
      </c>
      <c r="D11" s="4">
        <v>4349.7231418278598</v>
      </c>
      <c r="E11" s="4">
        <v>3.6094450685786801</v>
      </c>
      <c r="F11" s="4">
        <v>3.1030764918848098E-4</v>
      </c>
      <c r="I11" s="1" t="s">
        <v>35</v>
      </c>
      <c r="J11" s="1" t="s">
        <v>30</v>
      </c>
    </row>
    <row r="12" spans="1:11" x14ac:dyDescent="0.3">
      <c r="A12" t="s">
        <v>17</v>
      </c>
      <c r="B12" s="4">
        <v>-3.5957493113676899</v>
      </c>
      <c r="C12" s="4">
        <v>0.999516386512323</v>
      </c>
      <c r="D12" s="4">
        <v>4479.6717423209402</v>
      </c>
      <c r="E12" s="4">
        <v>-3.5974891056209399</v>
      </c>
      <c r="F12" s="4">
        <v>3.2477272194079602E-4</v>
      </c>
      <c r="J12" s="1" t="s">
        <v>31</v>
      </c>
      <c r="K12" s="4">
        <f>B7+B13</f>
        <v>4.1167539020944197</v>
      </c>
    </row>
    <row r="13" spans="1:11" x14ac:dyDescent="0.3">
      <c r="A13" t="s">
        <v>18</v>
      </c>
      <c r="B13" s="4">
        <v>-2.8383596670662099</v>
      </c>
      <c r="C13" s="4">
        <v>1.92131622733417</v>
      </c>
      <c r="D13" s="4">
        <v>4332.4207802046303</v>
      </c>
      <c r="E13" s="4">
        <v>-1.4772995859221201</v>
      </c>
      <c r="F13" s="4">
        <v>0.13966803456281099</v>
      </c>
      <c r="J13" s="1" t="s">
        <v>32</v>
      </c>
      <c r="K13" s="4">
        <f>B7+B9+B14+B17</f>
        <v>23.770342602722383</v>
      </c>
    </row>
    <row r="14" spans="1:11" x14ac:dyDescent="0.3">
      <c r="A14" t="s">
        <v>20</v>
      </c>
      <c r="B14" s="4">
        <v>0.52775674046854704</v>
      </c>
      <c r="C14" s="4">
        <v>0.47738111759610402</v>
      </c>
      <c r="D14" s="4">
        <v>4580.0137368013702</v>
      </c>
      <c r="E14" s="4">
        <v>1.1055249590225</v>
      </c>
      <c r="F14" s="4">
        <v>0.26899025436338703</v>
      </c>
      <c r="I14" s="1"/>
      <c r="J14" s="1" t="s">
        <v>33</v>
      </c>
      <c r="K14" s="4">
        <f>B7+B13+B15+B19</f>
        <v>2.3820425182625193</v>
      </c>
    </row>
    <row r="15" spans="1:11" ht="15" thickBot="1" x14ac:dyDescent="0.35">
      <c r="A15" t="s">
        <v>21</v>
      </c>
      <c r="B15" s="4">
        <v>10.008958699656599</v>
      </c>
      <c r="C15" s="4">
        <v>0.378532165308062</v>
      </c>
      <c r="D15" s="4">
        <v>4822.3500097429696</v>
      </c>
      <c r="E15" s="4">
        <v>26.4415011905554</v>
      </c>
      <c r="F15" s="4">
        <v>5.4292174300062305E-144</v>
      </c>
      <c r="I15" s="3"/>
      <c r="J15" s="3"/>
    </row>
    <row r="16" spans="1:11" x14ac:dyDescent="0.3">
      <c r="A16" t="s">
        <v>24</v>
      </c>
      <c r="B16" s="4">
        <v>3.1805845925882799</v>
      </c>
      <c r="C16" s="4">
        <v>1.2261487240731199</v>
      </c>
      <c r="D16" s="4">
        <v>4466.9952533840797</v>
      </c>
      <c r="E16" s="4">
        <v>2.59396313851942</v>
      </c>
      <c r="F16" s="4">
        <v>9.5186484925576294E-3</v>
      </c>
    </row>
    <row r="17" spans="1:6" x14ac:dyDescent="0.3">
      <c r="A17" t="s">
        <v>25</v>
      </c>
      <c r="B17" s="4">
        <v>-0.46755827107889297</v>
      </c>
      <c r="C17" s="4">
        <v>2.3542034662806199</v>
      </c>
      <c r="D17" s="4">
        <v>4351.32101922518</v>
      </c>
      <c r="E17" s="4">
        <v>-0.19860571856925499</v>
      </c>
      <c r="F17" s="4">
        <v>0.84258045837132201</v>
      </c>
    </row>
    <row r="18" spans="1:6" x14ac:dyDescent="0.3">
      <c r="A18" t="s">
        <v>26</v>
      </c>
      <c r="B18" s="4">
        <v>-5.3774745746542898</v>
      </c>
      <c r="C18" s="4">
        <v>1.1034642831814201</v>
      </c>
      <c r="D18" s="4">
        <v>4548.5891967088301</v>
      </c>
      <c r="E18" s="4">
        <v>-4.87326563860353</v>
      </c>
      <c r="F18" s="4">
        <v>1.1350278567351699E-6</v>
      </c>
    </row>
    <row r="19" spans="1:6" x14ac:dyDescent="0.3">
      <c r="A19" t="s">
        <v>40</v>
      </c>
      <c r="B19" s="4">
        <v>-11.7436700834885</v>
      </c>
      <c r="C19" s="4">
        <v>1.9709077611027099</v>
      </c>
      <c r="D19" s="4">
        <v>4346.6189126669296</v>
      </c>
      <c r="E19" s="4">
        <v>-5.9585082139602603</v>
      </c>
      <c r="F19" s="4">
        <v>2.74686094839007E-9</v>
      </c>
    </row>
    <row r="20" spans="1:6" x14ac:dyDescent="0.3">
      <c r="B20" s="4"/>
      <c r="C20" s="4"/>
      <c r="D20" s="4"/>
      <c r="E20" s="4"/>
      <c r="F20" s="4"/>
    </row>
    <row r="21" spans="1:6" x14ac:dyDescent="0.3">
      <c r="B21" s="4"/>
      <c r="C21" s="4"/>
      <c r="D21" s="4"/>
      <c r="E21" s="4"/>
      <c r="F21" s="4"/>
    </row>
    <row r="22" spans="1:6" x14ac:dyDescent="0.3">
      <c r="B22" s="4"/>
      <c r="C22" s="4"/>
      <c r="D22" s="4"/>
      <c r="E22" s="4"/>
      <c r="F22" s="4"/>
    </row>
    <row r="23" spans="1:6" x14ac:dyDescent="0.3">
      <c r="B23" s="4"/>
      <c r="C23" s="4"/>
      <c r="D23" s="4"/>
      <c r="E23" s="4"/>
      <c r="F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2018-05-17T13:09:45Z</dcterms:modified>
</cp:coreProperties>
</file>