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j\Desktop\物业公司资料\5滨江服务\"/>
    </mc:Choice>
  </mc:AlternateContent>
  <xr:revisionPtr revIDLastSave="0" documentId="13_ncr:1_{A5832369-6487-4757-BCFD-947F5172348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资产负债表" sheetId="4" r:id="rId1"/>
    <sheet name="利润表" sheetId="5" r:id="rId2"/>
    <sheet name="现金流量表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6" l="1"/>
  <c r="R26" i="6"/>
  <c r="Q26" i="6"/>
  <c r="Q25" i="6"/>
  <c r="Q4" i="6"/>
  <c r="U26" i="6" l="1"/>
  <c r="T26" i="6"/>
  <c r="S26" i="6"/>
  <c r="L28" i="4" l="1"/>
</calcChain>
</file>

<file path=xl/sharedStrings.xml><?xml version="1.0" encoding="utf-8"?>
<sst xmlns="http://schemas.openxmlformats.org/spreadsheetml/2006/main" count="244" uniqueCount="141">
  <si>
    <t>2015-12-31</t>
  </si>
  <si>
    <t>2016-12-31</t>
  </si>
  <si>
    <t>2017-12-31</t>
  </si>
  <si>
    <t>2018-12-31</t>
  </si>
  <si>
    <t>2019-06-30</t>
  </si>
  <si>
    <t>2019-12-31</t>
  </si>
  <si>
    <t>2020-06-30</t>
  </si>
  <si>
    <t>2020-12-31</t>
  </si>
  <si>
    <t>2021-06-30</t>
  </si>
  <si>
    <t>2021-12-31</t>
  </si>
  <si>
    <t>2022-06-30</t>
  </si>
  <si>
    <t>报表类型</t>
  </si>
  <si>
    <t>合并报表</t>
  </si>
  <si>
    <t>报告期</t>
  </si>
  <si>
    <t>年报</t>
  </si>
  <si>
    <t>中报</t>
  </si>
  <si>
    <t>其他收入</t>
    <phoneticPr fontId="1" type="noConversion"/>
  </si>
  <si>
    <t>毛利</t>
    <phoneticPr fontId="1" type="noConversion"/>
  </si>
  <si>
    <t>除税前溢利</t>
    <phoneticPr fontId="1" type="noConversion"/>
  </si>
  <si>
    <t>经营活动产生的现金流量净额</t>
  </si>
  <si>
    <t>于合营企业投资</t>
  </si>
  <si>
    <t>于联营公司投资</t>
  </si>
  <si>
    <t>购买物业,厂房及设备</t>
  </si>
  <si>
    <t>购买按公平值计入损益之金融资产-投资活动</t>
  </si>
  <si>
    <t>处置物业,厂房及设备所得款</t>
  </si>
  <si>
    <t>已收利息-投资活动</t>
  </si>
  <si>
    <t>投资活动产生的现金流量净额</t>
  </si>
  <si>
    <t>非控股股东注资-筹资活动</t>
  </si>
  <si>
    <t>已付利息-筹资活动</t>
  </si>
  <si>
    <t>筹资活动产生的现金流量净额</t>
  </si>
  <si>
    <t>现金及现金等价物净增加额</t>
  </si>
  <si>
    <t>期初现金及现金等价物余额</t>
  </si>
  <si>
    <t>期末现金及现金等价物余额</t>
  </si>
  <si>
    <t>滨江服务[3316.HK] - ARD.资产负债表 (单位 : 亿元 , CNY  )</t>
  </si>
  <si>
    <t xml:space="preserve">    非流动资产合计</t>
  </si>
  <si>
    <t xml:space="preserve">    流动资产合计</t>
  </si>
  <si>
    <t xml:space="preserve">    流动负债合计</t>
  </si>
  <si>
    <t xml:space="preserve">    非流动负债合计</t>
  </si>
  <si>
    <t xml:space="preserve">    股东权益合计(含少数股东权益)</t>
  </si>
  <si>
    <t xml:space="preserve">        股东权益合计(不含少数股东权益)</t>
  </si>
  <si>
    <t xml:space="preserve">            股本</t>
  </si>
  <si>
    <t xml:space="preserve">            储备</t>
  </si>
  <si>
    <t xml:space="preserve">        少数股东权益</t>
  </si>
  <si>
    <t>滨江服务[3316.HK] - ARD.利润表 (单位 : 亿元 , CNY  )</t>
  </si>
  <si>
    <t>应收账款减值损失</t>
  </si>
  <si>
    <t>财务收入/(费用)净额</t>
  </si>
  <si>
    <t>所得税</t>
  </si>
  <si>
    <t>折旧及摊销</t>
  </si>
  <si>
    <t>资产总计</t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</si>
  <si>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預付款項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</si>
  <si>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遞延稅項資產</t>
    </r>
    <r>
      <rPr>
        <sz val="11"/>
        <rFont val="宋体"/>
        <family val="2"/>
        <charset val="134"/>
      </rPr>
      <t>（</t>
    </r>
    <r>
      <rPr>
        <sz val="11"/>
        <rFont val="微软雅黑"/>
        <family val="2"/>
        <charset val="134"/>
      </rPr>
      <t>递延税项资产）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</si>
  <si>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於合營企業的投資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</si>
  <si>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於聯營公司的投資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</si>
  <si>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物業、廠房及設備</t>
    </r>
    <r>
      <rPr>
        <sz val="11"/>
        <rFont val="宋体"/>
        <family val="2"/>
        <charset val="134"/>
      </rPr>
      <t>（</t>
    </r>
    <r>
      <rPr>
        <sz val="11"/>
        <rFont val="微软雅黑"/>
        <family val="2"/>
        <charset val="134"/>
      </rPr>
      <t>固定资产）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</si>
  <si>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投資物業</t>
    </r>
    <r>
      <rPr>
        <sz val="11"/>
        <rFont val="宋体"/>
        <family val="2"/>
        <charset val="134"/>
      </rPr>
      <t>（</t>
    </r>
    <r>
      <rPr>
        <sz val="11"/>
        <rFont val="微软雅黑"/>
        <family val="2"/>
        <charset val="134"/>
      </rPr>
      <t>投资性房地产）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</si>
  <si>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按公平值計入損益 的金融資產（按公允值计入损益的金融资产）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</si>
  <si>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租賃負債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</si>
  <si>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即期稅項（应交税费）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</si>
  <si>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撥備（拨备）</t>
    </r>
    <phoneticPr fontId="1" type="noConversion"/>
  </si>
  <si>
    <t>负债及股权权益总计</t>
    <phoneticPr fontId="1" type="noConversion"/>
  </si>
  <si>
    <r>
      <t xml:space="preserve">        </t>
    </r>
    <r>
      <rPr>
        <sz val="11"/>
        <rFont val="宋体"/>
        <family val="2"/>
        <charset val="134"/>
      </rPr>
      <t>租賃負債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</si>
  <si>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遞延稅項負債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</si>
  <si>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撥備（</t>
    </r>
    <r>
      <rPr>
        <sz val="11"/>
        <rFont val="微软雅黑"/>
        <family val="2"/>
        <charset val="134"/>
      </rPr>
      <t>拨备）</t>
    </r>
    <phoneticPr fontId="1" type="noConversion"/>
  </si>
  <si>
    <t>銷售成本（营业成本）</t>
    <phoneticPr fontId="1" type="noConversion"/>
  </si>
  <si>
    <t>收入</t>
    <phoneticPr fontId="1" type="noConversion"/>
  </si>
  <si>
    <t>銷售及營銷開支（销售费用）</t>
    <phoneticPr fontId="1" type="noConversion"/>
  </si>
  <si>
    <t>行政開支（管理费用）</t>
    <phoneticPr fontId="1" type="noConversion"/>
  </si>
  <si>
    <t>貿易應收款項減值虧損（应收账款减值损失）</t>
    <phoneticPr fontId="1" type="noConversion"/>
  </si>
  <si>
    <t>其他開支（其他支出）</t>
    <phoneticPr fontId="1" type="noConversion"/>
  </si>
  <si>
    <t>經營利潤（营业利润）</t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</si>
  <si>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融資收入（财务收入）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</si>
  <si>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融資成本（财务费用）</t>
    </r>
    <phoneticPr fontId="1" type="noConversion"/>
  </si>
  <si>
    <t>分佔聯營公司利潤減虧損（应占联营公司损益）</t>
    <phoneticPr fontId="1" type="noConversion"/>
  </si>
  <si>
    <t>分佔合營企業利潤（应占合营公司权益损失）</t>
    <phoneticPr fontId="1" type="noConversion"/>
  </si>
  <si>
    <t>期內利潤</t>
    <phoneticPr fontId="1" type="noConversion"/>
  </si>
  <si>
    <r>
      <t xml:space="preserve">        </t>
    </r>
    <r>
      <rPr>
        <b/>
        <sz val="11"/>
        <rFont val="微软雅黑"/>
        <family val="2"/>
        <charset val="134"/>
      </rPr>
      <t>本公司權益</t>
    </r>
    <r>
      <rPr>
        <b/>
        <sz val="11"/>
        <rFont val="Calibri"/>
        <family val="2"/>
      </rPr>
      <t xml:space="preserve"> </t>
    </r>
    <r>
      <rPr>
        <b/>
        <sz val="11"/>
        <rFont val="微软雅黑"/>
        <family val="2"/>
        <charset val="134"/>
      </rPr>
      <t>股東（归母净利润）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</si>
  <si>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非控股權益（少数股东损益）</t>
    </r>
    <phoneticPr fontId="1" type="noConversion"/>
  </si>
  <si>
    <t>期間全面收益總額</t>
    <phoneticPr fontId="1" type="noConversion"/>
  </si>
  <si>
    <r>
      <rPr>
        <b/>
        <sz val="11"/>
        <rFont val="微软雅黑"/>
        <family val="2"/>
        <charset val="134"/>
      </rPr>
      <t>本公司權益</t>
    </r>
    <r>
      <rPr>
        <b/>
        <sz val="11"/>
        <rFont val="Calibri"/>
        <family val="2"/>
      </rPr>
      <t xml:space="preserve"> </t>
    </r>
    <r>
      <rPr>
        <b/>
        <sz val="11"/>
        <rFont val="微软雅黑"/>
        <family val="2"/>
        <charset val="134"/>
      </rPr>
      <t>股東</t>
    </r>
    <r>
      <rPr>
        <b/>
        <sz val="11"/>
        <rFont val="Calibri"/>
        <family val="2"/>
      </rPr>
      <t>(</t>
    </r>
    <r>
      <rPr>
        <b/>
        <sz val="11"/>
        <rFont val="微软雅黑"/>
        <family val="2"/>
        <charset val="134"/>
      </rPr>
      <t>母公司</t>
    </r>
    <r>
      <rPr>
        <b/>
        <sz val="11"/>
        <rFont val="Calibri"/>
        <family val="2"/>
      </rPr>
      <t>)</t>
    </r>
    <phoneticPr fontId="1" type="noConversion"/>
  </si>
  <si>
    <r>
      <rPr>
        <b/>
        <sz val="11"/>
        <rFont val="微软雅黑"/>
        <family val="2"/>
        <charset val="134"/>
      </rPr>
      <t>非控股權益</t>
    </r>
    <r>
      <rPr>
        <b/>
        <sz val="11"/>
        <rFont val="Calibri"/>
        <family val="2"/>
      </rPr>
      <t>(</t>
    </r>
    <r>
      <rPr>
        <b/>
        <sz val="11"/>
        <rFont val="微软雅黑"/>
        <family val="2"/>
        <charset val="134"/>
      </rPr>
      <t>少数股东</t>
    </r>
    <r>
      <rPr>
        <b/>
        <sz val="11"/>
        <rFont val="Calibri"/>
        <family val="2"/>
      </rPr>
      <t>)</t>
    </r>
    <phoneticPr fontId="1" type="noConversion"/>
  </si>
  <si>
    <t>滨江服务[3316.HK]-ARD.现金流量表(单位:亿元,CNY)</t>
  </si>
  <si>
    <t>除税前(亏损)/溢利</t>
  </si>
  <si>
    <t>联营公司权益减值亏损</t>
  </si>
  <si>
    <t>合营企业权益投资减值</t>
  </si>
  <si>
    <t>财务收入</t>
  </si>
  <si>
    <t>物业,厂房及设备折旧</t>
  </si>
  <si>
    <t>汇兑(收益)/损失</t>
  </si>
  <si>
    <t>折旧</t>
  </si>
  <si>
    <t>财务费用</t>
  </si>
  <si>
    <t>处置物业,厂房及设备之(收益)/亏损</t>
  </si>
  <si>
    <t>出售按公平值计入损益的金融资产/负债的已变现(收益)/亏损净额-经营活动</t>
  </si>
  <si>
    <t>处置物业,厂房及设备之亏损</t>
  </si>
  <si>
    <t>(增加)/减少存货</t>
  </si>
  <si>
    <t>(增加)/减少应收账款及其他应收款</t>
  </si>
  <si>
    <t>增加/(减少)贸易和其他应付款-经营活动</t>
  </si>
  <si>
    <t>(增加)/减少应付账款,合约负债,应计费用及其他应付款项-经营活动</t>
  </si>
  <si>
    <t>增加/(减少)合约负债-经营活动</t>
  </si>
  <si>
    <t>(增加)/减少受限制现金</t>
  </si>
  <si>
    <t>已付中国大陆所得税</t>
  </si>
  <si>
    <t>收购附属公司额外权益-投资活动</t>
  </si>
  <si>
    <t>三个月后到期的定期存款减少/(增加)-投资活动</t>
  </si>
  <si>
    <t>三个月以上到期的定期存款减少-投资活动</t>
  </si>
  <si>
    <t>定期存款增加-投资活动</t>
  </si>
  <si>
    <t>收回三个月以上定期存款所得款项-投资活动</t>
  </si>
  <si>
    <t>就三个月以上定期存款付款-投资活动</t>
  </si>
  <si>
    <t>其他投资活动之现金流量</t>
  </si>
  <si>
    <t>因重组而视作分派</t>
  </si>
  <si>
    <t>已付筹资成本-筹资活动</t>
  </si>
  <si>
    <t>融资租约租金的利息部分-筹资活动</t>
  </si>
  <si>
    <t>支付资本租赁-筹资活动</t>
  </si>
  <si>
    <t>其它筹资活动的现金流量</t>
  </si>
  <si>
    <t>已付股息-筹资活动</t>
  </si>
  <si>
    <t>发行股份所得款-筹资活动</t>
  </si>
  <si>
    <t>汇率变动对现金的影响</t>
  </si>
  <si>
    <r>
      <t xml:space="preserve">    </t>
    </r>
    <r>
      <rPr>
        <b/>
        <sz val="11"/>
        <rFont val="微软雅黑"/>
        <family val="2"/>
        <charset val="134"/>
      </rPr>
      <t>负债合计</t>
    </r>
    <phoneticPr fontId="1" type="noConversion"/>
  </si>
  <si>
    <t xml:space="preserve">      合約資產（合约资产）</t>
    <phoneticPr fontId="1" type="noConversion"/>
  </si>
  <si>
    <t>2022-12-31</t>
    <phoneticPr fontId="1" type="noConversion"/>
  </si>
  <si>
    <t>经营活动之现金</t>
    <phoneticPr fontId="1" type="noConversion"/>
  </si>
  <si>
    <t>赎回指定按公平值计入损益的投资所得款项</t>
    <phoneticPr fontId="1" type="noConversion"/>
  </si>
  <si>
    <t>2023-06-30</t>
    <phoneticPr fontId="1" type="noConversion"/>
  </si>
  <si>
    <t>2023-12-31</t>
    <phoneticPr fontId="1" type="noConversion"/>
  </si>
  <si>
    <r>
      <t xml:space="preserve">        </t>
    </r>
    <r>
      <rPr>
        <sz val="11"/>
        <rFont val="宋体"/>
        <family val="2"/>
        <charset val="134"/>
      </rPr>
      <t>無形資產</t>
    </r>
    <phoneticPr fontId="1" type="noConversion"/>
  </si>
  <si>
    <t>2015-12-31</t>
    <phoneticPr fontId="1" type="noConversion"/>
  </si>
  <si>
    <t>2016-12-31</t>
    <phoneticPr fontId="1" type="noConversion"/>
  </si>
  <si>
    <t>2017-12-31</t>
    <phoneticPr fontId="1" type="noConversion"/>
  </si>
  <si>
    <t>2018-12-31</t>
    <phoneticPr fontId="1" type="noConversion"/>
  </si>
  <si>
    <t>2019-06-30</t>
    <phoneticPr fontId="1" type="noConversion"/>
  </si>
  <si>
    <t>2019-12-31</t>
    <phoneticPr fontId="1" type="noConversion"/>
  </si>
  <si>
    <t>2020-06-30</t>
    <phoneticPr fontId="1" type="noConversion"/>
  </si>
  <si>
    <t>2020-12-31</t>
    <phoneticPr fontId="1" type="noConversion"/>
  </si>
  <si>
    <t>2021-06-30</t>
    <phoneticPr fontId="1" type="noConversion"/>
  </si>
  <si>
    <t>2021-12-31</t>
    <phoneticPr fontId="1" type="noConversion"/>
  </si>
  <si>
    <t>2022-06-30</t>
    <phoneticPr fontId="1" type="noConversion"/>
  </si>
  <si>
    <r>
      <rPr>
        <sz val="11"/>
        <rFont val="微软雅黑"/>
        <family val="2"/>
        <charset val="134"/>
      </rPr>
      <t>其他收益</t>
    </r>
    <r>
      <rPr>
        <sz val="11"/>
        <rFont val="Calibri"/>
        <family val="2"/>
      </rPr>
      <t xml:space="preserve"> </t>
    </r>
    <r>
      <rPr>
        <sz val="11"/>
        <rFont val="Microsoft JhengHei"/>
        <family val="2"/>
      </rPr>
      <t>╱</t>
    </r>
    <r>
      <rPr>
        <sz val="11"/>
        <rFont val="微软雅黑"/>
        <family val="2"/>
        <charset val="134"/>
      </rPr>
      <t>（虧損）淨額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</si>
  <si>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存貨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</si>
  <si>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貿易及其他應收款項（应收账款及其他应收款项）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</si>
  <si>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定期存款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</si>
  <si>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受限制銀行結餘（受限制银行存款）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</si>
  <si>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現金及現金等價物（货币资金）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</si>
  <si>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合約負債（合同负债）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</si>
  <si>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貿易及其他應付款項（应付账款及其它应付款项）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</si>
</sst>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###,##0.00"/>
    <numFmt numFmtId="178" formatCode="#,##0.00_);[Red]\(#,##0.00\)"/>
    <numFmt numFmtId="179" formatCode="#,##0.00_ ;[Red]\-#,##0.00\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微软雅黑"/>
      <family val="2"/>
      <charset val="134"/>
    </font>
    <font>
      <sz val="11"/>
      <name val="宋体"/>
      <family val="2"/>
      <charset val="134"/>
    </font>
    <font>
      <sz val="11"/>
      <color theme="1"/>
      <name val="Calibri"/>
      <family val="2"/>
    </font>
    <font>
      <sz val="11"/>
      <color theme="1"/>
      <name val="等线"/>
      <family val="2"/>
      <scheme val="minor"/>
    </font>
    <font>
      <b/>
      <sz val="11"/>
      <name val="微软雅黑"/>
      <family val="2"/>
      <charset val="134"/>
    </font>
    <font>
      <b/>
      <sz val="11"/>
      <name val="宋体"/>
      <family val="2"/>
      <charset val="134"/>
    </font>
    <font>
      <sz val="11"/>
      <name val="Calibri"/>
      <family val="2"/>
      <charset val="134"/>
    </font>
    <font>
      <b/>
      <sz val="11"/>
      <color theme="1"/>
      <name val="等线"/>
      <family val="2"/>
      <scheme val="minor"/>
    </font>
    <font>
      <b/>
      <sz val="11"/>
      <name val="Calibri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name val="Microsoft JhengHe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177" fontId="2" fillId="0" borderId="0" xfId="0" applyNumberFormat="1" applyFont="1"/>
    <xf numFmtId="177" fontId="3" fillId="2" borderId="0" xfId="0" applyNumberFormat="1" applyFont="1" applyFill="1"/>
    <xf numFmtId="0" fontId="3" fillId="2" borderId="0" xfId="0" applyFont="1" applyFill="1"/>
    <xf numFmtId="0" fontId="3" fillId="3" borderId="0" xfId="0" applyFont="1" applyFill="1"/>
    <xf numFmtId="177" fontId="3" fillId="3" borderId="0" xfId="0" applyNumberFormat="1" applyFont="1" applyFill="1"/>
    <xf numFmtId="0" fontId="6" fillId="0" borderId="0" xfId="0" applyFont="1"/>
    <xf numFmtId="0" fontId="4" fillId="0" borderId="0" xfId="0" applyFont="1"/>
    <xf numFmtId="0" fontId="2" fillId="4" borderId="0" xfId="0" applyFont="1" applyFill="1"/>
    <xf numFmtId="176" fontId="6" fillId="0" borderId="0" xfId="0" applyNumberFormat="1" applyFont="1"/>
    <xf numFmtId="0" fontId="3" fillId="0" borderId="0" xfId="0" applyFont="1"/>
    <xf numFmtId="0" fontId="9" fillId="3" borderId="0" xfId="0" applyFont="1" applyFill="1"/>
    <xf numFmtId="0" fontId="8" fillId="2" borderId="0" xfId="0" applyFont="1" applyFill="1"/>
    <xf numFmtId="0" fontId="10" fillId="0" borderId="0" xfId="0" applyFont="1"/>
    <xf numFmtId="177" fontId="3" fillId="0" borderId="0" xfId="0" applyNumberFormat="1" applyFont="1"/>
    <xf numFmtId="0" fontId="2" fillId="3" borderId="0" xfId="0" applyFont="1" applyFill="1"/>
    <xf numFmtId="0" fontId="11" fillId="0" borderId="0" xfId="0" applyFont="1"/>
    <xf numFmtId="0" fontId="12" fillId="0" borderId="0" xfId="0" applyFont="1"/>
    <xf numFmtId="0" fontId="4" fillId="3" borderId="0" xfId="0" applyFont="1" applyFill="1"/>
    <xf numFmtId="176" fontId="0" fillId="0" borderId="0" xfId="0" applyNumberFormat="1"/>
    <xf numFmtId="0" fontId="5" fillId="0" borderId="0" xfId="0" applyFont="1"/>
    <xf numFmtId="10" fontId="0" fillId="0" borderId="0" xfId="1" applyNumberFormat="1" applyFont="1" applyAlignment="1"/>
    <xf numFmtId="0" fontId="13" fillId="0" borderId="0" xfId="0" applyFont="1" applyAlignment="1">
      <alignment wrapText="1"/>
    </xf>
    <xf numFmtId="10" fontId="13" fillId="0" borderId="0" xfId="1" applyNumberFormat="1" applyFont="1" applyAlignment="1"/>
    <xf numFmtId="0" fontId="2" fillId="0" borderId="0" xfId="0" quotePrefix="1" applyFont="1"/>
    <xf numFmtId="178" fontId="3" fillId="3" borderId="0" xfId="0" applyNumberFormat="1" applyFont="1" applyFill="1"/>
    <xf numFmtId="178" fontId="3" fillId="2" borderId="0" xfId="0" applyNumberFormat="1" applyFont="1" applyFill="1"/>
    <xf numFmtId="178" fontId="2" fillId="0" borderId="0" xfId="0" applyNumberFormat="1" applyFont="1"/>
    <xf numFmtId="178" fontId="2" fillId="4" borderId="0" xfId="0" applyNumberFormat="1" applyFont="1" applyFill="1"/>
    <xf numFmtId="179" fontId="2" fillId="0" borderId="0" xfId="0" applyNumberFormat="1" applyFont="1"/>
    <xf numFmtId="179" fontId="2" fillId="0" borderId="0" xfId="0" quotePrefix="1" applyNumberFormat="1" applyFont="1"/>
    <xf numFmtId="179" fontId="2" fillId="3" borderId="0" xfId="0" applyNumberFormat="1" applyFont="1" applyFill="1"/>
    <xf numFmtId="179" fontId="3" fillId="2" borderId="0" xfId="0" applyNumberFormat="1" applyFont="1" applyFill="1"/>
    <xf numFmtId="17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077F-A2D8-4923-B0C1-932BE2960FE5}">
  <dimension ref="A1:W41"/>
  <sheetViews>
    <sheetView tabSelected="1" zoomScale="85" zoomScaleNormal="85" workbookViewId="0">
      <selection activeCell="A32" sqref="A32"/>
    </sheetView>
  </sheetViews>
  <sheetFormatPr defaultRowHeight="15" x14ac:dyDescent="0.25"/>
  <cols>
    <col min="1" max="1" width="62.75" style="8" bestFit="1" customWidth="1"/>
    <col min="2" max="15" width="10.125" style="8" bestFit="1" customWidth="1"/>
    <col min="16" max="16384" width="9" style="8"/>
  </cols>
  <sheetData>
    <row r="1" spans="1:23" x14ac:dyDescent="0.25">
      <c r="A1" s="2" t="s">
        <v>33</v>
      </c>
      <c r="B1" s="8" t="s">
        <v>122</v>
      </c>
      <c r="C1" s="8" t="s">
        <v>123</v>
      </c>
      <c r="D1" s="8" t="s">
        <v>124</v>
      </c>
      <c r="E1" s="8" t="s">
        <v>125</v>
      </c>
      <c r="F1" s="8" t="s">
        <v>126</v>
      </c>
      <c r="G1" s="8" t="s">
        <v>127</v>
      </c>
      <c r="H1" s="8" t="s">
        <v>128</v>
      </c>
      <c r="I1" s="8" t="s">
        <v>129</v>
      </c>
      <c r="J1" s="8" t="s">
        <v>130</v>
      </c>
      <c r="K1" s="8" t="s">
        <v>131</v>
      </c>
      <c r="L1" s="8" t="s">
        <v>132</v>
      </c>
      <c r="M1" s="8" t="s">
        <v>116</v>
      </c>
      <c r="N1" s="8" t="s">
        <v>119</v>
      </c>
      <c r="O1" s="8" t="s">
        <v>120</v>
      </c>
    </row>
    <row r="2" spans="1:23" x14ac:dyDescent="0.25">
      <c r="A2" s="2" t="s">
        <v>13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15</v>
      </c>
      <c r="G2" s="2" t="s">
        <v>14</v>
      </c>
      <c r="H2" s="2" t="s">
        <v>15</v>
      </c>
      <c r="I2" s="2" t="s">
        <v>14</v>
      </c>
      <c r="J2" s="2" t="s">
        <v>15</v>
      </c>
      <c r="K2" s="2" t="s">
        <v>14</v>
      </c>
      <c r="L2" s="2" t="s">
        <v>15</v>
      </c>
      <c r="M2" s="2" t="s">
        <v>14</v>
      </c>
      <c r="N2" s="2" t="s">
        <v>15</v>
      </c>
      <c r="O2" s="2" t="s">
        <v>14</v>
      </c>
    </row>
    <row r="3" spans="1:23" x14ac:dyDescent="0.25">
      <c r="A3" s="2" t="s">
        <v>11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</row>
    <row r="4" spans="1:23" x14ac:dyDescent="0.25">
      <c r="A4" s="6" t="s">
        <v>48</v>
      </c>
      <c r="B4" s="27">
        <v>1.23</v>
      </c>
      <c r="C4" s="27">
        <v>2.3199999999999998</v>
      </c>
      <c r="D4" s="27">
        <v>3.9000000000000004</v>
      </c>
      <c r="E4" s="27">
        <v>5.51</v>
      </c>
      <c r="F4" s="27">
        <v>10.92</v>
      </c>
      <c r="G4" s="27">
        <v>12.03</v>
      </c>
      <c r="H4" s="27">
        <v>13.530000000000001</v>
      </c>
      <c r="I4" s="27">
        <v>15.02</v>
      </c>
      <c r="J4" s="27">
        <v>15.73</v>
      </c>
      <c r="K4" s="27">
        <v>16.84</v>
      </c>
      <c r="L4" s="27">
        <v>22.17</v>
      </c>
      <c r="M4" s="27">
        <v>29.94</v>
      </c>
      <c r="N4" s="27">
        <v>38.600279999999998</v>
      </c>
      <c r="O4" s="27">
        <v>40.549019999999999</v>
      </c>
      <c r="P4" s="11"/>
      <c r="Q4" s="11"/>
      <c r="R4" s="11"/>
      <c r="S4" s="11"/>
      <c r="T4" s="11"/>
      <c r="U4" s="11"/>
      <c r="V4" s="11"/>
      <c r="W4" s="11"/>
    </row>
    <row r="5" spans="1:23" x14ac:dyDescent="0.25">
      <c r="A5" s="5" t="s">
        <v>34</v>
      </c>
      <c r="B5" s="28">
        <v>7.0000000000000007E-2</v>
      </c>
      <c r="C5" s="28">
        <v>0.09</v>
      </c>
      <c r="D5" s="28">
        <v>0.16</v>
      </c>
      <c r="E5" s="28">
        <v>0.16</v>
      </c>
      <c r="F5" s="28">
        <v>1.22</v>
      </c>
      <c r="G5" s="28">
        <v>1.19</v>
      </c>
      <c r="H5" s="28">
        <v>1.23</v>
      </c>
      <c r="I5" s="28">
        <v>1.34</v>
      </c>
      <c r="J5" s="28">
        <v>1.41</v>
      </c>
      <c r="K5" s="28">
        <v>2.02</v>
      </c>
      <c r="L5" s="28">
        <v>2.87</v>
      </c>
      <c r="M5" s="28">
        <v>3.54</v>
      </c>
      <c r="N5" s="28">
        <v>8.484</v>
      </c>
      <c r="O5" s="28">
        <v>14.497120000000001</v>
      </c>
    </row>
    <row r="6" spans="1:23" ht="16.5" x14ac:dyDescent="0.3">
      <c r="A6" s="2" t="s">
        <v>54</v>
      </c>
      <c r="B6" s="29"/>
      <c r="C6" s="29"/>
      <c r="D6" s="29"/>
      <c r="E6" s="29"/>
      <c r="F6" s="29"/>
      <c r="G6" s="29"/>
      <c r="H6" s="29"/>
      <c r="I6" s="29">
        <v>0.02</v>
      </c>
      <c r="J6" s="29">
        <v>0.02</v>
      </c>
      <c r="K6" s="29">
        <v>0.01</v>
      </c>
      <c r="L6" s="29">
        <v>0.01</v>
      </c>
      <c r="M6" s="29">
        <v>0</v>
      </c>
      <c r="N6" s="29">
        <v>0</v>
      </c>
      <c r="O6" s="29">
        <v>0</v>
      </c>
    </row>
    <row r="7" spans="1:23" ht="16.5" x14ac:dyDescent="0.3">
      <c r="A7" s="2" t="s">
        <v>53</v>
      </c>
      <c r="B7" s="29">
        <v>0.06</v>
      </c>
      <c r="C7" s="29">
        <v>7.0000000000000007E-2</v>
      </c>
      <c r="D7" s="29">
        <v>0.08</v>
      </c>
      <c r="E7" s="29">
        <v>0.08</v>
      </c>
      <c r="F7" s="29">
        <v>0.14000000000000001</v>
      </c>
      <c r="G7" s="29">
        <v>0.13</v>
      </c>
      <c r="H7" s="29">
        <v>0.12</v>
      </c>
      <c r="I7" s="29">
        <v>0.15</v>
      </c>
      <c r="J7" s="29">
        <v>0.17</v>
      </c>
      <c r="K7" s="29">
        <v>0.19</v>
      </c>
      <c r="L7" s="29">
        <v>0.21</v>
      </c>
      <c r="M7" s="29">
        <v>0.26</v>
      </c>
      <c r="N7" s="29">
        <v>0.32269999999999999</v>
      </c>
      <c r="O7" s="29">
        <v>0.43423</v>
      </c>
    </row>
    <row r="8" spans="1:23" x14ac:dyDescent="0.25">
      <c r="A8" s="2" t="s">
        <v>121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>
        <v>3.6749999999999998E-2</v>
      </c>
      <c r="O8" s="29">
        <v>4.147E-2</v>
      </c>
    </row>
    <row r="9" spans="1:23" ht="16.5" x14ac:dyDescent="0.3">
      <c r="A9" s="2" t="s">
        <v>52</v>
      </c>
      <c r="B9" s="29"/>
      <c r="C9" s="29"/>
      <c r="D9" s="29">
        <v>0.05</v>
      </c>
      <c r="E9" s="29">
        <v>0.05</v>
      </c>
      <c r="F9" s="29">
        <v>0.03</v>
      </c>
      <c r="G9" s="29">
        <v>0.01</v>
      </c>
      <c r="H9" s="29">
        <v>0.02</v>
      </c>
      <c r="I9" s="29">
        <v>0.04</v>
      </c>
      <c r="J9" s="29">
        <v>0.05</v>
      </c>
      <c r="K9" s="29">
        <v>0.05</v>
      </c>
      <c r="L9" s="29">
        <v>0.06</v>
      </c>
      <c r="M9" s="29">
        <v>0.08</v>
      </c>
      <c r="N9" s="29">
        <v>8.5309999999999997E-2</v>
      </c>
      <c r="O9" s="29">
        <v>0.10589999999999999</v>
      </c>
    </row>
    <row r="10" spans="1:23" ht="16.5" x14ac:dyDescent="0.3">
      <c r="A10" s="2" t="s">
        <v>51</v>
      </c>
      <c r="B10" s="29"/>
      <c r="C10" s="29"/>
      <c r="D10" s="29"/>
      <c r="E10" s="29"/>
      <c r="F10" s="29"/>
      <c r="G10" s="29"/>
      <c r="H10" s="29"/>
      <c r="I10" s="29"/>
      <c r="J10" s="29"/>
      <c r="K10" s="29">
        <v>0</v>
      </c>
      <c r="L10" s="29">
        <v>0.01</v>
      </c>
      <c r="M10" s="29">
        <v>0.01</v>
      </c>
      <c r="N10" s="29">
        <v>1.738E-2</v>
      </c>
      <c r="O10" s="29">
        <v>3.4209999999999997E-2</v>
      </c>
    </row>
    <row r="11" spans="1:23" ht="16.5" x14ac:dyDescent="0.3">
      <c r="A11" s="2" t="s">
        <v>50</v>
      </c>
      <c r="B11" s="29">
        <v>0.01</v>
      </c>
      <c r="C11" s="29">
        <v>0.02</v>
      </c>
      <c r="D11" s="29">
        <v>0.03</v>
      </c>
      <c r="E11" s="29">
        <v>0.03</v>
      </c>
      <c r="F11" s="29">
        <v>0.04</v>
      </c>
      <c r="G11" s="29">
        <v>0.05</v>
      </c>
      <c r="H11" s="29">
        <v>0.09</v>
      </c>
      <c r="I11" s="29">
        <v>0.13</v>
      </c>
      <c r="J11" s="29">
        <v>0.16</v>
      </c>
      <c r="K11" s="29">
        <v>0.19</v>
      </c>
      <c r="L11" s="29">
        <v>0.22</v>
      </c>
      <c r="M11" s="29">
        <v>0.26</v>
      </c>
      <c r="N11" s="29">
        <v>0.25015999999999999</v>
      </c>
      <c r="O11" s="29">
        <v>0.33926000000000001</v>
      </c>
    </row>
    <row r="12" spans="1:23" ht="16.5" x14ac:dyDescent="0.3">
      <c r="A12" s="2" t="s">
        <v>136</v>
      </c>
      <c r="B12" s="29"/>
      <c r="C12" s="29"/>
      <c r="D12" s="29"/>
      <c r="E12" s="29"/>
      <c r="F12" s="29">
        <v>1</v>
      </c>
      <c r="G12" s="29">
        <v>1</v>
      </c>
      <c r="H12" s="29">
        <v>1</v>
      </c>
      <c r="I12" s="29">
        <v>1.01</v>
      </c>
      <c r="J12" s="29">
        <v>1.01</v>
      </c>
      <c r="K12" s="29">
        <v>1.54</v>
      </c>
      <c r="L12" s="29">
        <v>2.2799999999999998</v>
      </c>
      <c r="M12" s="29">
        <v>2.84</v>
      </c>
      <c r="N12" s="29">
        <v>7.7070699999999999</v>
      </c>
      <c r="O12" s="29">
        <v>13.52304</v>
      </c>
    </row>
    <row r="13" spans="1:23" ht="16.5" x14ac:dyDescent="0.3">
      <c r="A13" s="2" t="s">
        <v>49</v>
      </c>
      <c r="B13" s="29"/>
      <c r="C13" s="29"/>
      <c r="D13" s="29"/>
      <c r="E13" s="29"/>
      <c r="F13" s="29"/>
      <c r="G13" s="29"/>
      <c r="H13" s="29"/>
      <c r="I13" s="29"/>
      <c r="J13" s="29"/>
      <c r="K13" s="29">
        <v>0.03</v>
      </c>
      <c r="L13" s="29">
        <v>0.08</v>
      </c>
      <c r="M13" s="29">
        <v>0.08</v>
      </c>
      <c r="N13" s="29">
        <v>6.4630000000000007E-2</v>
      </c>
      <c r="O13" s="29">
        <v>1.9009999999999999E-2</v>
      </c>
    </row>
    <row r="14" spans="1:23" x14ac:dyDescent="0.25">
      <c r="A14" s="5" t="s">
        <v>35</v>
      </c>
      <c r="B14" s="28">
        <v>1.1599999999999999</v>
      </c>
      <c r="C14" s="28">
        <v>2.23</v>
      </c>
      <c r="D14" s="28">
        <v>3.74</v>
      </c>
      <c r="E14" s="28">
        <v>5.35</v>
      </c>
      <c r="F14" s="28">
        <v>9.6999999999999993</v>
      </c>
      <c r="G14" s="28">
        <v>10.84</v>
      </c>
      <c r="H14" s="28">
        <v>12.3</v>
      </c>
      <c r="I14" s="28">
        <v>13.68</v>
      </c>
      <c r="J14" s="28">
        <v>14.32</v>
      </c>
      <c r="K14" s="28">
        <v>14.82</v>
      </c>
      <c r="L14" s="28">
        <v>19.3</v>
      </c>
      <c r="M14" s="28">
        <v>26.4</v>
      </c>
      <c r="N14" s="28">
        <v>30.11628</v>
      </c>
      <c r="O14" s="28">
        <v>26.0519</v>
      </c>
    </row>
    <row r="15" spans="1:23" ht="16.5" x14ac:dyDescent="0.3">
      <c r="A15" s="2" t="s">
        <v>134</v>
      </c>
      <c r="B15" s="29">
        <v>0.01</v>
      </c>
      <c r="C15" s="29">
        <v>0</v>
      </c>
      <c r="D15" s="29">
        <v>0</v>
      </c>
      <c r="E15" s="29">
        <v>0</v>
      </c>
      <c r="F15" s="29">
        <v>0.23</v>
      </c>
      <c r="G15" s="29">
        <v>0.33</v>
      </c>
      <c r="H15" s="29">
        <v>0.33</v>
      </c>
      <c r="I15" s="29">
        <v>0.52</v>
      </c>
      <c r="J15" s="29">
        <v>0.8</v>
      </c>
      <c r="K15" s="29">
        <v>0.79</v>
      </c>
      <c r="L15" s="29">
        <v>0.79</v>
      </c>
      <c r="M15" s="29">
        <v>1.47</v>
      </c>
      <c r="N15" s="29">
        <v>1.3989799999999999</v>
      </c>
      <c r="O15" s="29">
        <v>2.4475199999999999</v>
      </c>
    </row>
    <row r="16" spans="1:23" ht="16.5" x14ac:dyDescent="0.3">
      <c r="A16" s="9" t="s">
        <v>115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>
        <v>0.09</v>
      </c>
      <c r="N16" s="29">
        <v>0.50917000000000001</v>
      </c>
      <c r="O16" s="29">
        <v>0.22422</v>
      </c>
    </row>
    <row r="17" spans="1:15" ht="16.5" x14ac:dyDescent="0.3">
      <c r="A17" s="2" t="s">
        <v>135</v>
      </c>
      <c r="B17" s="29">
        <v>0.28000000000000003</v>
      </c>
      <c r="C17" s="29">
        <v>0.34</v>
      </c>
      <c r="D17" s="29">
        <v>0.36</v>
      </c>
      <c r="E17" s="29">
        <v>0.45</v>
      </c>
      <c r="F17" s="29">
        <v>0.91</v>
      </c>
      <c r="G17" s="29">
        <v>0.66</v>
      </c>
      <c r="H17" s="29">
        <v>1.25</v>
      </c>
      <c r="I17" s="29">
        <v>0.96</v>
      </c>
      <c r="J17" s="29">
        <v>1.61</v>
      </c>
      <c r="K17" s="29">
        <v>1.73</v>
      </c>
      <c r="L17" s="29">
        <v>3.22</v>
      </c>
      <c r="M17" s="29">
        <v>3.43</v>
      </c>
      <c r="N17" s="29">
        <v>4.9364400000000002</v>
      </c>
      <c r="O17" s="29">
        <v>5.4534599999999998</v>
      </c>
    </row>
    <row r="18" spans="1:15" ht="16.5" x14ac:dyDescent="0.3">
      <c r="A18" s="2" t="s">
        <v>55</v>
      </c>
      <c r="B18" s="29"/>
      <c r="C18" s="29"/>
      <c r="D18" s="29"/>
      <c r="E18" s="29"/>
      <c r="F18" s="29"/>
      <c r="G18" s="29"/>
      <c r="H18" s="29"/>
      <c r="I18" s="29"/>
      <c r="J18" s="29"/>
      <c r="K18" s="29">
        <v>0.24</v>
      </c>
      <c r="L18" s="29"/>
      <c r="M18" s="29"/>
      <c r="N18" s="29"/>
      <c r="O18" s="29"/>
    </row>
    <row r="19" spans="1:15" ht="16.5" x14ac:dyDescent="0.3">
      <c r="A19" s="2" t="s">
        <v>136</v>
      </c>
      <c r="B19" s="29"/>
      <c r="C19" s="29"/>
      <c r="D19" s="29"/>
      <c r="E19" s="29"/>
      <c r="F19" s="29">
        <v>4.2300000000000004</v>
      </c>
      <c r="G19" s="29">
        <v>4.29</v>
      </c>
      <c r="H19" s="29">
        <v>3.45</v>
      </c>
      <c r="I19" s="29">
        <v>3.69</v>
      </c>
      <c r="J19" s="29">
        <v>3.45</v>
      </c>
      <c r="K19" s="29">
        <v>2.4300000000000002</v>
      </c>
      <c r="L19" s="29">
        <v>3.1</v>
      </c>
      <c r="M19" s="29">
        <v>1.32</v>
      </c>
      <c r="N19" s="29">
        <v>2.5481199999999999</v>
      </c>
      <c r="O19" s="29">
        <v>2.7934700000000001</v>
      </c>
    </row>
    <row r="20" spans="1:15" ht="16.5" x14ac:dyDescent="0.3">
      <c r="A20" s="2" t="s">
        <v>137</v>
      </c>
      <c r="B20" s="29">
        <v>0.18</v>
      </c>
      <c r="C20" s="29">
        <v>0.21</v>
      </c>
      <c r="D20" s="29">
        <v>0.33</v>
      </c>
      <c r="E20" s="29">
        <v>0.31</v>
      </c>
      <c r="F20" s="29">
        <v>0.39</v>
      </c>
      <c r="G20" s="29">
        <v>0.4</v>
      </c>
      <c r="H20" s="29">
        <v>0.42</v>
      </c>
      <c r="I20" s="29">
        <v>0.46</v>
      </c>
      <c r="J20" s="29">
        <v>0.43</v>
      </c>
      <c r="K20" s="29">
        <v>0.56999999999999995</v>
      </c>
      <c r="L20" s="29">
        <v>0.56000000000000005</v>
      </c>
      <c r="M20" s="29">
        <v>0.57999999999999996</v>
      </c>
      <c r="N20" s="29">
        <v>0.52737999999999996</v>
      </c>
      <c r="O20" s="29">
        <v>0.57938999999999996</v>
      </c>
    </row>
    <row r="21" spans="1:15" ht="16.5" x14ac:dyDescent="0.3">
      <c r="A21" s="2" t="s">
        <v>138</v>
      </c>
      <c r="B21" s="29">
        <v>0.69</v>
      </c>
      <c r="C21" s="29">
        <v>1.68</v>
      </c>
      <c r="D21" s="29">
        <v>3.04</v>
      </c>
      <c r="E21" s="29">
        <v>4.59</v>
      </c>
      <c r="F21" s="29">
        <v>3.94</v>
      </c>
      <c r="G21" s="29">
        <v>5.17</v>
      </c>
      <c r="H21" s="29">
        <v>6.85</v>
      </c>
      <c r="I21" s="29">
        <v>8.0500000000000007</v>
      </c>
      <c r="J21" s="29">
        <v>8.0299999999999994</v>
      </c>
      <c r="K21" s="29">
        <v>9.06</v>
      </c>
      <c r="L21" s="29">
        <v>11.62</v>
      </c>
      <c r="M21" s="29">
        <v>19.5</v>
      </c>
      <c r="N21" s="29">
        <v>20.196190000000001</v>
      </c>
      <c r="O21" s="29">
        <v>14.553839999999999</v>
      </c>
    </row>
    <row r="22" spans="1:15" x14ac:dyDescent="0.25">
      <c r="A22" s="13" t="s">
        <v>59</v>
      </c>
      <c r="B22" s="27">
        <v>1.23</v>
      </c>
      <c r="C22" s="27">
        <v>2.3199999999999998</v>
      </c>
      <c r="D22" s="27">
        <v>3.9000000000000004</v>
      </c>
      <c r="E22" s="27">
        <v>5.51</v>
      </c>
      <c r="F22" s="27">
        <v>10.92</v>
      </c>
      <c r="G22" s="27">
        <v>12.03</v>
      </c>
      <c r="H22" s="27">
        <v>13.530000000000001</v>
      </c>
      <c r="I22" s="27">
        <v>15.02</v>
      </c>
      <c r="J22" s="27">
        <v>15.73</v>
      </c>
      <c r="K22" s="27">
        <v>16.84</v>
      </c>
      <c r="L22" s="27">
        <v>22.17</v>
      </c>
      <c r="M22" s="27">
        <v>29.94</v>
      </c>
      <c r="N22" s="27">
        <v>38.600279999999998</v>
      </c>
      <c r="O22" s="27">
        <v>40.549019999999999</v>
      </c>
    </row>
    <row r="23" spans="1:15" x14ac:dyDescent="0.25">
      <c r="A23" s="5" t="s">
        <v>38</v>
      </c>
      <c r="B23" s="28">
        <v>0.31</v>
      </c>
      <c r="C23" s="28">
        <v>0.54</v>
      </c>
      <c r="D23" s="28">
        <v>1.1100000000000001</v>
      </c>
      <c r="E23" s="28">
        <v>1.85</v>
      </c>
      <c r="F23" s="28">
        <v>6.52</v>
      </c>
      <c r="G23" s="28">
        <v>7.27</v>
      </c>
      <c r="H23" s="28">
        <v>7.58</v>
      </c>
      <c r="I23" s="28">
        <v>8.58</v>
      </c>
      <c r="J23" s="28">
        <v>8.7100000000000009</v>
      </c>
      <c r="K23" s="28">
        <v>9.74</v>
      </c>
      <c r="L23" s="28">
        <v>10.59</v>
      </c>
      <c r="M23" s="28">
        <v>12.86</v>
      </c>
      <c r="N23" s="28">
        <v>12.68413</v>
      </c>
      <c r="O23" s="28">
        <v>15.41583</v>
      </c>
    </row>
    <row r="24" spans="1:15" x14ac:dyDescent="0.25">
      <c r="A24" s="10" t="s">
        <v>39</v>
      </c>
      <c r="B24" s="30">
        <v>0.31</v>
      </c>
      <c r="C24" s="30">
        <v>0.53</v>
      </c>
      <c r="D24" s="30">
        <v>1.1100000000000001</v>
      </c>
      <c r="E24" s="30">
        <v>1.81</v>
      </c>
      <c r="F24" s="30">
        <v>6.48</v>
      </c>
      <c r="G24" s="30">
        <v>7.22</v>
      </c>
      <c r="H24" s="30">
        <v>7.52</v>
      </c>
      <c r="I24" s="30">
        <v>8.42</v>
      </c>
      <c r="J24" s="30">
        <v>8.5299999999999994</v>
      </c>
      <c r="K24" s="30">
        <v>9.42</v>
      </c>
      <c r="L24" s="30">
        <v>10.25</v>
      </c>
      <c r="M24" s="30">
        <v>12.46</v>
      </c>
      <c r="N24" s="30">
        <v>12.21885</v>
      </c>
      <c r="O24" s="30">
        <v>14.88447</v>
      </c>
    </row>
    <row r="25" spans="1:15" x14ac:dyDescent="0.25">
      <c r="A25" s="2" t="s">
        <v>40</v>
      </c>
      <c r="B25" s="29"/>
      <c r="C25" s="29"/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1.81E-3</v>
      </c>
      <c r="O25" s="29">
        <v>1.81E-3</v>
      </c>
    </row>
    <row r="26" spans="1:15" x14ac:dyDescent="0.25">
      <c r="A26" s="2" t="s">
        <v>41</v>
      </c>
      <c r="B26" s="29">
        <v>0.31</v>
      </c>
      <c r="C26" s="29">
        <v>0.53</v>
      </c>
      <c r="D26" s="29">
        <v>1.1000000000000001</v>
      </c>
      <c r="E26" s="29">
        <v>1.81</v>
      </c>
      <c r="F26" s="29">
        <v>6.48</v>
      </c>
      <c r="G26" s="29">
        <v>7.22</v>
      </c>
      <c r="H26" s="29">
        <v>7.52</v>
      </c>
      <c r="I26" s="29">
        <v>8.41</v>
      </c>
      <c r="J26" s="29">
        <v>8.5299999999999994</v>
      </c>
      <c r="K26" s="29">
        <v>9.41</v>
      </c>
      <c r="L26" s="29">
        <v>10.25</v>
      </c>
      <c r="M26" s="29">
        <v>12.46</v>
      </c>
      <c r="N26" s="29">
        <v>12.217040000000001</v>
      </c>
      <c r="O26" s="29">
        <v>14.88266</v>
      </c>
    </row>
    <row r="27" spans="1:15" x14ac:dyDescent="0.25">
      <c r="A27" s="10" t="s">
        <v>42</v>
      </c>
      <c r="B27" s="30"/>
      <c r="C27" s="30">
        <v>0</v>
      </c>
      <c r="D27" s="30">
        <v>0.01</v>
      </c>
      <c r="E27" s="30">
        <v>0.03</v>
      </c>
      <c r="F27" s="30">
        <v>0.04</v>
      </c>
      <c r="G27" s="30">
        <v>0.05</v>
      </c>
      <c r="H27" s="30">
        <v>0.06</v>
      </c>
      <c r="I27" s="30">
        <v>0.17</v>
      </c>
      <c r="J27" s="30">
        <v>0.18</v>
      </c>
      <c r="K27" s="30">
        <v>0.32</v>
      </c>
      <c r="L27" s="30">
        <v>0.34</v>
      </c>
      <c r="M27" s="30">
        <v>0.4</v>
      </c>
      <c r="N27" s="30">
        <v>0.46528000000000003</v>
      </c>
      <c r="O27" s="30">
        <v>0.53136000000000005</v>
      </c>
    </row>
    <row r="28" spans="1:15" x14ac:dyDescent="0.25">
      <c r="A28" s="5" t="s">
        <v>114</v>
      </c>
      <c r="B28" s="28">
        <v>0.91</v>
      </c>
      <c r="C28" s="28">
        <v>1.79</v>
      </c>
      <c r="D28" s="28">
        <v>2.78</v>
      </c>
      <c r="E28" s="28">
        <v>3.66</v>
      </c>
      <c r="F28" s="28">
        <v>4.4000000000000004</v>
      </c>
      <c r="G28" s="28">
        <v>4.7699999999999996</v>
      </c>
      <c r="H28" s="28">
        <v>5.95</v>
      </c>
      <c r="I28" s="28">
        <v>6.4399999999999995</v>
      </c>
      <c r="J28" s="28">
        <v>7.02</v>
      </c>
      <c r="K28" s="28">
        <v>7.11</v>
      </c>
      <c r="L28" s="28">
        <f t="shared" ref="L28" si="0">L29+L33</f>
        <v>11.58</v>
      </c>
      <c r="M28" s="28">
        <v>17.079999999999998</v>
      </c>
      <c r="N28" s="28">
        <v>25.916149999999998</v>
      </c>
      <c r="O28" s="28">
        <v>25.133190000000003</v>
      </c>
    </row>
    <row r="29" spans="1:15" x14ac:dyDescent="0.25">
      <c r="A29" s="5" t="s">
        <v>37</v>
      </c>
      <c r="B29" s="28"/>
      <c r="C29" s="28">
        <v>0.01</v>
      </c>
      <c r="D29" s="28"/>
      <c r="E29" s="28"/>
      <c r="F29" s="28">
        <v>0.03</v>
      </c>
      <c r="G29" s="28">
        <v>0.01</v>
      </c>
      <c r="H29" s="28">
        <v>0.01</v>
      </c>
      <c r="I29" s="28">
        <v>0.01</v>
      </c>
      <c r="J29" s="28">
        <v>0.01</v>
      </c>
      <c r="K29" s="28">
        <v>0</v>
      </c>
      <c r="L29" s="28">
        <v>0.13</v>
      </c>
      <c r="M29" s="28">
        <v>0.27</v>
      </c>
      <c r="N29" s="28">
        <v>0.13971</v>
      </c>
      <c r="O29" s="28">
        <v>0.21654999999999999</v>
      </c>
    </row>
    <row r="30" spans="1:15" x14ac:dyDescent="0.25">
      <c r="A30" s="2" t="s">
        <v>60</v>
      </c>
      <c r="B30" s="29"/>
      <c r="C30" s="29"/>
      <c r="D30" s="29"/>
      <c r="E30" s="29"/>
      <c r="F30" s="29">
        <v>0.03</v>
      </c>
      <c r="G30" s="29">
        <v>0.01</v>
      </c>
      <c r="H30" s="29">
        <v>0.01</v>
      </c>
      <c r="I30" s="29">
        <v>0.01</v>
      </c>
      <c r="J30" s="29">
        <v>0.01</v>
      </c>
      <c r="K30" s="29">
        <v>0</v>
      </c>
      <c r="L30" s="29">
        <v>0</v>
      </c>
      <c r="M30" s="29"/>
      <c r="N30" s="29">
        <v>8.0000000000000002E-3</v>
      </c>
      <c r="O30" s="29">
        <v>1.6549999999999999E-2</v>
      </c>
    </row>
    <row r="31" spans="1:15" x14ac:dyDescent="0.25">
      <c r="A31" s="2" t="s">
        <v>61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>
        <v>0.12</v>
      </c>
      <c r="M31" s="29">
        <v>0.27</v>
      </c>
      <c r="N31" s="29">
        <v>0.13170999999999999</v>
      </c>
      <c r="O31" s="29">
        <v>0.2</v>
      </c>
    </row>
    <row r="32" spans="1:15" ht="16.5" x14ac:dyDescent="0.3">
      <c r="A32" s="2" t="s">
        <v>62</v>
      </c>
      <c r="B32" s="29"/>
      <c r="C32" s="29">
        <v>0.01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x14ac:dyDescent="0.25">
      <c r="A33" s="5" t="s">
        <v>36</v>
      </c>
      <c r="B33" s="28">
        <v>0.91</v>
      </c>
      <c r="C33" s="28">
        <v>1.78</v>
      </c>
      <c r="D33" s="28">
        <v>2.78</v>
      </c>
      <c r="E33" s="28">
        <v>3.66</v>
      </c>
      <c r="F33" s="28">
        <v>4.37</v>
      </c>
      <c r="G33" s="28">
        <v>4.76</v>
      </c>
      <c r="H33" s="28">
        <v>5.94</v>
      </c>
      <c r="I33" s="28">
        <v>6.43</v>
      </c>
      <c r="J33" s="28">
        <v>7.01</v>
      </c>
      <c r="K33" s="28">
        <v>7.11</v>
      </c>
      <c r="L33" s="28">
        <v>11.45</v>
      </c>
      <c r="M33" s="28">
        <v>16.809999999999999</v>
      </c>
      <c r="N33" s="28">
        <v>25.776440000000001</v>
      </c>
      <c r="O33" s="28">
        <v>24.916640000000001</v>
      </c>
    </row>
    <row r="34" spans="1:15" ht="16.5" x14ac:dyDescent="0.3">
      <c r="A34" s="2" t="s">
        <v>139</v>
      </c>
      <c r="B34" s="29">
        <v>0.23</v>
      </c>
      <c r="C34" s="29">
        <v>0.49</v>
      </c>
      <c r="D34" s="29">
        <v>0.77</v>
      </c>
      <c r="E34" s="29">
        <v>1.29</v>
      </c>
      <c r="F34" s="29">
        <v>1.95</v>
      </c>
      <c r="G34" s="29">
        <v>1.17</v>
      </c>
      <c r="H34" s="29">
        <v>2.04</v>
      </c>
      <c r="I34" s="29">
        <v>1.07</v>
      </c>
      <c r="J34" s="29">
        <v>2.78</v>
      </c>
      <c r="K34" s="29">
        <v>1.44</v>
      </c>
      <c r="L34" s="29">
        <v>5.55</v>
      </c>
      <c r="M34" s="29">
        <v>9.07</v>
      </c>
      <c r="N34" s="29">
        <v>15.46641</v>
      </c>
      <c r="O34" s="29">
        <v>15.557980000000001</v>
      </c>
    </row>
    <row r="35" spans="1:15" ht="16.5" x14ac:dyDescent="0.3">
      <c r="A35" s="2" t="s">
        <v>140</v>
      </c>
      <c r="B35" s="29">
        <v>0.64</v>
      </c>
      <c r="C35" s="29">
        <v>1.18</v>
      </c>
      <c r="D35" s="29">
        <v>1.79</v>
      </c>
      <c r="E35" s="29">
        <v>2.15</v>
      </c>
      <c r="F35" s="29">
        <v>2.23</v>
      </c>
      <c r="G35" s="29">
        <v>3.18</v>
      </c>
      <c r="H35" s="29">
        <v>3.53</v>
      </c>
      <c r="I35" s="29">
        <v>4.7300000000000004</v>
      </c>
      <c r="J35" s="29">
        <v>3.72</v>
      </c>
      <c r="K35" s="29">
        <v>4.96</v>
      </c>
      <c r="L35" s="29">
        <v>5.32</v>
      </c>
      <c r="M35" s="29">
        <v>6.72</v>
      </c>
      <c r="N35" s="29">
        <v>9.4380600000000001</v>
      </c>
      <c r="O35" s="29">
        <v>8.4715799999999994</v>
      </c>
    </row>
    <row r="36" spans="1:15" ht="16.5" x14ac:dyDescent="0.3">
      <c r="A36" s="2" t="s">
        <v>56</v>
      </c>
      <c r="B36" s="29"/>
      <c r="C36" s="29"/>
      <c r="D36" s="29"/>
      <c r="E36" s="29"/>
      <c r="F36" s="29">
        <v>0.02</v>
      </c>
      <c r="G36" s="29">
        <v>0.02</v>
      </c>
      <c r="H36" s="29">
        <v>0.02</v>
      </c>
      <c r="I36" s="29">
        <v>0.01</v>
      </c>
      <c r="J36" s="29">
        <v>0.01</v>
      </c>
      <c r="K36" s="29">
        <v>0.02</v>
      </c>
      <c r="L36" s="29">
        <v>0.01</v>
      </c>
      <c r="M36" s="29">
        <v>0</v>
      </c>
      <c r="N36" s="29">
        <v>1.0370000000000001E-2</v>
      </c>
      <c r="O36" s="29">
        <v>2.368E-2</v>
      </c>
    </row>
    <row r="37" spans="1:15" ht="16.5" x14ac:dyDescent="0.3">
      <c r="A37" s="2" t="s">
        <v>57</v>
      </c>
      <c r="B37" s="29">
        <v>0.04</v>
      </c>
      <c r="C37" s="29">
        <v>0.1</v>
      </c>
      <c r="D37" s="29">
        <v>0.21</v>
      </c>
      <c r="E37" s="29">
        <v>0.23</v>
      </c>
      <c r="F37" s="29">
        <v>0.17</v>
      </c>
      <c r="G37" s="29">
        <v>0.38</v>
      </c>
      <c r="H37" s="29">
        <v>0.35</v>
      </c>
      <c r="I37" s="29">
        <v>0.61</v>
      </c>
      <c r="J37" s="29">
        <v>0.5</v>
      </c>
      <c r="K37" s="29">
        <v>0.7</v>
      </c>
      <c r="L37" s="29">
        <v>0.56999999999999995</v>
      </c>
      <c r="M37" s="29">
        <v>1.01</v>
      </c>
      <c r="N37" s="29">
        <v>0.86160000000000003</v>
      </c>
      <c r="O37" s="29">
        <v>0.86339999999999995</v>
      </c>
    </row>
    <row r="38" spans="1:15" ht="16.5" x14ac:dyDescent="0.3">
      <c r="A38" s="2" t="s">
        <v>58</v>
      </c>
      <c r="B38" s="2"/>
      <c r="C38" s="2">
        <v>0.01</v>
      </c>
      <c r="D38" s="2">
        <v>0.01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41" spans="1:15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D997-C072-47F7-9C63-2B26EFBADCD6}">
  <dimension ref="A1:X41"/>
  <sheetViews>
    <sheetView topLeftCell="A11" zoomScale="85" zoomScaleNormal="85" workbookViewId="0">
      <selection activeCell="A50" sqref="A50"/>
    </sheetView>
  </sheetViews>
  <sheetFormatPr defaultRowHeight="14.25" x14ac:dyDescent="0.2"/>
  <cols>
    <col min="1" max="1" width="46.25" bestFit="1" customWidth="1"/>
    <col min="2" max="5" width="10.125" bestFit="1" customWidth="1"/>
    <col min="6" max="6" width="10.125" hidden="1" customWidth="1"/>
    <col min="7" max="7" width="10.125" bestFit="1" customWidth="1"/>
    <col min="8" max="8" width="10.125" hidden="1" customWidth="1"/>
    <col min="9" max="9" width="10.125" bestFit="1" customWidth="1"/>
    <col min="10" max="10" width="10.125" hidden="1" customWidth="1"/>
    <col min="11" max="11" width="10.125" bestFit="1" customWidth="1"/>
    <col min="12" max="12" width="10.125" hidden="1" customWidth="1"/>
    <col min="13" max="13" width="10.125" bestFit="1" customWidth="1"/>
    <col min="14" max="14" width="10.125" hidden="1" customWidth="1"/>
    <col min="15" max="15" width="10.125" bestFit="1" customWidth="1"/>
    <col min="17" max="17" width="12.75" bestFit="1" customWidth="1"/>
    <col min="18" max="18" width="9.625" bestFit="1" customWidth="1"/>
  </cols>
  <sheetData>
    <row r="1" spans="1:24" ht="15" x14ac:dyDescent="0.25">
      <c r="A1" s="2" t="s">
        <v>43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116</v>
      </c>
      <c r="N1" s="26" t="s">
        <v>119</v>
      </c>
      <c r="O1" s="26" t="s">
        <v>120</v>
      </c>
    </row>
    <row r="2" spans="1:24" ht="15" x14ac:dyDescent="0.25">
      <c r="A2" s="2" t="s">
        <v>13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15</v>
      </c>
      <c r="G2" s="2" t="s">
        <v>14</v>
      </c>
      <c r="H2" s="2" t="s">
        <v>15</v>
      </c>
      <c r="I2" s="2" t="s">
        <v>14</v>
      </c>
      <c r="J2" s="2" t="s">
        <v>15</v>
      </c>
      <c r="K2" s="2" t="s">
        <v>14</v>
      </c>
      <c r="L2" s="2" t="s">
        <v>15</v>
      </c>
      <c r="M2" s="2" t="s">
        <v>14</v>
      </c>
      <c r="N2" s="2" t="s">
        <v>15</v>
      </c>
      <c r="O2" s="2" t="s">
        <v>14</v>
      </c>
    </row>
    <row r="3" spans="1:24" ht="15" x14ac:dyDescent="0.25">
      <c r="A3" s="2" t="s">
        <v>11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</row>
    <row r="4" spans="1:24" ht="15" x14ac:dyDescent="0.25">
      <c r="A4" s="14" t="s">
        <v>64</v>
      </c>
      <c r="B4" s="4">
        <v>1.59</v>
      </c>
      <c r="C4" s="4">
        <v>2.2599999999999998</v>
      </c>
      <c r="D4" s="4">
        <v>3.49</v>
      </c>
      <c r="E4" s="4">
        <v>5.09</v>
      </c>
      <c r="F4" s="4">
        <v>3.17</v>
      </c>
      <c r="G4" s="4">
        <v>7.02</v>
      </c>
      <c r="H4" s="4">
        <v>4.16</v>
      </c>
      <c r="I4" s="4">
        <v>9.6</v>
      </c>
      <c r="J4" s="4">
        <v>5.91</v>
      </c>
      <c r="K4" s="4">
        <v>13.99</v>
      </c>
      <c r="L4" s="4">
        <v>8.32</v>
      </c>
      <c r="M4" s="4">
        <v>19.829999999999998</v>
      </c>
      <c r="N4" s="4">
        <v>11.90076</v>
      </c>
      <c r="O4" s="4">
        <v>28.09206</v>
      </c>
      <c r="R4" s="23"/>
      <c r="S4" s="23"/>
      <c r="T4" s="23"/>
      <c r="U4" s="23"/>
      <c r="V4" s="23"/>
      <c r="W4" s="37"/>
      <c r="X4" s="23"/>
    </row>
    <row r="5" spans="1:24" ht="16.5" x14ac:dyDescent="0.3">
      <c r="A5" s="9" t="s">
        <v>63</v>
      </c>
      <c r="B5" s="3">
        <v>-1.33</v>
      </c>
      <c r="C5" s="3">
        <v>-1.84</v>
      </c>
      <c r="D5" s="3">
        <v>-2.59</v>
      </c>
      <c r="E5" s="3">
        <v>-3.75</v>
      </c>
      <c r="F5" s="3">
        <v>-2.2599999999999998</v>
      </c>
      <c r="G5" s="3">
        <v>-5.05</v>
      </c>
      <c r="H5" s="3">
        <v>-2.79</v>
      </c>
      <c r="I5" s="3">
        <v>-6.63</v>
      </c>
      <c r="J5" s="3">
        <v>-3.96</v>
      </c>
      <c r="K5" s="3">
        <v>-9.49</v>
      </c>
      <c r="L5" s="3">
        <v>-5.69</v>
      </c>
      <c r="M5" s="3">
        <v>-13.9</v>
      </c>
      <c r="N5" s="3">
        <v>-8.72044</v>
      </c>
      <c r="O5" s="3">
        <v>-21.133189999999999</v>
      </c>
    </row>
    <row r="6" spans="1:24" ht="15" x14ac:dyDescent="0.25">
      <c r="A6" s="5" t="s">
        <v>17</v>
      </c>
      <c r="B6" s="4">
        <v>0.26</v>
      </c>
      <c r="C6" s="4">
        <v>0.42</v>
      </c>
      <c r="D6" s="4">
        <v>0.9</v>
      </c>
      <c r="E6" s="4">
        <v>1.35</v>
      </c>
      <c r="F6" s="4">
        <v>0.92</v>
      </c>
      <c r="G6" s="4">
        <v>1.97</v>
      </c>
      <c r="H6" s="4">
        <v>1.37</v>
      </c>
      <c r="I6" s="4">
        <v>2.97</v>
      </c>
      <c r="J6" s="4">
        <v>1.95</v>
      </c>
      <c r="K6" s="4">
        <v>4.5</v>
      </c>
      <c r="L6" s="4">
        <v>2.62</v>
      </c>
      <c r="M6" s="4">
        <v>5.92</v>
      </c>
      <c r="N6" s="4">
        <v>3.18032</v>
      </c>
      <c r="O6" s="4">
        <v>6.9588700000000001</v>
      </c>
    </row>
    <row r="7" spans="1:24" ht="16.5" x14ac:dyDescent="0.3">
      <c r="A7" s="9" t="s">
        <v>16</v>
      </c>
      <c r="B7" s="3">
        <v>0</v>
      </c>
      <c r="C7" s="3">
        <v>0</v>
      </c>
      <c r="D7" s="3">
        <v>0</v>
      </c>
      <c r="E7" s="3">
        <v>0.01</v>
      </c>
      <c r="F7" s="3">
        <v>0.01</v>
      </c>
      <c r="G7" s="3">
        <v>0.04</v>
      </c>
      <c r="H7" s="3">
        <v>0.08</v>
      </c>
      <c r="I7" s="3">
        <v>0.1</v>
      </c>
      <c r="J7" s="3">
        <v>0.03</v>
      </c>
      <c r="K7" s="3">
        <v>0.1</v>
      </c>
      <c r="L7" s="3">
        <v>7.0000000000000007E-2</v>
      </c>
      <c r="M7" s="3">
        <v>0.15</v>
      </c>
      <c r="N7" s="3">
        <v>5.2740000000000002E-2</v>
      </c>
      <c r="O7" s="3">
        <v>0.10779</v>
      </c>
    </row>
    <row r="8" spans="1:24" ht="16.5" x14ac:dyDescent="0.3">
      <c r="A8" s="15" t="s">
        <v>133</v>
      </c>
      <c r="B8" s="3">
        <v>0.01</v>
      </c>
      <c r="C8" s="3">
        <v>0.01</v>
      </c>
      <c r="D8" s="3">
        <v>0.03</v>
      </c>
      <c r="E8" s="3">
        <v>0.04</v>
      </c>
      <c r="F8" s="3">
        <v>0.01</v>
      </c>
      <c r="G8" s="3">
        <v>0.01</v>
      </c>
      <c r="H8" s="3">
        <v>0</v>
      </c>
      <c r="I8" s="3">
        <v>-0.01</v>
      </c>
      <c r="J8" s="3">
        <v>0</v>
      </c>
      <c r="K8" s="3">
        <v>0.01</v>
      </c>
      <c r="L8" s="3">
        <v>0</v>
      </c>
      <c r="M8" s="3">
        <v>0</v>
      </c>
      <c r="N8" s="3">
        <v>-7.2999999999999996E-4</v>
      </c>
      <c r="O8" s="3">
        <v>-8.6510000000000004E-2</v>
      </c>
    </row>
    <row r="9" spans="1:24" ht="16.5" x14ac:dyDescent="0.3">
      <c r="A9" s="9" t="s">
        <v>65</v>
      </c>
      <c r="B9" s="2"/>
      <c r="C9" s="2"/>
      <c r="D9" s="3">
        <v>-0.01</v>
      </c>
      <c r="E9" s="3">
        <v>-0.01</v>
      </c>
      <c r="F9" s="3">
        <v>0</v>
      </c>
      <c r="G9" s="3">
        <v>-0.01</v>
      </c>
      <c r="H9" s="3">
        <v>0</v>
      </c>
      <c r="I9" s="3">
        <v>-0.03</v>
      </c>
      <c r="J9" s="3">
        <v>0</v>
      </c>
      <c r="K9" s="3">
        <v>-0.04</v>
      </c>
      <c r="L9" s="3">
        <v>-0.02</v>
      </c>
      <c r="M9" s="3">
        <v>-0.08</v>
      </c>
      <c r="N9" s="3">
        <v>-7.5689999999999993E-2</v>
      </c>
      <c r="O9" s="3">
        <v>-0.18037</v>
      </c>
    </row>
    <row r="10" spans="1:24" ht="16.5" x14ac:dyDescent="0.3">
      <c r="A10" s="9" t="s">
        <v>66</v>
      </c>
      <c r="B10" s="3">
        <v>-0.11</v>
      </c>
      <c r="C10" s="3">
        <v>-0.13</v>
      </c>
      <c r="D10" s="3">
        <v>-0.14000000000000001</v>
      </c>
      <c r="E10" s="3">
        <v>-0.42</v>
      </c>
      <c r="F10" s="3">
        <v>-0.27</v>
      </c>
      <c r="G10" s="3">
        <v>-0.56999999999999995</v>
      </c>
      <c r="H10" s="3">
        <v>-0.13</v>
      </c>
      <c r="I10" s="3">
        <v>-0.4</v>
      </c>
      <c r="J10" s="3">
        <v>-0.18</v>
      </c>
      <c r="K10" s="3">
        <v>-0.54</v>
      </c>
      <c r="L10" s="3">
        <v>-0.22</v>
      </c>
      <c r="M10" s="3">
        <v>-0.62</v>
      </c>
      <c r="N10" s="3">
        <v>-0.33162000000000003</v>
      </c>
      <c r="O10" s="3">
        <v>-0.76356999999999997</v>
      </c>
    </row>
    <row r="11" spans="1:24" ht="16.5" x14ac:dyDescent="0.3">
      <c r="A11" s="9" t="s">
        <v>67</v>
      </c>
      <c r="B11" s="2"/>
      <c r="C11" s="2"/>
      <c r="D11" s="2"/>
      <c r="E11" s="2"/>
      <c r="F11" s="2"/>
      <c r="G11" s="2"/>
      <c r="H11" s="2"/>
      <c r="I11" s="3">
        <v>-0.11</v>
      </c>
      <c r="J11" s="3">
        <v>-0.04</v>
      </c>
      <c r="K11" s="3">
        <v>-0.12</v>
      </c>
      <c r="L11" s="3">
        <v>-0.04</v>
      </c>
      <c r="M11" s="3">
        <v>-0.2</v>
      </c>
      <c r="N11" s="3">
        <v>-3.0929999999999999E-2</v>
      </c>
      <c r="O11" s="3">
        <v>-0.24279000000000001</v>
      </c>
    </row>
    <row r="12" spans="1:24" ht="16.5" x14ac:dyDescent="0.3">
      <c r="A12" s="9" t="s">
        <v>68</v>
      </c>
      <c r="B12" s="3">
        <v>-0.01</v>
      </c>
      <c r="C12" s="3">
        <v>-0.01</v>
      </c>
      <c r="D12" s="3">
        <v>0</v>
      </c>
      <c r="E12" s="3">
        <v>-0.02</v>
      </c>
      <c r="F12" s="3">
        <v>-0.02</v>
      </c>
      <c r="G12" s="3">
        <v>-0.05</v>
      </c>
      <c r="H12" s="3">
        <v>-0.06</v>
      </c>
      <c r="I12" s="3">
        <v>0</v>
      </c>
      <c r="J12" s="3">
        <v>0</v>
      </c>
      <c r="K12" s="3">
        <v>-0.01</v>
      </c>
      <c r="L12" s="3">
        <v>-0.01</v>
      </c>
      <c r="M12" s="3">
        <v>-0.01</v>
      </c>
      <c r="N12" s="3">
        <v>-8.0800000000000004E-3</v>
      </c>
      <c r="O12" s="3">
        <v>-2.0369999999999999E-2</v>
      </c>
    </row>
    <row r="13" spans="1:24" ht="15" x14ac:dyDescent="0.25">
      <c r="A13" s="14" t="s">
        <v>69</v>
      </c>
      <c r="B13" s="4">
        <v>0.15</v>
      </c>
      <c r="C13" s="4">
        <v>0.28999999999999998</v>
      </c>
      <c r="D13" s="4">
        <v>0.78</v>
      </c>
      <c r="E13" s="4">
        <v>0.95</v>
      </c>
      <c r="F13" s="4">
        <v>0.65</v>
      </c>
      <c r="G13" s="4">
        <v>1.4</v>
      </c>
      <c r="H13" s="4">
        <v>1.26</v>
      </c>
      <c r="I13" s="4">
        <v>2.5299999999999998</v>
      </c>
      <c r="J13" s="4">
        <v>1.75</v>
      </c>
      <c r="K13" s="4">
        <v>3.9</v>
      </c>
      <c r="L13" s="4">
        <v>2.4</v>
      </c>
      <c r="M13" s="4">
        <v>5.16</v>
      </c>
      <c r="N13" s="4">
        <v>2.7860100000000001</v>
      </c>
      <c r="O13" s="4">
        <v>5.7730499999999996</v>
      </c>
    </row>
    <row r="14" spans="1:24" ht="15" x14ac:dyDescent="0.25">
      <c r="A14" s="12" t="s">
        <v>45</v>
      </c>
      <c r="B14" s="16">
        <v>0</v>
      </c>
      <c r="C14" s="16">
        <v>0</v>
      </c>
      <c r="D14" s="16">
        <v>0</v>
      </c>
      <c r="E14" s="16">
        <v>-0.01</v>
      </c>
      <c r="F14" s="16">
        <v>0.03</v>
      </c>
      <c r="G14" s="16">
        <v>0.18</v>
      </c>
      <c r="H14" s="16">
        <v>0.14000000000000001</v>
      </c>
      <c r="I14" s="16">
        <v>0.3</v>
      </c>
      <c r="J14" s="16">
        <v>0.17</v>
      </c>
      <c r="K14" s="16">
        <v>0.32</v>
      </c>
      <c r="L14" s="16">
        <v>0.18</v>
      </c>
      <c r="M14" s="16">
        <v>0.41848999999999997</v>
      </c>
      <c r="N14" s="16">
        <v>0.30752000000000002</v>
      </c>
      <c r="O14" s="16">
        <v>0.66754999999999998</v>
      </c>
    </row>
    <row r="15" spans="1:24" ht="16.5" x14ac:dyDescent="0.3">
      <c r="A15" s="2" t="s">
        <v>70</v>
      </c>
      <c r="B15" s="3">
        <v>0</v>
      </c>
      <c r="C15" s="3">
        <v>0</v>
      </c>
      <c r="D15" s="3">
        <v>0</v>
      </c>
      <c r="E15" s="3">
        <v>0.01</v>
      </c>
      <c r="F15" s="3">
        <v>0.04</v>
      </c>
      <c r="G15" s="3">
        <v>0.2</v>
      </c>
      <c r="H15" s="3">
        <v>0.14000000000000001</v>
      </c>
      <c r="I15" s="3">
        <v>0.31</v>
      </c>
      <c r="J15" s="3">
        <v>0.18</v>
      </c>
      <c r="K15" s="3">
        <v>0.33</v>
      </c>
      <c r="L15" s="3">
        <v>0.2</v>
      </c>
      <c r="M15" s="3">
        <v>0.44592999999999999</v>
      </c>
      <c r="N15" s="16">
        <v>0.31091000000000002</v>
      </c>
      <c r="O15" s="16">
        <v>0.67401999999999995</v>
      </c>
    </row>
    <row r="16" spans="1:24" ht="16.5" x14ac:dyDescent="0.3">
      <c r="A16" s="2" t="s">
        <v>71</v>
      </c>
      <c r="B16" s="2"/>
      <c r="C16" s="2"/>
      <c r="D16" s="2"/>
      <c r="E16" s="3">
        <v>-0.01</v>
      </c>
      <c r="F16" s="3">
        <v>-0.01</v>
      </c>
      <c r="G16" s="3">
        <v>-0.02</v>
      </c>
      <c r="H16" s="3">
        <v>0</v>
      </c>
      <c r="I16" s="3">
        <v>-0.01</v>
      </c>
      <c r="J16" s="3">
        <v>0</v>
      </c>
      <c r="K16" s="3">
        <v>-0.01</v>
      </c>
      <c r="L16" s="3">
        <v>-0.02</v>
      </c>
      <c r="M16" s="3">
        <v>-2.7439999999999999E-2</v>
      </c>
      <c r="N16" s="3">
        <v>-3.3899999999999998E-3</v>
      </c>
      <c r="O16" s="3">
        <v>-6.4700000000000001E-3</v>
      </c>
    </row>
    <row r="17" spans="1:17" ht="16.5" x14ac:dyDescent="0.3">
      <c r="A17" s="9" t="s">
        <v>72</v>
      </c>
      <c r="B17" s="2"/>
      <c r="C17" s="2"/>
      <c r="D17" s="3">
        <v>-0.01</v>
      </c>
      <c r="E17" s="3">
        <v>0</v>
      </c>
      <c r="F17" s="3">
        <v>-0.02</v>
      </c>
      <c r="G17" s="3">
        <v>-0.04</v>
      </c>
      <c r="H17" s="3">
        <v>-0.01</v>
      </c>
      <c r="I17" s="3">
        <v>0.01</v>
      </c>
      <c r="J17" s="3">
        <v>0.01</v>
      </c>
      <c r="K17" s="3">
        <v>0.01</v>
      </c>
      <c r="L17" s="3">
        <v>0.01</v>
      </c>
      <c r="M17" s="3">
        <v>2.6429999999999999E-2</v>
      </c>
      <c r="N17" s="3">
        <v>4.5990000000000003E-2</v>
      </c>
      <c r="O17" s="3">
        <v>6.658E-2</v>
      </c>
    </row>
    <row r="18" spans="1:17" ht="16.5" x14ac:dyDescent="0.3">
      <c r="A18" s="9" t="s">
        <v>73</v>
      </c>
      <c r="B18" s="2"/>
      <c r="C18" s="2"/>
      <c r="D18" s="2"/>
      <c r="E18" s="2"/>
      <c r="F18" s="2"/>
      <c r="G18" s="2"/>
      <c r="H18" s="2"/>
      <c r="I18" s="2"/>
      <c r="J18" s="2"/>
      <c r="K18" s="3">
        <v>0</v>
      </c>
      <c r="L18" s="3">
        <v>0.01</v>
      </c>
      <c r="M18" s="3">
        <v>7.8600000000000007E-3</v>
      </c>
      <c r="N18" s="3">
        <v>5.3800000000000002E-3</v>
      </c>
      <c r="O18" s="3">
        <v>1.821E-2</v>
      </c>
    </row>
    <row r="19" spans="1:17" ht="15" x14ac:dyDescent="0.25">
      <c r="A19" s="14" t="s">
        <v>18</v>
      </c>
      <c r="B19" s="4">
        <v>0.15</v>
      </c>
      <c r="C19" s="4">
        <v>0.3</v>
      </c>
      <c r="D19" s="4">
        <v>0.77</v>
      </c>
      <c r="E19" s="4">
        <v>0.94</v>
      </c>
      <c r="F19" s="4">
        <v>0.66</v>
      </c>
      <c r="G19" s="4">
        <v>1.53</v>
      </c>
      <c r="H19" s="4">
        <v>1.39</v>
      </c>
      <c r="I19" s="4">
        <v>2.84</v>
      </c>
      <c r="J19" s="4">
        <v>1.93</v>
      </c>
      <c r="K19" s="4">
        <v>4.2300000000000004</v>
      </c>
      <c r="L19" s="4">
        <v>2.6</v>
      </c>
      <c r="M19" s="4">
        <v>5.6106400000000001</v>
      </c>
      <c r="N19" s="4">
        <v>3.1448999999999998</v>
      </c>
      <c r="O19" s="4">
        <v>6.5253899999999998</v>
      </c>
    </row>
    <row r="20" spans="1:17" ht="15" x14ac:dyDescent="0.25">
      <c r="A20" s="2" t="s">
        <v>46</v>
      </c>
      <c r="B20" s="3">
        <v>-0.04</v>
      </c>
      <c r="C20" s="3">
        <v>-0.08</v>
      </c>
      <c r="D20" s="3">
        <v>-0.2</v>
      </c>
      <c r="E20" s="3">
        <v>-0.24</v>
      </c>
      <c r="F20" s="3">
        <v>-0.17</v>
      </c>
      <c r="G20" s="3">
        <v>-0.38</v>
      </c>
      <c r="H20" s="3">
        <v>-0.35</v>
      </c>
      <c r="I20" s="3">
        <v>-0.64</v>
      </c>
      <c r="J20" s="3">
        <v>-0.47</v>
      </c>
      <c r="K20" s="3">
        <v>-0.98</v>
      </c>
      <c r="L20" s="3">
        <v>-0.67</v>
      </c>
      <c r="M20" s="3">
        <v>-1.42096</v>
      </c>
      <c r="N20" s="3">
        <v>-0.7702</v>
      </c>
      <c r="O20" s="3">
        <v>-1.49508</v>
      </c>
    </row>
    <row r="21" spans="1:17" ht="15" x14ac:dyDescent="0.25">
      <c r="A21" s="14" t="s">
        <v>74</v>
      </c>
      <c r="B21" s="4">
        <v>0.11</v>
      </c>
      <c r="C21" s="4">
        <v>0.22</v>
      </c>
      <c r="D21" s="4">
        <v>0.57999999999999996</v>
      </c>
      <c r="E21" s="4">
        <v>0.7</v>
      </c>
      <c r="F21" s="4">
        <v>0.49</v>
      </c>
      <c r="G21" s="4">
        <v>1.1499999999999999</v>
      </c>
      <c r="H21" s="4">
        <v>1.04</v>
      </c>
      <c r="I21" s="4">
        <v>2.2000000000000002</v>
      </c>
      <c r="J21" s="4">
        <v>1.46</v>
      </c>
      <c r="K21" s="4">
        <v>3.25</v>
      </c>
      <c r="L21" s="4">
        <v>1.92</v>
      </c>
      <c r="M21" s="4">
        <v>4.1896800000000001</v>
      </c>
      <c r="N21" s="4">
        <v>2.3746999999999998</v>
      </c>
      <c r="O21" s="4">
        <v>5.0303100000000001</v>
      </c>
    </row>
    <row r="22" spans="1:17" ht="16.5" x14ac:dyDescent="0.3">
      <c r="A22" s="2" t="s">
        <v>76</v>
      </c>
      <c r="B22" s="2"/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0.01</v>
      </c>
      <c r="I22" s="3">
        <v>0.01</v>
      </c>
      <c r="J22" s="3">
        <v>0.01</v>
      </c>
      <c r="K22" s="3">
        <v>0.03</v>
      </c>
      <c r="L22" s="3">
        <v>0.02</v>
      </c>
      <c r="M22" s="3">
        <v>6.973E-2</v>
      </c>
      <c r="N22" s="3">
        <v>6.4740000000000006E-2</v>
      </c>
      <c r="O22" s="3">
        <v>0.10485999999999999</v>
      </c>
    </row>
    <row r="23" spans="1:17" s="18" customFormat="1" ht="15" x14ac:dyDescent="0.25">
      <c r="A23" s="6" t="s">
        <v>75</v>
      </c>
      <c r="B23" s="7">
        <v>0.11</v>
      </c>
      <c r="C23" s="7">
        <v>0.22</v>
      </c>
      <c r="D23" s="7">
        <v>0.56999999999999995</v>
      </c>
      <c r="E23" s="7">
        <v>0.7</v>
      </c>
      <c r="F23" s="7">
        <v>0.49</v>
      </c>
      <c r="G23" s="7">
        <v>1.1499999999999999</v>
      </c>
      <c r="H23" s="7">
        <v>1.03</v>
      </c>
      <c r="I23" s="7">
        <v>2.2000000000000002</v>
      </c>
      <c r="J23" s="7">
        <v>1.45</v>
      </c>
      <c r="K23" s="7">
        <v>3.22</v>
      </c>
      <c r="L23" s="7">
        <v>1.9</v>
      </c>
      <c r="M23" s="7">
        <v>4.1199500000000002</v>
      </c>
      <c r="N23" s="7">
        <v>2.3099599999999998</v>
      </c>
      <c r="O23" s="7">
        <v>4.9254499999999997</v>
      </c>
      <c r="Q23"/>
    </row>
    <row r="24" spans="1:17" ht="15" x14ac:dyDescent="0.25">
      <c r="A24" s="14" t="s">
        <v>77</v>
      </c>
      <c r="B24" s="4">
        <v>0.11</v>
      </c>
      <c r="C24" s="4">
        <v>0.22</v>
      </c>
      <c r="D24" s="4">
        <v>0.57999999999999996</v>
      </c>
      <c r="E24" s="4">
        <v>0.7</v>
      </c>
      <c r="F24" s="4">
        <v>0.61</v>
      </c>
      <c r="G24" s="4">
        <v>1.35</v>
      </c>
      <c r="H24" s="4">
        <v>1.1200000000000001</v>
      </c>
      <c r="I24" s="4">
        <v>2.0099999999999998</v>
      </c>
      <c r="J24" s="4">
        <v>1.45</v>
      </c>
      <c r="K24" s="4">
        <v>3.21</v>
      </c>
      <c r="L24" s="4">
        <v>1.96</v>
      </c>
      <c r="M24" s="4">
        <v>4.2269699999999997</v>
      </c>
      <c r="N24" s="4">
        <v>2.3300399999999999</v>
      </c>
      <c r="O24" s="4">
        <v>5.0357900000000004</v>
      </c>
    </row>
    <row r="25" spans="1:17" ht="15" x14ac:dyDescent="0.25">
      <c r="A25" s="19" t="s">
        <v>78</v>
      </c>
      <c r="B25" s="3">
        <v>0.11</v>
      </c>
      <c r="C25" s="3">
        <v>0.22</v>
      </c>
      <c r="D25" s="3">
        <v>0.56999999999999995</v>
      </c>
      <c r="E25" s="3">
        <v>0.7</v>
      </c>
      <c r="F25" s="3">
        <v>0.61</v>
      </c>
      <c r="G25" s="3">
        <v>1.35</v>
      </c>
      <c r="H25" s="3">
        <v>1.1100000000000001</v>
      </c>
      <c r="I25" s="3">
        <v>2</v>
      </c>
      <c r="J25" s="3">
        <v>1.43</v>
      </c>
      <c r="K25" s="3">
        <v>3.18</v>
      </c>
      <c r="L25" s="3">
        <v>1.94</v>
      </c>
      <c r="M25" s="3">
        <v>4.1572399999999998</v>
      </c>
      <c r="N25" s="3">
        <v>2.2652999999999999</v>
      </c>
      <c r="O25" s="3">
        <v>4.93093</v>
      </c>
    </row>
    <row r="26" spans="1:17" ht="15" x14ac:dyDescent="0.25">
      <c r="A26" s="19" t="s">
        <v>79</v>
      </c>
      <c r="B26" s="2"/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0.01</v>
      </c>
      <c r="I26" s="3">
        <v>0.01</v>
      </c>
      <c r="J26" s="3">
        <v>0.01</v>
      </c>
      <c r="K26" s="3">
        <v>0.03</v>
      </c>
      <c r="L26" s="3">
        <v>0.02</v>
      </c>
      <c r="M26" s="3">
        <v>6.973E-2</v>
      </c>
      <c r="N26" s="3">
        <v>6.4740000000000006E-2</v>
      </c>
      <c r="O26" s="3">
        <v>0.10485999999999999</v>
      </c>
    </row>
    <row r="29" spans="1:17" x14ac:dyDescent="0.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1:17" x14ac:dyDescent="0.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r="31" spans="1:17" x14ac:dyDescent="0.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1:17" x14ac:dyDescent="0.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spans="1:15" x14ac:dyDescent="0.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1:15" x14ac:dyDescent="0.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1:15" x14ac:dyDescent="0.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spans="1:15" x14ac:dyDescent="0.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r="37" spans="1:15" x14ac:dyDescent="0.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1:15" x14ac:dyDescent="0.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</row>
    <row r="39" spans="1:15" x14ac:dyDescent="0.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1:15" x14ac:dyDescent="0.2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x14ac:dyDescent="0.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6E3F-91A3-4089-8BFE-FC4C84BCF7C6}">
  <dimension ref="A1:Z54"/>
  <sheetViews>
    <sheetView zoomScale="85" zoomScaleNormal="85" workbookViewId="0">
      <selection activeCell="K27" sqref="K27"/>
    </sheetView>
  </sheetViews>
  <sheetFormatPr defaultRowHeight="14.25" x14ac:dyDescent="0.2"/>
  <cols>
    <col min="1" max="1" width="68.75" style="1" bestFit="1" customWidth="1"/>
    <col min="2" max="5" width="11.25" style="35" bestFit="1" customWidth="1"/>
    <col min="6" max="6" width="11.25" style="35" hidden="1" customWidth="1"/>
    <col min="7" max="7" width="11.25" style="35" bestFit="1" customWidth="1"/>
    <col min="8" max="8" width="11.25" style="35" hidden="1" customWidth="1"/>
    <col min="9" max="9" width="11.25" style="35" bestFit="1" customWidth="1"/>
    <col min="10" max="10" width="11.25" style="35" hidden="1" customWidth="1"/>
    <col min="11" max="11" width="11.25" style="35" bestFit="1" customWidth="1"/>
    <col min="12" max="12" width="11.25" style="35" hidden="1" customWidth="1"/>
    <col min="13" max="13" width="11.25" style="35" bestFit="1" customWidth="1"/>
    <col min="14" max="14" width="11.25" style="35" hidden="1" customWidth="1"/>
    <col min="15" max="15" width="11.875" style="35" bestFit="1" customWidth="1"/>
  </cols>
  <sheetData>
    <row r="1" spans="1:17" ht="15" x14ac:dyDescent="0.25">
      <c r="A1" s="2" t="s">
        <v>80</v>
      </c>
      <c r="B1" s="31" t="s">
        <v>122</v>
      </c>
      <c r="C1" s="31" t="s">
        <v>123</v>
      </c>
      <c r="D1" s="31" t="s">
        <v>124</v>
      </c>
      <c r="E1" s="31" t="s">
        <v>125</v>
      </c>
      <c r="F1" s="31" t="s">
        <v>126</v>
      </c>
      <c r="G1" s="31" t="s">
        <v>127</v>
      </c>
      <c r="H1" s="31" t="s">
        <v>128</v>
      </c>
      <c r="I1" s="31" t="s">
        <v>129</v>
      </c>
      <c r="J1" s="31" t="s">
        <v>130</v>
      </c>
      <c r="K1" s="31" t="s">
        <v>131</v>
      </c>
      <c r="L1" s="31" t="s">
        <v>132</v>
      </c>
      <c r="M1" s="31" t="s">
        <v>116</v>
      </c>
      <c r="N1" s="32" t="s">
        <v>119</v>
      </c>
      <c r="O1" s="32" t="s">
        <v>120</v>
      </c>
    </row>
    <row r="2" spans="1:17" ht="15" x14ac:dyDescent="0.25">
      <c r="A2" s="2" t="s">
        <v>13</v>
      </c>
      <c r="B2" s="31" t="s">
        <v>14</v>
      </c>
      <c r="C2" s="31" t="s">
        <v>14</v>
      </c>
      <c r="D2" s="31" t="s">
        <v>14</v>
      </c>
      <c r="E2" s="31" t="s">
        <v>14</v>
      </c>
      <c r="F2" s="31" t="s">
        <v>15</v>
      </c>
      <c r="G2" s="31" t="s">
        <v>14</v>
      </c>
      <c r="H2" s="31" t="s">
        <v>15</v>
      </c>
      <c r="I2" s="31" t="s">
        <v>14</v>
      </c>
      <c r="J2" s="31" t="s">
        <v>15</v>
      </c>
      <c r="K2" s="31" t="s">
        <v>14</v>
      </c>
      <c r="L2" s="31" t="s">
        <v>15</v>
      </c>
      <c r="M2" s="31" t="s">
        <v>14</v>
      </c>
      <c r="N2" s="31" t="s">
        <v>15</v>
      </c>
      <c r="O2" s="31" t="s">
        <v>14</v>
      </c>
    </row>
    <row r="3" spans="1:17" ht="15" x14ac:dyDescent="0.25">
      <c r="A3" s="2" t="s">
        <v>11</v>
      </c>
      <c r="B3" s="31" t="s">
        <v>12</v>
      </c>
      <c r="C3" s="31" t="s">
        <v>12</v>
      </c>
      <c r="D3" s="31" t="s">
        <v>12</v>
      </c>
      <c r="E3" s="31" t="s">
        <v>12</v>
      </c>
      <c r="F3" s="31" t="s">
        <v>12</v>
      </c>
      <c r="G3" s="31" t="s">
        <v>12</v>
      </c>
      <c r="H3" s="31" t="s">
        <v>12</v>
      </c>
      <c r="I3" s="31" t="s">
        <v>12</v>
      </c>
      <c r="J3" s="31" t="s">
        <v>12</v>
      </c>
      <c r="K3" s="31" t="s">
        <v>12</v>
      </c>
      <c r="L3" s="31" t="s">
        <v>12</v>
      </c>
      <c r="M3" s="31" t="s">
        <v>12</v>
      </c>
      <c r="N3" s="31" t="s">
        <v>12</v>
      </c>
      <c r="O3" s="31" t="s">
        <v>12</v>
      </c>
    </row>
    <row r="4" spans="1:17" ht="15" x14ac:dyDescent="0.25">
      <c r="A4" s="2" t="s">
        <v>81</v>
      </c>
      <c r="B4" s="31">
        <v>0.15</v>
      </c>
      <c r="C4" s="31">
        <v>0.3</v>
      </c>
      <c r="D4" s="31">
        <v>0.77</v>
      </c>
      <c r="E4" s="31">
        <v>0.94</v>
      </c>
      <c r="F4" s="31"/>
      <c r="G4" s="31">
        <v>1.53</v>
      </c>
      <c r="H4" s="31"/>
      <c r="I4" s="31">
        <v>2.84</v>
      </c>
      <c r="J4" s="31"/>
      <c r="K4" s="31">
        <v>4.2300000000000004</v>
      </c>
      <c r="L4" s="31"/>
      <c r="M4" s="31">
        <v>5.6106400000000001</v>
      </c>
      <c r="N4" s="31"/>
      <c r="O4" s="31">
        <v>6.5253899999999998</v>
      </c>
      <c r="Q4" s="35">
        <f>G4+I4+K4</f>
        <v>8.6000000000000014</v>
      </c>
    </row>
    <row r="5" spans="1:17" ht="15" x14ac:dyDescent="0.25">
      <c r="A5" s="2" t="s">
        <v>82</v>
      </c>
      <c r="B5" s="31"/>
      <c r="C5" s="31"/>
      <c r="D5" s="31">
        <v>0.01</v>
      </c>
      <c r="E5" s="31">
        <v>0</v>
      </c>
      <c r="F5" s="31"/>
      <c r="G5" s="31">
        <v>0.04</v>
      </c>
      <c r="H5" s="31"/>
      <c r="I5" s="31">
        <v>-0.01</v>
      </c>
      <c r="J5" s="31"/>
      <c r="K5" s="31">
        <v>-0.01</v>
      </c>
      <c r="L5" s="31"/>
      <c r="M5" s="31">
        <v>-2.6429999999999999E-2</v>
      </c>
      <c r="N5" s="31"/>
      <c r="O5" s="31">
        <v>-6.658E-2</v>
      </c>
    </row>
    <row r="6" spans="1:17" ht="15" x14ac:dyDescent="0.25">
      <c r="A6" s="2" t="s">
        <v>83</v>
      </c>
      <c r="B6" s="31"/>
      <c r="C6" s="31"/>
      <c r="D6" s="31"/>
      <c r="E6" s="31"/>
      <c r="F6" s="31"/>
      <c r="G6" s="31"/>
      <c r="H6" s="31"/>
      <c r="I6" s="31"/>
      <c r="J6" s="31"/>
      <c r="K6" s="31">
        <v>0</v>
      </c>
      <c r="L6" s="31"/>
      <c r="M6" s="31">
        <v>-7.8600000000000007E-3</v>
      </c>
      <c r="N6" s="31"/>
      <c r="O6" s="31">
        <v>-1.821E-2</v>
      </c>
    </row>
    <row r="7" spans="1:17" ht="15" x14ac:dyDescent="0.25">
      <c r="A7" s="2" t="s">
        <v>84</v>
      </c>
      <c r="B7" s="31">
        <v>0</v>
      </c>
      <c r="C7" s="31">
        <v>0</v>
      </c>
      <c r="D7" s="31">
        <v>0</v>
      </c>
      <c r="E7" s="31">
        <v>-0.01</v>
      </c>
      <c r="F7" s="31"/>
      <c r="G7" s="31">
        <v>-0.2</v>
      </c>
      <c r="H7" s="31"/>
      <c r="I7" s="31">
        <v>-0.31</v>
      </c>
      <c r="J7" s="31"/>
      <c r="K7" s="31">
        <v>-0.33</v>
      </c>
      <c r="L7" s="31"/>
      <c r="M7" s="31">
        <v>-0.44592999999999999</v>
      </c>
      <c r="N7" s="31"/>
      <c r="O7" s="31">
        <v>-0.67401999999999995</v>
      </c>
    </row>
    <row r="8" spans="1:17" ht="15" x14ac:dyDescent="0.25">
      <c r="A8" s="2" t="s">
        <v>85</v>
      </c>
      <c r="B8" s="31">
        <v>0.01</v>
      </c>
      <c r="C8" s="31">
        <v>0.02</v>
      </c>
      <c r="D8" s="31">
        <v>0.03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7" ht="15" x14ac:dyDescent="0.25">
      <c r="A9" s="2" t="s">
        <v>47</v>
      </c>
      <c r="B9" s="31"/>
      <c r="C9" s="31"/>
      <c r="D9" s="31"/>
      <c r="E9" s="31"/>
      <c r="F9" s="31"/>
      <c r="G9" s="31"/>
      <c r="H9" s="31"/>
      <c r="I9" s="31">
        <v>0.06</v>
      </c>
      <c r="J9" s="31"/>
      <c r="K9" s="31">
        <v>0.06</v>
      </c>
      <c r="L9" s="31"/>
      <c r="M9" s="31">
        <v>7.9409999999999994E-2</v>
      </c>
      <c r="N9" s="31"/>
      <c r="O9" s="31">
        <v>0.13986000000000001</v>
      </c>
    </row>
    <row r="10" spans="1:17" ht="15" x14ac:dyDescent="0.25">
      <c r="A10" s="2" t="s">
        <v>86</v>
      </c>
      <c r="B10" s="31"/>
      <c r="C10" s="31"/>
      <c r="D10" s="31"/>
      <c r="E10" s="31"/>
      <c r="F10" s="31"/>
      <c r="G10" s="31"/>
      <c r="H10" s="31"/>
      <c r="I10" s="31">
        <v>0.01</v>
      </c>
      <c r="J10" s="31"/>
      <c r="K10" s="31">
        <v>-0.01</v>
      </c>
      <c r="L10" s="31"/>
      <c r="M10" s="31">
        <v>-4.2599999999999999E-3</v>
      </c>
      <c r="N10" s="31"/>
      <c r="O10" s="31">
        <v>8.3089999999999997E-2</v>
      </c>
    </row>
    <row r="11" spans="1:17" ht="15" x14ac:dyDescent="0.25">
      <c r="A11" s="2" t="s">
        <v>87</v>
      </c>
      <c r="B11" s="31"/>
      <c r="C11" s="31"/>
      <c r="D11" s="31"/>
      <c r="E11" s="31">
        <v>0.03</v>
      </c>
      <c r="F11" s="31"/>
      <c r="G11" s="31">
        <v>0.05</v>
      </c>
      <c r="H11" s="31"/>
      <c r="I11" s="31"/>
      <c r="J11" s="31"/>
      <c r="K11" s="31"/>
      <c r="L11" s="31"/>
      <c r="M11" s="31"/>
      <c r="N11" s="31"/>
      <c r="O11" s="31"/>
    </row>
    <row r="12" spans="1:17" ht="15" x14ac:dyDescent="0.25">
      <c r="A12" s="2" t="s">
        <v>88</v>
      </c>
      <c r="B12" s="31"/>
      <c r="C12" s="31"/>
      <c r="D12" s="31"/>
      <c r="E12" s="31">
        <v>0.01</v>
      </c>
      <c r="F12" s="31"/>
      <c r="G12" s="31">
        <v>0.02</v>
      </c>
      <c r="H12" s="31"/>
      <c r="I12" s="31">
        <v>0.01</v>
      </c>
      <c r="J12" s="31"/>
      <c r="K12" s="31">
        <v>0.01</v>
      </c>
      <c r="L12" s="31"/>
      <c r="M12" s="31">
        <v>2.7439999999999999E-2</v>
      </c>
      <c r="N12" s="31"/>
      <c r="O12" s="31">
        <v>6.4700000000000001E-3</v>
      </c>
    </row>
    <row r="13" spans="1:17" ht="15" x14ac:dyDescent="0.25">
      <c r="A13" s="2" t="s">
        <v>89</v>
      </c>
      <c r="B13" s="31">
        <v>0</v>
      </c>
      <c r="C13" s="31">
        <v>0</v>
      </c>
      <c r="D13" s="31">
        <v>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>
        <v>1.4999999999999999E-4</v>
      </c>
    </row>
    <row r="14" spans="1:17" ht="15" x14ac:dyDescent="0.25">
      <c r="A14" s="2" t="s">
        <v>90</v>
      </c>
      <c r="B14" s="31">
        <v>-0.01</v>
      </c>
      <c r="C14" s="31">
        <v>-0.01</v>
      </c>
      <c r="D14" s="31">
        <v>-0.03</v>
      </c>
      <c r="E14" s="31">
        <v>-0.04</v>
      </c>
      <c r="F14" s="31"/>
      <c r="G14" s="31">
        <v>-0.02</v>
      </c>
      <c r="H14" s="31"/>
      <c r="I14" s="31">
        <v>-0.01</v>
      </c>
      <c r="J14" s="31"/>
      <c r="K14" s="31">
        <v>0</v>
      </c>
      <c r="L14" s="31"/>
      <c r="M14" s="31">
        <v>-1.6000000000000001E-3</v>
      </c>
      <c r="N14" s="31"/>
      <c r="O14" s="31"/>
    </row>
    <row r="15" spans="1:17" ht="15" x14ac:dyDescent="0.25">
      <c r="A15" s="2" t="s">
        <v>91</v>
      </c>
      <c r="B15" s="31"/>
      <c r="C15" s="31"/>
      <c r="D15" s="31"/>
      <c r="E15" s="31">
        <v>0</v>
      </c>
      <c r="F15" s="31"/>
      <c r="G15" s="31">
        <v>0</v>
      </c>
      <c r="H15" s="31"/>
      <c r="I15" s="31">
        <v>0</v>
      </c>
      <c r="J15" s="31"/>
      <c r="K15" s="31">
        <v>0.01</v>
      </c>
      <c r="L15" s="31"/>
      <c r="M15" s="31">
        <v>1.06E-3</v>
      </c>
      <c r="N15" s="31"/>
      <c r="O15" s="31">
        <v>3.0799999999999998E-3</v>
      </c>
    </row>
    <row r="16" spans="1:17" ht="15" x14ac:dyDescent="0.25">
      <c r="A16" s="2" t="s">
        <v>44</v>
      </c>
      <c r="B16" s="31">
        <v>0.01</v>
      </c>
      <c r="C16" s="31">
        <v>0.01</v>
      </c>
      <c r="D16" s="31">
        <v>0</v>
      </c>
      <c r="E16" s="31">
        <v>0.01</v>
      </c>
      <c r="F16" s="31"/>
      <c r="G16" s="31">
        <v>0.04</v>
      </c>
      <c r="H16" s="31"/>
      <c r="I16" s="31">
        <v>0.11</v>
      </c>
      <c r="J16" s="31"/>
      <c r="K16" s="31">
        <v>0.12</v>
      </c>
      <c r="L16" s="31"/>
      <c r="M16" s="31">
        <v>0.20491000000000001</v>
      </c>
      <c r="N16" s="31"/>
      <c r="O16" s="31">
        <v>0.24279000000000001</v>
      </c>
    </row>
    <row r="17" spans="1:26" ht="15" x14ac:dyDescent="0.25">
      <c r="A17" s="2" t="s">
        <v>92</v>
      </c>
      <c r="B17" s="31">
        <v>0</v>
      </c>
      <c r="C17" s="31">
        <v>0</v>
      </c>
      <c r="D17" s="31">
        <v>0</v>
      </c>
      <c r="E17" s="31">
        <v>0</v>
      </c>
      <c r="F17" s="31"/>
      <c r="G17" s="31">
        <v>-0.33</v>
      </c>
      <c r="H17" s="31"/>
      <c r="I17" s="31">
        <v>-0.19</v>
      </c>
      <c r="J17" s="31"/>
      <c r="K17" s="31">
        <v>-0.27</v>
      </c>
      <c r="L17" s="31"/>
      <c r="M17" s="31">
        <v>-0.68467999999999996</v>
      </c>
      <c r="N17" s="31"/>
      <c r="O17" s="31">
        <v>-0.97253000000000001</v>
      </c>
    </row>
    <row r="18" spans="1:26" ht="15" x14ac:dyDescent="0.25">
      <c r="A18" s="2" t="s">
        <v>93</v>
      </c>
      <c r="B18" s="31">
        <v>-0.16</v>
      </c>
      <c r="C18" s="31">
        <v>-7.0000000000000007E-2</v>
      </c>
      <c r="D18" s="31">
        <v>-0.02</v>
      </c>
      <c r="E18" s="31">
        <v>-0.1</v>
      </c>
      <c r="F18" s="31"/>
      <c r="G18" s="31">
        <v>-0.13</v>
      </c>
      <c r="H18" s="31"/>
      <c r="I18" s="31">
        <v>-0.25</v>
      </c>
      <c r="J18" s="31"/>
      <c r="K18" s="31">
        <v>-0.9</v>
      </c>
      <c r="L18" s="31"/>
      <c r="M18" s="31">
        <v>-1.9963599999999999</v>
      </c>
      <c r="N18" s="31"/>
      <c r="O18" s="31">
        <v>-2.4203899999999998</v>
      </c>
    </row>
    <row r="19" spans="1:26" ht="15" x14ac:dyDescent="0.25">
      <c r="A19" s="2" t="s">
        <v>94</v>
      </c>
      <c r="B19" s="31"/>
      <c r="C19" s="31"/>
      <c r="D19" s="31"/>
      <c r="E19" s="31"/>
      <c r="F19" s="31"/>
      <c r="G19" s="31">
        <v>1.04</v>
      </c>
      <c r="H19" s="31"/>
      <c r="I19" s="31">
        <v>1.56</v>
      </c>
      <c r="J19" s="31"/>
      <c r="K19" s="31">
        <v>0.23</v>
      </c>
      <c r="L19" s="31"/>
      <c r="M19" s="31">
        <v>1.78491</v>
      </c>
      <c r="N19" s="31"/>
      <c r="O19" s="31">
        <v>1.74516</v>
      </c>
    </row>
    <row r="20" spans="1:26" ht="15" x14ac:dyDescent="0.25">
      <c r="A20" s="2" t="s">
        <v>95</v>
      </c>
      <c r="B20" s="31">
        <v>0.12</v>
      </c>
      <c r="C20" s="31">
        <v>0.82</v>
      </c>
      <c r="D20" s="31">
        <v>0.89</v>
      </c>
      <c r="E20" s="31">
        <v>0.85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26" ht="15" x14ac:dyDescent="0.25">
      <c r="A21" s="2" t="s">
        <v>96</v>
      </c>
      <c r="B21" s="31"/>
      <c r="C21" s="31"/>
      <c r="D21" s="31"/>
      <c r="E21" s="31"/>
      <c r="F21" s="31"/>
      <c r="G21" s="31">
        <v>-0.13</v>
      </c>
      <c r="H21" s="31"/>
      <c r="I21" s="31">
        <v>-0.1</v>
      </c>
      <c r="J21" s="31"/>
      <c r="K21" s="31">
        <v>0.36</v>
      </c>
      <c r="L21" s="31"/>
      <c r="M21" s="31">
        <v>7.6103899999999998</v>
      </c>
      <c r="N21" s="31"/>
      <c r="O21" s="31">
        <v>6.4825699999999999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x14ac:dyDescent="0.25">
      <c r="A22" s="2" t="s">
        <v>97</v>
      </c>
      <c r="B22" s="31">
        <v>-0.06</v>
      </c>
      <c r="C22" s="31">
        <v>-0.03</v>
      </c>
      <c r="D22" s="31">
        <v>-0.12</v>
      </c>
      <c r="E22" s="31">
        <v>0.02</v>
      </c>
      <c r="F22" s="31"/>
      <c r="G22" s="31">
        <v>-0.08</v>
      </c>
      <c r="H22" s="31"/>
      <c r="I22" s="31">
        <v>-7.0000000000000007E-2</v>
      </c>
      <c r="J22" s="31"/>
      <c r="K22" s="31">
        <v>-0.11</v>
      </c>
      <c r="L22" s="31"/>
      <c r="M22" s="31">
        <v>-9.92E-3</v>
      </c>
      <c r="N22" s="31"/>
      <c r="O22" s="31">
        <v>7.2999999999999996E-4</v>
      </c>
    </row>
    <row r="23" spans="1:26" ht="16.5" x14ac:dyDescent="0.3">
      <c r="A23" s="20" t="s">
        <v>117</v>
      </c>
      <c r="B23" s="33">
        <v>0.06</v>
      </c>
      <c r="C23" s="33">
        <v>1.03</v>
      </c>
      <c r="D23" s="33">
        <v>1.52</v>
      </c>
      <c r="E23" s="33">
        <v>1.73</v>
      </c>
      <c r="F23" s="33">
        <v>0.67</v>
      </c>
      <c r="G23" s="33">
        <v>1.84</v>
      </c>
      <c r="H23" s="33">
        <v>1.85</v>
      </c>
      <c r="I23" s="33">
        <v>3.66</v>
      </c>
      <c r="J23" s="33">
        <v>1.57</v>
      </c>
      <c r="K23" s="33">
        <v>3.38</v>
      </c>
      <c r="L23" s="33">
        <v>5.41</v>
      </c>
      <c r="M23" s="33">
        <v>12.141719999999999</v>
      </c>
      <c r="N23" s="33">
        <v>7.5814500000000002</v>
      </c>
      <c r="O23" s="33">
        <v>11.07756</v>
      </c>
      <c r="Q23" s="21"/>
      <c r="R23" s="21"/>
      <c r="S23" s="21"/>
      <c r="T23" s="21"/>
      <c r="U23" s="21"/>
      <c r="V23" s="21"/>
      <c r="W23" s="21"/>
      <c r="X23" s="21"/>
    </row>
    <row r="24" spans="1:26" ht="15" x14ac:dyDescent="0.25">
      <c r="A24" s="17" t="s">
        <v>98</v>
      </c>
      <c r="B24" s="33">
        <v>-0.02</v>
      </c>
      <c r="C24" s="33">
        <v>-0.03</v>
      </c>
      <c r="D24" s="33">
        <v>-0.09</v>
      </c>
      <c r="E24" s="33">
        <v>-0.23</v>
      </c>
      <c r="F24" s="33">
        <v>-0.25</v>
      </c>
      <c r="G24" s="33">
        <v>-0.25</v>
      </c>
      <c r="H24" s="33">
        <v>-0.42</v>
      </c>
      <c r="I24" s="33">
        <v>-0.48</v>
      </c>
      <c r="J24" s="33">
        <v>-0.62</v>
      </c>
      <c r="K24" s="33">
        <v>-0.96</v>
      </c>
      <c r="L24" s="33">
        <v>-0.7</v>
      </c>
      <c r="M24" s="33">
        <v>-0.91252</v>
      </c>
      <c r="N24" s="33">
        <v>-1.0447500000000001</v>
      </c>
      <c r="O24" s="33">
        <v>-1.78864</v>
      </c>
    </row>
    <row r="25" spans="1:26" ht="15" x14ac:dyDescent="0.25">
      <c r="A25" s="5" t="s">
        <v>19</v>
      </c>
      <c r="B25" s="34">
        <v>0.04</v>
      </c>
      <c r="C25" s="34">
        <v>1.01</v>
      </c>
      <c r="D25" s="34">
        <v>1.43</v>
      </c>
      <c r="E25" s="34">
        <v>1.5</v>
      </c>
      <c r="F25" s="34">
        <v>0.42</v>
      </c>
      <c r="G25" s="34">
        <v>1.59</v>
      </c>
      <c r="H25" s="34">
        <v>1.43</v>
      </c>
      <c r="I25" s="34">
        <v>3.18</v>
      </c>
      <c r="J25" s="34">
        <v>0.96</v>
      </c>
      <c r="K25" s="34">
        <v>2.42</v>
      </c>
      <c r="L25" s="34">
        <v>4.71</v>
      </c>
      <c r="M25" s="34">
        <v>11.229200000000001</v>
      </c>
      <c r="N25" s="34">
        <v>6.5366999999999997</v>
      </c>
      <c r="O25" s="34">
        <v>9.2889199999999992</v>
      </c>
      <c r="Q25" s="35">
        <f>G25+I25+K25</f>
        <v>7.19</v>
      </c>
      <c r="R25">
        <f>Q25/Q4</f>
        <v>0.83604651162790689</v>
      </c>
    </row>
    <row r="26" spans="1:26" ht="15" x14ac:dyDescent="0.25">
      <c r="A26" s="2" t="s">
        <v>22</v>
      </c>
      <c r="B26" s="31">
        <v>-0.03</v>
      </c>
      <c r="C26" s="31">
        <v>-0.04</v>
      </c>
      <c r="D26" s="31">
        <v>-0.04</v>
      </c>
      <c r="E26" s="31">
        <v>-0.04</v>
      </c>
      <c r="F26" s="31">
        <v>-0.03</v>
      </c>
      <c r="G26" s="31">
        <v>-0.05</v>
      </c>
      <c r="H26" s="31">
        <v>-0.01</v>
      </c>
      <c r="I26" s="31">
        <v>-0.08</v>
      </c>
      <c r="J26" s="31">
        <v>-7.0000000000000007E-2</v>
      </c>
      <c r="K26" s="31">
        <v>-0.13</v>
      </c>
      <c r="L26" s="31">
        <v>-0.09</v>
      </c>
      <c r="M26" s="31">
        <v>-0.21762000000000001</v>
      </c>
      <c r="N26" s="31">
        <v>-0.10625</v>
      </c>
      <c r="O26" s="31">
        <v>-0.24848000000000001</v>
      </c>
      <c r="Q26" s="36">
        <f>G25/G4</f>
        <v>1.0392156862745099</v>
      </c>
      <c r="R26" s="36">
        <f>I25/I4</f>
        <v>1.119718309859155</v>
      </c>
      <c r="S26" s="36">
        <f>K25/K4</f>
        <v>0.57210401891252949</v>
      </c>
      <c r="T26" s="36">
        <f>M25/M4</f>
        <v>2.001411603667318</v>
      </c>
      <c r="U26" s="36">
        <f>O25/O4</f>
        <v>1.4235041890216522</v>
      </c>
    </row>
    <row r="27" spans="1:26" ht="15" x14ac:dyDescent="0.25">
      <c r="A27" s="2" t="s">
        <v>24</v>
      </c>
      <c r="B27" s="31">
        <v>0</v>
      </c>
      <c r="C27" s="31">
        <v>0</v>
      </c>
      <c r="D27" s="31">
        <v>0</v>
      </c>
      <c r="E27" s="31"/>
      <c r="F27" s="31"/>
      <c r="G27" s="31">
        <v>0</v>
      </c>
      <c r="H27" s="31"/>
      <c r="I27" s="31"/>
      <c r="J27" s="31"/>
      <c r="K27" s="31">
        <v>0.01</v>
      </c>
      <c r="L27" s="31">
        <v>0</v>
      </c>
      <c r="M27" s="31">
        <v>6.7400000000000003E-3</v>
      </c>
      <c r="N27" s="31">
        <v>4.3800000000000002E-3</v>
      </c>
      <c r="O27" s="31">
        <v>1.0030000000000001E-2</v>
      </c>
    </row>
    <row r="28" spans="1:26" ht="15" x14ac:dyDescent="0.25">
      <c r="A28" s="2" t="s">
        <v>99</v>
      </c>
      <c r="B28" s="31"/>
      <c r="C28" s="31"/>
      <c r="D28" s="31"/>
      <c r="E28" s="31"/>
      <c r="F28" s="31"/>
      <c r="G28" s="31"/>
      <c r="H28" s="31"/>
      <c r="I28" s="31"/>
      <c r="J28" s="31"/>
      <c r="K28" s="31">
        <v>0</v>
      </c>
      <c r="L28" s="31"/>
      <c r="M28" s="31">
        <v>-5.7000000000000002E-3</v>
      </c>
      <c r="N28" s="31"/>
      <c r="O28" s="31">
        <v>-1.474E-2</v>
      </c>
    </row>
    <row r="29" spans="1:26" ht="15" x14ac:dyDescent="0.25">
      <c r="A29" s="2" t="s">
        <v>100</v>
      </c>
      <c r="B29" s="31"/>
      <c r="C29" s="31"/>
      <c r="D29" s="31"/>
      <c r="E29" s="31"/>
      <c r="F29" s="31">
        <v>-5.23</v>
      </c>
      <c r="G29" s="31"/>
      <c r="H29" s="31">
        <v>-3.07</v>
      </c>
      <c r="I29" s="31"/>
      <c r="J29" s="31">
        <v>-2.62</v>
      </c>
      <c r="K29" s="31"/>
      <c r="L29" s="31"/>
      <c r="M29" s="31"/>
      <c r="N29" s="31"/>
      <c r="O29" s="31"/>
    </row>
    <row r="30" spans="1:26" ht="15" x14ac:dyDescent="0.25">
      <c r="A30" s="2" t="s">
        <v>25</v>
      </c>
      <c r="B30" s="31">
        <v>0</v>
      </c>
      <c r="C30" s="31">
        <v>0</v>
      </c>
      <c r="D30" s="31">
        <v>0</v>
      </c>
      <c r="E30" s="31">
        <v>0.01</v>
      </c>
      <c r="F30" s="31"/>
      <c r="G30" s="31">
        <v>7.0000000000000007E-2</v>
      </c>
      <c r="H30" s="31">
        <v>0.17</v>
      </c>
      <c r="I30" s="31">
        <v>0.15</v>
      </c>
      <c r="J30" s="31">
        <v>0.19</v>
      </c>
      <c r="K30" s="31">
        <v>0.19</v>
      </c>
      <c r="L30" s="31">
        <v>0.21</v>
      </c>
      <c r="M30" s="31">
        <v>0.48154000000000002</v>
      </c>
      <c r="N30" s="31">
        <v>0.21482000000000001</v>
      </c>
      <c r="O30" s="31">
        <v>0.38847999999999999</v>
      </c>
    </row>
    <row r="31" spans="1:26" ht="15" x14ac:dyDescent="0.25">
      <c r="A31" s="2" t="s">
        <v>101</v>
      </c>
      <c r="B31" s="31"/>
      <c r="C31" s="31"/>
      <c r="D31" s="31"/>
      <c r="E31" s="31"/>
      <c r="F31" s="31"/>
      <c r="G31" s="31"/>
      <c r="H31" s="31">
        <v>3.96</v>
      </c>
      <c r="I31" s="31"/>
      <c r="J31" s="31">
        <v>2.82</v>
      </c>
      <c r="K31" s="31"/>
      <c r="L31" s="31"/>
      <c r="M31" s="31"/>
      <c r="N31" s="31"/>
      <c r="O31" s="31"/>
    </row>
    <row r="32" spans="1:26" ht="15" x14ac:dyDescent="0.25">
      <c r="A32" s="2" t="s">
        <v>102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</row>
    <row r="33" spans="1:17" ht="16.5" x14ac:dyDescent="0.3">
      <c r="A33" s="9" t="s">
        <v>118</v>
      </c>
      <c r="B33" s="31">
        <v>1.67</v>
      </c>
      <c r="C33" s="31">
        <v>2.2799999999999998</v>
      </c>
      <c r="D33" s="31">
        <v>4.99</v>
      </c>
      <c r="E33" s="31">
        <v>14.1</v>
      </c>
      <c r="F33" s="31">
        <v>5.89</v>
      </c>
      <c r="G33" s="31">
        <v>9.58</v>
      </c>
      <c r="H33" s="31">
        <v>1.39</v>
      </c>
      <c r="I33" s="31">
        <v>1.64</v>
      </c>
      <c r="J33" s="31">
        <v>0.61</v>
      </c>
      <c r="K33" s="31">
        <v>0.9</v>
      </c>
      <c r="L33" s="31">
        <v>0.24</v>
      </c>
      <c r="M33" s="31">
        <v>1.2620400000000001</v>
      </c>
      <c r="N33" s="31"/>
      <c r="O33" s="31"/>
    </row>
    <row r="34" spans="1:17" ht="15" x14ac:dyDescent="0.25">
      <c r="A34" s="2" t="s">
        <v>103</v>
      </c>
      <c r="B34" s="31"/>
      <c r="C34" s="31"/>
      <c r="D34" s="31"/>
      <c r="E34" s="31"/>
      <c r="F34" s="31"/>
      <c r="G34" s="31">
        <v>1.23</v>
      </c>
      <c r="H34" s="31"/>
      <c r="I34" s="31">
        <v>4.3</v>
      </c>
      <c r="J34" s="31"/>
      <c r="K34" s="31">
        <v>4.5599999999999996</v>
      </c>
      <c r="L34" s="31">
        <v>2.87</v>
      </c>
      <c r="M34" s="31">
        <v>3.4807000000000001</v>
      </c>
      <c r="N34" s="31">
        <v>1.2</v>
      </c>
      <c r="O34" s="31">
        <v>1.3</v>
      </c>
    </row>
    <row r="35" spans="1:17" ht="15" x14ac:dyDescent="0.25">
      <c r="A35" s="2" t="s">
        <v>104</v>
      </c>
      <c r="B35" s="31"/>
      <c r="C35" s="31"/>
      <c r="D35" s="31"/>
      <c r="E35" s="31"/>
      <c r="F35" s="31"/>
      <c r="G35" s="31">
        <v>-6.47</v>
      </c>
      <c r="H35" s="31"/>
      <c r="I35" s="31">
        <v>-3.95</v>
      </c>
      <c r="J35" s="31"/>
      <c r="K35" s="31">
        <v>-3.73</v>
      </c>
      <c r="L35" s="31">
        <v>-4.2699999999999996</v>
      </c>
      <c r="M35" s="31">
        <v>-3.6672600000000002</v>
      </c>
      <c r="N35" s="31">
        <v>-7.2</v>
      </c>
      <c r="O35" s="31">
        <v>-13.17187</v>
      </c>
    </row>
    <row r="36" spans="1:17" ht="15" x14ac:dyDescent="0.25">
      <c r="A36" s="2" t="s">
        <v>21</v>
      </c>
      <c r="B36" s="31"/>
      <c r="C36" s="31"/>
      <c r="D36" s="31">
        <v>-0.06</v>
      </c>
      <c r="E36" s="31"/>
      <c r="F36" s="31"/>
      <c r="G36" s="31"/>
      <c r="H36" s="31">
        <v>-0.02</v>
      </c>
      <c r="I36" s="31">
        <v>-0.02</v>
      </c>
      <c r="J36" s="31"/>
      <c r="K36" s="31"/>
      <c r="L36" s="31"/>
      <c r="M36" s="31"/>
      <c r="N36" s="31">
        <v>5.5300000000000002E-2</v>
      </c>
      <c r="O36" s="31">
        <v>5.5300000000000002E-2</v>
      </c>
    </row>
    <row r="37" spans="1:17" ht="15" x14ac:dyDescent="0.25">
      <c r="A37" s="2" t="s">
        <v>20</v>
      </c>
      <c r="B37" s="31"/>
      <c r="C37" s="31"/>
      <c r="D37" s="31"/>
      <c r="E37" s="31"/>
      <c r="F37" s="31"/>
      <c r="G37" s="31"/>
      <c r="H37" s="31"/>
      <c r="I37" s="31"/>
      <c r="J37" s="31"/>
      <c r="K37" s="31">
        <v>-0.01</v>
      </c>
      <c r="L37" s="31"/>
      <c r="M37" s="31"/>
      <c r="N37" s="31"/>
      <c r="O37" s="31"/>
    </row>
    <row r="38" spans="1:17" ht="15" x14ac:dyDescent="0.25">
      <c r="A38" s="2" t="s">
        <v>105</v>
      </c>
      <c r="B38" s="31"/>
      <c r="C38" s="31"/>
      <c r="D38" s="31"/>
      <c r="E38" s="31"/>
      <c r="F38" s="31">
        <v>0</v>
      </c>
      <c r="G38" s="31"/>
      <c r="H38" s="31"/>
      <c r="I38" s="31"/>
      <c r="J38" s="31"/>
      <c r="K38" s="31"/>
      <c r="L38" s="31"/>
      <c r="M38" s="31"/>
      <c r="N38" s="31"/>
      <c r="O38" s="31"/>
    </row>
    <row r="39" spans="1:17" ht="15" x14ac:dyDescent="0.25">
      <c r="A39" s="2" t="s">
        <v>23</v>
      </c>
      <c r="B39" s="31">
        <v>-1.66</v>
      </c>
      <c r="C39" s="31">
        <v>-2.27</v>
      </c>
      <c r="D39" s="31">
        <v>-4.96</v>
      </c>
      <c r="E39" s="31">
        <v>-14.06</v>
      </c>
      <c r="F39" s="31">
        <v>-5.87</v>
      </c>
      <c r="G39" s="31">
        <v>-9.56</v>
      </c>
      <c r="H39" s="31">
        <v>-1.38</v>
      </c>
      <c r="I39" s="31">
        <v>-1.63</v>
      </c>
      <c r="J39" s="31">
        <v>-0.61</v>
      </c>
      <c r="K39" s="31">
        <v>-1.1399999999999999</v>
      </c>
      <c r="L39" s="31"/>
      <c r="M39" s="31">
        <v>-1.02</v>
      </c>
      <c r="N39" s="31"/>
      <c r="O39" s="31"/>
    </row>
    <row r="40" spans="1:17" ht="15" x14ac:dyDescent="0.25">
      <c r="A40" s="5" t="s">
        <v>26</v>
      </c>
      <c r="B40" s="34">
        <v>-0.02</v>
      </c>
      <c r="C40" s="34">
        <v>-0.03</v>
      </c>
      <c r="D40" s="34">
        <v>-0.06</v>
      </c>
      <c r="E40" s="34">
        <v>0.01</v>
      </c>
      <c r="F40" s="34">
        <v>-5.24</v>
      </c>
      <c r="G40" s="34">
        <v>-5.21</v>
      </c>
      <c r="H40" s="34">
        <v>1.03</v>
      </c>
      <c r="I40" s="34">
        <v>0.41</v>
      </c>
      <c r="J40" s="34">
        <v>0.33</v>
      </c>
      <c r="K40" s="34">
        <v>0.66</v>
      </c>
      <c r="L40" s="34">
        <v>-1.03</v>
      </c>
      <c r="M40" s="34">
        <v>0.32044</v>
      </c>
      <c r="N40" s="34">
        <v>-5.8317500000000004</v>
      </c>
      <c r="O40" s="34">
        <v>-11.681279999999999</v>
      </c>
    </row>
    <row r="41" spans="1:17" ht="15" x14ac:dyDescent="0.25">
      <c r="A41" s="2" t="s">
        <v>27</v>
      </c>
      <c r="B41" s="31"/>
      <c r="C41" s="31">
        <v>0</v>
      </c>
      <c r="D41" s="31"/>
      <c r="E41" s="31">
        <v>0.02</v>
      </c>
      <c r="F41" s="31"/>
      <c r="G41" s="31">
        <v>0.01</v>
      </c>
      <c r="H41" s="31"/>
      <c r="I41" s="31">
        <v>0.11</v>
      </c>
      <c r="J41" s="31"/>
      <c r="K41" s="31">
        <v>0.13</v>
      </c>
      <c r="L41" s="31"/>
      <c r="M41" s="31">
        <v>1.6799999999999999E-2</v>
      </c>
      <c r="N41" s="31"/>
      <c r="O41" s="31">
        <v>6.7760000000000001E-2</v>
      </c>
    </row>
    <row r="42" spans="1:17" ht="15" x14ac:dyDescent="0.25">
      <c r="A42" s="2" t="s">
        <v>106</v>
      </c>
      <c r="B42" s="31"/>
      <c r="C42" s="31"/>
      <c r="D42" s="31"/>
      <c r="E42" s="31">
        <v>-0.86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7" ht="15" x14ac:dyDescent="0.25">
      <c r="A43" s="2" t="s">
        <v>107</v>
      </c>
      <c r="B43" s="31"/>
      <c r="C43" s="31"/>
      <c r="D43" s="31"/>
      <c r="E43" s="31"/>
      <c r="F43" s="31">
        <v>0</v>
      </c>
      <c r="G43" s="31"/>
      <c r="H43" s="31"/>
      <c r="I43" s="31"/>
      <c r="J43" s="31"/>
      <c r="K43" s="31"/>
      <c r="L43" s="31"/>
      <c r="M43" s="31"/>
      <c r="N43" s="31"/>
      <c r="O43" s="31"/>
    </row>
    <row r="44" spans="1:17" ht="15" x14ac:dyDescent="0.25">
      <c r="A44" s="2" t="s">
        <v>108</v>
      </c>
      <c r="B44" s="31"/>
      <c r="C44" s="31"/>
      <c r="D44" s="31"/>
      <c r="E44" s="31"/>
      <c r="F44" s="31"/>
      <c r="G44" s="31">
        <v>0</v>
      </c>
      <c r="H44" s="31"/>
      <c r="I44" s="31">
        <v>0</v>
      </c>
      <c r="J44" s="31"/>
      <c r="K44" s="31">
        <v>0</v>
      </c>
      <c r="L44" s="31"/>
      <c r="M44" s="31"/>
      <c r="N44" s="31"/>
      <c r="O44" s="31"/>
    </row>
    <row r="45" spans="1:17" ht="15" x14ac:dyDescent="0.25">
      <c r="A45" s="2" t="s">
        <v>109</v>
      </c>
      <c r="B45" s="31"/>
      <c r="C45" s="31"/>
      <c r="D45" s="31"/>
      <c r="E45" s="31"/>
      <c r="F45" s="31"/>
      <c r="G45" s="31">
        <v>-0.02</v>
      </c>
      <c r="H45" s="31"/>
      <c r="I45" s="31">
        <v>-0.03</v>
      </c>
      <c r="J45" s="31"/>
      <c r="K45" s="31">
        <v>-0.02</v>
      </c>
      <c r="L45" s="31"/>
      <c r="M45" s="31">
        <v>-1.8960000000000001E-2</v>
      </c>
      <c r="N45" s="31"/>
      <c r="O45" s="31">
        <v>-1.153E-2</v>
      </c>
    </row>
    <row r="46" spans="1:17" ht="15" x14ac:dyDescent="0.25">
      <c r="A46" s="2" t="s">
        <v>28</v>
      </c>
      <c r="B46" s="31"/>
      <c r="C46" s="31"/>
      <c r="D46" s="31"/>
      <c r="E46" s="31"/>
      <c r="F46" s="31">
        <v>0</v>
      </c>
      <c r="G46" s="31"/>
      <c r="H46" s="31"/>
      <c r="I46" s="31"/>
      <c r="J46" s="31"/>
      <c r="K46" s="31"/>
      <c r="L46" s="31"/>
      <c r="M46" s="31">
        <v>-7.5000000000000002E-4</v>
      </c>
      <c r="N46" s="31"/>
      <c r="O46" s="31">
        <v>-5.9000000000000003E-4</v>
      </c>
    </row>
    <row r="47" spans="1:17" ht="15" x14ac:dyDescent="0.25">
      <c r="A47" s="2" t="s">
        <v>110</v>
      </c>
      <c r="B47" s="31"/>
      <c r="C47" s="31"/>
      <c r="D47" s="31"/>
      <c r="E47" s="31"/>
      <c r="F47" s="31"/>
      <c r="G47" s="31"/>
      <c r="H47" s="31">
        <v>0</v>
      </c>
      <c r="I47" s="31"/>
      <c r="J47" s="31">
        <v>-0.01</v>
      </c>
      <c r="K47" s="31"/>
      <c r="L47" s="31">
        <v>-0.01</v>
      </c>
      <c r="M47" s="31"/>
      <c r="N47" s="31">
        <v>-8.8699999999999994E-3</v>
      </c>
      <c r="O47" s="31"/>
    </row>
    <row r="48" spans="1:17" ht="15" x14ac:dyDescent="0.25">
      <c r="A48" s="2" t="s">
        <v>111</v>
      </c>
      <c r="B48" s="31"/>
      <c r="C48" s="31"/>
      <c r="D48" s="31"/>
      <c r="E48" s="31"/>
      <c r="F48" s="31">
        <v>-0.24</v>
      </c>
      <c r="G48" s="31">
        <v>-0.24</v>
      </c>
      <c r="H48" s="31">
        <v>-0.8</v>
      </c>
      <c r="I48" s="31">
        <v>-0.8</v>
      </c>
      <c r="J48" s="31">
        <v>-1.32</v>
      </c>
      <c r="K48" s="31">
        <v>-2.19</v>
      </c>
      <c r="L48" s="31">
        <v>-1.1100000000000001</v>
      </c>
      <c r="M48" s="31">
        <v>-1.11059</v>
      </c>
      <c r="N48" s="31"/>
      <c r="O48" s="31">
        <v>-2.6138300000000001</v>
      </c>
      <c r="Q48" s="3"/>
    </row>
    <row r="49" spans="1:15" ht="15" x14ac:dyDescent="0.25">
      <c r="A49" s="2" t="s">
        <v>112</v>
      </c>
      <c r="B49" s="31"/>
      <c r="C49" s="31"/>
      <c r="D49" s="31"/>
      <c r="E49" s="31">
        <v>0.87</v>
      </c>
      <c r="F49" s="31">
        <v>4.3</v>
      </c>
      <c r="G49" s="31">
        <v>4.3</v>
      </c>
      <c r="H49" s="31"/>
      <c r="I49" s="31"/>
      <c r="J49" s="31"/>
      <c r="K49" s="31"/>
      <c r="L49" s="31"/>
      <c r="M49" s="31"/>
      <c r="N49" s="31"/>
      <c r="O49" s="31"/>
    </row>
    <row r="50" spans="1:15" ht="15" x14ac:dyDescent="0.25">
      <c r="A50" s="5" t="s">
        <v>29</v>
      </c>
      <c r="B50" s="34"/>
      <c r="C50" s="34">
        <v>0</v>
      </c>
      <c r="D50" s="34"/>
      <c r="E50" s="34">
        <v>0.03</v>
      </c>
      <c r="F50" s="34">
        <v>4.05</v>
      </c>
      <c r="G50" s="34">
        <v>4.04</v>
      </c>
      <c r="H50" s="34">
        <v>-0.8</v>
      </c>
      <c r="I50" s="34">
        <v>-0.72</v>
      </c>
      <c r="J50" s="34">
        <v>-1.33</v>
      </c>
      <c r="K50" s="34">
        <v>-2.08</v>
      </c>
      <c r="L50" s="34">
        <v>-1.1200000000000001</v>
      </c>
      <c r="M50" s="34">
        <v>-1.1134999999999999</v>
      </c>
      <c r="N50" s="34">
        <v>-8.8699999999999994E-3</v>
      </c>
      <c r="O50" s="34">
        <v>-2.5581900000000002</v>
      </c>
    </row>
    <row r="51" spans="1:15" ht="15" x14ac:dyDescent="0.25">
      <c r="A51" s="2" t="s">
        <v>30</v>
      </c>
      <c r="B51" s="31">
        <v>0.02</v>
      </c>
      <c r="C51" s="31">
        <v>0.98</v>
      </c>
      <c r="D51" s="31">
        <v>1.36</v>
      </c>
      <c r="E51" s="31">
        <v>1.55</v>
      </c>
      <c r="F51" s="31">
        <v>-0.77</v>
      </c>
      <c r="G51" s="31">
        <v>0.42</v>
      </c>
      <c r="H51" s="31">
        <v>1.66</v>
      </c>
      <c r="I51" s="31">
        <v>2.86</v>
      </c>
      <c r="J51" s="31">
        <v>-0.04</v>
      </c>
      <c r="K51" s="31">
        <v>1</v>
      </c>
      <c r="L51" s="31">
        <v>2.56</v>
      </c>
      <c r="M51" s="31">
        <v>10.43614</v>
      </c>
      <c r="N51" s="31">
        <v>0.69608000000000003</v>
      </c>
      <c r="O51" s="31">
        <v>-4.9505499999999998</v>
      </c>
    </row>
    <row r="52" spans="1:15" ht="15" x14ac:dyDescent="0.25">
      <c r="A52" s="2" t="s">
        <v>31</v>
      </c>
      <c r="B52" s="31">
        <v>0.67</v>
      </c>
      <c r="C52" s="31">
        <v>0.69</v>
      </c>
      <c r="D52" s="31">
        <v>1.68</v>
      </c>
      <c r="E52" s="31">
        <v>3.04</v>
      </c>
      <c r="F52" s="31">
        <v>4.59</v>
      </c>
      <c r="G52" s="31">
        <v>4.59</v>
      </c>
      <c r="H52" s="31">
        <v>5.17</v>
      </c>
      <c r="I52" s="31">
        <v>5.17</v>
      </c>
      <c r="J52" s="31">
        <v>8.0500000000000007</v>
      </c>
      <c r="K52" s="31">
        <v>8.0500000000000007</v>
      </c>
      <c r="L52" s="31">
        <v>9.06</v>
      </c>
      <c r="M52" s="31">
        <v>9.0574600000000007</v>
      </c>
      <c r="N52" s="31">
        <v>19.498909999999999</v>
      </c>
      <c r="O52" s="31">
        <v>19.498909999999999</v>
      </c>
    </row>
    <row r="53" spans="1:15" ht="15" x14ac:dyDescent="0.25">
      <c r="A53" s="2" t="s">
        <v>113</v>
      </c>
      <c r="B53" s="31"/>
      <c r="C53" s="31"/>
      <c r="D53" s="31"/>
      <c r="E53" s="31">
        <v>0</v>
      </c>
      <c r="F53" s="31">
        <v>0.12</v>
      </c>
      <c r="G53" s="31">
        <v>0.16</v>
      </c>
      <c r="H53" s="31">
        <v>0.02</v>
      </c>
      <c r="I53" s="31">
        <v>0.02</v>
      </c>
      <c r="J53" s="31">
        <v>0.01</v>
      </c>
      <c r="K53" s="31">
        <v>0.01</v>
      </c>
      <c r="L53" s="31">
        <v>0.01</v>
      </c>
      <c r="M53" s="31">
        <v>5.3099999999999996E-3</v>
      </c>
      <c r="N53" s="31">
        <v>1.1999999999999999E-3</v>
      </c>
      <c r="O53" s="31">
        <v>5.4799999999999996E-3</v>
      </c>
    </row>
    <row r="54" spans="1:15" ht="15" x14ac:dyDescent="0.25">
      <c r="A54" s="2" t="s">
        <v>32</v>
      </c>
      <c r="B54" s="31">
        <v>0.69</v>
      </c>
      <c r="C54" s="31">
        <v>1.68</v>
      </c>
      <c r="D54" s="31">
        <v>3.04</v>
      </c>
      <c r="E54" s="31">
        <v>4.59</v>
      </c>
      <c r="F54" s="31">
        <v>3.94</v>
      </c>
      <c r="G54" s="31">
        <v>5.17</v>
      </c>
      <c r="H54" s="31">
        <v>6.85</v>
      </c>
      <c r="I54" s="31">
        <v>8.0500000000000007</v>
      </c>
      <c r="J54" s="31">
        <v>8.0299999999999994</v>
      </c>
      <c r="K54" s="31">
        <v>9.06</v>
      </c>
      <c r="L54" s="31">
        <v>11.62</v>
      </c>
      <c r="M54" s="31">
        <v>19.498909999999999</v>
      </c>
      <c r="N54" s="31">
        <v>20.196190000000001</v>
      </c>
      <c r="O54" s="31">
        <v>14.553839999999999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</dc:creator>
  <cp:lastModifiedBy>Natalie Smith</cp:lastModifiedBy>
  <dcterms:created xsi:type="dcterms:W3CDTF">2015-06-05T18:19:34Z</dcterms:created>
  <dcterms:modified xsi:type="dcterms:W3CDTF">2024-07-15T07:54:51Z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8cb5a9e4</vt:lpwstr>
  </property>
</Properties>
</file>