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ingbi/git/mybi/Homeworks/hw1/"/>
    </mc:Choice>
  </mc:AlternateContent>
  <xr:revisionPtr revIDLastSave="0" documentId="13_ncr:1_{20649F92-8185-CA48-98BE-C8D3E8DC1709}" xr6:coauthVersionLast="45" xr6:coauthVersionMax="45" xr10:uidLastSave="{00000000-0000-0000-0000-000000000000}"/>
  <bookViews>
    <workbookView xWindow="2180" yWindow="480" windowWidth="28040" windowHeight="16080" activeTab="1" xr2:uid="{A6795C52-8272-4B4C-B37E-DF1DDAEA16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0" i="2" l="1"/>
  <c r="H50" i="2"/>
  <c r="I49" i="2"/>
  <c r="H49" i="2"/>
  <c r="I48" i="2"/>
  <c r="H48" i="2"/>
  <c r="I44" i="2"/>
  <c r="H44" i="2"/>
  <c r="I43" i="2"/>
  <c r="H43" i="2"/>
  <c r="I42" i="2"/>
  <c r="H42" i="2"/>
  <c r="I41" i="2"/>
  <c r="H41" i="2"/>
  <c r="I40" i="2"/>
  <c r="H40" i="2"/>
  <c r="I35" i="2"/>
  <c r="H35" i="2"/>
  <c r="I34" i="2"/>
  <c r="H34" i="2"/>
  <c r="I33" i="2"/>
  <c r="H33" i="2"/>
  <c r="I32" i="2"/>
  <c r="H32" i="2"/>
  <c r="I31" i="2"/>
  <c r="H31" i="2"/>
  <c r="I26" i="2"/>
  <c r="H26" i="2"/>
  <c r="I25" i="2"/>
  <c r="H25" i="2"/>
  <c r="I24" i="2"/>
  <c r="H24" i="2"/>
  <c r="I23" i="2"/>
  <c r="H23" i="2"/>
  <c r="I22" i="2"/>
  <c r="H22" i="2"/>
  <c r="I16" i="2"/>
  <c r="H16" i="2"/>
  <c r="I15" i="2"/>
  <c r="H15" i="2"/>
  <c r="I14" i="2"/>
  <c r="H14" i="2"/>
  <c r="I13" i="2"/>
  <c r="H13" i="2"/>
  <c r="I12" i="2"/>
  <c r="H12" i="2"/>
  <c r="I6" i="2"/>
  <c r="H6" i="2"/>
  <c r="I5" i="2"/>
  <c r="H5" i="2"/>
  <c r="I4" i="2"/>
  <c r="H4" i="2"/>
  <c r="I3" i="2"/>
  <c r="H3" i="2"/>
  <c r="I2" i="2"/>
  <c r="H2" i="2"/>
  <c r="C58" i="1"/>
  <c r="D58" i="1"/>
  <c r="C59" i="1"/>
  <c r="D59" i="1"/>
  <c r="B59" i="1"/>
  <c r="B58" i="1"/>
  <c r="C48" i="1"/>
  <c r="D48" i="1"/>
  <c r="E48" i="1"/>
  <c r="F48" i="1"/>
  <c r="C49" i="1"/>
  <c r="D49" i="1"/>
  <c r="E49" i="1"/>
  <c r="F49" i="1"/>
  <c r="B49" i="1"/>
  <c r="B48" i="1"/>
  <c r="C38" i="1"/>
  <c r="D38" i="1"/>
  <c r="E38" i="1"/>
  <c r="F38" i="1"/>
  <c r="C39" i="1"/>
  <c r="D39" i="1"/>
  <c r="E39" i="1"/>
  <c r="F39" i="1"/>
  <c r="B39" i="1"/>
  <c r="B38" i="1"/>
  <c r="C28" i="1"/>
  <c r="D28" i="1"/>
  <c r="E28" i="1"/>
  <c r="F28" i="1"/>
  <c r="C29" i="1"/>
  <c r="D29" i="1"/>
  <c r="E29" i="1"/>
  <c r="F29" i="1"/>
  <c r="B29" i="1"/>
  <c r="B28" i="1"/>
  <c r="C19" i="1"/>
  <c r="D19" i="1"/>
  <c r="E19" i="1"/>
  <c r="F19" i="1"/>
  <c r="B19" i="1"/>
  <c r="C18" i="1"/>
  <c r="D18" i="1"/>
  <c r="E18" i="1"/>
  <c r="F18" i="1"/>
  <c r="B18" i="1"/>
  <c r="C9" i="1"/>
  <c r="D9" i="1"/>
  <c r="E9" i="1"/>
  <c r="F9" i="1"/>
  <c r="C8" i="1"/>
  <c r="D8" i="1"/>
  <c r="E8" i="1"/>
  <c r="F8" i="1"/>
  <c r="B9" i="1"/>
  <c r="B8" i="1"/>
</calcChain>
</file>

<file path=xl/sharedStrings.xml><?xml version="1.0" encoding="utf-8"?>
<sst xmlns="http://schemas.openxmlformats.org/spreadsheetml/2006/main" count="87" uniqueCount="17">
  <si>
    <t>10GB S3 2nodes</t>
  </si>
  <si>
    <t>10GB 2nodes</t>
  </si>
  <si>
    <t>10GB 4 nodes</t>
  </si>
  <si>
    <t>Q4</t>
  </si>
  <si>
    <t xml:space="preserve"> Create a view method</t>
  </si>
  <si>
    <t>Only SQL Method</t>
  </si>
  <si>
    <t>UDF method</t>
  </si>
  <si>
    <t>10GB S3 4nodes</t>
  </si>
  <si>
    <t>1GB 2 Nodes</t>
  </si>
  <si>
    <t>avg</t>
  </si>
  <si>
    <t>std</t>
  </si>
  <si>
    <t>Query 1 (in ms)</t>
  </si>
  <si>
    <t>Query 2 (in ms)</t>
  </si>
  <si>
    <t>Query 3 (in ms)</t>
  </si>
  <si>
    <t>Query 4 (in ms)</t>
  </si>
  <si>
    <t>Query 5 (in ms)</t>
  </si>
  <si>
    <t>Q4 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</si>
</sst>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[$-F400]h:mm:ss\ AM/PM"/>
    <numFmt numFmtId="173" formatCode="hh:mm:ss.000"/>
    <numFmt numFmtId="182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47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0" fillId="0" borderId="0" xfId="0" applyNumberFormat="1"/>
    <xf numFmtId="17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182" fontId="1" fillId="0" borderId="0" xfId="0" applyNumberFormat="1" applyFont="1" applyAlignment="1">
      <alignment vertical="center"/>
    </xf>
    <xf numFmtId="182" fontId="1" fillId="0" borderId="0" xfId="0" applyNumberFormat="1" applyFont="1" applyAlignment="1">
      <alignment vertical="center" wrapText="1"/>
    </xf>
    <xf numFmtId="182" fontId="0" fillId="0" borderId="0" xfId="0" applyNumberFormat="1"/>
    <xf numFmtId="0" fontId="1" fillId="0" borderId="4" xfId="0" applyFont="1" applyBorder="1" applyAlignment="1">
      <alignment vertical="center" wrapText="1"/>
    </xf>
    <xf numFmtId="182" fontId="0" fillId="0" borderId="4" xfId="0" applyNumberFormat="1" applyBorder="1"/>
    <xf numFmtId="0" fontId="1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182" fontId="0" fillId="0" borderId="8" xfId="0" applyNumberFormat="1" applyBorder="1"/>
    <xf numFmtId="0" fontId="1" fillId="0" borderId="9" xfId="0" applyFont="1" applyBorder="1" applyAlignment="1">
      <alignment vertical="center" wrapText="1"/>
    </xf>
    <xf numFmtId="182" fontId="0" fillId="0" borderId="9" xfId="0" applyNumberFormat="1" applyBorder="1"/>
    <xf numFmtId="182" fontId="0" fillId="0" borderId="10" xfId="0" applyNumberFormat="1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5" xfId="0" applyBorder="1"/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168" fontId="0" fillId="0" borderId="5" xfId="0" applyNumberFormat="1" applyBorder="1"/>
    <xf numFmtId="0" fontId="1" fillId="0" borderId="5" xfId="0" applyFont="1" applyBorder="1" applyAlignment="1">
      <alignment vertical="center"/>
    </xf>
    <xf numFmtId="182" fontId="1" fillId="0" borderId="5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82" fontId="1" fillId="0" borderId="5" xfId="0" applyNumberFormat="1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3598402015254E-2"/>
          <c:y val="2.3623740580814494E-2"/>
          <c:w val="0.88216067937533327"/>
          <c:h val="0.6423080179493692"/>
        </c:manualLayout>
      </c:layout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Sheet2!$A$2:$A$6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Sheet2!$H$2:$H$6</c:f>
              <c:numCache>
                <c:formatCode>0.000</c:formatCode>
                <c:ptCount val="5"/>
                <c:pt idx="0">
                  <c:v>7.0998333333333337</c:v>
                </c:pt>
                <c:pt idx="1">
                  <c:v>1800.6666666666667</c:v>
                </c:pt>
                <c:pt idx="2">
                  <c:v>4313.333333333333</c:v>
                </c:pt>
                <c:pt idx="3">
                  <c:v>3201</c:v>
                </c:pt>
                <c:pt idx="4">
                  <c:v>3850.1666666666665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E-FE4D-A6A6-4DFCC0E7E4F4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Sheet2!$A$2:$A$6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Sheet2!$I$2:$I$6</c:f>
              <c:numCache>
                <c:formatCode>0.000</c:formatCode>
                <c:ptCount val="5"/>
                <c:pt idx="0">
                  <c:v>6.7730101628940928E-2</c:v>
                </c:pt>
                <c:pt idx="1">
                  <c:v>312.55186236313875</c:v>
                </c:pt>
                <c:pt idx="2">
                  <c:v>910.13486180162647</c:v>
                </c:pt>
                <c:pt idx="3">
                  <c:v>146.79782014730327</c:v>
                </c:pt>
                <c:pt idx="4">
                  <c:v>866.77457661531912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E-FE4D-A6A6-4DFCC0E7E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446687"/>
        <c:axId val="280458511"/>
      </c:lineChart>
      <c:catAx>
        <c:axId val="28344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58511"/>
        <c:crosses val="autoZero"/>
        <c:auto val="1"/>
        <c:lblAlgn val="ctr"/>
        <c:lblOffset val="100"/>
        <c:noMultiLvlLbl val="0"/>
      </c:catAx>
      <c:valAx>
        <c:axId val="2804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Sheet2!$A$12:$A$16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Sheet2!$H$12:$H$16</c:f>
              <c:numCache>
                <c:formatCode>0.000</c:formatCode>
                <c:ptCount val="5"/>
                <c:pt idx="0">
                  <c:v>3.1E-2</c:v>
                </c:pt>
                <c:pt idx="1">
                  <c:v>3.5999999999999997E-2</c:v>
                </c:pt>
                <c:pt idx="2">
                  <c:v>2.6166666666666668E-2</c:v>
                </c:pt>
                <c:pt idx="3">
                  <c:v>3137.1666666666665</c:v>
                </c:pt>
                <c:pt idx="4">
                  <c:v>3686.8333333333335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C-2449-82D8-C4BF86A86C94}"/>
            </c:ext>
          </c:extLst>
        </c:ser>
        <c:ser>
          <c:idx val="1"/>
          <c:order val="1"/>
          <c:tx>
            <c:strRef>
              <c:f>Sheet2!$I$11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Sheet2!$A$12:$A$16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Sheet2!$I$12:$I$16</c:f>
              <c:numCache>
                <c:formatCode>0.000</c:formatCode>
                <c:ptCount val="5"/>
                <c:pt idx="0">
                  <c:v>8.9442719099991667E-4</c:v>
                </c:pt>
                <c:pt idx="1">
                  <c:v>1.1009087155618321E-2</c:v>
                </c:pt>
                <c:pt idx="2">
                  <c:v>1.3291601358251259E-3</c:v>
                </c:pt>
                <c:pt idx="3">
                  <c:v>496.25091099832468</c:v>
                </c:pt>
                <c:pt idx="4">
                  <c:v>371.74906411000774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C-2449-82D8-C4BF86A86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351679"/>
        <c:axId val="243659295"/>
      </c:lineChart>
      <c:catAx>
        <c:axId val="23435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59295"/>
        <c:crosses val="autoZero"/>
        <c:auto val="1"/>
        <c:lblAlgn val="ctr"/>
        <c:lblOffset val="100"/>
        <c:noMultiLvlLbl val="0"/>
      </c:catAx>
      <c:valAx>
        <c:axId val="2436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5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Sheet2!$H$21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Sheet2!$A$22:$A$26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Sheet2!$H$22:$H$26</c:f>
              <c:numCache>
                <c:formatCode>0.000</c:formatCode>
                <c:ptCount val="5"/>
                <c:pt idx="0">
                  <c:v>6.3856666666666664</c:v>
                </c:pt>
                <c:pt idx="1">
                  <c:v>3280.3333333333335</c:v>
                </c:pt>
                <c:pt idx="2">
                  <c:v>4661.5</c:v>
                </c:pt>
                <c:pt idx="3">
                  <c:v>4278.166666666667</c:v>
                </c:pt>
                <c:pt idx="4">
                  <c:v>5356.666666666667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B-1F4D-AD17-8BA9826D4AD1}"/>
            </c:ext>
          </c:extLst>
        </c:ser>
        <c:ser>
          <c:idx val="1"/>
          <c:order val="1"/>
          <c:tx>
            <c:strRef>
              <c:f>Sheet2!$I$21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Sheet2!$A$22:$A$26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Sheet2!$I$22:$I$26</c:f>
              <c:numCache>
                <c:formatCode>0.000</c:formatCode>
                <c:ptCount val="5"/>
                <c:pt idx="0">
                  <c:v>3.8707449756689834E-2</c:v>
                </c:pt>
                <c:pt idx="1">
                  <c:v>486.22697032010387</c:v>
                </c:pt>
                <c:pt idx="2">
                  <c:v>469.90882094295694</c:v>
                </c:pt>
                <c:pt idx="3">
                  <c:v>162.53912349544237</c:v>
                </c:pt>
                <c:pt idx="4">
                  <c:v>801.98869484966474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B-1F4D-AD17-8BA9826D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948351"/>
        <c:axId val="243460575"/>
      </c:lineChart>
      <c:catAx>
        <c:axId val="24394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60575"/>
        <c:crosses val="autoZero"/>
        <c:auto val="1"/>
        <c:lblAlgn val="ctr"/>
        <c:lblOffset val="100"/>
        <c:noMultiLvlLbl val="0"/>
      </c:catAx>
      <c:valAx>
        <c:axId val="2434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4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Sheet2!$H$30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Sheet2!$A$31:$A$35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Sheet2!$H$31:$H$35</c:f>
              <c:numCache>
                <c:formatCode>0.000</c:formatCode>
                <c:ptCount val="5"/>
                <c:pt idx="0">
                  <c:v>4.5999999999999992E-2</c:v>
                </c:pt>
                <c:pt idx="1">
                  <c:v>4.6833333333333331E-2</c:v>
                </c:pt>
                <c:pt idx="2">
                  <c:v>4.4166666666666667E-2</c:v>
                </c:pt>
                <c:pt idx="3">
                  <c:v>1505.8333333333333</c:v>
                </c:pt>
                <c:pt idx="4">
                  <c:v>1805.1666666666667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C-FE49-AD75-DF4E9C7CC87B}"/>
            </c:ext>
          </c:extLst>
        </c:ser>
        <c:ser>
          <c:idx val="1"/>
          <c:order val="1"/>
          <c:tx>
            <c:strRef>
              <c:f>Sheet2!$I$30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Sheet2!$A$31:$A$35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Sheet2!$I$31:$I$35</c:f>
              <c:numCache>
                <c:formatCode>0.000</c:formatCode>
                <c:ptCount val="5"/>
                <c:pt idx="0">
                  <c:v>8.9442719099991667E-4</c:v>
                </c:pt>
                <c:pt idx="1">
                  <c:v>2.3166067138525401E-3</c:v>
                </c:pt>
                <c:pt idx="2">
                  <c:v>4.9159604012508741E-3</c:v>
                </c:pt>
                <c:pt idx="3">
                  <c:v>129.06961945658114</c:v>
                </c:pt>
                <c:pt idx="4">
                  <c:v>215.88461424257733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C-FE49-AD75-DF4E9C7C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325855"/>
        <c:axId val="281918271"/>
      </c:lineChart>
      <c:catAx>
        <c:axId val="24532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18271"/>
        <c:crosses val="autoZero"/>
        <c:auto val="1"/>
        <c:lblAlgn val="ctr"/>
        <c:lblOffset val="100"/>
        <c:noMultiLvlLbl val="0"/>
      </c:catAx>
      <c:valAx>
        <c:axId val="28191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2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</a:t>
            </a:r>
            <a:r>
              <a:rPr lang="en-US" baseline="0"/>
              <a:t>y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Sheet2!$H$39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Sheet2!$A$40:$A$44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Sheet2!$H$40:$H$44</c:f>
              <c:numCache>
                <c:formatCode>0.000</c:formatCode>
                <c:ptCount val="5"/>
                <c:pt idx="0">
                  <c:v>7.032</c:v>
                </c:pt>
                <c:pt idx="1">
                  <c:v>4665.333333333333</c:v>
                </c:pt>
                <c:pt idx="2">
                  <c:v>5434.666666666667</c:v>
                </c:pt>
                <c:pt idx="3">
                  <c:v>5693</c:v>
                </c:pt>
                <c:pt idx="4">
                  <c:v>5985.166666666667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D-6B46-8123-82B634BDAE1A}"/>
            </c:ext>
          </c:extLst>
        </c:ser>
        <c:ser>
          <c:idx val="1"/>
          <c:order val="1"/>
          <c:tx>
            <c:strRef>
              <c:f>Sheet2!$I$39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Sheet2!$A$40:$A$44</c:f>
              <c:strCache>
                <c:ptCount val="5"/>
                <c:pt idx="0">
                  <c:v>1GB 2 Nodes</c:v>
                </c:pt>
                <c:pt idx="1">
                  <c:v>10GB 2nodes</c:v>
                </c:pt>
                <c:pt idx="2">
                  <c:v>10GB 4 nodes</c:v>
                </c:pt>
                <c:pt idx="3">
                  <c:v>10GB S3 2nodes</c:v>
                </c:pt>
                <c:pt idx="4">
                  <c:v>10GB S3 4nodes</c:v>
                </c:pt>
              </c:strCache>
            </c:strRef>
          </c:cat>
          <c:val>
            <c:numRef>
              <c:f>Sheet2!$I$40:$I$44</c:f>
              <c:numCache>
                <c:formatCode>0.000</c:formatCode>
                <c:ptCount val="5"/>
                <c:pt idx="0">
                  <c:v>6.8372509095395814E-2</c:v>
                </c:pt>
                <c:pt idx="1">
                  <c:v>519.92255833601382</c:v>
                </c:pt>
                <c:pt idx="2">
                  <c:v>2231.0403552304178</c:v>
                </c:pt>
                <c:pt idx="3">
                  <c:v>442.60501578721409</c:v>
                </c:pt>
                <c:pt idx="4">
                  <c:v>860.71514838921519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D-6B46-8123-82B634BDA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613471"/>
        <c:axId val="246615103"/>
      </c:lineChart>
      <c:catAx>
        <c:axId val="24661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15103"/>
        <c:crosses val="autoZero"/>
        <c:auto val="1"/>
        <c:lblAlgn val="ctr"/>
        <c:lblOffset val="100"/>
        <c:noMultiLvlLbl val="0"/>
      </c:catAx>
      <c:valAx>
        <c:axId val="24661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1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Sheet2!$H$47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Sheet2!$A$48:$A$50</c:f>
              <c:strCache>
                <c:ptCount val="3"/>
                <c:pt idx="0">
                  <c:v>Only SQL Method</c:v>
                </c:pt>
                <c:pt idx="1">
                  <c:v> Create a view method</c:v>
                </c:pt>
                <c:pt idx="2">
                  <c:v>UDF method</c:v>
                </c:pt>
              </c:strCache>
            </c:strRef>
          </c:cat>
          <c:val>
            <c:numRef>
              <c:f>Sheet2!$H$48:$H$50</c:f>
              <c:numCache>
                <c:formatCode>0.000</c:formatCode>
                <c:ptCount val="3"/>
                <c:pt idx="0">
                  <c:v>4.2000000000000003E-2</c:v>
                </c:pt>
                <c:pt idx="1">
                  <c:v>3.5166666666666672E-2</c:v>
                </c:pt>
                <c:pt idx="2">
                  <c:v>360.92683333333338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F-444F-B1DF-7ED132CEE165}"/>
            </c:ext>
          </c:extLst>
        </c:ser>
        <c:ser>
          <c:idx val="1"/>
          <c:order val="1"/>
          <c:tx>
            <c:strRef>
              <c:f>Sheet2!$I$47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Sheet2!$A$48:$A$50</c:f>
              <c:strCache>
                <c:ptCount val="3"/>
                <c:pt idx="0">
                  <c:v>Only SQL Method</c:v>
                </c:pt>
                <c:pt idx="1">
                  <c:v> Create a view method</c:v>
                </c:pt>
                <c:pt idx="2">
                  <c:v>UDF method</c:v>
                </c:pt>
              </c:strCache>
            </c:strRef>
          </c:cat>
          <c:val>
            <c:numRef>
              <c:f>Sheet2!$I$48:$I$50</c:f>
              <c:numCache>
                <c:formatCode>0.000</c:formatCode>
                <c:ptCount val="3"/>
                <c:pt idx="0">
                  <c:v>3.162277660168379E-3</c:v>
                </c:pt>
                <c:pt idx="1">
                  <c:v>3.1885210782848315E-3</c:v>
                </c:pt>
                <c:pt idx="2">
                  <c:v>12.152749374798546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F-444F-B1DF-7ED132CEE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687935"/>
        <c:axId val="243552031"/>
      </c:lineChart>
      <c:catAx>
        <c:axId val="24368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552031"/>
        <c:crosses val="autoZero"/>
        <c:auto val="1"/>
        <c:lblAlgn val="ctr"/>
        <c:lblOffset val="100"/>
        <c:noMultiLvlLbl val="0"/>
      </c:catAx>
      <c:valAx>
        <c:axId val="24355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8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0</xdr:row>
      <xdr:rowOff>120650</xdr:rowOff>
    </xdr:from>
    <xdr:to>
      <xdr:col>14</xdr:col>
      <xdr:colOff>736600</xdr:colOff>
      <xdr:row>12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45E6E-0845-4A46-995F-84C181F7C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241300</xdr:colOff>
      <xdr:row>0</xdr:row>
      <xdr:rowOff>95250</xdr:rowOff>
    </xdr:from>
    <xdr:to>
      <xdr:col>20</xdr:col>
      <xdr:colOff>533400</xdr:colOff>
      <xdr:row>12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15295-B906-D148-B873-9AB287B78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127000</xdr:colOff>
      <xdr:row>15</xdr:row>
      <xdr:rowOff>95250</xdr:rowOff>
    </xdr:from>
    <xdr:to>
      <xdr:col>14</xdr:col>
      <xdr:colOff>571500</xdr:colOff>
      <xdr:row>28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5594AB-77E6-E64B-819C-B8180EDF0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749300</xdr:colOff>
      <xdr:row>15</xdr:row>
      <xdr:rowOff>95250</xdr:rowOff>
    </xdr:from>
    <xdr:to>
      <xdr:col>20</xdr:col>
      <xdr:colOff>368300</xdr:colOff>
      <xdr:row>29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E9EA14-4922-0D4A-AAA3-74107FB0D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762000</xdr:colOff>
      <xdr:row>35</xdr:row>
      <xdr:rowOff>82550</xdr:rowOff>
    </xdr:from>
    <xdr:to>
      <xdr:col>20</xdr:col>
      <xdr:colOff>381000</xdr:colOff>
      <xdr:row>48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B4328E-ACCD-774B-9683-21EDC8453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127000</xdr:colOff>
      <xdr:row>35</xdr:row>
      <xdr:rowOff>107950</xdr:rowOff>
    </xdr:from>
    <xdr:to>
      <xdr:col>14</xdr:col>
      <xdr:colOff>571500</xdr:colOff>
      <xdr:row>48</xdr:row>
      <xdr:rowOff>196850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291394-0B7A-5347-ADFC-3FDE6EBFA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8F95-4B21-8945-80E4-73BB3048C6B5}">
  <dimension ref="A1:H112"/>
  <sheetViews>
    <sheetView topLeftCell="A43" zoomScale="125" workbookViewId="0">
      <selection activeCell="A51" sqref="A51:D59"/>
    </sheetView>
  </sheetViews>
  <sheetFormatPr baseColWidth="10" defaultRowHeight="16" x14ac:dyDescent="0.2"/>
  <cols>
    <col min="2" max="2" width="33.1640625" style="2" customWidth="1"/>
    <col min="3" max="3" width="22.6640625" bestFit="1" customWidth="1"/>
    <col min="4" max="4" width="14.6640625" customWidth="1"/>
    <col min="5" max="6" width="17.6640625" bestFit="1" customWidth="1"/>
  </cols>
  <sheetData>
    <row r="1" spans="1:6" ht="17" thickBot="1" x14ac:dyDescent="0.25">
      <c r="A1">
        <v>1.1000000000000001</v>
      </c>
      <c r="B1" s="2" t="s">
        <v>8</v>
      </c>
      <c r="C1" t="s">
        <v>1</v>
      </c>
      <c r="D1" t="s">
        <v>2</v>
      </c>
      <c r="E1" t="s">
        <v>0</v>
      </c>
      <c r="F1" t="s">
        <v>7</v>
      </c>
    </row>
    <row r="2" spans="1:6" ht="17" thickBot="1" x14ac:dyDescent="0.25">
      <c r="A2">
        <v>1</v>
      </c>
      <c r="B2" s="6">
        <v>7.1109999999999998</v>
      </c>
      <c r="C2" s="12">
        <v>1962</v>
      </c>
      <c r="D2" s="12">
        <v>4677</v>
      </c>
      <c r="E2" s="12">
        <v>3415</v>
      </c>
      <c r="F2" s="12">
        <v>3556</v>
      </c>
    </row>
    <row r="3" spans="1:6" ht="17" thickBot="1" x14ac:dyDescent="0.25">
      <c r="A3">
        <v>2</v>
      </c>
      <c r="B3" s="6">
        <v>7.1950000000000003</v>
      </c>
      <c r="C3" s="13">
        <v>1804</v>
      </c>
      <c r="D3" s="13">
        <v>4782</v>
      </c>
      <c r="E3" s="13">
        <v>3151</v>
      </c>
      <c r="F3" s="13">
        <v>3149</v>
      </c>
    </row>
    <row r="4" spans="1:6" ht="17" thickBot="1" x14ac:dyDescent="0.25">
      <c r="A4">
        <v>3</v>
      </c>
      <c r="B4" s="6">
        <v>7.1310000000000002</v>
      </c>
      <c r="C4" s="13">
        <v>1353</v>
      </c>
      <c r="D4" s="13">
        <v>4384</v>
      </c>
      <c r="E4" s="13">
        <v>3030</v>
      </c>
      <c r="F4" s="13">
        <v>3435</v>
      </c>
    </row>
    <row r="5" spans="1:6" ht="17" thickBot="1" x14ac:dyDescent="0.25">
      <c r="A5">
        <v>4</v>
      </c>
      <c r="B5" s="6">
        <v>7.0730000000000004</v>
      </c>
      <c r="C5" s="13">
        <v>2154</v>
      </c>
      <c r="D5" s="12">
        <v>5364</v>
      </c>
      <c r="E5" s="13">
        <v>3340</v>
      </c>
      <c r="F5" s="12">
        <v>3263</v>
      </c>
    </row>
    <row r="6" spans="1:6" ht="17" thickBot="1" x14ac:dyDescent="0.25">
      <c r="A6">
        <v>5</v>
      </c>
      <c r="B6" s="6">
        <v>7.0990000000000002</v>
      </c>
      <c r="C6" s="13">
        <v>2025</v>
      </c>
      <c r="D6" s="13">
        <v>2715</v>
      </c>
      <c r="E6" s="13">
        <v>3102</v>
      </c>
      <c r="F6" s="13">
        <v>4272</v>
      </c>
    </row>
    <row r="7" spans="1:6" ht="17" thickBot="1" x14ac:dyDescent="0.25">
      <c r="A7">
        <v>6</v>
      </c>
      <c r="B7" s="6">
        <v>6.99</v>
      </c>
      <c r="C7" s="13">
        <v>1506</v>
      </c>
      <c r="D7" s="13">
        <v>3958</v>
      </c>
      <c r="E7" s="13">
        <v>3168</v>
      </c>
      <c r="F7" s="13">
        <v>5426</v>
      </c>
    </row>
    <row r="8" spans="1:6" x14ac:dyDescent="0.2">
      <c r="A8" t="s">
        <v>9</v>
      </c>
      <c r="B8" s="14">
        <f>AVERAGE(B2:B7)</f>
        <v>7.0998333333333337</v>
      </c>
      <c r="C8" s="14">
        <f t="shared" ref="C8:F8" si="0">AVERAGE(C2:C7)</f>
        <v>1800.6666666666667</v>
      </c>
      <c r="D8" s="14">
        <f t="shared" si="0"/>
        <v>4313.333333333333</v>
      </c>
      <c r="E8" s="14">
        <f t="shared" si="0"/>
        <v>3201</v>
      </c>
      <c r="F8" s="14">
        <f t="shared" si="0"/>
        <v>3850.1666666666665</v>
      </c>
    </row>
    <row r="9" spans="1:6" x14ac:dyDescent="0.2">
      <c r="A9" t="s">
        <v>10</v>
      </c>
      <c r="B9" s="14">
        <f>STDEV(B2:B7)</f>
        <v>6.7730101628940928E-2</v>
      </c>
      <c r="C9" s="14">
        <f t="shared" ref="C9:F9" si="1">STDEV(C2:C7)</f>
        <v>312.55186236313875</v>
      </c>
      <c r="D9" s="14">
        <f t="shared" si="1"/>
        <v>910.13486180162647</v>
      </c>
      <c r="E9" s="14">
        <f t="shared" si="1"/>
        <v>146.79782014730327</v>
      </c>
      <c r="F9" s="14">
        <f t="shared" si="1"/>
        <v>866.77457661531912</v>
      </c>
    </row>
    <row r="10" spans="1:6" x14ac:dyDescent="0.2">
      <c r="B10" s="5"/>
      <c r="D10" s="1"/>
      <c r="E10" s="1"/>
      <c r="F10" s="1"/>
    </row>
    <row r="11" spans="1:6" ht="17" thickBot="1" x14ac:dyDescent="0.25">
      <c r="A11">
        <v>1.2</v>
      </c>
      <c r="B11" s="2" t="s">
        <v>8</v>
      </c>
      <c r="C11" t="s">
        <v>1</v>
      </c>
      <c r="D11" t="s">
        <v>2</v>
      </c>
      <c r="E11" t="s">
        <v>0</v>
      </c>
      <c r="F11" t="s">
        <v>7</v>
      </c>
    </row>
    <row r="12" spans="1:6" ht="17" thickBot="1" x14ac:dyDescent="0.25">
      <c r="A12">
        <v>1</v>
      </c>
      <c r="B12" s="7">
        <v>3.1E-2</v>
      </c>
      <c r="C12" s="8">
        <v>3.4000000000000002E-2</v>
      </c>
      <c r="D12" s="8">
        <v>2.7E-2</v>
      </c>
      <c r="E12" s="12">
        <v>2919</v>
      </c>
      <c r="F12" s="12">
        <v>3926</v>
      </c>
    </row>
    <row r="13" spans="1:6" ht="17" thickBot="1" x14ac:dyDescent="0.25">
      <c r="A13">
        <v>2</v>
      </c>
      <c r="B13" s="7">
        <v>0.03</v>
      </c>
      <c r="C13" s="9">
        <v>3.4000000000000002E-2</v>
      </c>
      <c r="D13" s="9">
        <v>2.4E-2</v>
      </c>
      <c r="E13" s="13">
        <v>2843</v>
      </c>
      <c r="F13" s="13">
        <v>3107</v>
      </c>
    </row>
    <row r="14" spans="1:6" ht="17" thickBot="1" x14ac:dyDescent="0.25">
      <c r="A14">
        <v>3</v>
      </c>
      <c r="B14" s="7">
        <v>3.1E-2</v>
      </c>
      <c r="C14" s="9">
        <v>2.9000000000000001E-2</v>
      </c>
      <c r="D14" s="9">
        <v>2.5999999999999999E-2</v>
      </c>
      <c r="E14" s="13">
        <v>2859</v>
      </c>
      <c r="F14" s="13">
        <v>3803</v>
      </c>
    </row>
    <row r="15" spans="1:6" ht="17" thickBot="1" x14ac:dyDescent="0.25">
      <c r="A15">
        <v>4</v>
      </c>
      <c r="B15" s="7">
        <v>3.2000000000000001E-2</v>
      </c>
      <c r="C15" s="9">
        <v>5.8000000000000003E-2</v>
      </c>
      <c r="D15" s="9">
        <v>2.8000000000000001E-2</v>
      </c>
      <c r="E15" s="12">
        <v>4132</v>
      </c>
      <c r="F15" s="12">
        <v>3392</v>
      </c>
    </row>
    <row r="16" spans="1:6" ht="17" thickBot="1" x14ac:dyDescent="0.25">
      <c r="A16">
        <v>5</v>
      </c>
      <c r="B16" s="7">
        <v>3.2000000000000001E-2</v>
      </c>
      <c r="C16" s="9">
        <v>3.2000000000000001E-2</v>
      </c>
      <c r="D16" s="9">
        <v>2.5999999999999999E-2</v>
      </c>
      <c r="E16" s="13">
        <v>2967</v>
      </c>
      <c r="F16" s="13">
        <v>4123</v>
      </c>
    </row>
    <row r="17" spans="1:8" ht="17" thickBot="1" x14ac:dyDescent="0.25">
      <c r="A17">
        <v>6</v>
      </c>
      <c r="B17" s="7">
        <v>0.03</v>
      </c>
      <c r="C17" s="9">
        <v>2.9000000000000001E-2</v>
      </c>
      <c r="D17" s="9">
        <v>2.5999999999999999E-2</v>
      </c>
      <c r="E17" s="13">
        <v>3103</v>
      </c>
      <c r="F17" s="13">
        <v>3770</v>
      </c>
    </row>
    <row r="18" spans="1:8" x14ac:dyDescent="0.2">
      <c r="A18" t="s">
        <v>9</v>
      </c>
      <c r="B18" s="15">
        <f>AVERAGE(B12:B17)</f>
        <v>3.1E-2</v>
      </c>
      <c r="C18" s="15">
        <f t="shared" ref="C18:F18" si="2">AVERAGE(C12:C17)</f>
        <v>3.5999999999999997E-2</v>
      </c>
      <c r="D18" s="15">
        <f t="shared" si="2"/>
        <v>2.6166666666666668E-2</v>
      </c>
      <c r="E18" s="15">
        <f t="shared" si="2"/>
        <v>3137.1666666666665</v>
      </c>
      <c r="F18" s="15">
        <f t="shared" si="2"/>
        <v>3686.8333333333335</v>
      </c>
    </row>
    <row r="19" spans="1:8" x14ac:dyDescent="0.2">
      <c r="A19" t="s">
        <v>10</v>
      </c>
      <c r="B19" s="15">
        <f>STDEV(B12:B17)</f>
        <v>8.9442719099991667E-4</v>
      </c>
      <c r="C19" s="15">
        <f t="shared" ref="C19:F19" si="3">STDEV(C12:C17)</f>
        <v>1.1009087155618321E-2</v>
      </c>
      <c r="D19" s="15">
        <f t="shared" si="3"/>
        <v>1.3291601358251259E-3</v>
      </c>
      <c r="E19" s="15">
        <f t="shared" si="3"/>
        <v>496.25091099832468</v>
      </c>
      <c r="F19" s="15">
        <f t="shared" si="3"/>
        <v>371.74906411000774</v>
      </c>
    </row>
    <row r="20" spans="1:8" x14ac:dyDescent="0.2">
      <c r="B20" s="1"/>
      <c r="C20" s="3"/>
    </row>
    <row r="21" spans="1:8" ht="17" thickBot="1" x14ac:dyDescent="0.25">
      <c r="A21">
        <v>1.3</v>
      </c>
      <c r="B21" s="2" t="s">
        <v>8</v>
      </c>
      <c r="C21" t="s">
        <v>1</v>
      </c>
      <c r="D21" t="s">
        <v>2</v>
      </c>
      <c r="E21" t="s">
        <v>0</v>
      </c>
      <c r="F21" t="s">
        <v>7</v>
      </c>
    </row>
    <row r="22" spans="1:8" ht="17" thickBot="1" x14ac:dyDescent="0.25">
      <c r="A22">
        <v>1</v>
      </c>
      <c r="B22" s="7">
        <v>6.3159999999999998</v>
      </c>
      <c r="C22" s="12">
        <v>3728</v>
      </c>
      <c r="D22" s="12">
        <v>5525</v>
      </c>
      <c r="E22" s="12">
        <v>4447</v>
      </c>
      <c r="F22" s="12">
        <v>5025</v>
      </c>
    </row>
    <row r="23" spans="1:8" ht="17" thickBot="1" x14ac:dyDescent="0.25">
      <c r="A23">
        <v>2</v>
      </c>
      <c r="B23" s="7">
        <v>6.3710000000000004</v>
      </c>
      <c r="C23" s="13">
        <v>3460</v>
      </c>
      <c r="D23" s="13">
        <v>4681</v>
      </c>
      <c r="E23" s="13">
        <v>4133</v>
      </c>
      <c r="F23" s="13">
        <v>4411</v>
      </c>
    </row>
    <row r="24" spans="1:8" ht="17" thickBot="1" x14ac:dyDescent="0.25">
      <c r="A24">
        <v>3</v>
      </c>
      <c r="B24" s="7">
        <v>6.4240000000000004</v>
      </c>
      <c r="C24" s="13">
        <v>2826</v>
      </c>
      <c r="D24" s="13">
        <v>4155</v>
      </c>
      <c r="E24" s="13">
        <v>4038</v>
      </c>
      <c r="F24" s="13">
        <v>5655</v>
      </c>
    </row>
    <row r="25" spans="1:8" ht="17" thickBot="1" x14ac:dyDescent="0.25">
      <c r="A25">
        <v>4</v>
      </c>
      <c r="B25" s="7">
        <v>6.4109999999999996</v>
      </c>
      <c r="C25" s="13">
        <v>3552</v>
      </c>
      <c r="D25" s="13">
        <v>4649</v>
      </c>
      <c r="E25" s="13">
        <v>4378</v>
      </c>
      <c r="F25" s="13">
        <v>6686</v>
      </c>
    </row>
    <row r="26" spans="1:8" ht="17" thickBot="1" x14ac:dyDescent="0.25">
      <c r="A26">
        <v>5</v>
      </c>
      <c r="B26" s="7">
        <v>6.4029999999999996</v>
      </c>
      <c r="C26" s="13">
        <v>3592</v>
      </c>
      <c r="D26" s="12">
        <v>4612</v>
      </c>
      <c r="E26" s="12">
        <v>4273</v>
      </c>
      <c r="F26" s="12">
        <v>4798</v>
      </c>
    </row>
    <row r="27" spans="1:8" ht="17" thickBot="1" x14ac:dyDescent="0.25">
      <c r="A27">
        <v>6</v>
      </c>
      <c r="B27" s="7">
        <v>6.3890000000000002</v>
      </c>
      <c r="C27" s="13">
        <v>2524</v>
      </c>
      <c r="D27" s="13">
        <v>4347</v>
      </c>
      <c r="E27" s="13">
        <v>4400</v>
      </c>
      <c r="F27" s="13">
        <v>5565</v>
      </c>
      <c r="H27" s="11"/>
    </row>
    <row r="28" spans="1:8" x14ac:dyDescent="0.2">
      <c r="A28" t="s">
        <v>9</v>
      </c>
      <c r="B28" s="15">
        <f>AVERAGE(B22:B27)</f>
        <v>6.3856666666666664</v>
      </c>
      <c r="C28" s="15">
        <f t="shared" ref="C28:F28" si="4">AVERAGE(C22:C27)</f>
        <v>3280.3333333333335</v>
      </c>
      <c r="D28" s="15">
        <f t="shared" si="4"/>
        <v>4661.5</v>
      </c>
      <c r="E28" s="15">
        <f t="shared" si="4"/>
        <v>4278.166666666667</v>
      </c>
      <c r="F28" s="15">
        <f t="shared" si="4"/>
        <v>5356.666666666667</v>
      </c>
      <c r="H28" s="11"/>
    </row>
    <row r="29" spans="1:8" x14ac:dyDescent="0.2">
      <c r="A29" t="s">
        <v>10</v>
      </c>
      <c r="B29" s="15">
        <f>STDEV(B22:B27)</f>
        <v>3.8707449756689834E-2</v>
      </c>
      <c r="C29" s="15">
        <f t="shared" ref="C29:F29" si="5">STDEV(C22:C27)</f>
        <v>486.22697032010387</v>
      </c>
      <c r="D29" s="15">
        <f t="shared" si="5"/>
        <v>469.90882094295694</v>
      </c>
      <c r="E29" s="15">
        <f t="shared" si="5"/>
        <v>162.53912349544237</v>
      </c>
      <c r="F29" s="15">
        <f t="shared" si="5"/>
        <v>801.98869484966474</v>
      </c>
      <c r="H29" s="11"/>
    </row>
    <row r="30" spans="1:8" x14ac:dyDescent="0.2">
      <c r="B30" s="1"/>
      <c r="C30" s="3"/>
    </row>
    <row r="31" spans="1:8" ht="17" thickBot="1" x14ac:dyDescent="0.25">
      <c r="A31">
        <v>1.4</v>
      </c>
      <c r="B31" s="2" t="s">
        <v>8</v>
      </c>
      <c r="C31" t="s">
        <v>1</v>
      </c>
      <c r="D31" t="s">
        <v>2</v>
      </c>
      <c r="E31" t="s">
        <v>0</v>
      </c>
      <c r="F31" t="s">
        <v>7</v>
      </c>
    </row>
    <row r="32" spans="1:8" ht="17" thickBot="1" x14ac:dyDescent="0.25">
      <c r="A32">
        <v>1</v>
      </c>
      <c r="B32" s="7">
        <v>4.4999999999999998E-2</v>
      </c>
      <c r="C32" s="8">
        <v>4.7E-2</v>
      </c>
      <c r="D32" s="8">
        <v>4.2000000000000003E-2</v>
      </c>
      <c r="E32" s="12">
        <v>1376</v>
      </c>
      <c r="F32" s="12">
        <v>1703</v>
      </c>
    </row>
    <row r="33" spans="1:6" ht="17" thickBot="1" x14ac:dyDescent="0.25">
      <c r="A33">
        <v>2</v>
      </c>
      <c r="B33" s="7">
        <v>4.7E-2</v>
      </c>
      <c r="C33" s="9">
        <v>4.3999999999999997E-2</v>
      </c>
      <c r="D33" s="9">
        <v>4.2000000000000003E-2</v>
      </c>
      <c r="E33" s="13">
        <v>1595</v>
      </c>
      <c r="F33" s="13">
        <v>2030</v>
      </c>
    </row>
    <row r="34" spans="1:6" ht="17" thickBot="1" x14ac:dyDescent="0.25">
      <c r="A34">
        <v>3</v>
      </c>
      <c r="B34" s="7">
        <v>4.5999999999999999E-2</v>
      </c>
      <c r="C34" s="9">
        <v>4.5999999999999999E-2</v>
      </c>
      <c r="D34" s="9">
        <v>5.3999999999999999E-2</v>
      </c>
      <c r="E34" s="13">
        <v>1417</v>
      </c>
      <c r="F34" s="13">
        <v>2091</v>
      </c>
    </row>
    <row r="35" spans="1:6" ht="17" thickBot="1" x14ac:dyDescent="0.25">
      <c r="A35">
        <v>4</v>
      </c>
      <c r="B35" s="7">
        <v>4.5999999999999999E-2</v>
      </c>
      <c r="C35" s="9">
        <v>4.7E-2</v>
      </c>
      <c r="D35" s="9">
        <v>4.3999999999999997E-2</v>
      </c>
      <c r="E35" s="13">
        <v>1698</v>
      </c>
      <c r="F35" s="13">
        <v>1519</v>
      </c>
    </row>
    <row r="36" spans="1:6" ht="17" thickBot="1" x14ac:dyDescent="0.25">
      <c r="A36">
        <v>5</v>
      </c>
      <c r="B36" s="7">
        <v>4.7E-2</v>
      </c>
      <c r="C36" s="9">
        <v>5.0999999999999997E-2</v>
      </c>
      <c r="D36" s="9">
        <v>4.1000000000000002E-2</v>
      </c>
      <c r="E36" s="12">
        <v>1551</v>
      </c>
      <c r="F36" s="12">
        <v>1766</v>
      </c>
    </row>
    <row r="37" spans="1:6" ht="17" thickBot="1" x14ac:dyDescent="0.25">
      <c r="A37">
        <v>6</v>
      </c>
      <c r="B37" s="7">
        <v>4.4999999999999998E-2</v>
      </c>
      <c r="C37" s="10">
        <v>4.5999999999999999E-2</v>
      </c>
      <c r="D37" s="9">
        <v>4.2000000000000003E-2</v>
      </c>
      <c r="E37" s="13">
        <v>1398</v>
      </c>
      <c r="F37" s="13">
        <v>1722</v>
      </c>
    </row>
    <row r="38" spans="1:6" x14ac:dyDescent="0.2">
      <c r="A38" t="s">
        <v>9</v>
      </c>
      <c r="B38" s="15">
        <f>AVERAGE(B32:B37)</f>
        <v>4.5999999999999992E-2</v>
      </c>
      <c r="C38" s="15">
        <f t="shared" ref="C38:F38" si="6">AVERAGE(C32:C37)</f>
        <v>4.6833333333333331E-2</v>
      </c>
      <c r="D38" s="15">
        <f t="shared" si="6"/>
        <v>4.4166666666666667E-2</v>
      </c>
      <c r="E38" s="15">
        <f t="shared" si="6"/>
        <v>1505.8333333333333</v>
      </c>
      <c r="F38" s="15">
        <f t="shared" si="6"/>
        <v>1805.1666666666667</v>
      </c>
    </row>
    <row r="39" spans="1:6" x14ac:dyDescent="0.2">
      <c r="A39" t="s">
        <v>10</v>
      </c>
      <c r="B39" s="15">
        <f>STDEV(B32:B37)</f>
        <v>8.9442719099991667E-4</v>
      </c>
      <c r="C39" s="15">
        <f t="shared" ref="C39:F39" si="7">STDEV(C32:C37)</f>
        <v>2.3166067138525401E-3</v>
      </c>
      <c r="D39" s="15">
        <f t="shared" si="7"/>
        <v>4.9159604012508741E-3</v>
      </c>
      <c r="E39" s="15">
        <f t="shared" si="7"/>
        <v>129.06961945658114</v>
      </c>
      <c r="F39" s="15">
        <f t="shared" si="7"/>
        <v>215.88461424257733</v>
      </c>
    </row>
    <row r="40" spans="1:6" x14ac:dyDescent="0.2">
      <c r="B40" s="7"/>
      <c r="D40" s="6"/>
    </row>
    <row r="41" spans="1:6" ht="17" thickBot="1" x14ac:dyDescent="0.25">
      <c r="A41">
        <v>1.5</v>
      </c>
      <c r="B41" s="2" t="s">
        <v>8</v>
      </c>
      <c r="C41" t="s">
        <v>1</v>
      </c>
      <c r="D41" t="s">
        <v>2</v>
      </c>
      <c r="E41" t="s">
        <v>0</v>
      </c>
      <c r="F41" t="s">
        <v>7</v>
      </c>
    </row>
    <row r="42" spans="1:6" ht="17" thickBot="1" x14ac:dyDescent="0.25">
      <c r="A42">
        <v>1</v>
      </c>
      <c r="B42" s="7">
        <v>7.1639999999999997</v>
      </c>
      <c r="C42" s="12">
        <v>4472</v>
      </c>
      <c r="D42" s="12">
        <v>4604</v>
      </c>
      <c r="E42" s="12">
        <v>6066</v>
      </c>
      <c r="F42" s="12">
        <v>7406</v>
      </c>
    </row>
    <row r="43" spans="1:6" ht="17" thickBot="1" x14ac:dyDescent="0.25">
      <c r="A43">
        <v>2</v>
      </c>
      <c r="B43" s="7">
        <v>7.0330000000000004</v>
      </c>
      <c r="C43" s="13">
        <v>5193</v>
      </c>
      <c r="D43" s="13">
        <v>4895</v>
      </c>
      <c r="E43" s="13">
        <v>5331</v>
      </c>
      <c r="F43" s="13">
        <v>5694</v>
      </c>
    </row>
    <row r="44" spans="1:6" ht="17" thickBot="1" x14ac:dyDescent="0.25">
      <c r="A44">
        <v>3</v>
      </c>
      <c r="B44" s="7">
        <v>6.968</v>
      </c>
      <c r="C44" s="13">
        <v>4447</v>
      </c>
      <c r="D44" s="13">
        <v>3700</v>
      </c>
      <c r="E44" s="13">
        <v>6414</v>
      </c>
      <c r="F44" s="13">
        <v>6590</v>
      </c>
    </row>
    <row r="45" spans="1:6" ht="17" thickBot="1" x14ac:dyDescent="0.25">
      <c r="A45">
        <v>4</v>
      </c>
      <c r="B45" s="7">
        <v>7.0209999999999999</v>
      </c>
      <c r="C45" s="12">
        <v>5273</v>
      </c>
      <c r="D45" s="12">
        <v>4785</v>
      </c>
      <c r="E45" s="12">
        <v>5437</v>
      </c>
      <c r="F45" s="13">
        <v>5184</v>
      </c>
    </row>
    <row r="46" spans="1:6" ht="17" thickBot="1" x14ac:dyDescent="0.25">
      <c r="A46">
        <v>5</v>
      </c>
      <c r="B46" s="7">
        <v>6.9980000000000002</v>
      </c>
      <c r="C46" s="13">
        <v>4726</v>
      </c>
      <c r="D46" s="13">
        <v>9903</v>
      </c>
      <c r="E46" s="13">
        <v>5528</v>
      </c>
      <c r="F46" s="12">
        <v>5238</v>
      </c>
    </row>
    <row r="47" spans="1:6" ht="17" thickBot="1" x14ac:dyDescent="0.25">
      <c r="A47">
        <v>6</v>
      </c>
      <c r="B47" s="7">
        <v>7.008</v>
      </c>
      <c r="C47" s="13">
        <v>3881</v>
      </c>
      <c r="D47" s="13">
        <v>4721</v>
      </c>
      <c r="E47" s="13">
        <v>5382</v>
      </c>
      <c r="F47" s="13">
        <v>5799</v>
      </c>
    </row>
    <row r="48" spans="1:6" x14ac:dyDescent="0.2">
      <c r="A48" t="s">
        <v>9</v>
      </c>
      <c r="B48" s="15">
        <f>AVERAGE(B42:B47)</f>
        <v>7.032</v>
      </c>
      <c r="C48" s="15">
        <f t="shared" ref="C48:F48" si="8">AVERAGE(C42:C47)</f>
        <v>4665.333333333333</v>
      </c>
      <c r="D48" s="15">
        <f t="shared" si="8"/>
        <v>5434.666666666667</v>
      </c>
      <c r="E48" s="15">
        <f t="shared" si="8"/>
        <v>5693</v>
      </c>
      <c r="F48" s="15">
        <f t="shared" si="8"/>
        <v>5985.166666666667</v>
      </c>
    </row>
    <row r="49" spans="1:6" x14ac:dyDescent="0.2">
      <c r="A49" t="s">
        <v>10</v>
      </c>
      <c r="B49" s="15">
        <f>STDEV(B42:B47)</f>
        <v>6.8372509095395814E-2</v>
      </c>
      <c r="C49" s="15">
        <f t="shared" ref="C49:F49" si="9">STDEV(C42:C47)</f>
        <v>519.92255833601382</v>
      </c>
      <c r="D49" s="15">
        <f t="shared" si="9"/>
        <v>2231.0403552304178</v>
      </c>
      <c r="E49" s="15">
        <f t="shared" si="9"/>
        <v>442.60501578721409</v>
      </c>
      <c r="F49" s="15">
        <f t="shared" si="9"/>
        <v>860.71514838921519</v>
      </c>
    </row>
    <row r="50" spans="1:6" x14ac:dyDescent="0.2">
      <c r="B50" s="7"/>
      <c r="C50" s="4"/>
      <c r="D50" s="4"/>
      <c r="E50" s="4"/>
      <c r="F50" s="4"/>
    </row>
    <row r="51" spans="1:6" ht="17" x14ac:dyDescent="0.2">
      <c r="A51" t="s">
        <v>3</v>
      </c>
      <c r="B51" s="7" t="s">
        <v>5</v>
      </c>
      <c r="C51" t="s">
        <v>4</v>
      </c>
      <c r="D51" t="s">
        <v>6</v>
      </c>
    </row>
    <row r="52" spans="1:6" x14ac:dyDescent="0.2">
      <c r="A52" s="7">
        <v>1</v>
      </c>
      <c r="B52" s="7">
        <v>4.3999999999999997E-2</v>
      </c>
      <c r="C52" s="7">
        <v>3.5000000000000003E-2</v>
      </c>
      <c r="D52" s="7">
        <v>344.214</v>
      </c>
    </row>
    <row r="53" spans="1:6" x14ac:dyDescent="0.2">
      <c r="A53" s="7">
        <v>2</v>
      </c>
      <c r="B53" s="7">
        <v>4.5999999999999999E-2</v>
      </c>
      <c r="C53" s="7">
        <v>3.5999999999999997E-2</v>
      </c>
      <c r="D53" s="7">
        <v>361.98500000000001</v>
      </c>
    </row>
    <row r="54" spans="1:6" x14ac:dyDescent="0.2">
      <c r="A54" s="7">
        <v>3</v>
      </c>
      <c r="B54" s="7">
        <v>4.2999999999999997E-2</v>
      </c>
      <c r="C54" s="7">
        <v>4.1000000000000002E-2</v>
      </c>
      <c r="D54" s="7">
        <v>372.95699999999999</v>
      </c>
    </row>
    <row r="55" spans="1:6" x14ac:dyDescent="0.2">
      <c r="A55" s="7">
        <v>4</v>
      </c>
      <c r="B55" s="7">
        <v>4.2000000000000003E-2</v>
      </c>
      <c r="C55" s="7">
        <v>3.3000000000000002E-2</v>
      </c>
      <c r="D55" s="7">
        <v>357.79899999999998</v>
      </c>
    </row>
    <row r="56" spans="1:6" x14ac:dyDescent="0.2">
      <c r="A56" s="7">
        <v>5</v>
      </c>
      <c r="B56" s="7">
        <v>3.6999999999999998E-2</v>
      </c>
      <c r="C56" s="7">
        <v>3.2000000000000001E-2</v>
      </c>
      <c r="D56" s="7">
        <v>352.45600000000002</v>
      </c>
    </row>
    <row r="57" spans="1:6" x14ac:dyDescent="0.2">
      <c r="A57" s="7">
        <v>6</v>
      </c>
      <c r="B57" s="7">
        <v>0.04</v>
      </c>
      <c r="C57" s="7">
        <v>3.4000000000000002E-2</v>
      </c>
      <c r="D57" s="7">
        <v>376.15</v>
      </c>
    </row>
    <row r="58" spans="1:6" x14ac:dyDescent="0.2">
      <c r="A58" t="s">
        <v>9</v>
      </c>
      <c r="B58" s="16">
        <f>AVERAGE(B52:B57)</f>
        <v>4.2000000000000003E-2</v>
      </c>
      <c r="C58" s="16">
        <f t="shared" ref="C58:D58" si="10">AVERAGE(C52:C57)</f>
        <v>3.5166666666666672E-2</v>
      </c>
      <c r="D58" s="16">
        <f t="shared" si="10"/>
        <v>360.92683333333338</v>
      </c>
    </row>
    <row r="59" spans="1:6" x14ac:dyDescent="0.2">
      <c r="A59" t="s">
        <v>10</v>
      </c>
      <c r="B59" s="16">
        <f>STDEV(B52:B57)</f>
        <v>3.162277660168379E-3</v>
      </c>
      <c r="C59" s="16">
        <f t="shared" ref="C59:D59" si="11">STDEV(C52:C57)</f>
        <v>3.1885210782848315E-3</v>
      </c>
      <c r="D59" s="16">
        <f t="shared" si="11"/>
        <v>12.152749374798546</v>
      </c>
    </row>
    <row r="64" spans="1:6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BF5F-91D3-FA46-8EAB-78F860D1F598}">
  <dimension ref="A1:I50"/>
  <sheetViews>
    <sheetView tabSelected="1" topLeftCell="B17" workbookViewId="0">
      <selection activeCell="Q76" sqref="Q76"/>
    </sheetView>
  </sheetViews>
  <sheetFormatPr baseColWidth="10" defaultRowHeight="16" x14ac:dyDescent="0.2"/>
  <cols>
    <col min="1" max="1" width="19.83203125" bestFit="1" customWidth="1"/>
  </cols>
  <sheetData>
    <row r="1" spans="1:9" x14ac:dyDescent="0.2">
      <c r="A1" s="38" t="s">
        <v>11</v>
      </c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 t="s">
        <v>9</v>
      </c>
      <c r="I1" s="38" t="s">
        <v>10</v>
      </c>
    </row>
    <row r="2" spans="1:9" x14ac:dyDescent="0.2">
      <c r="A2" s="42" t="s">
        <v>8</v>
      </c>
      <c r="B2" s="43">
        <v>7.1109999999999998</v>
      </c>
      <c r="C2" s="43">
        <v>7.1950000000000003</v>
      </c>
      <c r="D2" s="43">
        <v>7.1310000000000002</v>
      </c>
      <c r="E2" s="43">
        <v>7.0730000000000004</v>
      </c>
      <c r="F2" s="43">
        <v>7.0990000000000002</v>
      </c>
      <c r="G2" s="43">
        <v>6.99</v>
      </c>
      <c r="H2" s="44">
        <f>AVERAGE(B2:G2)</f>
        <v>7.0998333333333337</v>
      </c>
      <c r="I2" s="44">
        <f>STDEV(B2:G2)</f>
        <v>6.7730101628940928E-2</v>
      </c>
    </row>
    <row r="3" spans="1:9" x14ac:dyDescent="0.2">
      <c r="A3" s="38" t="s">
        <v>1</v>
      </c>
      <c r="B3" s="45">
        <v>1962</v>
      </c>
      <c r="C3" s="45">
        <v>1804</v>
      </c>
      <c r="D3" s="45">
        <v>1353</v>
      </c>
      <c r="E3" s="45">
        <v>2154</v>
      </c>
      <c r="F3" s="45">
        <v>2025</v>
      </c>
      <c r="G3" s="45">
        <v>1506</v>
      </c>
      <c r="H3" s="44">
        <f>AVERAGE(B3:G3)</f>
        <v>1800.6666666666667</v>
      </c>
      <c r="I3" s="44">
        <f>STDEV(B3:G3)</f>
        <v>312.55186236313875</v>
      </c>
    </row>
    <row r="4" spans="1:9" x14ac:dyDescent="0.2">
      <c r="A4" s="38" t="s">
        <v>2</v>
      </c>
      <c r="B4" s="45">
        <v>4677</v>
      </c>
      <c r="C4" s="45">
        <v>4782</v>
      </c>
      <c r="D4" s="45">
        <v>4384</v>
      </c>
      <c r="E4" s="45">
        <v>5364</v>
      </c>
      <c r="F4" s="45">
        <v>2715</v>
      </c>
      <c r="G4" s="45">
        <v>3958</v>
      </c>
      <c r="H4" s="44">
        <f>AVERAGE(B4:G4)</f>
        <v>4313.333333333333</v>
      </c>
      <c r="I4" s="44">
        <f>STDEV(B4:G4)</f>
        <v>910.13486180162647</v>
      </c>
    </row>
    <row r="5" spans="1:9" x14ac:dyDescent="0.2">
      <c r="A5" s="38" t="s">
        <v>0</v>
      </c>
      <c r="B5" s="45">
        <v>3415</v>
      </c>
      <c r="C5" s="45">
        <v>3151</v>
      </c>
      <c r="D5" s="45">
        <v>3030</v>
      </c>
      <c r="E5" s="45">
        <v>3340</v>
      </c>
      <c r="F5" s="45">
        <v>3102</v>
      </c>
      <c r="G5" s="45">
        <v>3168</v>
      </c>
      <c r="H5" s="44">
        <f>AVERAGE(B5:G5)</f>
        <v>3201</v>
      </c>
      <c r="I5" s="44">
        <f>STDEV(B5:G5)</f>
        <v>146.79782014730327</v>
      </c>
    </row>
    <row r="6" spans="1:9" x14ac:dyDescent="0.2">
      <c r="A6" s="38" t="s">
        <v>7</v>
      </c>
      <c r="B6" s="45">
        <v>3556</v>
      </c>
      <c r="C6" s="45">
        <v>3149</v>
      </c>
      <c r="D6" s="45">
        <v>3435</v>
      </c>
      <c r="E6" s="45">
        <v>3263</v>
      </c>
      <c r="F6" s="45">
        <v>4272</v>
      </c>
      <c r="G6" s="45">
        <v>5426</v>
      </c>
      <c r="H6" s="44">
        <f>AVERAGE(B6:G6)</f>
        <v>3850.1666666666665</v>
      </c>
      <c r="I6" s="44">
        <f>STDEV(B6:G6)</f>
        <v>866.77457661531912</v>
      </c>
    </row>
    <row r="11" spans="1:9" x14ac:dyDescent="0.2">
      <c r="A11" s="38" t="s">
        <v>12</v>
      </c>
      <c r="B11" s="38">
        <v>1</v>
      </c>
      <c r="C11" s="38">
        <v>2</v>
      </c>
      <c r="D11" s="38">
        <v>3</v>
      </c>
      <c r="E11" s="38">
        <v>4</v>
      </c>
      <c r="F11" s="38">
        <v>5</v>
      </c>
      <c r="G11" s="38">
        <v>6</v>
      </c>
      <c r="H11" s="38" t="s">
        <v>9</v>
      </c>
      <c r="I11" s="38" t="s">
        <v>10</v>
      </c>
    </row>
    <row r="12" spans="1:9" x14ac:dyDescent="0.2">
      <c r="A12" s="42" t="s">
        <v>8</v>
      </c>
      <c r="B12" s="46">
        <v>3.1E-2</v>
      </c>
      <c r="C12" s="46">
        <v>0.03</v>
      </c>
      <c r="D12" s="46">
        <v>3.1E-2</v>
      </c>
      <c r="E12" s="46">
        <v>3.2000000000000001E-2</v>
      </c>
      <c r="F12" s="46">
        <v>3.2000000000000001E-2</v>
      </c>
      <c r="G12" s="46">
        <v>0.03</v>
      </c>
      <c r="H12" s="47">
        <f>AVERAGE(B12:G12)</f>
        <v>3.1E-2</v>
      </c>
      <c r="I12" s="47">
        <f>STDEV(B12:G12)</f>
        <v>8.9442719099991667E-4</v>
      </c>
    </row>
    <row r="13" spans="1:9" x14ac:dyDescent="0.2">
      <c r="A13" s="38" t="s">
        <v>1</v>
      </c>
      <c r="B13" s="46">
        <v>3.4000000000000002E-2</v>
      </c>
      <c r="C13" s="46">
        <v>3.4000000000000002E-2</v>
      </c>
      <c r="D13" s="46">
        <v>2.9000000000000001E-2</v>
      </c>
      <c r="E13" s="46">
        <v>5.8000000000000003E-2</v>
      </c>
      <c r="F13" s="46">
        <v>3.2000000000000001E-2</v>
      </c>
      <c r="G13" s="46">
        <v>2.9000000000000001E-2</v>
      </c>
      <c r="H13" s="47">
        <f>AVERAGE(B13:G13)</f>
        <v>3.5999999999999997E-2</v>
      </c>
      <c r="I13" s="47">
        <f>STDEV(B13:G13)</f>
        <v>1.1009087155618321E-2</v>
      </c>
    </row>
    <row r="14" spans="1:9" x14ac:dyDescent="0.2">
      <c r="A14" s="38" t="s">
        <v>2</v>
      </c>
      <c r="B14" s="46">
        <v>2.7E-2</v>
      </c>
      <c r="C14" s="46">
        <v>2.4E-2</v>
      </c>
      <c r="D14" s="46">
        <v>2.5999999999999999E-2</v>
      </c>
      <c r="E14" s="46">
        <v>2.8000000000000001E-2</v>
      </c>
      <c r="F14" s="46">
        <v>2.5999999999999999E-2</v>
      </c>
      <c r="G14" s="46">
        <v>2.5999999999999999E-2</v>
      </c>
      <c r="H14" s="47">
        <f>AVERAGE(B14:G14)</f>
        <v>2.6166666666666668E-2</v>
      </c>
      <c r="I14" s="47">
        <f>STDEV(B14:G14)</f>
        <v>1.3291601358251259E-3</v>
      </c>
    </row>
    <row r="15" spans="1:9" x14ac:dyDescent="0.2">
      <c r="A15" s="38" t="s">
        <v>0</v>
      </c>
      <c r="B15" s="45">
        <v>2919</v>
      </c>
      <c r="C15" s="45">
        <v>2843</v>
      </c>
      <c r="D15" s="45">
        <v>2859</v>
      </c>
      <c r="E15" s="45">
        <v>4132</v>
      </c>
      <c r="F15" s="45">
        <v>2967</v>
      </c>
      <c r="G15" s="45">
        <v>3103</v>
      </c>
      <c r="H15" s="47">
        <f>AVERAGE(B15:G15)</f>
        <v>3137.1666666666665</v>
      </c>
      <c r="I15" s="47">
        <f>STDEV(B15:G15)</f>
        <v>496.25091099832468</v>
      </c>
    </row>
    <row r="16" spans="1:9" x14ac:dyDescent="0.2">
      <c r="A16" s="38" t="s">
        <v>7</v>
      </c>
      <c r="B16" s="45">
        <v>3926</v>
      </c>
      <c r="C16" s="45">
        <v>3107</v>
      </c>
      <c r="D16" s="45">
        <v>3803</v>
      </c>
      <c r="E16" s="45">
        <v>3392</v>
      </c>
      <c r="F16" s="45">
        <v>4123</v>
      </c>
      <c r="G16" s="45">
        <v>3770</v>
      </c>
      <c r="H16" s="47">
        <f>AVERAGE(B16:G16)</f>
        <v>3686.8333333333335</v>
      </c>
      <c r="I16" s="47">
        <f>STDEV(B16:G16)</f>
        <v>371.74906411000774</v>
      </c>
    </row>
    <row r="21" spans="1:9" x14ac:dyDescent="0.2">
      <c r="A21" s="38" t="s">
        <v>13</v>
      </c>
      <c r="B21" s="38">
        <v>1</v>
      </c>
      <c r="C21" s="38">
        <v>2</v>
      </c>
      <c r="D21" s="38">
        <v>3</v>
      </c>
      <c r="E21" s="38">
        <v>4</v>
      </c>
      <c r="F21" s="38">
        <v>5</v>
      </c>
      <c r="G21" s="38">
        <v>6</v>
      </c>
      <c r="H21" s="38" t="s">
        <v>9</v>
      </c>
      <c r="I21" s="38" t="s">
        <v>10</v>
      </c>
    </row>
    <row r="22" spans="1:9" x14ac:dyDescent="0.2">
      <c r="A22" s="42" t="s">
        <v>8</v>
      </c>
      <c r="B22" s="46">
        <v>6.3159999999999998</v>
      </c>
      <c r="C22" s="46">
        <v>6.3710000000000004</v>
      </c>
      <c r="D22" s="46">
        <v>6.4240000000000004</v>
      </c>
      <c r="E22" s="46">
        <v>6.4109999999999996</v>
      </c>
      <c r="F22" s="46">
        <v>6.4029999999999996</v>
      </c>
      <c r="G22" s="46">
        <v>6.3890000000000002</v>
      </c>
      <c r="H22" s="47">
        <f>AVERAGE(B22:G22)</f>
        <v>6.3856666666666664</v>
      </c>
      <c r="I22" s="47">
        <f>STDEV(B22:G22)</f>
        <v>3.8707449756689834E-2</v>
      </c>
    </row>
    <row r="23" spans="1:9" x14ac:dyDescent="0.2">
      <c r="A23" s="38" t="s">
        <v>1</v>
      </c>
      <c r="B23" s="45">
        <v>3728</v>
      </c>
      <c r="C23" s="45">
        <v>3460</v>
      </c>
      <c r="D23" s="45">
        <v>2826</v>
      </c>
      <c r="E23" s="45">
        <v>3552</v>
      </c>
      <c r="F23" s="45">
        <v>3592</v>
      </c>
      <c r="G23" s="45">
        <v>2524</v>
      </c>
      <c r="H23" s="47">
        <f>AVERAGE(B23:G23)</f>
        <v>3280.3333333333335</v>
      </c>
      <c r="I23" s="47">
        <f>STDEV(B23:G23)</f>
        <v>486.22697032010387</v>
      </c>
    </row>
    <row r="24" spans="1:9" x14ac:dyDescent="0.2">
      <c r="A24" s="38" t="s">
        <v>2</v>
      </c>
      <c r="B24" s="45">
        <v>5525</v>
      </c>
      <c r="C24" s="45">
        <v>4681</v>
      </c>
      <c r="D24" s="45">
        <v>4155</v>
      </c>
      <c r="E24" s="45">
        <v>4649</v>
      </c>
      <c r="F24" s="45">
        <v>4612</v>
      </c>
      <c r="G24" s="45">
        <v>4347</v>
      </c>
      <c r="H24" s="47">
        <f>AVERAGE(B24:G24)</f>
        <v>4661.5</v>
      </c>
      <c r="I24" s="47">
        <f>STDEV(B24:G24)</f>
        <v>469.90882094295694</v>
      </c>
    </row>
    <row r="25" spans="1:9" x14ac:dyDescent="0.2">
      <c r="A25" s="38" t="s">
        <v>0</v>
      </c>
      <c r="B25" s="45">
        <v>4447</v>
      </c>
      <c r="C25" s="45">
        <v>4133</v>
      </c>
      <c r="D25" s="45">
        <v>4038</v>
      </c>
      <c r="E25" s="45">
        <v>4378</v>
      </c>
      <c r="F25" s="45">
        <v>4273</v>
      </c>
      <c r="G25" s="45">
        <v>4400</v>
      </c>
      <c r="H25" s="47">
        <f>AVERAGE(B25:G25)</f>
        <v>4278.166666666667</v>
      </c>
      <c r="I25" s="47">
        <f>STDEV(B25:G25)</f>
        <v>162.53912349544237</v>
      </c>
    </row>
    <row r="26" spans="1:9" x14ac:dyDescent="0.2">
      <c r="A26" s="38" t="s">
        <v>7</v>
      </c>
      <c r="B26" s="45">
        <v>5025</v>
      </c>
      <c r="C26" s="45">
        <v>4411</v>
      </c>
      <c r="D26" s="45">
        <v>5655</v>
      </c>
      <c r="E26" s="45">
        <v>6686</v>
      </c>
      <c r="F26" s="45">
        <v>4798</v>
      </c>
      <c r="G26" s="45">
        <v>5565</v>
      </c>
      <c r="H26" s="47">
        <f>AVERAGE(B26:G26)</f>
        <v>5356.666666666667</v>
      </c>
      <c r="I26" s="47">
        <f>STDEV(B26:G26)</f>
        <v>801.98869484966474</v>
      </c>
    </row>
    <row r="30" spans="1:9" x14ac:dyDescent="0.2">
      <c r="A30" s="38" t="s">
        <v>14</v>
      </c>
      <c r="B30" s="38">
        <v>1</v>
      </c>
      <c r="C30" s="38">
        <v>2</v>
      </c>
      <c r="D30" s="38">
        <v>3</v>
      </c>
      <c r="E30" s="38">
        <v>4</v>
      </c>
      <c r="F30" s="38">
        <v>5</v>
      </c>
      <c r="G30" s="38">
        <v>6</v>
      </c>
      <c r="H30" s="38" t="s">
        <v>9</v>
      </c>
      <c r="I30" s="38" t="s">
        <v>10</v>
      </c>
    </row>
    <row r="31" spans="1:9" x14ac:dyDescent="0.2">
      <c r="A31" s="42" t="s">
        <v>8</v>
      </c>
      <c r="B31" s="46">
        <v>4.4999999999999998E-2</v>
      </c>
      <c r="C31" s="46">
        <v>4.7E-2</v>
      </c>
      <c r="D31" s="46">
        <v>4.5999999999999999E-2</v>
      </c>
      <c r="E31" s="46">
        <v>4.5999999999999999E-2</v>
      </c>
      <c r="F31" s="46">
        <v>4.7E-2</v>
      </c>
      <c r="G31" s="46">
        <v>4.4999999999999998E-2</v>
      </c>
      <c r="H31" s="47">
        <f>AVERAGE(B31:G31)</f>
        <v>4.5999999999999992E-2</v>
      </c>
      <c r="I31" s="47">
        <f>STDEV(B31:G31)</f>
        <v>8.9442719099991667E-4</v>
      </c>
    </row>
    <row r="32" spans="1:9" x14ac:dyDescent="0.2">
      <c r="A32" s="38" t="s">
        <v>1</v>
      </c>
      <c r="B32" s="46">
        <v>4.7E-2</v>
      </c>
      <c r="C32" s="46">
        <v>4.3999999999999997E-2</v>
      </c>
      <c r="D32" s="46">
        <v>4.5999999999999999E-2</v>
      </c>
      <c r="E32" s="46">
        <v>4.7E-2</v>
      </c>
      <c r="F32" s="46">
        <v>5.0999999999999997E-2</v>
      </c>
      <c r="G32" s="48">
        <v>4.5999999999999999E-2</v>
      </c>
      <c r="H32" s="47">
        <f>AVERAGE(B32:G32)</f>
        <v>4.6833333333333331E-2</v>
      </c>
      <c r="I32" s="47">
        <f>STDEV(B32:G32)</f>
        <v>2.3166067138525401E-3</v>
      </c>
    </row>
    <row r="33" spans="1:9" x14ac:dyDescent="0.2">
      <c r="A33" s="38" t="s">
        <v>2</v>
      </c>
      <c r="B33" s="46">
        <v>4.2000000000000003E-2</v>
      </c>
      <c r="C33" s="46">
        <v>4.2000000000000003E-2</v>
      </c>
      <c r="D33" s="46">
        <v>5.3999999999999999E-2</v>
      </c>
      <c r="E33" s="46">
        <v>4.3999999999999997E-2</v>
      </c>
      <c r="F33" s="46">
        <v>4.1000000000000002E-2</v>
      </c>
      <c r="G33" s="46">
        <v>4.2000000000000003E-2</v>
      </c>
      <c r="H33" s="47">
        <f>AVERAGE(B33:G33)</f>
        <v>4.4166666666666667E-2</v>
      </c>
      <c r="I33" s="47">
        <f>STDEV(B33:G33)</f>
        <v>4.9159604012508741E-3</v>
      </c>
    </row>
    <row r="34" spans="1:9" x14ac:dyDescent="0.2">
      <c r="A34" s="38" t="s">
        <v>0</v>
      </c>
      <c r="B34" s="45">
        <v>1376</v>
      </c>
      <c r="C34" s="45">
        <v>1595</v>
      </c>
      <c r="D34" s="45">
        <v>1417</v>
      </c>
      <c r="E34" s="45">
        <v>1698</v>
      </c>
      <c r="F34" s="45">
        <v>1551</v>
      </c>
      <c r="G34" s="45">
        <v>1398</v>
      </c>
      <c r="H34" s="47">
        <f>AVERAGE(B34:G34)</f>
        <v>1505.8333333333333</v>
      </c>
      <c r="I34" s="47">
        <f>STDEV(B34:G34)</f>
        <v>129.06961945658114</v>
      </c>
    </row>
    <row r="35" spans="1:9" x14ac:dyDescent="0.2">
      <c r="A35" s="38" t="s">
        <v>7</v>
      </c>
      <c r="B35" s="45">
        <v>1703</v>
      </c>
      <c r="C35" s="45">
        <v>2030</v>
      </c>
      <c r="D35" s="45">
        <v>2091</v>
      </c>
      <c r="E35" s="45">
        <v>1519</v>
      </c>
      <c r="F35" s="45">
        <v>1766</v>
      </c>
      <c r="G35" s="45">
        <v>1722</v>
      </c>
      <c r="H35" s="47">
        <f>AVERAGE(B35:G35)</f>
        <v>1805.1666666666667</v>
      </c>
      <c r="I35" s="47">
        <f>STDEV(B35:G35)</f>
        <v>215.88461424257733</v>
      </c>
    </row>
    <row r="39" spans="1:9" x14ac:dyDescent="0.2">
      <c r="A39" s="38" t="s">
        <v>15</v>
      </c>
      <c r="B39" s="38">
        <v>1</v>
      </c>
      <c r="C39" s="38">
        <v>2</v>
      </c>
      <c r="D39" s="38">
        <v>3</v>
      </c>
      <c r="E39" s="38">
        <v>4</v>
      </c>
      <c r="F39" s="38">
        <v>5</v>
      </c>
      <c r="G39" s="38">
        <v>6</v>
      </c>
      <c r="H39" s="38" t="s">
        <v>9</v>
      </c>
      <c r="I39" s="38" t="s">
        <v>10</v>
      </c>
    </row>
    <row r="40" spans="1:9" x14ac:dyDescent="0.2">
      <c r="A40" s="42" t="s">
        <v>8</v>
      </c>
      <c r="B40" s="46">
        <v>7.1639999999999997</v>
      </c>
      <c r="C40" s="46">
        <v>7.0330000000000004</v>
      </c>
      <c r="D40" s="46">
        <v>6.968</v>
      </c>
      <c r="E40" s="46">
        <v>7.0209999999999999</v>
      </c>
      <c r="F40" s="46">
        <v>6.9980000000000002</v>
      </c>
      <c r="G40" s="46">
        <v>7.008</v>
      </c>
      <c r="H40" s="47">
        <f>AVERAGE(B40:G40)</f>
        <v>7.032</v>
      </c>
      <c r="I40" s="47">
        <f>STDEV(B40:G40)</f>
        <v>6.8372509095395814E-2</v>
      </c>
    </row>
    <row r="41" spans="1:9" x14ac:dyDescent="0.2">
      <c r="A41" s="38" t="s">
        <v>1</v>
      </c>
      <c r="B41" s="45">
        <v>4472</v>
      </c>
      <c r="C41" s="45">
        <v>5193</v>
      </c>
      <c r="D41" s="45">
        <v>4447</v>
      </c>
      <c r="E41" s="45">
        <v>5273</v>
      </c>
      <c r="F41" s="45">
        <v>4726</v>
      </c>
      <c r="G41" s="45">
        <v>3881</v>
      </c>
      <c r="H41" s="47">
        <f>AVERAGE(B41:G41)</f>
        <v>4665.333333333333</v>
      </c>
      <c r="I41" s="47">
        <f>STDEV(B41:G41)</f>
        <v>519.92255833601382</v>
      </c>
    </row>
    <row r="42" spans="1:9" x14ac:dyDescent="0.2">
      <c r="A42" s="38" t="s">
        <v>2</v>
      </c>
      <c r="B42" s="45">
        <v>4604</v>
      </c>
      <c r="C42" s="45">
        <v>4895</v>
      </c>
      <c r="D42" s="45">
        <v>3700</v>
      </c>
      <c r="E42" s="45">
        <v>4785</v>
      </c>
      <c r="F42" s="45">
        <v>9903</v>
      </c>
      <c r="G42" s="45">
        <v>4721</v>
      </c>
      <c r="H42" s="47">
        <f>AVERAGE(B42:G42)</f>
        <v>5434.666666666667</v>
      </c>
      <c r="I42" s="47">
        <f>STDEV(B42:G42)</f>
        <v>2231.0403552304178</v>
      </c>
    </row>
    <row r="43" spans="1:9" x14ac:dyDescent="0.2">
      <c r="A43" s="38" t="s">
        <v>0</v>
      </c>
      <c r="B43" s="45">
        <v>6066</v>
      </c>
      <c r="C43" s="45">
        <v>5331</v>
      </c>
      <c r="D43" s="45">
        <v>6414</v>
      </c>
      <c r="E43" s="45">
        <v>5437</v>
      </c>
      <c r="F43" s="45">
        <v>5528</v>
      </c>
      <c r="G43" s="45">
        <v>5382</v>
      </c>
      <c r="H43" s="47">
        <f>AVERAGE(B43:G43)</f>
        <v>5693</v>
      </c>
      <c r="I43" s="47">
        <f>STDEV(B43:G43)</f>
        <v>442.60501578721409</v>
      </c>
    </row>
    <row r="44" spans="1:9" x14ac:dyDescent="0.2">
      <c r="A44" s="38" t="s">
        <v>7</v>
      </c>
      <c r="B44" s="45">
        <v>7406</v>
      </c>
      <c r="C44" s="45">
        <v>5694</v>
      </c>
      <c r="D44" s="45">
        <v>6590</v>
      </c>
      <c r="E44" s="45">
        <v>5184</v>
      </c>
      <c r="F44" s="45">
        <v>5238</v>
      </c>
      <c r="G44" s="45">
        <v>5799</v>
      </c>
      <c r="H44" s="47">
        <f>AVERAGE(B44:G44)</f>
        <v>5985.166666666667</v>
      </c>
      <c r="I44" s="47">
        <f>STDEV(B44:G44)</f>
        <v>860.71514838921519</v>
      </c>
    </row>
    <row r="47" spans="1:9" x14ac:dyDescent="0.2">
      <c r="A47" s="38" t="s">
        <v>16</v>
      </c>
      <c r="B47" s="39">
        <v>1</v>
      </c>
      <c r="C47" s="40">
        <v>2</v>
      </c>
      <c r="D47" s="41">
        <v>3</v>
      </c>
      <c r="E47" s="26">
        <v>4</v>
      </c>
      <c r="F47" s="19">
        <v>5</v>
      </c>
      <c r="G47" s="19">
        <v>6</v>
      </c>
      <c r="H47" s="20" t="s">
        <v>9</v>
      </c>
      <c r="I47" s="21" t="s">
        <v>10</v>
      </c>
    </row>
    <row r="48" spans="1:9" ht="17" x14ac:dyDescent="0.2">
      <c r="A48" s="34" t="s">
        <v>5</v>
      </c>
      <c r="B48" s="35">
        <v>4.3999999999999997E-2</v>
      </c>
      <c r="C48" s="36">
        <v>4.5999999999999999E-2</v>
      </c>
      <c r="D48" s="37">
        <v>4.2999999999999997E-2</v>
      </c>
      <c r="E48" s="27">
        <v>4.2000000000000003E-2</v>
      </c>
      <c r="F48" s="17">
        <v>3.6999999999999998E-2</v>
      </c>
      <c r="G48" s="17">
        <v>0.04</v>
      </c>
      <c r="H48" s="18">
        <f>AVERAGE(B48:G48)</f>
        <v>4.2000000000000003E-2</v>
      </c>
      <c r="I48" s="22">
        <f>STDEV(B48:G48)</f>
        <v>3.162277660168379E-3</v>
      </c>
    </row>
    <row r="49" spans="1:9" x14ac:dyDescent="0.2">
      <c r="A49" s="29" t="s">
        <v>4</v>
      </c>
      <c r="B49" s="28">
        <v>3.5000000000000003E-2</v>
      </c>
      <c r="C49" s="23">
        <v>3.5999999999999997E-2</v>
      </c>
      <c r="D49" s="33">
        <v>4.1000000000000002E-2</v>
      </c>
      <c r="E49" s="27">
        <v>3.3000000000000002E-2</v>
      </c>
      <c r="F49" s="17">
        <v>3.2000000000000001E-2</v>
      </c>
      <c r="G49" s="17">
        <v>3.4000000000000002E-2</v>
      </c>
      <c r="H49" s="18">
        <f>AVERAGE(B49:G49)</f>
        <v>3.5166666666666672E-2</v>
      </c>
      <c r="I49" s="22">
        <f>STDEV(B49:G49)</f>
        <v>3.1885210782848315E-3</v>
      </c>
    </row>
    <row r="50" spans="1:9" x14ac:dyDescent="0.2">
      <c r="A50" s="30" t="s">
        <v>6</v>
      </c>
      <c r="B50" s="31">
        <v>344.214</v>
      </c>
      <c r="C50" s="32">
        <v>361.98500000000001</v>
      </c>
      <c r="D50" s="32">
        <v>372.95699999999999</v>
      </c>
      <c r="E50" s="23">
        <v>357.79899999999998</v>
      </c>
      <c r="F50" s="23">
        <v>352.45600000000002</v>
      </c>
      <c r="G50" s="23">
        <v>376.15</v>
      </c>
      <c r="H50" s="24">
        <f>AVERAGE(B50:G50)</f>
        <v>360.92683333333338</v>
      </c>
      <c r="I50" s="25">
        <f>STDEV(B50:G50)</f>
        <v>12.152749374798546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2019-10-10T03:32:51Z</dcterms:created>
  <dcterms:modified xsi:type="dcterms:W3CDTF">2019-10-13T07:02:04Z</dcterms:modified>
</cp:coreProperties>
</file>