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/>
  <mc:AlternateContent xmlns:mc="http://schemas.openxmlformats.org/markup-compatibility/2006">
    <mc:Choice Requires="x15">
      <x15ac:absPath xmlns:x15ac="http://schemas.microsoft.com/office/spreadsheetml/2010/11/ac" url="C:\Users\Mengyuan\Documents\GitHub\SoftwareEngineering\documents\"/>
    </mc:Choice>
  </mc:AlternateContent>
  <bookViews>
    <workbookView xWindow="0" yWindow="0" windowWidth="28800" windowHeight="12216"/>
  </bookViews>
  <sheets>
    <sheet name="Batman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O4" i="1" l="1"/>
  <c r="CO5" i="1" s="1"/>
  <c r="CH4" i="1"/>
  <c r="CH5" i="1" s="1"/>
  <c r="CA4" i="1"/>
  <c r="CA5" i="1" s="1"/>
  <c r="BT4" i="1"/>
  <c r="BT5" i="1" s="1"/>
  <c r="BM4" i="1"/>
  <c r="BM5" i="1" s="1"/>
  <c r="H30" i="1"/>
  <c r="H29" i="1"/>
  <c r="H28" i="1"/>
  <c r="H27" i="1"/>
  <c r="H40" i="1"/>
  <c r="H39" i="1"/>
  <c r="H38" i="1"/>
  <c r="H37" i="1"/>
  <c r="H47" i="1"/>
  <c r="H46" i="1"/>
  <c r="H45" i="1"/>
  <c r="H56" i="1"/>
  <c r="H55" i="1"/>
  <c r="H54" i="1"/>
  <c r="H53" i="1"/>
  <c r="H70" i="1"/>
  <c r="H69" i="1"/>
  <c r="H68" i="1"/>
  <c r="H67" i="1"/>
  <c r="H66" i="1"/>
  <c r="H65" i="1"/>
  <c r="H64" i="1"/>
  <c r="H63" i="1"/>
  <c r="H62" i="1"/>
  <c r="H61" i="1"/>
  <c r="H60" i="1"/>
  <c r="A60" i="1"/>
  <c r="A61" i="1" s="1"/>
  <c r="A62" i="1" s="1"/>
  <c r="A63" i="1" s="1"/>
  <c r="H52" i="1"/>
  <c r="H51" i="1"/>
  <c r="H50" i="1"/>
  <c r="A50" i="1"/>
  <c r="A51" i="1" s="1"/>
  <c r="A52" i="1" s="1"/>
  <c r="A23" i="1"/>
  <c r="A24" i="1" s="1"/>
  <c r="A25" i="1" s="1"/>
  <c r="A26" i="1" s="1"/>
  <c r="A33" i="1" s="1"/>
  <c r="A34" i="1" s="1"/>
  <c r="A35" i="1" s="1"/>
  <c r="A36" i="1" s="1"/>
  <c r="H23" i="1"/>
  <c r="H24" i="1"/>
  <c r="H33" i="1"/>
  <c r="H34" i="1"/>
  <c r="CO6" i="1" l="1"/>
  <c r="CP4" i="1"/>
  <c r="CO7" i="1"/>
  <c r="CH6" i="1"/>
  <c r="CI4" i="1"/>
  <c r="CH7" i="1"/>
  <c r="CA6" i="1"/>
  <c r="CB4" i="1"/>
  <c r="CA7" i="1"/>
  <c r="BU4" i="1"/>
  <c r="BT7" i="1"/>
  <c r="BT6" i="1"/>
  <c r="BN4" i="1"/>
  <c r="BM7" i="1"/>
  <c r="BM6" i="1"/>
  <c r="H26" i="1"/>
  <c r="H25" i="1"/>
  <c r="H35" i="1"/>
  <c r="H36" i="1"/>
  <c r="CP7" i="1" l="1"/>
  <c r="CQ4" i="1"/>
  <c r="CI7" i="1"/>
  <c r="CJ4" i="1"/>
  <c r="CB7" i="1"/>
  <c r="CC4" i="1"/>
  <c r="BU7" i="1"/>
  <c r="BV4" i="1"/>
  <c r="BN7" i="1"/>
  <c r="BO4" i="1"/>
  <c r="H15" i="1"/>
  <c r="E12" i="1"/>
  <c r="D9" i="1"/>
  <c r="E9" i="1" s="1"/>
  <c r="A8" i="1"/>
  <c r="A9" i="1" s="1"/>
  <c r="A10" i="1" s="1"/>
  <c r="A11" i="1" s="1"/>
  <c r="A12" i="1" s="1"/>
  <c r="A15" i="1" s="1"/>
  <c r="A16" i="1" s="1"/>
  <c r="A17" i="1" s="1"/>
  <c r="A19" i="1" s="1"/>
  <c r="I4" i="1"/>
  <c r="I5" i="1" s="1"/>
  <c r="CQ7" i="1" l="1"/>
  <c r="CR4" i="1"/>
  <c r="CJ7" i="1"/>
  <c r="CK4" i="1"/>
  <c r="CC7" i="1"/>
  <c r="CD4" i="1"/>
  <c r="BV7" i="1"/>
  <c r="BW4" i="1"/>
  <c r="BO7" i="1"/>
  <c r="BP4" i="1"/>
  <c r="D10" i="1"/>
  <c r="E10" i="1" s="1"/>
  <c r="D11" i="1" s="1"/>
  <c r="E11" i="1" s="1"/>
  <c r="I6" i="1"/>
  <c r="J4" i="1"/>
  <c r="I7" i="1"/>
  <c r="CR7" i="1" l="1"/>
  <c r="CS4" i="1"/>
  <c r="CK7" i="1"/>
  <c r="CL4" i="1"/>
  <c r="CD7" i="1"/>
  <c r="CE4" i="1"/>
  <c r="BW7" i="1"/>
  <c r="BX4" i="1"/>
  <c r="BP7" i="1"/>
  <c r="BQ4" i="1"/>
  <c r="J7" i="1"/>
  <c r="K4" i="1"/>
  <c r="H16" i="1"/>
  <c r="CS7" i="1" l="1"/>
  <c r="CT4" i="1"/>
  <c r="CL7" i="1"/>
  <c r="CM4" i="1"/>
  <c r="CE7" i="1"/>
  <c r="CF4" i="1"/>
  <c r="BX7" i="1"/>
  <c r="BY4" i="1"/>
  <c r="BQ7" i="1"/>
  <c r="BR4" i="1"/>
  <c r="L4" i="1"/>
  <c r="K7" i="1"/>
  <c r="E17" i="1"/>
  <c r="H17" i="1" s="1"/>
  <c r="CT7" i="1" l="1"/>
  <c r="CU4" i="1"/>
  <c r="CU7" i="1" s="1"/>
  <c r="CM7" i="1"/>
  <c r="CN4" i="1"/>
  <c r="CN7" i="1" s="1"/>
  <c r="CF7" i="1"/>
  <c r="CG4" i="1"/>
  <c r="CG7" i="1" s="1"/>
  <c r="BY7" i="1"/>
  <c r="BZ4" i="1"/>
  <c r="BZ7" i="1" s="1"/>
  <c r="BR7" i="1"/>
  <c r="BS4" i="1"/>
  <c r="BS7" i="1" s="1"/>
  <c r="L7" i="1"/>
  <c r="M4" i="1"/>
  <c r="N4" i="1" l="1"/>
  <c r="M7" i="1"/>
  <c r="N7" i="1" l="1"/>
  <c r="O4" i="1"/>
  <c r="O7" i="1" l="1"/>
  <c r="P4" i="1"/>
  <c r="P6" i="1" l="1"/>
  <c r="P5" i="1"/>
  <c r="P7" i="1"/>
  <c r="Q4" i="1"/>
  <c r="Q7" i="1" l="1"/>
  <c r="R4" i="1"/>
  <c r="R7" i="1" l="1"/>
  <c r="S4" i="1"/>
  <c r="S7" i="1" l="1"/>
  <c r="T4" i="1"/>
  <c r="T7" i="1" l="1"/>
  <c r="U4" i="1"/>
  <c r="U7" i="1" l="1"/>
  <c r="V4" i="1"/>
  <c r="V7" i="1" l="1"/>
  <c r="W4" i="1"/>
  <c r="W6" i="1" l="1"/>
  <c r="W5" i="1"/>
  <c r="X4" i="1"/>
  <c r="W7" i="1"/>
  <c r="X7" i="1" l="1"/>
  <c r="Y4" i="1"/>
  <c r="Y7" i="1" l="1"/>
  <c r="Z4" i="1"/>
  <c r="AA4" i="1" l="1"/>
  <c r="Z7" i="1"/>
  <c r="AA7" i="1" l="1"/>
  <c r="AB4" i="1"/>
  <c r="AB7" i="1" l="1"/>
  <c r="AC4" i="1"/>
  <c r="AD4" i="1" l="1"/>
  <c r="AC7" i="1"/>
  <c r="AD7" i="1" l="1"/>
  <c r="AE4" i="1"/>
  <c r="AD6" i="1"/>
  <c r="AD5" i="1"/>
  <c r="AF4" i="1" l="1"/>
  <c r="AE7" i="1"/>
  <c r="AF7" i="1" l="1"/>
  <c r="AG4" i="1"/>
  <c r="AG7" i="1" l="1"/>
  <c r="AH4" i="1"/>
  <c r="AH7" i="1" l="1"/>
  <c r="AI4" i="1"/>
  <c r="AI7" i="1" l="1"/>
  <c r="AJ4" i="1"/>
  <c r="AJ7" i="1" l="1"/>
  <c r="AK4" i="1"/>
  <c r="AL4" i="1" l="1"/>
  <c r="AK5" i="1"/>
  <c r="AK7" i="1"/>
  <c r="AK6" i="1"/>
  <c r="AL7" i="1" l="1"/>
  <c r="AM4" i="1"/>
  <c r="AM7" i="1" l="1"/>
  <c r="AN4" i="1"/>
  <c r="AN7" i="1" l="1"/>
  <c r="AO4" i="1"/>
  <c r="AO7" i="1" l="1"/>
  <c r="AP4" i="1"/>
  <c r="AQ4" i="1" l="1"/>
  <c r="AP7" i="1"/>
  <c r="AR4" i="1" l="1"/>
  <c r="AQ7" i="1"/>
  <c r="AR6" i="1" l="1"/>
  <c r="AR5" i="1"/>
  <c r="AR7" i="1"/>
  <c r="AS4" i="1"/>
  <c r="AS7" i="1" l="1"/>
  <c r="AT4" i="1"/>
  <c r="AT7" i="1" l="1"/>
  <c r="AU4" i="1"/>
  <c r="AU7" i="1" l="1"/>
  <c r="AV4" i="1"/>
  <c r="AV7" i="1" l="1"/>
  <c r="AW4" i="1"/>
  <c r="AW7" i="1" l="1"/>
  <c r="AX4" i="1"/>
  <c r="AX7" i="1" l="1"/>
  <c r="AY4" i="1"/>
  <c r="AZ4" i="1" l="1"/>
  <c r="AY7" i="1"/>
  <c r="AY6" i="1"/>
  <c r="AY5" i="1"/>
  <c r="AZ7" i="1" l="1"/>
  <c r="BA4" i="1"/>
  <c r="BB4" i="1" l="1"/>
  <c r="BA7" i="1"/>
  <c r="BB7" i="1" l="1"/>
  <c r="BC4" i="1"/>
  <c r="BC7" i="1" l="1"/>
  <c r="BD4" i="1"/>
  <c r="BD7" i="1" l="1"/>
  <c r="BE4" i="1"/>
  <c r="BE7" i="1" l="1"/>
  <c r="BF4" i="1"/>
  <c r="BF7" i="1" l="1"/>
  <c r="BG4" i="1"/>
  <c r="BF6" i="1"/>
  <c r="BF5" i="1"/>
  <c r="BH4" i="1" l="1"/>
  <c r="BG7" i="1"/>
  <c r="BH7" i="1" l="1"/>
  <c r="BI4" i="1"/>
  <c r="BI7" i="1" l="1"/>
  <c r="BJ4" i="1"/>
  <c r="BJ7" i="1" l="1"/>
  <c r="BK4" i="1"/>
  <c r="BL4" i="1" l="1"/>
  <c r="BK7" i="1"/>
  <c r="BL7" i="1" l="1"/>
</calcChain>
</file>

<file path=xl/comments1.xml><?xml version="1.0" encoding="utf-8"?>
<comments xmlns="http://schemas.openxmlformats.org/spreadsheetml/2006/main">
  <authors>
    <author>Vertex42</author>
  </authors>
  <commentList>
    <comment ref="A7" authorId="0" shapeId="0">
      <text>
        <r>
          <rPr>
            <b/>
            <sz val="8"/>
            <color indexed="81"/>
            <rFont val="Tahoma"/>
            <family val="2"/>
          </rPr>
          <t>Work Breakdown Structure</t>
        </r>
        <r>
          <rPr>
            <sz val="8"/>
            <color indexed="81"/>
            <rFont val="Tahoma"/>
            <family val="2"/>
          </rPr>
          <t xml:space="preserve">
Level 1: 1, 2, 3, ...
Level 2: 1.1, 1.2, 1.3, ...
Level 3: 1.1.1, 1.1.2, 1.1.3, …
The WBS uses a formula to control the numbering, but the formulas are different for different levels.</t>
        </r>
      </text>
    </comment>
    <comment ref="B7" authorId="0" shapeId="0">
      <text>
        <r>
          <rPr>
            <b/>
            <sz val="8"/>
            <color indexed="81"/>
            <rFont val="Tahoma"/>
            <family val="2"/>
          </rPr>
          <t>Task</t>
        </r>
        <r>
          <rPr>
            <sz val="8"/>
            <color indexed="81"/>
            <rFont val="Tahoma"/>
            <family val="2"/>
          </rPr>
          <t xml:space="preserve">
Enter the name of each task and sub-task. Use indents for sub-tasks.</t>
        </r>
      </text>
    </comment>
    <comment ref="C7" authorId="0" shapeId="0">
      <text>
        <r>
          <rPr>
            <b/>
            <sz val="8"/>
            <color indexed="81"/>
            <rFont val="Tahoma"/>
            <family val="2"/>
          </rPr>
          <t>Task Lead</t>
        </r>
        <r>
          <rPr>
            <sz val="8"/>
            <color indexed="81"/>
            <rFont val="Tahoma"/>
            <family val="2"/>
          </rPr>
          <t xml:space="preserve">
Enter the name of the Task Lead in this column.</t>
        </r>
      </text>
    </comment>
    <comment ref="D7" authorId="0" shapeId="0">
      <text>
        <r>
          <rPr>
            <b/>
            <sz val="8"/>
            <color indexed="81"/>
            <rFont val="Tahoma"/>
            <family val="2"/>
          </rPr>
          <t>Task Start Date</t>
        </r>
        <r>
          <rPr>
            <sz val="8"/>
            <color indexed="81"/>
            <rFont val="Tahoma"/>
            <family val="2"/>
          </rPr>
          <t xml:space="preserve">
You can manually enter the Start Date for each task or use a formula to create a dependency on a Predecessor. For example, you could enter </t>
        </r>
        <r>
          <rPr>
            <b/>
            <sz val="8"/>
            <color indexed="81"/>
            <rFont val="Tahoma"/>
            <family val="2"/>
          </rPr>
          <t>=</t>
        </r>
        <r>
          <rPr>
            <b/>
            <i/>
            <sz val="8"/>
            <color indexed="81"/>
            <rFont val="Tahoma"/>
            <family val="2"/>
          </rPr>
          <t>enddate</t>
        </r>
        <r>
          <rPr>
            <b/>
            <sz val="8"/>
            <color indexed="81"/>
            <rFont val="Tahoma"/>
            <family val="2"/>
          </rPr>
          <t>+1</t>
        </r>
        <r>
          <rPr>
            <sz val="8"/>
            <color indexed="81"/>
            <rFont val="Tahoma"/>
            <family val="2"/>
          </rPr>
          <t xml:space="preserve"> to set the Start date to the next calendar day, or </t>
        </r>
        <r>
          <rPr>
            <b/>
            <sz val="8"/>
            <color indexed="81"/>
            <rFont val="Tahoma"/>
            <family val="2"/>
          </rPr>
          <t>=WORKDAY(</t>
        </r>
        <r>
          <rPr>
            <b/>
            <i/>
            <sz val="8"/>
            <color indexed="81"/>
            <rFont val="Tahoma"/>
            <family val="2"/>
          </rPr>
          <t>enddate</t>
        </r>
        <r>
          <rPr>
            <b/>
            <sz val="8"/>
            <color indexed="81"/>
            <rFont val="Tahoma"/>
            <family val="2"/>
          </rPr>
          <t>,1)</t>
        </r>
        <r>
          <rPr>
            <sz val="8"/>
            <color indexed="81"/>
            <rFont val="Tahoma"/>
            <family val="2"/>
          </rPr>
          <t xml:space="preserve"> to set the Start date to the next work day (excluding weekends), where </t>
        </r>
        <r>
          <rPr>
            <i/>
            <sz val="8"/>
            <color indexed="81"/>
            <rFont val="Tahoma"/>
            <family val="2"/>
          </rPr>
          <t>enddate</t>
        </r>
        <r>
          <rPr>
            <sz val="8"/>
            <color indexed="81"/>
            <rFont val="Tahoma"/>
            <family val="2"/>
          </rPr>
          <t xml:space="preserve"> is the cell reference for the End date of the Predecessor task.</t>
        </r>
      </text>
    </comment>
    <comment ref="F7" authorId="0" shapeId="0">
      <text>
        <r>
          <rPr>
            <b/>
            <sz val="8"/>
            <color indexed="81"/>
            <rFont val="Tahoma"/>
            <family val="2"/>
          </rPr>
          <t>Duration (Calendar Days)</t>
        </r>
        <r>
          <rPr>
            <sz val="8"/>
            <color indexed="81"/>
            <rFont val="Tahoma"/>
            <family val="2"/>
          </rPr>
          <t xml:space="preserve">
The duration is the number of calendar days for the given task. The duration is calculated as the </t>
        </r>
        <r>
          <rPr>
            <b/>
            <sz val="8"/>
            <color indexed="81"/>
            <rFont val="Tahoma"/>
            <family val="2"/>
          </rPr>
          <t>End</t>
        </r>
        <r>
          <rPr>
            <sz val="8"/>
            <color indexed="81"/>
            <rFont val="Tahoma"/>
            <family val="2"/>
          </rPr>
          <t xml:space="preserve"> Date minus the </t>
        </r>
        <r>
          <rPr>
            <b/>
            <sz val="8"/>
            <color indexed="81"/>
            <rFont val="Tahoma"/>
            <family val="2"/>
          </rPr>
          <t>Start</t>
        </r>
        <r>
          <rPr>
            <sz val="8"/>
            <color indexed="81"/>
            <rFont val="Tahoma"/>
            <family val="2"/>
          </rPr>
          <t xml:space="preserve"> Date plus 1 day, so that a task starting and ending on the same day has a duration of 1 day.
</t>
        </r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 The conditional formatting used to create the gantt chart references this column.</t>
        </r>
      </text>
    </comment>
    <comment ref="G7" authorId="0" shapeId="0">
      <text>
        <r>
          <rPr>
            <b/>
            <sz val="8"/>
            <color indexed="81"/>
            <rFont val="Tahoma"/>
            <family val="2"/>
          </rPr>
          <t>Percent Complete</t>
        </r>
        <r>
          <rPr>
            <sz val="8"/>
            <color indexed="81"/>
            <rFont val="Tahoma"/>
            <family val="2"/>
          </rPr>
          <t xml:space="preserve">
Update the status of this task by entering the percent complete (between 0% and 100%).</t>
        </r>
      </text>
    </comment>
    <comment ref="H7" authorId="0" shapeId="0">
      <text>
        <r>
          <rPr>
            <b/>
            <sz val="8"/>
            <color indexed="81"/>
            <rFont val="Tahoma"/>
            <family val="2"/>
          </rPr>
          <t>Work Days</t>
        </r>
        <r>
          <rPr>
            <sz val="8"/>
            <color indexed="81"/>
            <rFont val="Tahoma"/>
            <family val="2"/>
          </rPr>
          <t xml:space="preserve">
Counts the number of work days, excluding the weekends (Saturday and Sunday). In the PRO version, you can customize the work week and list specific non-working days like holidays. In the PRO version, the default input is the Work Days instead of the Calendar Days.</t>
        </r>
      </text>
    </comment>
  </commentList>
</comments>
</file>

<file path=xl/sharedStrings.xml><?xml version="1.0" encoding="utf-8"?>
<sst xmlns="http://schemas.openxmlformats.org/spreadsheetml/2006/main" count="106" uniqueCount="63">
  <si>
    <t>Virtual Stock</t>
  </si>
  <si>
    <t>Batman</t>
  </si>
  <si>
    <t>Project Lead:</t>
  </si>
  <si>
    <t>Mengyuan Zhu</t>
  </si>
  <si>
    <t>Project Start Date:</t>
  </si>
  <si>
    <t>Display Week:</t>
  </si>
  <si>
    <t>WBS</t>
  </si>
  <si>
    <t>Task</t>
  </si>
  <si>
    <t>Lead</t>
  </si>
  <si>
    <t>Start</t>
  </si>
  <si>
    <t>End</t>
  </si>
  <si>
    <t>Cal. Days</t>
  </si>
  <si>
    <t>%
Done</t>
  </si>
  <si>
    <t>Work Days</t>
  </si>
  <si>
    <t>Title Page</t>
  </si>
  <si>
    <t>Resumes</t>
  </si>
  <si>
    <t>Approved topic</t>
  </si>
  <si>
    <t>Work Strucutere Document</t>
  </si>
  <si>
    <t>Mengyuan</t>
  </si>
  <si>
    <t>Problem statement</t>
  </si>
  <si>
    <t>Requirements Traceabillity Matrix</t>
  </si>
  <si>
    <t>Gantt Chart</t>
  </si>
  <si>
    <t>Dictionary</t>
  </si>
  <si>
    <t>Topic rational</t>
  </si>
  <si>
    <t>Mengyaun</t>
  </si>
  <si>
    <t>Jakub</t>
  </si>
  <si>
    <t>Sungjae</t>
  </si>
  <si>
    <t>Hyeun</t>
  </si>
  <si>
    <t>Sharon</t>
  </si>
  <si>
    <t>Horizontal prototype</t>
  </si>
  <si>
    <t>RTM Update</t>
  </si>
  <si>
    <t>Use cases &amp; Interaction Diagram</t>
  </si>
  <si>
    <t>Function Point Cost Analysis</t>
  </si>
  <si>
    <t>Updated WSD</t>
  </si>
  <si>
    <t>Use cases rational</t>
  </si>
  <si>
    <t>Introduction</t>
  </si>
  <si>
    <t>Requirements Elicitation</t>
  </si>
  <si>
    <t>System Analysis &amp; Design</t>
  </si>
  <si>
    <t>Object Design</t>
  </si>
  <si>
    <t>Software architecture used</t>
  </si>
  <si>
    <t>Category Interaction Diagram</t>
  </si>
  <si>
    <t>Design of objects</t>
  </si>
  <si>
    <t>Updated Gantt Chart</t>
  </si>
  <si>
    <t>Object design rational</t>
  </si>
  <si>
    <t>Rationale</t>
  </si>
  <si>
    <t>Merge rationale</t>
  </si>
  <si>
    <t>Test Document &amp; Code</t>
  </si>
  <si>
    <t>Source code &amp; Executable code</t>
  </si>
  <si>
    <t>Test cases</t>
  </si>
  <si>
    <t>Test cases rational</t>
  </si>
  <si>
    <t>COCOMO</t>
  </si>
  <si>
    <t>Final Report</t>
  </si>
  <si>
    <t>Table of Contents</t>
  </si>
  <si>
    <t>Full documentation</t>
  </si>
  <si>
    <t>Function Point Cost Analysis &amp; COCOMO</t>
  </si>
  <si>
    <t>Prototype</t>
  </si>
  <si>
    <t>Project legacy</t>
  </si>
  <si>
    <t>Final WSD</t>
  </si>
  <si>
    <t>Final Gantt Chart</t>
  </si>
  <si>
    <t>User Guide</t>
  </si>
  <si>
    <t>Email from GIT</t>
  </si>
  <si>
    <t>7.10.1</t>
  </si>
  <si>
    <t>7.10.2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</si>
</sst>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m/d/yyyy\ \(dddd\)"/>
    <numFmt numFmtId="165" formatCode="m\ /\ d\ /\ yy"/>
    <numFmt numFmtId="166" formatCode="ddd\ m/dd/yy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indexed="56"/>
      <name val="Arial"/>
      <family val="2"/>
    </font>
    <font>
      <sz val="10"/>
      <name val="Arial"/>
      <family val="2"/>
    </font>
    <font>
      <sz val="9"/>
      <name val="Arial"/>
      <family val="2"/>
    </font>
    <font>
      <sz val="7"/>
      <color indexed="55"/>
      <name val="Arial"/>
      <family val="2"/>
    </font>
    <font>
      <sz val="8"/>
      <color indexed="22"/>
      <name val="Arial"/>
      <family val="2"/>
    </font>
    <font>
      <b/>
      <sz val="9"/>
      <name val="Arial"/>
      <family val="2"/>
    </font>
    <font>
      <b/>
      <sz val="10"/>
      <name val="Arial"/>
      <family val="2"/>
    </font>
    <font>
      <sz val="9"/>
      <color rgb="FF000000"/>
      <name val="Arial"/>
      <family val="2"/>
    </font>
    <font>
      <i/>
      <sz val="9"/>
      <name val="Arial Narrow"/>
      <family val="2"/>
    </font>
    <font>
      <sz val="8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i/>
      <sz val="8"/>
      <color indexed="81"/>
      <name val="Tahoma"/>
      <family val="2"/>
    </font>
    <font>
      <i/>
      <sz val="8"/>
      <color indexed="81"/>
      <name val="Tahoma"/>
      <family val="2"/>
    </font>
    <font>
      <sz val="9"/>
      <color indexed="56"/>
      <name val="Arial"/>
      <family val="2"/>
    </font>
    <font>
      <sz val="9"/>
      <color theme="1"/>
      <name val="Arial"/>
      <family val="2"/>
    </font>
    <font>
      <sz val="9"/>
      <color theme="4" tint="-0.49998474074526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3" tint="0.79998168889431442"/>
        <bgColor rgb="FFD6F4D9"/>
      </patternFill>
    </fill>
    <fill>
      <patternFill patternType="solid">
        <fgColor theme="3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indexed="64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/>
      <top style="thin">
        <color rgb="FFEFEFEF"/>
      </top>
      <bottom style="thin">
        <color rgb="FFEFEFEF"/>
      </bottom>
      <diagonal/>
    </border>
    <border>
      <left/>
      <right/>
      <top style="thin">
        <color indexed="22"/>
      </top>
      <bottom/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6">
    <xf numFmtId="0" fontId="0" fillId="0" borderId="0" xfId="0"/>
    <xf numFmtId="0" fontId="2" fillId="2" borderId="0" xfId="0" applyNumberFormat="1" applyFont="1" applyFill="1" applyBorder="1" applyAlignment="1" applyProtection="1">
      <alignment vertical="center"/>
      <protection locked="0"/>
    </xf>
    <xf numFmtId="0" fontId="0" fillId="0" borderId="0" xfId="0" applyProtection="1"/>
    <xf numFmtId="0" fontId="0" fillId="0" borderId="0" xfId="0" applyFill="1" applyBorder="1" applyProtection="1"/>
    <xf numFmtId="0" fontId="4" fillId="0" borderId="0" xfId="0" applyNumberFormat="1" applyFont="1" applyAlignment="1" applyProtection="1">
      <protection locked="0"/>
    </xf>
    <xf numFmtId="0" fontId="0" fillId="0" borderId="0" xfId="0" applyFill="1" applyAlignment="1" applyProtection="1"/>
    <xf numFmtId="0" fontId="0" fillId="0" borderId="0" xfId="0" applyFill="1" applyProtection="1"/>
    <xf numFmtId="165" fontId="6" fillId="2" borderId="0" xfId="0" applyNumberFormat="1" applyFont="1" applyFill="1" applyBorder="1" applyAlignment="1" applyProtection="1">
      <alignment horizontal="center" vertical="center"/>
    </xf>
    <xf numFmtId="0" fontId="0" fillId="0" borderId="2" xfId="0" applyNumberFormat="1" applyBorder="1" applyAlignment="1" applyProtection="1">
      <alignment horizontal="center"/>
      <protection locked="0"/>
    </xf>
    <xf numFmtId="0" fontId="0" fillId="0" borderId="2" xfId="0" applyBorder="1" applyAlignment="1" applyProtection="1">
      <alignment horizontal="center"/>
      <protection locked="0"/>
    </xf>
    <xf numFmtId="0" fontId="7" fillId="0" borderId="4" xfId="0" applyFont="1" applyBorder="1" applyAlignment="1" applyProtection="1">
      <alignment horizontal="left" wrapText="1"/>
    </xf>
    <xf numFmtId="0" fontId="8" fillId="0" borderId="4" xfId="0" applyFont="1" applyBorder="1" applyAlignment="1" applyProtection="1">
      <alignment horizontal="center"/>
    </xf>
    <xf numFmtId="0" fontId="4" fillId="0" borderId="4" xfId="0" applyFont="1" applyBorder="1" applyAlignment="1" applyProtection="1">
      <alignment horizontal="center" wrapText="1"/>
    </xf>
    <xf numFmtId="0" fontId="7" fillId="0" borderId="4" xfId="0" applyFont="1" applyBorder="1" applyAlignment="1" applyProtection="1">
      <alignment horizontal="center" wrapText="1"/>
    </xf>
    <xf numFmtId="0" fontId="4" fillId="0" borderId="5" xfId="0" applyNumberFormat="1" applyFont="1" applyFill="1" applyBorder="1" applyAlignment="1" applyProtection="1">
      <alignment horizontal="center" shrinkToFit="1"/>
    </xf>
    <xf numFmtId="0" fontId="0" fillId="0" borderId="0" xfId="0" applyFill="1" applyBorder="1" applyAlignment="1" applyProtection="1"/>
    <xf numFmtId="0" fontId="7" fillId="2" borderId="6" xfId="0" applyNumberFormat="1" applyFont="1" applyFill="1" applyBorder="1" applyAlignment="1" applyProtection="1">
      <alignment horizontal="left"/>
      <protection locked="0"/>
    </xf>
    <xf numFmtId="0" fontId="7" fillId="2" borderId="6" xfId="0" applyFont="1" applyFill="1" applyBorder="1" applyAlignment="1" applyProtection="1">
      <alignment wrapText="1"/>
      <protection locked="0"/>
    </xf>
    <xf numFmtId="0" fontId="4" fillId="2" borderId="6" xfId="0" applyFont="1" applyFill="1" applyBorder="1" applyProtection="1">
      <protection locked="0"/>
    </xf>
    <xf numFmtId="166" fontId="4" fillId="0" borderId="6" xfId="0" applyNumberFormat="1" applyFont="1" applyFill="1" applyBorder="1" applyAlignment="1" applyProtection="1">
      <alignment horizontal="right"/>
      <protection locked="0"/>
    </xf>
    <xf numFmtId="1" fontId="4" fillId="0" borderId="6" xfId="1" applyNumberFormat="1" applyFont="1" applyFill="1" applyBorder="1" applyAlignment="1" applyProtection="1">
      <alignment horizontal="center"/>
      <protection locked="0"/>
    </xf>
    <xf numFmtId="9" fontId="4" fillId="0" borderId="6" xfId="1" applyFont="1" applyFill="1" applyBorder="1" applyAlignment="1" applyProtection="1">
      <alignment horizontal="center"/>
      <protection locked="0"/>
    </xf>
    <xf numFmtId="1" fontId="4" fillId="0" borderId="6" xfId="0" applyNumberFormat="1" applyFont="1" applyFill="1" applyBorder="1" applyAlignment="1" applyProtection="1">
      <alignment horizontal="center"/>
      <protection locked="0"/>
    </xf>
    <xf numFmtId="0" fontId="4" fillId="0" borderId="6" xfId="0" applyFont="1" applyFill="1" applyBorder="1" applyAlignment="1" applyProtection="1">
      <alignment horizontal="center" vertical="center"/>
      <protection locked="0"/>
    </xf>
    <xf numFmtId="0" fontId="4" fillId="0" borderId="6" xfId="0" applyNumberFormat="1" applyFont="1" applyFill="1" applyBorder="1" applyAlignment="1" applyProtection="1">
      <alignment horizontal="left"/>
      <protection locked="0"/>
    </xf>
    <xf numFmtId="0" fontId="4" fillId="0" borderId="6" xfId="0" applyFont="1" applyFill="1" applyBorder="1" applyAlignment="1" applyProtection="1">
      <alignment wrapText="1"/>
      <protection locked="0"/>
    </xf>
    <xf numFmtId="0" fontId="4" fillId="0" borderId="6" xfId="0" applyFont="1" applyFill="1" applyBorder="1" applyProtection="1">
      <protection locked="0"/>
    </xf>
    <xf numFmtId="166" fontId="9" fillId="3" borderId="7" xfId="0" applyNumberFormat="1" applyFont="1" applyFill="1" applyBorder="1" applyAlignment="1" applyProtection="1">
      <alignment horizontal="right"/>
      <protection locked="0"/>
    </xf>
    <xf numFmtId="166" fontId="9" fillId="0" borderId="7" xfId="0" applyNumberFormat="1" applyFont="1" applyBorder="1" applyAlignment="1" applyProtection="1">
      <alignment horizontal="right"/>
      <protection locked="0"/>
    </xf>
    <xf numFmtId="1" fontId="9" fillId="4" borderId="7" xfId="0" applyNumberFormat="1" applyFont="1" applyFill="1" applyBorder="1" applyAlignment="1" applyProtection="1">
      <alignment horizontal="center"/>
      <protection locked="0"/>
    </xf>
    <xf numFmtId="9" fontId="9" fillId="4" borderId="7" xfId="1" applyFont="1" applyFill="1" applyBorder="1" applyAlignment="1" applyProtection="1">
      <alignment horizontal="center"/>
      <protection locked="0"/>
    </xf>
    <xf numFmtId="1" fontId="9" fillId="0" borderId="7" xfId="0" applyNumberFormat="1" applyFont="1" applyBorder="1" applyAlignment="1" applyProtection="1">
      <alignment horizontal="center"/>
      <protection locked="0"/>
    </xf>
    <xf numFmtId="0" fontId="4" fillId="0" borderId="6" xfId="0" applyFont="1" applyBorder="1" applyProtection="1">
      <protection locked="0"/>
    </xf>
    <xf numFmtId="0" fontId="10" fillId="0" borderId="6" xfId="0" applyFont="1" applyFill="1" applyBorder="1" applyAlignment="1" applyProtection="1">
      <protection locked="0"/>
    </xf>
    <xf numFmtId="0" fontId="4" fillId="0" borderId="0" xfId="0" applyFont="1" applyFill="1" applyBorder="1" applyProtection="1">
      <protection locked="0"/>
    </xf>
    <xf numFmtId="0" fontId="11" fillId="2" borderId="0" xfId="0" applyFont="1" applyFill="1" applyBorder="1" applyProtection="1">
      <protection locked="0"/>
    </xf>
    <xf numFmtId="0" fontId="4" fillId="2" borderId="0" xfId="0" applyFont="1" applyFill="1" applyBorder="1" applyProtection="1">
      <protection locked="0"/>
    </xf>
    <xf numFmtId="0" fontId="0" fillId="0" borderId="0" xfId="0" applyBorder="1"/>
    <xf numFmtId="0" fontId="0" fillId="0" borderId="0" xfId="0" applyBorder="1" applyAlignment="1"/>
    <xf numFmtId="0" fontId="4" fillId="0" borderId="8" xfId="0" applyNumberFormat="1" applyFont="1" applyFill="1" applyBorder="1" applyAlignment="1" applyProtection="1">
      <alignment horizontal="left"/>
      <protection locked="0"/>
    </xf>
    <xf numFmtId="0" fontId="10" fillId="0" borderId="8" xfId="0" applyFont="1" applyFill="1" applyBorder="1" applyAlignment="1" applyProtection="1">
      <protection locked="0"/>
    </xf>
    <xf numFmtId="0" fontId="4" fillId="0" borderId="8" xfId="0" applyFont="1" applyFill="1" applyBorder="1" applyAlignment="1" applyProtection="1">
      <alignment horizontal="center" vertical="center"/>
      <protection locked="0"/>
    </xf>
    <xf numFmtId="166" fontId="9" fillId="3" borderId="0" xfId="0" applyNumberFormat="1" applyFont="1" applyFill="1" applyBorder="1" applyAlignment="1" applyProtection="1">
      <alignment horizontal="right"/>
      <protection locked="0"/>
    </xf>
    <xf numFmtId="166" fontId="9" fillId="0" borderId="0" xfId="0" applyNumberFormat="1" applyFont="1" applyBorder="1" applyAlignment="1" applyProtection="1">
      <alignment horizontal="right"/>
      <protection locked="0"/>
    </xf>
    <xf numFmtId="1" fontId="9" fillId="4" borderId="0" xfId="0" applyNumberFormat="1" applyFont="1" applyFill="1" applyBorder="1" applyAlignment="1" applyProtection="1">
      <alignment horizontal="center"/>
      <protection locked="0"/>
    </xf>
    <xf numFmtId="1" fontId="9" fillId="0" borderId="0" xfId="0" applyNumberFormat="1" applyFont="1" applyBorder="1" applyAlignment="1" applyProtection="1">
      <alignment horizontal="center"/>
      <protection locked="0"/>
    </xf>
    <xf numFmtId="0" fontId="4" fillId="0" borderId="6" xfId="0" applyFont="1" applyFill="1" applyBorder="1" applyAlignment="1" applyProtection="1">
      <protection locked="0"/>
    </xf>
    <xf numFmtId="0" fontId="4" fillId="0" borderId="0" xfId="0" applyNumberFormat="1" applyFont="1" applyAlignment="1" applyProtection="1">
      <alignment wrapText="1"/>
      <protection locked="0"/>
    </xf>
    <xf numFmtId="0" fontId="4" fillId="0" borderId="8" xfId="0" applyFont="1" applyFill="1" applyBorder="1" applyAlignment="1" applyProtection="1">
      <alignment wrapText="1"/>
      <protection locked="0"/>
    </xf>
    <xf numFmtId="0" fontId="4" fillId="0" borderId="0" xfId="0" applyNumberFormat="1" applyFont="1" applyFill="1" applyBorder="1" applyAlignment="1" applyProtection="1">
      <alignment horizontal="left"/>
      <protection locked="0"/>
    </xf>
    <xf numFmtId="0" fontId="16" fillId="2" borderId="0" xfId="0" applyNumberFormat="1" applyFont="1" applyFill="1" applyBorder="1" applyAlignment="1" applyProtection="1">
      <alignment vertical="center" wrapText="1"/>
      <protection locked="0"/>
    </xf>
    <xf numFmtId="0" fontId="4" fillId="0" borderId="0" xfId="0" applyFont="1" applyAlignment="1" applyProtection="1">
      <alignment wrapText="1"/>
    </xf>
    <xf numFmtId="0" fontId="17" fillId="0" borderId="0" xfId="0" applyFont="1" applyAlignment="1">
      <alignment wrapText="1"/>
    </xf>
    <xf numFmtId="0" fontId="17" fillId="0" borderId="0" xfId="0" applyFont="1" applyAlignment="1" applyProtection="1">
      <alignment wrapText="1"/>
    </xf>
    <xf numFmtId="0" fontId="4" fillId="0" borderId="0" xfId="0" applyNumberFormat="1" applyFont="1" applyAlignment="1" applyProtection="1">
      <alignment horizontal="left"/>
      <protection locked="0"/>
    </xf>
    <xf numFmtId="0" fontId="7" fillId="0" borderId="4" xfId="0" applyNumberFormat="1" applyFont="1" applyFill="1" applyBorder="1" applyAlignment="1" applyProtection="1">
      <alignment horizontal="left"/>
    </xf>
    <xf numFmtId="0" fontId="16" fillId="2" borderId="0" xfId="0" applyNumberFormat="1" applyFont="1" applyFill="1" applyBorder="1" applyAlignment="1" applyProtection="1">
      <alignment vertical="center"/>
      <protection locked="0"/>
    </xf>
    <xf numFmtId="0" fontId="17" fillId="0" borderId="0" xfId="0" applyFont="1" applyProtection="1"/>
    <xf numFmtId="0" fontId="17" fillId="0" borderId="0" xfId="0" applyFont="1"/>
    <xf numFmtId="0" fontId="4" fillId="0" borderId="8" xfId="0" applyFont="1" applyFill="1" applyBorder="1" applyAlignment="1" applyProtection="1">
      <protection locked="0"/>
    </xf>
    <xf numFmtId="0" fontId="18" fillId="2" borderId="0" xfId="0" applyNumberFormat="1" applyFont="1" applyFill="1" applyBorder="1" applyAlignment="1" applyProtection="1">
      <alignment horizontal="left" vertical="center"/>
      <protection locked="0"/>
    </xf>
    <xf numFmtId="0" fontId="17" fillId="0" borderId="0" xfId="0" applyNumberFormat="1" applyFont="1" applyFill="1" applyBorder="1" applyAlignment="1" applyProtection="1">
      <alignment horizontal="left"/>
    </xf>
    <xf numFmtId="0" fontId="17" fillId="0" borderId="0" xfId="0" applyFont="1" applyAlignment="1">
      <alignment horizontal="left"/>
    </xf>
    <xf numFmtId="0" fontId="4" fillId="0" borderId="3" xfId="0" applyNumberFormat="1" applyFont="1" applyFill="1" applyBorder="1" applyAlignment="1" applyProtection="1">
      <alignment horizontal="left" vertical="center"/>
    </xf>
    <xf numFmtId="165" fontId="4" fillId="0" borderId="3" xfId="0" applyNumberFormat="1" applyFont="1" applyFill="1" applyBorder="1" applyAlignment="1" applyProtection="1">
      <alignment horizontal="left" vertical="center"/>
    </xf>
    <xf numFmtId="0" fontId="4" fillId="0" borderId="9" xfId="0" applyNumberFormat="1" applyFont="1" applyFill="1" applyBorder="1" applyAlignment="1" applyProtection="1">
      <alignment horizontal="left" vertical="center"/>
    </xf>
    <xf numFmtId="0" fontId="4" fillId="0" borderId="0" xfId="0" applyNumberFormat="1" applyFont="1" applyFill="1" applyBorder="1" applyAlignment="1" applyProtection="1">
      <alignment horizontal="left" vertical="center"/>
    </xf>
    <xf numFmtId="0" fontId="4" fillId="0" borderId="10" xfId="0" applyNumberFormat="1" applyFont="1" applyFill="1" applyBorder="1" applyAlignment="1" applyProtection="1">
      <alignment horizontal="left" vertical="center"/>
    </xf>
    <xf numFmtId="165" fontId="4" fillId="0" borderId="9" xfId="0" applyNumberFormat="1" applyFont="1" applyFill="1" applyBorder="1" applyAlignment="1" applyProtection="1">
      <alignment horizontal="left" vertical="center"/>
    </xf>
    <xf numFmtId="165" fontId="4" fillId="0" borderId="0" xfId="0" applyNumberFormat="1" applyFont="1" applyFill="1" applyBorder="1" applyAlignment="1" applyProtection="1">
      <alignment horizontal="left" vertical="center"/>
    </xf>
    <xf numFmtId="165" fontId="4" fillId="0" borderId="10" xfId="0" applyNumberFormat="1" applyFont="1" applyFill="1" applyBorder="1" applyAlignment="1" applyProtection="1">
      <alignment horizontal="left" vertical="center"/>
    </xf>
    <xf numFmtId="0" fontId="3" fillId="0" borderId="0" xfId="0" applyFont="1" applyFill="1" applyAlignment="1" applyProtection="1">
      <alignment horizontal="right" indent="1"/>
    </xf>
    <xf numFmtId="0" fontId="0" fillId="0" borderId="0" xfId="0" applyFill="1" applyAlignment="1" applyProtection="1">
      <alignment horizontal="right" indent="1"/>
    </xf>
    <xf numFmtId="0" fontId="5" fillId="0" borderId="0" xfId="0" applyFont="1" applyAlignment="1" applyProtection="1">
      <alignment horizontal="right"/>
      <protection locked="0"/>
    </xf>
    <xf numFmtId="0" fontId="3" fillId="0" borderId="1" xfId="0" applyFont="1" applyFill="1" applyBorder="1" applyAlignment="1" applyProtection="1">
      <alignment horizontal="left"/>
      <protection locked="0"/>
    </xf>
    <xf numFmtId="164" fontId="3" fillId="0" borderId="2" xfId="0" applyNumberFormat="1" applyFont="1" applyFill="1" applyBorder="1" applyAlignment="1" applyProtection="1">
      <alignment horizontal="left"/>
      <protection locked="0"/>
    </xf>
  </cellXfs>
  <cellStyles count="2">
    <cellStyle name="Normal" xfId="0" builtinId="0"/>
    <cellStyle name="Percent" xfId="1" builtinId="5"/>
  </cellStyles>
  <dxfs count="30">
    <dxf>
      <fill>
        <patternFill>
          <bgColor rgb="FF0070C0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rgb="FF0070C0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ont>
        <color theme="0"/>
      </font>
      <fill>
        <patternFill>
          <bgColor theme="5"/>
        </patternFill>
      </fill>
    </dxf>
    <dxf>
      <fill>
        <patternFill>
          <bgColor rgb="FF0070C0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rgb="FF0070C0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ont>
        <color theme="0"/>
      </font>
      <fill>
        <patternFill>
          <bgColor theme="5"/>
        </patternFill>
      </fill>
    </dxf>
    <dxf>
      <fill>
        <patternFill>
          <bgColor rgb="FF0070C0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rgb="FF0070C0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ont>
        <color theme="0"/>
      </font>
      <fill>
        <patternFill>
          <bgColor theme="5"/>
        </patternFill>
      </fill>
    </dxf>
    <dxf>
      <fill>
        <patternFill>
          <bgColor rgb="FF0070C0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rgb="FF0070C0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ont>
        <color theme="0"/>
      </font>
      <fill>
        <patternFill>
          <bgColor theme="5"/>
        </patternFill>
      </fill>
    </dxf>
    <dxf>
      <fill>
        <patternFill>
          <bgColor rgb="FF0070C0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rgb="FF0070C0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ont>
        <color theme="0"/>
      </font>
      <fill>
        <patternFill>
          <bgColor theme="5"/>
        </patternFill>
      </fill>
    </dxf>
    <dxf>
      <fill>
        <patternFill>
          <bgColor rgb="FF0070C0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rgb="FF0070C0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ont>
        <color theme="0"/>
      </font>
      <fill>
        <patternFill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U70"/>
  <sheetViews>
    <sheetView tabSelected="1" topLeftCell="A6" zoomScale="130" zoomScaleNormal="130" workbookViewId="0">
      <selection activeCell="C12" sqref="C12"/>
    </sheetView>
  </sheetViews>
  <sheetFormatPr defaultColWidth="9.109375" defaultRowHeight="14.4" x14ac:dyDescent="0.3"/>
  <cols>
    <col min="1" max="1" width="6.88671875" style="61" customWidth="1"/>
    <col min="2" max="2" width="20.33203125" style="53" customWidth="1"/>
    <col min="3" max="3" width="11.109375" style="57" customWidth="1"/>
    <col min="4" max="5" width="11.109375" style="2" customWidth="1"/>
    <col min="6" max="8" width="5.5546875" style="2" customWidth="1"/>
    <col min="9" max="99" width="2.44140625" style="2" customWidth="1"/>
    <col min="100" max="16384" width="9.109375" style="3"/>
  </cols>
  <sheetData>
    <row r="1" spans="1:99" ht="17.399999999999999" x14ac:dyDescent="0.3">
      <c r="A1" s="60" t="s">
        <v>0</v>
      </c>
      <c r="B1" s="50"/>
      <c r="C1" s="56"/>
      <c r="D1" s="1"/>
      <c r="E1" s="1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  <c r="AB1" s="37"/>
      <c r="AC1" s="37"/>
      <c r="AD1" s="37"/>
      <c r="AE1" s="37"/>
    </row>
    <row r="2" spans="1:99" x14ac:dyDescent="0.3">
      <c r="A2" s="54" t="s">
        <v>1</v>
      </c>
      <c r="B2" s="47"/>
      <c r="C2" s="4"/>
      <c r="D2" s="73"/>
      <c r="E2" s="73"/>
      <c r="F2" s="37"/>
      <c r="G2" s="37"/>
      <c r="H2" s="37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7"/>
      <c r="AA2" s="37"/>
      <c r="AB2" s="37"/>
      <c r="AC2" s="37"/>
      <c r="AD2" s="37"/>
      <c r="AE2" s="37"/>
    </row>
    <row r="3" spans="1:99" x14ac:dyDescent="0.3">
      <c r="B3" s="72" t="s">
        <v>2</v>
      </c>
      <c r="C3" s="72"/>
      <c r="D3" s="74" t="s">
        <v>3</v>
      </c>
      <c r="E3" s="74"/>
      <c r="F3" s="5"/>
      <c r="G3" s="5"/>
      <c r="H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</row>
    <row r="4" spans="1:99" x14ac:dyDescent="0.3">
      <c r="B4" s="72" t="s">
        <v>4</v>
      </c>
      <c r="C4" s="72"/>
      <c r="D4" s="75">
        <v>42756</v>
      </c>
      <c r="E4" s="75"/>
      <c r="I4" s="7">
        <f>D4-WEEKDAY(D4,1)+2+7*(D5-1)</f>
        <v>42751</v>
      </c>
      <c r="J4" s="7">
        <f>I4+1</f>
        <v>42752</v>
      </c>
      <c r="K4" s="7">
        <f t="shared" ref="K4:BL4" si="0">J4+1</f>
        <v>42753</v>
      </c>
      <c r="L4" s="7">
        <f t="shared" si="0"/>
        <v>42754</v>
      </c>
      <c r="M4" s="7">
        <f t="shared" si="0"/>
        <v>42755</v>
      </c>
      <c r="N4" s="7">
        <f t="shared" si="0"/>
        <v>42756</v>
      </c>
      <c r="O4" s="7">
        <f t="shared" si="0"/>
        <v>42757</v>
      </c>
      <c r="P4" s="7">
        <f t="shared" si="0"/>
        <v>42758</v>
      </c>
      <c r="Q4" s="7">
        <f t="shared" si="0"/>
        <v>42759</v>
      </c>
      <c r="R4" s="7">
        <f t="shared" si="0"/>
        <v>42760</v>
      </c>
      <c r="S4" s="7">
        <f t="shared" si="0"/>
        <v>42761</v>
      </c>
      <c r="T4" s="7">
        <f t="shared" si="0"/>
        <v>42762</v>
      </c>
      <c r="U4" s="7">
        <f t="shared" si="0"/>
        <v>42763</v>
      </c>
      <c r="V4" s="7">
        <f t="shared" si="0"/>
        <v>42764</v>
      </c>
      <c r="W4" s="7">
        <f t="shared" si="0"/>
        <v>42765</v>
      </c>
      <c r="X4" s="7">
        <f t="shared" si="0"/>
        <v>42766</v>
      </c>
      <c r="Y4" s="7">
        <f t="shared" si="0"/>
        <v>42767</v>
      </c>
      <c r="Z4" s="7">
        <f t="shared" si="0"/>
        <v>42768</v>
      </c>
      <c r="AA4" s="7">
        <f t="shared" si="0"/>
        <v>42769</v>
      </c>
      <c r="AB4" s="7">
        <f t="shared" si="0"/>
        <v>42770</v>
      </c>
      <c r="AC4" s="7">
        <f t="shared" si="0"/>
        <v>42771</v>
      </c>
      <c r="AD4" s="7">
        <f t="shared" si="0"/>
        <v>42772</v>
      </c>
      <c r="AE4" s="7">
        <f t="shared" si="0"/>
        <v>42773</v>
      </c>
      <c r="AF4" s="7">
        <f t="shared" si="0"/>
        <v>42774</v>
      </c>
      <c r="AG4" s="7">
        <f t="shared" si="0"/>
        <v>42775</v>
      </c>
      <c r="AH4" s="7">
        <f t="shared" si="0"/>
        <v>42776</v>
      </c>
      <c r="AI4" s="7">
        <f t="shared" si="0"/>
        <v>42777</v>
      </c>
      <c r="AJ4" s="7">
        <f t="shared" si="0"/>
        <v>42778</v>
      </c>
      <c r="AK4" s="7">
        <f t="shared" si="0"/>
        <v>42779</v>
      </c>
      <c r="AL4" s="7">
        <f t="shared" si="0"/>
        <v>42780</v>
      </c>
      <c r="AM4" s="7">
        <f t="shared" si="0"/>
        <v>42781</v>
      </c>
      <c r="AN4" s="7">
        <f t="shared" si="0"/>
        <v>42782</v>
      </c>
      <c r="AO4" s="7">
        <f t="shared" si="0"/>
        <v>42783</v>
      </c>
      <c r="AP4" s="7">
        <f t="shared" si="0"/>
        <v>42784</v>
      </c>
      <c r="AQ4" s="7">
        <f t="shared" si="0"/>
        <v>42785</v>
      </c>
      <c r="AR4" s="7">
        <f t="shared" si="0"/>
        <v>42786</v>
      </c>
      <c r="AS4" s="7">
        <f t="shared" si="0"/>
        <v>42787</v>
      </c>
      <c r="AT4" s="7">
        <f t="shared" si="0"/>
        <v>42788</v>
      </c>
      <c r="AU4" s="7">
        <f t="shared" si="0"/>
        <v>42789</v>
      </c>
      <c r="AV4" s="7">
        <f t="shared" si="0"/>
        <v>42790</v>
      </c>
      <c r="AW4" s="7">
        <f t="shared" si="0"/>
        <v>42791</v>
      </c>
      <c r="AX4" s="7">
        <f t="shared" si="0"/>
        <v>42792</v>
      </c>
      <c r="AY4" s="7">
        <f t="shared" si="0"/>
        <v>42793</v>
      </c>
      <c r="AZ4" s="7">
        <f t="shared" si="0"/>
        <v>42794</v>
      </c>
      <c r="BA4" s="7">
        <f t="shared" si="0"/>
        <v>42795</v>
      </c>
      <c r="BB4" s="7">
        <f t="shared" si="0"/>
        <v>42796</v>
      </c>
      <c r="BC4" s="7">
        <f t="shared" si="0"/>
        <v>42797</v>
      </c>
      <c r="BD4" s="7">
        <f t="shared" si="0"/>
        <v>42798</v>
      </c>
      <c r="BE4" s="7">
        <f t="shared" si="0"/>
        <v>42799</v>
      </c>
      <c r="BF4" s="7">
        <f t="shared" si="0"/>
        <v>42800</v>
      </c>
      <c r="BG4" s="7">
        <f t="shared" si="0"/>
        <v>42801</v>
      </c>
      <c r="BH4" s="7">
        <f t="shared" si="0"/>
        <v>42802</v>
      </c>
      <c r="BI4" s="7">
        <f t="shared" si="0"/>
        <v>42803</v>
      </c>
      <c r="BJ4" s="7">
        <f t="shared" si="0"/>
        <v>42804</v>
      </c>
      <c r="BK4" s="7">
        <f t="shared" si="0"/>
        <v>42805</v>
      </c>
      <c r="BL4" s="7">
        <f t="shared" si="0"/>
        <v>42806</v>
      </c>
      <c r="BM4" s="7">
        <f t="shared" ref="BM4" si="1">BL4+1</f>
        <v>42807</v>
      </c>
      <c r="BN4" s="7">
        <f t="shared" ref="BN4" si="2">BM4+1</f>
        <v>42808</v>
      </c>
      <c r="BO4" s="7">
        <f t="shared" ref="BO4" si="3">BN4+1</f>
        <v>42809</v>
      </c>
      <c r="BP4" s="7">
        <f t="shared" ref="BP4" si="4">BO4+1</f>
        <v>42810</v>
      </c>
      <c r="BQ4" s="7">
        <f t="shared" ref="BQ4" si="5">BP4+1</f>
        <v>42811</v>
      </c>
      <c r="BR4" s="7">
        <f t="shared" ref="BR4" si="6">BQ4+1</f>
        <v>42812</v>
      </c>
      <c r="BS4" s="7">
        <f t="shared" ref="BS4" si="7">BR4+1</f>
        <v>42813</v>
      </c>
      <c r="BT4" s="7">
        <f t="shared" ref="BT4" si="8">BS4+1</f>
        <v>42814</v>
      </c>
      <c r="BU4" s="7">
        <f t="shared" ref="BU4" si="9">BT4+1</f>
        <v>42815</v>
      </c>
      <c r="BV4" s="7">
        <f t="shared" ref="BV4" si="10">BU4+1</f>
        <v>42816</v>
      </c>
      <c r="BW4" s="7">
        <f t="shared" ref="BW4" si="11">BV4+1</f>
        <v>42817</v>
      </c>
      <c r="BX4" s="7">
        <f t="shared" ref="BX4" si="12">BW4+1</f>
        <v>42818</v>
      </c>
      <c r="BY4" s="7">
        <f t="shared" ref="BY4" si="13">BX4+1</f>
        <v>42819</v>
      </c>
      <c r="BZ4" s="7">
        <f t="shared" ref="BZ4" si="14">BY4+1</f>
        <v>42820</v>
      </c>
      <c r="CA4" s="7">
        <f t="shared" ref="CA4" si="15">BZ4+1</f>
        <v>42821</v>
      </c>
      <c r="CB4" s="7">
        <f t="shared" ref="CB4" si="16">CA4+1</f>
        <v>42822</v>
      </c>
      <c r="CC4" s="7">
        <f t="shared" ref="CC4" si="17">CB4+1</f>
        <v>42823</v>
      </c>
      <c r="CD4" s="7">
        <f t="shared" ref="CD4" si="18">CC4+1</f>
        <v>42824</v>
      </c>
      <c r="CE4" s="7">
        <f t="shared" ref="CE4" si="19">CD4+1</f>
        <v>42825</v>
      </c>
      <c r="CF4" s="7">
        <f t="shared" ref="CF4" si="20">CE4+1</f>
        <v>42826</v>
      </c>
      <c r="CG4" s="7">
        <f t="shared" ref="CG4" si="21">CF4+1</f>
        <v>42827</v>
      </c>
      <c r="CH4" s="7">
        <f t="shared" ref="CH4" si="22">CG4+1</f>
        <v>42828</v>
      </c>
      <c r="CI4" s="7">
        <f t="shared" ref="CI4" si="23">CH4+1</f>
        <v>42829</v>
      </c>
      <c r="CJ4" s="7">
        <f t="shared" ref="CJ4" si="24">CI4+1</f>
        <v>42830</v>
      </c>
      <c r="CK4" s="7">
        <f t="shared" ref="CK4" si="25">CJ4+1</f>
        <v>42831</v>
      </c>
      <c r="CL4" s="7">
        <f t="shared" ref="CL4" si="26">CK4+1</f>
        <v>42832</v>
      </c>
      <c r="CM4" s="7">
        <f t="shared" ref="CM4" si="27">CL4+1</f>
        <v>42833</v>
      </c>
      <c r="CN4" s="7">
        <f t="shared" ref="CN4" si="28">CM4+1</f>
        <v>42834</v>
      </c>
      <c r="CO4" s="7">
        <f t="shared" ref="CO4" si="29">CN4+1</f>
        <v>42835</v>
      </c>
      <c r="CP4" s="7">
        <f t="shared" ref="CP4" si="30">CO4+1</f>
        <v>42836</v>
      </c>
      <c r="CQ4" s="7">
        <f t="shared" ref="CQ4" si="31">CP4+1</f>
        <v>42837</v>
      </c>
      <c r="CR4" s="7">
        <f t="shared" ref="CR4" si="32">CQ4+1</f>
        <v>42838</v>
      </c>
      <c r="CS4" s="7">
        <f t="shared" ref="CS4" si="33">CR4+1</f>
        <v>42839</v>
      </c>
      <c r="CT4" s="7">
        <f t="shared" ref="CT4" si="34">CS4+1</f>
        <v>42840</v>
      </c>
      <c r="CU4" s="7">
        <f t="shared" ref="CU4" si="35">CT4+1</f>
        <v>42841</v>
      </c>
    </row>
    <row r="5" spans="1:99" x14ac:dyDescent="0.3">
      <c r="B5" s="71" t="s">
        <v>5</v>
      </c>
      <c r="C5" s="72"/>
      <c r="D5" s="8">
        <v>1</v>
      </c>
      <c r="E5" s="9"/>
      <c r="I5" s="63" t="str">
        <f>"Week "&amp;(I4-($D$4-WEEKDAY($D$4,1)+2))/7+1</f>
        <v>Week 1</v>
      </c>
      <c r="J5" s="63"/>
      <c r="K5" s="63"/>
      <c r="L5" s="63"/>
      <c r="M5" s="63"/>
      <c r="N5" s="63"/>
      <c r="O5" s="63"/>
      <c r="P5" s="63" t="str">
        <f>"Week "&amp;(P4-($D$4-WEEKDAY($D$4,1)+2))/7+1</f>
        <v>Week 2</v>
      </c>
      <c r="Q5" s="63"/>
      <c r="R5" s="63"/>
      <c r="S5" s="63"/>
      <c r="T5" s="63"/>
      <c r="U5" s="63"/>
      <c r="V5" s="63"/>
      <c r="W5" s="63" t="str">
        <f>"Week "&amp;(W4-($D$4-WEEKDAY($D$4,1)+2))/7+1</f>
        <v>Week 3</v>
      </c>
      <c r="X5" s="63"/>
      <c r="Y5" s="63"/>
      <c r="Z5" s="63"/>
      <c r="AA5" s="63"/>
      <c r="AB5" s="63"/>
      <c r="AC5" s="63"/>
      <c r="AD5" s="63" t="str">
        <f>"Week "&amp;(AD4-($D$4-WEEKDAY($D$4,1)+2))/7+1</f>
        <v>Week 4</v>
      </c>
      <c r="AE5" s="63"/>
      <c r="AF5" s="63"/>
      <c r="AG5" s="63"/>
      <c r="AH5" s="63"/>
      <c r="AI5" s="63"/>
      <c r="AJ5" s="63"/>
      <c r="AK5" s="63" t="str">
        <f>"Week "&amp;(AK4-($D$4-WEEKDAY($D$4,1)+2))/7+1</f>
        <v>Week 5</v>
      </c>
      <c r="AL5" s="63"/>
      <c r="AM5" s="63"/>
      <c r="AN5" s="63"/>
      <c r="AO5" s="63"/>
      <c r="AP5" s="63"/>
      <c r="AQ5" s="63"/>
      <c r="AR5" s="63" t="str">
        <f>"Week "&amp;(AR4-($D$4-WEEKDAY($D$4,1)+2))/7+1</f>
        <v>Week 6</v>
      </c>
      <c r="AS5" s="63"/>
      <c r="AT5" s="63"/>
      <c r="AU5" s="63"/>
      <c r="AV5" s="63"/>
      <c r="AW5" s="63"/>
      <c r="AX5" s="63"/>
      <c r="AY5" s="63" t="str">
        <f>"Week "&amp;(AY4-($D$4-WEEKDAY($D$4,1)+2))/7+1</f>
        <v>Week 7</v>
      </c>
      <c r="AZ5" s="63"/>
      <c r="BA5" s="63"/>
      <c r="BB5" s="63"/>
      <c r="BC5" s="63"/>
      <c r="BD5" s="63"/>
      <c r="BE5" s="63"/>
      <c r="BF5" s="63" t="str">
        <f>"Week "&amp;(BF4-($D$4-WEEKDAY($D$4,1)+2))/7+1</f>
        <v>Week 8</v>
      </c>
      <c r="BG5" s="63"/>
      <c r="BH5" s="63"/>
      <c r="BI5" s="63"/>
      <c r="BJ5" s="63"/>
      <c r="BK5" s="63"/>
      <c r="BL5" s="63"/>
      <c r="BM5" s="63" t="str">
        <f>"Week "&amp;(BM4-($D$4-WEEKDAY($D$4,1)+2))/7+1</f>
        <v>Week 9</v>
      </c>
      <c r="BN5" s="63"/>
      <c r="BO5" s="63"/>
      <c r="BP5" s="63"/>
      <c r="BQ5" s="63"/>
      <c r="BR5" s="63"/>
      <c r="BS5" s="63"/>
      <c r="BT5" s="63" t="str">
        <f>"Week "&amp;(BT4-($D$4-WEEKDAY($D$4,1)+2))/7+1</f>
        <v>Week 10</v>
      </c>
      <c r="BU5" s="63"/>
      <c r="BV5" s="63"/>
      <c r="BW5" s="63"/>
      <c r="BX5" s="63"/>
      <c r="BY5" s="63"/>
      <c r="BZ5" s="63"/>
      <c r="CA5" s="63" t="str">
        <f>"Week "&amp;(CA4-($D$4-WEEKDAY($D$4,1)+2))/7+1</f>
        <v>Week 11</v>
      </c>
      <c r="CB5" s="63"/>
      <c r="CC5" s="63"/>
      <c r="CD5" s="63"/>
      <c r="CE5" s="63"/>
      <c r="CF5" s="63"/>
      <c r="CG5" s="63"/>
      <c r="CH5" s="63" t="str">
        <f>"Week "&amp;(CH4-($D$4-WEEKDAY($D$4,1)+2))/7+1</f>
        <v>Week 12</v>
      </c>
      <c r="CI5" s="63"/>
      <c r="CJ5" s="63"/>
      <c r="CK5" s="63"/>
      <c r="CL5" s="63"/>
      <c r="CM5" s="63"/>
      <c r="CN5" s="63"/>
      <c r="CO5" s="65" t="str">
        <f>"Week "&amp;(CO4-($D$4-WEEKDAY($D$4,1)+2))/7+1</f>
        <v>Week 13</v>
      </c>
      <c r="CP5" s="66"/>
      <c r="CQ5" s="66"/>
      <c r="CR5" s="66"/>
      <c r="CS5" s="66"/>
      <c r="CT5" s="66"/>
      <c r="CU5" s="67"/>
    </row>
    <row r="6" spans="1:99" x14ac:dyDescent="0.3">
      <c r="B6" s="51"/>
      <c r="I6" s="64">
        <f>I4</f>
        <v>42751</v>
      </c>
      <c r="J6" s="64"/>
      <c r="K6" s="64"/>
      <c r="L6" s="64"/>
      <c r="M6" s="64"/>
      <c r="N6" s="64"/>
      <c r="O6" s="64"/>
      <c r="P6" s="64">
        <f>P4</f>
        <v>42758</v>
      </c>
      <c r="Q6" s="64"/>
      <c r="R6" s="64"/>
      <c r="S6" s="64"/>
      <c r="T6" s="64"/>
      <c r="U6" s="64"/>
      <c r="V6" s="64"/>
      <c r="W6" s="64">
        <f>W4</f>
        <v>42765</v>
      </c>
      <c r="X6" s="64"/>
      <c r="Y6" s="64"/>
      <c r="Z6" s="64"/>
      <c r="AA6" s="64"/>
      <c r="AB6" s="64"/>
      <c r="AC6" s="64"/>
      <c r="AD6" s="64">
        <f>AD4</f>
        <v>42772</v>
      </c>
      <c r="AE6" s="64"/>
      <c r="AF6" s="64"/>
      <c r="AG6" s="64"/>
      <c r="AH6" s="64"/>
      <c r="AI6" s="64"/>
      <c r="AJ6" s="64"/>
      <c r="AK6" s="64">
        <f>AK4</f>
        <v>42779</v>
      </c>
      <c r="AL6" s="64"/>
      <c r="AM6" s="64"/>
      <c r="AN6" s="64"/>
      <c r="AO6" s="64"/>
      <c r="AP6" s="64"/>
      <c r="AQ6" s="64"/>
      <c r="AR6" s="64">
        <f>AR4</f>
        <v>42786</v>
      </c>
      <c r="AS6" s="64"/>
      <c r="AT6" s="64"/>
      <c r="AU6" s="64"/>
      <c r="AV6" s="64"/>
      <c r="AW6" s="64"/>
      <c r="AX6" s="64"/>
      <c r="AY6" s="64">
        <f>AY4</f>
        <v>42793</v>
      </c>
      <c r="AZ6" s="64"/>
      <c r="BA6" s="64"/>
      <c r="BB6" s="64"/>
      <c r="BC6" s="64"/>
      <c r="BD6" s="64"/>
      <c r="BE6" s="64"/>
      <c r="BF6" s="64">
        <f>BF4</f>
        <v>42800</v>
      </c>
      <c r="BG6" s="64"/>
      <c r="BH6" s="64"/>
      <c r="BI6" s="64"/>
      <c r="BJ6" s="64"/>
      <c r="BK6" s="64"/>
      <c r="BL6" s="64"/>
      <c r="BM6" s="64">
        <f>BM4</f>
        <v>42807</v>
      </c>
      <c r="BN6" s="64"/>
      <c r="BO6" s="64"/>
      <c r="BP6" s="64"/>
      <c r="BQ6" s="64"/>
      <c r="BR6" s="64"/>
      <c r="BS6" s="64"/>
      <c r="BT6" s="64">
        <f>BT4</f>
        <v>42814</v>
      </c>
      <c r="BU6" s="64"/>
      <c r="BV6" s="64"/>
      <c r="BW6" s="64"/>
      <c r="BX6" s="64"/>
      <c r="BY6" s="64"/>
      <c r="BZ6" s="64"/>
      <c r="CA6" s="64">
        <f>CA4</f>
        <v>42821</v>
      </c>
      <c r="CB6" s="64"/>
      <c r="CC6" s="64"/>
      <c r="CD6" s="64"/>
      <c r="CE6" s="64"/>
      <c r="CF6" s="64"/>
      <c r="CG6" s="64"/>
      <c r="CH6" s="64">
        <f>CH4</f>
        <v>42828</v>
      </c>
      <c r="CI6" s="64"/>
      <c r="CJ6" s="64"/>
      <c r="CK6" s="64"/>
      <c r="CL6" s="64"/>
      <c r="CM6" s="64"/>
      <c r="CN6" s="64"/>
      <c r="CO6" s="68">
        <f>CO4</f>
        <v>42835</v>
      </c>
      <c r="CP6" s="69"/>
      <c r="CQ6" s="69"/>
      <c r="CR6" s="69"/>
      <c r="CS6" s="69"/>
      <c r="CT6" s="69"/>
      <c r="CU6" s="70"/>
    </row>
    <row r="7" spans="1:99" s="15" customFormat="1" ht="24.6" x14ac:dyDescent="0.3">
      <c r="A7" s="55" t="s">
        <v>6</v>
      </c>
      <c r="B7" s="10" t="s">
        <v>7</v>
      </c>
      <c r="C7" s="10" t="s">
        <v>8</v>
      </c>
      <c r="D7" s="11" t="s">
        <v>9</v>
      </c>
      <c r="E7" s="11" t="s">
        <v>10</v>
      </c>
      <c r="F7" s="12" t="s">
        <v>11</v>
      </c>
      <c r="G7" s="13" t="s">
        <v>12</v>
      </c>
      <c r="H7" s="13" t="s">
        <v>13</v>
      </c>
      <c r="I7" s="14" t="str">
        <f>CHOOSE(WEEKDAY(I4,1),"S","M","T","W","T","F","S")</f>
        <v>M</v>
      </c>
      <c r="J7" s="14" t="str">
        <f t="shared" ref="J7:O7" si="36">CHOOSE(WEEKDAY(J4,1),"S","M","T","W","T","F","S")</f>
        <v>T</v>
      </c>
      <c r="K7" s="14" t="str">
        <f t="shared" si="36"/>
        <v>W</v>
      </c>
      <c r="L7" s="14" t="str">
        <f t="shared" si="36"/>
        <v>T</v>
      </c>
      <c r="M7" s="14" t="str">
        <f t="shared" si="36"/>
        <v>F</v>
      </c>
      <c r="N7" s="14" t="str">
        <f t="shared" si="36"/>
        <v>S</v>
      </c>
      <c r="O7" s="14" t="str">
        <f t="shared" si="36"/>
        <v>S</v>
      </c>
      <c r="P7" s="14" t="str">
        <f>CHOOSE(WEEKDAY(P4,1),"S","M","T","W","T","F","S")</f>
        <v>M</v>
      </c>
      <c r="Q7" s="14" t="str">
        <f t="shared" ref="Q7:V7" si="37">CHOOSE(WEEKDAY(Q4,1),"S","M","T","W","T","F","S")</f>
        <v>T</v>
      </c>
      <c r="R7" s="14" t="str">
        <f t="shared" si="37"/>
        <v>W</v>
      </c>
      <c r="S7" s="14" t="str">
        <f t="shared" si="37"/>
        <v>T</v>
      </c>
      <c r="T7" s="14" t="str">
        <f t="shared" si="37"/>
        <v>F</v>
      </c>
      <c r="U7" s="14" t="str">
        <f t="shared" si="37"/>
        <v>S</v>
      </c>
      <c r="V7" s="14" t="str">
        <f t="shared" si="37"/>
        <v>S</v>
      </c>
      <c r="W7" s="14" t="str">
        <f>CHOOSE(WEEKDAY(W4,1),"S","M","T","W","T","F","S")</f>
        <v>M</v>
      </c>
      <c r="X7" s="14" t="str">
        <f t="shared" ref="X7:AC7" si="38">CHOOSE(WEEKDAY(X4,1),"S","M","T","W","T","F","S")</f>
        <v>T</v>
      </c>
      <c r="Y7" s="14" t="str">
        <f t="shared" si="38"/>
        <v>W</v>
      </c>
      <c r="Z7" s="14" t="str">
        <f t="shared" si="38"/>
        <v>T</v>
      </c>
      <c r="AA7" s="14" t="str">
        <f t="shared" si="38"/>
        <v>F</v>
      </c>
      <c r="AB7" s="14" t="str">
        <f t="shared" si="38"/>
        <v>S</v>
      </c>
      <c r="AC7" s="14" t="str">
        <f t="shared" si="38"/>
        <v>S</v>
      </c>
      <c r="AD7" s="14" t="str">
        <f>CHOOSE(WEEKDAY(AD4,1),"S","M","T","W","T","F","S")</f>
        <v>M</v>
      </c>
      <c r="AE7" s="14" t="str">
        <f t="shared" ref="AE7:AJ7" si="39">CHOOSE(WEEKDAY(AE4,1),"S","M","T","W","T","F","S")</f>
        <v>T</v>
      </c>
      <c r="AF7" s="14" t="str">
        <f t="shared" si="39"/>
        <v>W</v>
      </c>
      <c r="AG7" s="14" t="str">
        <f t="shared" si="39"/>
        <v>T</v>
      </c>
      <c r="AH7" s="14" t="str">
        <f t="shared" si="39"/>
        <v>F</v>
      </c>
      <c r="AI7" s="14" t="str">
        <f t="shared" si="39"/>
        <v>S</v>
      </c>
      <c r="AJ7" s="14" t="str">
        <f t="shared" si="39"/>
        <v>S</v>
      </c>
      <c r="AK7" s="14" t="str">
        <f>CHOOSE(WEEKDAY(AK4,1),"S","M","T","W","T","F","S")</f>
        <v>M</v>
      </c>
      <c r="AL7" s="14" t="str">
        <f t="shared" ref="AL7:AQ7" si="40">CHOOSE(WEEKDAY(AL4,1),"S","M","T","W","T","F","S")</f>
        <v>T</v>
      </c>
      <c r="AM7" s="14" t="str">
        <f t="shared" si="40"/>
        <v>W</v>
      </c>
      <c r="AN7" s="14" t="str">
        <f t="shared" si="40"/>
        <v>T</v>
      </c>
      <c r="AO7" s="14" t="str">
        <f t="shared" si="40"/>
        <v>F</v>
      </c>
      <c r="AP7" s="14" t="str">
        <f t="shared" si="40"/>
        <v>S</v>
      </c>
      <c r="AQ7" s="14" t="str">
        <f t="shared" si="40"/>
        <v>S</v>
      </c>
      <c r="AR7" s="14" t="str">
        <f>CHOOSE(WEEKDAY(AR4,1),"S","M","T","W","T","F","S")</f>
        <v>M</v>
      </c>
      <c r="AS7" s="14" t="str">
        <f t="shared" ref="AS7:AX7" si="41">CHOOSE(WEEKDAY(AS4,1),"S","M","T","W","T","F","S")</f>
        <v>T</v>
      </c>
      <c r="AT7" s="14" t="str">
        <f t="shared" si="41"/>
        <v>W</v>
      </c>
      <c r="AU7" s="14" t="str">
        <f t="shared" si="41"/>
        <v>T</v>
      </c>
      <c r="AV7" s="14" t="str">
        <f t="shared" si="41"/>
        <v>F</v>
      </c>
      <c r="AW7" s="14" t="str">
        <f t="shared" si="41"/>
        <v>S</v>
      </c>
      <c r="AX7" s="14" t="str">
        <f t="shared" si="41"/>
        <v>S</v>
      </c>
      <c r="AY7" s="14" t="str">
        <f>CHOOSE(WEEKDAY(AY4,1),"S","M","T","W","T","F","S")</f>
        <v>M</v>
      </c>
      <c r="AZ7" s="14" t="str">
        <f t="shared" ref="AZ7:BE7" si="42">CHOOSE(WEEKDAY(AZ4,1),"S","M","T","W","T","F","S")</f>
        <v>T</v>
      </c>
      <c r="BA7" s="14" t="str">
        <f t="shared" si="42"/>
        <v>W</v>
      </c>
      <c r="BB7" s="14" t="str">
        <f t="shared" si="42"/>
        <v>T</v>
      </c>
      <c r="BC7" s="14" t="str">
        <f t="shared" si="42"/>
        <v>F</v>
      </c>
      <c r="BD7" s="14" t="str">
        <f t="shared" si="42"/>
        <v>S</v>
      </c>
      <c r="BE7" s="14" t="str">
        <f t="shared" si="42"/>
        <v>S</v>
      </c>
      <c r="BF7" s="14" t="str">
        <f>CHOOSE(WEEKDAY(BF4,1),"S","M","T","W","T","F","S")</f>
        <v>M</v>
      </c>
      <c r="BG7" s="14" t="str">
        <f t="shared" ref="BG7:BL7" si="43">CHOOSE(WEEKDAY(BG4,1),"S","M","T","W","T","F","S")</f>
        <v>T</v>
      </c>
      <c r="BH7" s="14" t="str">
        <f t="shared" si="43"/>
        <v>W</v>
      </c>
      <c r="BI7" s="14" t="str">
        <f t="shared" si="43"/>
        <v>T</v>
      </c>
      <c r="BJ7" s="14" t="str">
        <f t="shared" si="43"/>
        <v>F</v>
      </c>
      <c r="BK7" s="14" t="str">
        <f t="shared" si="43"/>
        <v>S</v>
      </c>
      <c r="BL7" s="14" t="str">
        <f t="shared" si="43"/>
        <v>S</v>
      </c>
      <c r="BM7" s="14" t="str">
        <f>CHOOSE(WEEKDAY(BM4,1),"S","M","T","W","T","F","S")</f>
        <v>M</v>
      </c>
      <c r="BN7" s="14" t="str">
        <f t="shared" ref="BN7:BS7" si="44">CHOOSE(WEEKDAY(BN4,1),"S","M","T","W","T","F","S")</f>
        <v>T</v>
      </c>
      <c r="BO7" s="14" t="str">
        <f t="shared" si="44"/>
        <v>W</v>
      </c>
      <c r="BP7" s="14" t="str">
        <f t="shared" si="44"/>
        <v>T</v>
      </c>
      <c r="BQ7" s="14" t="str">
        <f t="shared" si="44"/>
        <v>F</v>
      </c>
      <c r="BR7" s="14" t="str">
        <f t="shared" si="44"/>
        <v>S</v>
      </c>
      <c r="BS7" s="14" t="str">
        <f t="shared" si="44"/>
        <v>S</v>
      </c>
      <c r="BT7" s="14" t="str">
        <f>CHOOSE(WEEKDAY(BT4,1),"S","M","T","W","T","F","S")</f>
        <v>M</v>
      </c>
      <c r="BU7" s="14" t="str">
        <f t="shared" ref="BU7:BZ7" si="45">CHOOSE(WEEKDAY(BU4,1),"S","M","T","W","T","F","S")</f>
        <v>T</v>
      </c>
      <c r="BV7" s="14" t="str">
        <f t="shared" si="45"/>
        <v>W</v>
      </c>
      <c r="BW7" s="14" t="str">
        <f t="shared" si="45"/>
        <v>T</v>
      </c>
      <c r="BX7" s="14" t="str">
        <f t="shared" si="45"/>
        <v>F</v>
      </c>
      <c r="BY7" s="14" t="str">
        <f t="shared" si="45"/>
        <v>S</v>
      </c>
      <c r="BZ7" s="14" t="str">
        <f t="shared" si="45"/>
        <v>S</v>
      </c>
      <c r="CA7" s="14" t="str">
        <f>CHOOSE(WEEKDAY(CA4,1),"S","M","T","W","T","F","S")</f>
        <v>M</v>
      </c>
      <c r="CB7" s="14" t="str">
        <f t="shared" ref="CB7:CG7" si="46">CHOOSE(WEEKDAY(CB4,1),"S","M","T","W","T","F","S")</f>
        <v>T</v>
      </c>
      <c r="CC7" s="14" t="str">
        <f t="shared" si="46"/>
        <v>W</v>
      </c>
      <c r="CD7" s="14" t="str">
        <f t="shared" si="46"/>
        <v>T</v>
      </c>
      <c r="CE7" s="14" t="str">
        <f t="shared" si="46"/>
        <v>F</v>
      </c>
      <c r="CF7" s="14" t="str">
        <f t="shared" si="46"/>
        <v>S</v>
      </c>
      <c r="CG7" s="14" t="str">
        <f t="shared" si="46"/>
        <v>S</v>
      </c>
      <c r="CH7" s="14" t="str">
        <f>CHOOSE(WEEKDAY(CH4,1),"S","M","T","W","T","F","S")</f>
        <v>M</v>
      </c>
      <c r="CI7" s="14" t="str">
        <f t="shared" ref="CI7:CN7" si="47">CHOOSE(WEEKDAY(CI4,1),"S","M","T","W","T","F","S")</f>
        <v>T</v>
      </c>
      <c r="CJ7" s="14" t="str">
        <f t="shared" si="47"/>
        <v>W</v>
      </c>
      <c r="CK7" s="14" t="str">
        <f t="shared" si="47"/>
        <v>T</v>
      </c>
      <c r="CL7" s="14" t="str">
        <f t="shared" si="47"/>
        <v>F</v>
      </c>
      <c r="CM7" s="14" t="str">
        <f t="shared" si="47"/>
        <v>S</v>
      </c>
      <c r="CN7" s="14" t="str">
        <f t="shared" si="47"/>
        <v>S</v>
      </c>
      <c r="CO7" s="14" t="str">
        <f>CHOOSE(WEEKDAY(CO4,1),"S","M","T","W","T","F","S")</f>
        <v>M</v>
      </c>
      <c r="CP7" s="14" t="str">
        <f t="shared" ref="CP7:CU7" si="48">CHOOSE(WEEKDAY(CP4,1),"S","M","T","W","T","F","S")</f>
        <v>T</v>
      </c>
      <c r="CQ7" s="14" t="str">
        <f t="shared" si="48"/>
        <v>W</v>
      </c>
      <c r="CR7" s="14" t="str">
        <f t="shared" si="48"/>
        <v>T</v>
      </c>
      <c r="CS7" s="14" t="str">
        <f t="shared" si="48"/>
        <v>F</v>
      </c>
      <c r="CT7" s="14" t="str">
        <f t="shared" si="48"/>
        <v>S</v>
      </c>
      <c r="CU7" s="14" t="str">
        <f t="shared" si="48"/>
        <v>S</v>
      </c>
    </row>
    <row r="8" spans="1:99" s="18" customFormat="1" ht="12" x14ac:dyDescent="0.25">
      <c r="A8" s="16" t="str">
        <f ca="1">IF(ISERROR(VALUE(SUBSTITUTE(OFFSET(A8,-1,0,1,1),".",""))),"1",IF(ISERROR(FIND("`",SUBSTITUTE(OFFSET(A8,-1,0,1,1),".","`",1))),TEXT(VALUE(OFFSET(A8,-1,0,1,1))+1,"#"),TEXT(VALUE(LEFT(OFFSET(A8,-1,0,1,1),FIND("`",SUBSTITUTE(OFFSET(A8,-1,0,1,1),".","`",1))-1))+1,"#")))</f>
        <v>1</v>
      </c>
      <c r="B8" s="17" t="s">
        <v>35</v>
      </c>
      <c r="D8" s="19"/>
      <c r="E8" s="19"/>
      <c r="F8" s="20"/>
      <c r="G8" s="21"/>
      <c r="H8" s="22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3"/>
      <c r="BA8" s="23"/>
      <c r="BB8" s="23"/>
      <c r="BC8" s="23"/>
      <c r="BD8" s="23"/>
      <c r="BE8" s="23"/>
      <c r="BF8" s="23"/>
      <c r="BG8" s="23"/>
      <c r="BH8" s="23"/>
      <c r="BI8" s="23"/>
      <c r="BJ8" s="23"/>
      <c r="BK8" s="23"/>
      <c r="BL8" s="23"/>
      <c r="BM8" s="23"/>
      <c r="BN8" s="23"/>
      <c r="BO8" s="23"/>
      <c r="BP8" s="23"/>
      <c r="BQ8" s="23"/>
      <c r="BR8" s="23"/>
      <c r="BS8" s="23"/>
      <c r="BT8" s="23"/>
      <c r="BU8" s="23"/>
      <c r="BV8" s="23"/>
      <c r="BW8" s="23"/>
      <c r="BX8" s="23"/>
      <c r="BY8" s="23"/>
      <c r="BZ8" s="23"/>
      <c r="CA8" s="23"/>
      <c r="CB8" s="23"/>
      <c r="CC8" s="23"/>
      <c r="CD8" s="23"/>
      <c r="CE8" s="23"/>
      <c r="CF8" s="23"/>
      <c r="CG8" s="23"/>
      <c r="CH8" s="23"/>
      <c r="CI8" s="23"/>
      <c r="CJ8" s="23"/>
      <c r="CK8" s="23"/>
      <c r="CL8" s="23"/>
      <c r="CM8" s="23"/>
      <c r="CN8" s="23"/>
      <c r="CO8" s="23"/>
      <c r="CP8" s="23"/>
      <c r="CQ8" s="23"/>
      <c r="CR8" s="23"/>
      <c r="CS8" s="23"/>
      <c r="CT8" s="23"/>
      <c r="CU8" s="23"/>
    </row>
    <row r="9" spans="1:99" s="32" customFormat="1" ht="11.4" x14ac:dyDescent="0.2">
      <c r="A9" s="24" t="str">
        <f t="shared" ref="A9:A12" ca="1" si="49">IF(ISERROR(VALUE(SUBSTITUTE(OFFSET(A9,-1,0,1,1),".",""))),"0.1",IF(ISERROR(FIND("`",SUBSTITUTE(OFFSET(A9,-1,0,1,1),".","`",1))),OFFSET(A9,-1,0,1,1)&amp;".1",LEFT(OFFSET(A9,-1,0,1,1),FIND("`",SUBSTITUTE(OFFSET(A9,-1,0,1,1),".","`",1)))&amp;IF(ISERROR(FIND("`",SUBSTITUTE(OFFSET(A9,-1,0,1,1),".","`",2))),VALUE(RIGHT(OFFSET(A9,-1,0,1,1),LEN(OFFSET(A9,-1,0,1,1))-FIND("`",SUBSTITUTE(OFFSET(A9,-1,0,1,1),".","`",1))))+1,VALUE(MID(OFFSET(A9,-1,0,1,1),FIND("`",SUBSTITUTE(OFFSET(A9,-1,0,1,1),".","`",1))+1,(FIND("`",SUBSTITUTE(OFFSET(A9,-1,0,1,1),".","`",2))-FIND("`",SUBSTITUTE(OFFSET(A9,-1,0,1,1),".","`",1))-1)))+1)))</f>
        <v>1.1</v>
      </c>
      <c r="B9" s="25" t="s">
        <v>14</v>
      </c>
      <c r="C9" s="26" t="s">
        <v>18</v>
      </c>
      <c r="D9" s="27">
        <f>D4</f>
        <v>42756</v>
      </c>
      <c r="E9" s="28">
        <f>IF(F9=0,D9,D9+F9-1)</f>
        <v>42756</v>
      </c>
      <c r="F9" s="29">
        <v>1</v>
      </c>
      <c r="G9" s="30">
        <v>1</v>
      </c>
      <c r="H9" s="31">
        <v>1</v>
      </c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23"/>
      <c r="AW9" s="23"/>
      <c r="AX9" s="23"/>
      <c r="AY9" s="23"/>
      <c r="AZ9" s="23"/>
      <c r="BA9" s="23"/>
      <c r="BB9" s="23"/>
      <c r="BC9" s="23"/>
      <c r="BD9" s="23"/>
      <c r="BE9" s="23"/>
      <c r="BF9" s="23"/>
      <c r="BG9" s="23"/>
      <c r="BH9" s="23"/>
      <c r="BI9" s="23"/>
      <c r="BJ9" s="23"/>
      <c r="BK9" s="23"/>
      <c r="BL9" s="23"/>
      <c r="BM9" s="23"/>
      <c r="BN9" s="23"/>
      <c r="BO9" s="23"/>
      <c r="BP9" s="23"/>
      <c r="BQ9" s="23"/>
      <c r="BR9" s="23"/>
      <c r="BS9" s="23"/>
      <c r="BT9" s="23"/>
      <c r="BU9" s="23"/>
      <c r="BV9" s="23"/>
      <c r="BW9" s="23"/>
      <c r="BX9" s="23"/>
      <c r="BY9" s="23"/>
      <c r="BZ9" s="23"/>
      <c r="CA9" s="23"/>
      <c r="CB9" s="23"/>
      <c r="CC9" s="23"/>
      <c r="CD9" s="23"/>
      <c r="CE9" s="23"/>
      <c r="CF9" s="23"/>
      <c r="CG9" s="23"/>
      <c r="CH9" s="23"/>
      <c r="CI9" s="23"/>
      <c r="CJ9" s="23"/>
      <c r="CK9" s="23"/>
      <c r="CL9" s="23"/>
      <c r="CM9" s="23"/>
      <c r="CN9" s="23"/>
      <c r="CO9" s="23"/>
      <c r="CP9" s="23"/>
      <c r="CQ9" s="23"/>
      <c r="CR9" s="23"/>
      <c r="CS9" s="23"/>
      <c r="CT9" s="23"/>
      <c r="CU9" s="23"/>
    </row>
    <row r="10" spans="1:99" s="32" customFormat="1" ht="11.4" x14ac:dyDescent="0.2">
      <c r="A10" s="24" t="str">
        <f t="shared" ca="1" si="49"/>
        <v>1.2</v>
      </c>
      <c r="B10" s="25" t="s">
        <v>15</v>
      </c>
      <c r="C10" s="26" t="s">
        <v>18</v>
      </c>
      <c r="D10" s="27">
        <f>E9+1</f>
        <v>42757</v>
      </c>
      <c r="E10" s="28">
        <f t="shared" ref="E10:E12" si="50">IF(F10=0,D10,D10+F10-1)</f>
        <v>42757</v>
      </c>
      <c r="F10" s="29">
        <v>1</v>
      </c>
      <c r="G10" s="30">
        <v>1</v>
      </c>
      <c r="H10" s="31">
        <v>1</v>
      </c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23"/>
      <c r="AW10" s="23"/>
      <c r="AX10" s="23"/>
      <c r="AY10" s="23"/>
      <c r="AZ10" s="23"/>
      <c r="BA10" s="23"/>
      <c r="BB10" s="23"/>
      <c r="BC10" s="23"/>
      <c r="BD10" s="23"/>
      <c r="BE10" s="23"/>
      <c r="BF10" s="23"/>
      <c r="BG10" s="23"/>
      <c r="BH10" s="23"/>
      <c r="BI10" s="23"/>
      <c r="BJ10" s="23"/>
      <c r="BK10" s="23"/>
      <c r="BL10" s="23"/>
      <c r="BM10" s="23"/>
      <c r="BN10" s="23"/>
      <c r="BO10" s="23"/>
      <c r="BP10" s="23"/>
      <c r="BQ10" s="23"/>
      <c r="BR10" s="23"/>
      <c r="BS10" s="23"/>
      <c r="BT10" s="23"/>
      <c r="BU10" s="23"/>
      <c r="BV10" s="23"/>
      <c r="BW10" s="23"/>
      <c r="BX10" s="23"/>
      <c r="BY10" s="23"/>
      <c r="BZ10" s="23"/>
      <c r="CA10" s="23"/>
      <c r="CB10" s="23"/>
      <c r="CC10" s="23"/>
      <c r="CD10" s="23"/>
      <c r="CE10" s="23"/>
      <c r="CF10" s="23"/>
      <c r="CG10" s="23"/>
      <c r="CH10" s="23"/>
      <c r="CI10" s="23"/>
      <c r="CJ10" s="23"/>
      <c r="CK10" s="23"/>
      <c r="CL10" s="23"/>
      <c r="CM10" s="23"/>
      <c r="CN10" s="23"/>
      <c r="CO10" s="23"/>
      <c r="CP10" s="23"/>
      <c r="CQ10" s="23"/>
      <c r="CR10" s="23"/>
      <c r="CS10" s="23"/>
      <c r="CT10" s="23"/>
      <c r="CU10" s="23"/>
    </row>
    <row r="11" spans="1:99" s="32" customFormat="1" ht="11.4" x14ac:dyDescent="0.2">
      <c r="A11" s="24" t="str">
        <f t="shared" ca="1" si="49"/>
        <v>1.3</v>
      </c>
      <c r="B11" s="25" t="s">
        <v>16</v>
      </c>
      <c r="C11" s="26" t="s">
        <v>18</v>
      </c>
      <c r="D11" s="27">
        <f>E10+1</f>
        <v>42758</v>
      </c>
      <c r="E11" s="28">
        <f>IF(F11=0,D11,D11+F11-1)</f>
        <v>42758</v>
      </c>
      <c r="F11" s="29">
        <v>1</v>
      </c>
      <c r="G11" s="30">
        <v>1</v>
      </c>
      <c r="H11" s="31">
        <v>1</v>
      </c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</row>
    <row r="12" spans="1:99" s="32" customFormat="1" ht="22.8" x14ac:dyDescent="0.2">
      <c r="A12" s="24" t="str">
        <f t="shared" ca="1" si="49"/>
        <v>1.4</v>
      </c>
      <c r="B12" s="25" t="s">
        <v>17</v>
      </c>
      <c r="C12" s="26" t="s">
        <v>18</v>
      </c>
      <c r="D12" s="27">
        <v>42757</v>
      </c>
      <c r="E12" s="28">
        <f t="shared" si="50"/>
        <v>42758</v>
      </c>
      <c r="F12" s="29">
        <v>2</v>
      </c>
      <c r="G12" s="30">
        <v>1</v>
      </c>
      <c r="H12" s="31">
        <v>1</v>
      </c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23"/>
      <c r="AW12" s="23"/>
      <c r="AX12" s="23"/>
      <c r="AY12" s="23"/>
      <c r="AZ12" s="23"/>
      <c r="BA12" s="23"/>
      <c r="BB12" s="23"/>
      <c r="BC12" s="23"/>
      <c r="BD12" s="23"/>
      <c r="BE12" s="23"/>
      <c r="BF12" s="23"/>
      <c r="BG12" s="23"/>
      <c r="BH12" s="23"/>
      <c r="BI12" s="23"/>
      <c r="BJ12" s="23"/>
      <c r="BK12" s="23"/>
      <c r="BL12" s="23"/>
      <c r="BM12" s="23"/>
      <c r="BN12" s="23"/>
      <c r="BO12" s="23"/>
      <c r="BP12" s="23"/>
      <c r="BQ12" s="23"/>
      <c r="BR12" s="23"/>
      <c r="BS12" s="23"/>
      <c r="BT12" s="23"/>
      <c r="BU12" s="23"/>
      <c r="BV12" s="23"/>
      <c r="BW12" s="23"/>
      <c r="BX12" s="23"/>
      <c r="BY12" s="23"/>
      <c r="BZ12" s="23"/>
      <c r="CA12" s="23"/>
      <c r="CB12" s="23"/>
      <c r="CC12" s="23"/>
      <c r="CD12" s="23"/>
      <c r="CE12" s="23"/>
      <c r="CF12" s="23"/>
      <c r="CG12" s="23"/>
      <c r="CH12" s="23"/>
      <c r="CI12" s="23"/>
      <c r="CJ12" s="23"/>
      <c r="CK12" s="23"/>
      <c r="CL12" s="23"/>
      <c r="CM12" s="23"/>
      <c r="CN12" s="23"/>
      <c r="CO12" s="23"/>
      <c r="CP12" s="23"/>
      <c r="CQ12" s="23"/>
      <c r="CR12" s="23"/>
      <c r="CS12" s="23"/>
      <c r="CT12" s="23"/>
      <c r="CU12" s="23"/>
    </row>
    <row r="13" spans="1:99" s="26" customFormat="1" ht="13.2" x14ac:dyDescent="0.3">
      <c r="A13" s="24"/>
      <c r="B13" s="25"/>
      <c r="C13" s="46"/>
      <c r="D13" s="33"/>
      <c r="E13" s="33"/>
      <c r="F13" s="20"/>
      <c r="G13" s="21"/>
      <c r="H13" s="22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23"/>
      <c r="AW13" s="23"/>
      <c r="AX13" s="23"/>
      <c r="AY13" s="23"/>
      <c r="AZ13" s="23"/>
      <c r="BA13" s="23"/>
      <c r="BB13" s="23"/>
      <c r="BC13" s="23"/>
      <c r="BD13" s="23"/>
      <c r="BE13" s="23"/>
      <c r="BF13" s="23"/>
      <c r="BG13" s="23"/>
      <c r="BH13" s="23"/>
      <c r="BI13" s="23"/>
      <c r="BJ13" s="23"/>
      <c r="BK13" s="23"/>
      <c r="BL13" s="23"/>
      <c r="BM13" s="23"/>
      <c r="BN13" s="23"/>
      <c r="BO13" s="23"/>
      <c r="BP13" s="23"/>
      <c r="BQ13" s="23"/>
      <c r="BR13" s="23"/>
      <c r="BS13" s="23"/>
      <c r="BT13" s="23"/>
      <c r="BU13" s="23"/>
      <c r="BV13" s="23"/>
      <c r="BW13" s="23"/>
      <c r="BX13" s="23"/>
      <c r="BY13" s="23"/>
      <c r="BZ13" s="23"/>
      <c r="CA13" s="23"/>
      <c r="CB13" s="23"/>
      <c r="CC13" s="23"/>
      <c r="CD13" s="23"/>
      <c r="CE13" s="23"/>
      <c r="CF13" s="23"/>
      <c r="CG13" s="23"/>
      <c r="CH13" s="23"/>
      <c r="CI13" s="23"/>
      <c r="CJ13" s="23"/>
      <c r="CK13" s="23"/>
      <c r="CL13" s="23"/>
      <c r="CM13" s="23"/>
      <c r="CN13" s="23"/>
      <c r="CO13" s="23"/>
      <c r="CP13" s="23"/>
      <c r="CQ13" s="23"/>
      <c r="CR13" s="23"/>
      <c r="CS13" s="23"/>
      <c r="CT13" s="23"/>
      <c r="CU13" s="23"/>
    </row>
    <row r="14" spans="1:99" s="18" customFormat="1" ht="12" x14ac:dyDescent="0.25">
      <c r="A14" s="16">
        <v>2</v>
      </c>
      <c r="B14" s="17" t="s">
        <v>36</v>
      </c>
      <c r="D14" s="19"/>
      <c r="E14" s="19"/>
      <c r="F14" s="20"/>
      <c r="G14" s="21"/>
      <c r="H14" s="22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23"/>
      <c r="AW14" s="23"/>
      <c r="AX14" s="23"/>
      <c r="AY14" s="23"/>
      <c r="AZ14" s="23"/>
      <c r="BA14" s="23"/>
      <c r="BB14" s="23"/>
      <c r="BC14" s="23"/>
      <c r="BD14" s="23"/>
      <c r="BE14" s="23"/>
      <c r="BF14" s="23"/>
      <c r="BG14" s="23"/>
      <c r="BH14" s="23"/>
      <c r="BI14" s="23"/>
      <c r="BJ14" s="23"/>
      <c r="BK14" s="23"/>
      <c r="BL14" s="23"/>
      <c r="BM14" s="23"/>
      <c r="BN14" s="23"/>
      <c r="BO14" s="23"/>
      <c r="BP14" s="23"/>
      <c r="BQ14" s="23"/>
      <c r="BR14" s="23"/>
      <c r="BS14" s="23"/>
      <c r="BT14" s="23"/>
      <c r="BU14" s="23"/>
      <c r="BV14" s="23"/>
      <c r="BW14" s="23"/>
      <c r="BX14" s="23"/>
      <c r="BY14" s="23"/>
      <c r="BZ14" s="23"/>
      <c r="CA14" s="23"/>
      <c r="CB14" s="23"/>
      <c r="CC14" s="23"/>
      <c r="CD14" s="23"/>
      <c r="CE14" s="23"/>
      <c r="CF14" s="23"/>
      <c r="CG14" s="23"/>
      <c r="CH14" s="23"/>
      <c r="CI14" s="23"/>
      <c r="CJ14" s="23"/>
      <c r="CK14" s="23"/>
      <c r="CL14" s="23"/>
      <c r="CM14" s="23"/>
      <c r="CN14" s="23"/>
      <c r="CO14" s="23"/>
      <c r="CP14" s="23"/>
      <c r="CQ14" s="23"/>
      <c r="CR14" s="23"/>
      <c r="CS14" s="23"/>
      <c r="CT14" s="23"/>
      <c r="CU14" s="23"/>
    </row>
    <row r="15" spans="1:99" s="32" customFormat="1" ht="11.4" x14ac:dyDescent="0.2">
      <c r="A15" s="24" t="str">
        <f t="shared" ref="A15:A19" ca="1" si="51">IF(ISERROR(VALUE(SUBSTITUTE(OFFSET(A15,-1,0,1,1),".",""))),"0.1",IF(ISERROR(FIND("`",SUBSTITUTE(OFFSET(A15,-1,0,1,1),".","`",1))),OFFSET(A15,-1,0,1,1)&amp;".1",LEFT(OFFSET(A15,-1,0,1,1),FIND("`",SUBSTITUTE(OFFSET(A15,-1,0,1,1),".","`",1)))&amp;IF(ISERROR(FIND("`",SUBSTITUTE(OFFSET(A15,-1,0,1,1),".","`",2))),VALUE(RIGHT(OFFSET(A15,-1,0,1,1),LEN(OFFSET(A15,-1,0,1,1))-FIND("`",SUBSTITUTE(OFFSET(A15,-1,0,1,1),".","`",1))))+1,VALUE(MID(OFFSET(A15,-1,0,1,1),FIND("`",SUBSTITUTE(OFFSET(A15,-1,0,1,1),".","`",1))+1,(FIND("`",SUBSTITUTE(OFFSET(A15,-1,0,1,1),".","`",2))-FIND("`",SUBSTITUTE(OFFSET(A15,-1,0,1,1),".","`",1))-1)))+1)))</f>
        <v>2.1</v>
      </c>
      <c r="B15" s="25" t="s">
        <v>19</v>
      </c>
      <c r="C15" s="26" t="s">
        <v>24</v>
      </c>
      <c r="D15" s="27">
        <v>42761</v>
      </c>
      <c r="E15" s="28">
        <v>42768</v>
      </c>
      <c r="F15" s="29">
        <v>1</v>
      </c>
      <c r="G15" s="30">
        <v>1</v>
      </c>
      <c r="H15" s="31">
        <f t="shared" ref="H15:H17" si="52">IF(OR(E15=0,D15=0),0,NETWORKDAYS(D15,E15))</f>
        <v>6</v>
      </c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3"/>
      <c r="BI15" s="23"/>
      <c r="BJ15" s="23"/>
      <c r="BK15" s="23"/>
      <c r="BL15" s="23"/>
      <c r="BM15" s="23"/>
      <c r="BN15" s="23"/>
      <c r="BO15" s="23"/>
      <c r="BP15" s="23"/>
      <c r="BQ15" s="23"/>
      <c r="BR15" s="23"/>
      <c r="BS15" s="23"/>
      <c r="BT15" s="23"/>
      <c r="BU15" s="23"/>
      <c r="BV15" s="23"/>
      <c r="BW15" s="23"/>
      <c r="BX15" s="23"/>
      <c r="BY15" s="23"/>
      <c r="BZ15" s="23"/>
      <c r="CA15" s="23"/>
      <c r="CB15" s="23"/>
      <c r="CC15" s="23"/>
      <c r="CD15" s="23"/>
      <c r="CE15" s="23"/>
      <c r="CF15" s="23"/>
      <c r="CG15" s="23"/>
      <c r="CH15" s="23"/>
      <c r="CI15" s="23"/>
      <c r="CJ15" s="23"/>
      <c r="CK15" s="23"/>
      <c r="CL15" s="23"/>
      <c r="CM15" s="23"/>
      <c r="CN15" s="23"/>
      <c r="CO15" s="23"/>
      <c r="CP15" s="23"/>
      <c r="CQ15" s="23"/>
      <c r="CR15" s="23"/>
      <c r="CS15" s="23"/>
      <c r="CT15" s="23"/>
      <c r="CU15" s="23"/>
    </row>
    <row r="16" spans="1:99" s="32" customFormat="1" ht="22.8" x14ac:dyDescent="0.2">
      <c r="A16" s="24" t="str">
        <f t="shared" ca="1" si="51"/>
        <v>2.2</v>
      </c>
      <c r="B16" s="25" t="s">
        <v>20</v>
      </c>
      <c r="C16" s="26" t="s">
        <v>24</v>
      </c>
      <c r="D16" s="27">
        <v>42769</v>
      </c>
      <c r="E16" s="28">
        <v>42769</v>
      </c>
      <c r="F16" s="29">
        <v>1</v>
      </c>
      <c r="G16" s="30">
        <v>1</v>
      </c>
      <c r="H16" s="31">
        <f t="shared" si="52"/>
        <v>1</v>
      </c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  <c r="AV16" s="23"/>
      <c r="AW16" s="23"/>
      <c r="AX16" s="23"/>
      <c r="AY16" s="23"/>
      <c r="AZ16" s="23"/>
      <c r="BA16" s="23"/>
      <c r="BB16" s="23"/>
      <c r="BC16" s="23"/>
      <c r="BD16" s="23"/>
      <c r="BE16" s="23"/>
      <c r="BF16" s="23"/>
      <c r="BG16" s="23"/>
      <c r="BH16" s="23"/>
      <c r="BI16" s="23"/>
      <c r="BJ16" s="23"/>
      <c r="BK16" s="23"/>
      <c r="BL16" s="23"/>
      <c r="BM16" s="23"/>
      <c r="BN16" s="23"/>
      <c r="BO16" s="23"/>
      <c r="BP16" s="23"/>
      <c r="BQ16" s="23"/>
      <c r="BR16" s="23"/>
      <c r="BS16" s="23"/>
      <c r="BT16" s="23"/>
      <c r="BU16" s="23"/>
      <c r="BV16" s="23"/>
      <c r="BW16" s="23"/>
      <c r="BX16" s="23"/>
      <c r="BY16" s="23"/>
      <c r="BZ16" s="23"/>
      <c r="CA16" s="23"/>
      <c r="CB16" s="23"/>
      <c r="CC16" s="23"/>
      <c r="CD16" s="23"/>
      <c r="CE16" s="23"/>
      <c r="CF16" s="23"/>
      <c r="CG16" s="23"/>
      <c r="CH16" s="23"/>
      <c r="CI16" s="23"/>
      <c r="CJ16" s="23"/>
      <c r="CK16" s="23"/>
      <c r="CL16" s="23"/>
      <c r="CM16" s="23"/>
      <c r="CN16" s="23"/>
      <c r="CO16" s="23"/>
      <c r="CP16" s="23"/>
      <c r="CQ16" s="23"/>
      <c r="CR16" s="23"/>
      <c r="CS16" s="23"/>
      <c r="CT16" s="23"/>
      <c r="CU16" s="23"/>
    </row>
    <row r="17" spans="1:99" s="32" customFormat="1" ht="11.4" x14ac:dyDescent="0.2">
      <c r="A17" s="24" t="str">
        <f t="shared" ca="1" si="51"/>
        <v>2.3</v>
      </c>
      <c r="B17" s="25" t="s">
        <v>21</v>
      </c>
      <c r="C17" s="26" t="s">
        <v>26</v>
      </c>
      <c r="D17" s="27">
        <v>42761</v>
      </c>
      <c r="E17" s="28">
        <f t="shared" ref="E15:E17" si="53">IF(F17=0,D17,D17+F17-1)</f>
        <v>42761</v>
      </c>
      <c r="F17" s="29">
        <v>1</v>
      </c>
      <c r="G17" s="30">
        <v>1</v>
      </c>
      <c r="H17" s="31">
        <f t="shared" si="52"/>
        <v>1</v>
      </c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3"/>
      <c r="AT17" s="23"/>
      <c r="AU17" s="23"/>
      <c r="AV17" s="23"/>
      <c r="AW17" s="23"/>
      <c r="AX17" s="23"/>
      <c r="AY17" s="23"/>
      <c r="AZ17" s="23"/>
      <c r="BA17" s="23"/>
      <c r="BB17" s="23"/>
      <c r="BC17" s="23"/>
      <c r="BD17" s="23"/>
      <c r="BE17" s="23"/>
      <c r="BF17" s="23"/>
      <c r="BG17" s="23"/>
      <c r="BH17" s="23"/>
      <c r="BI17" s="23"/>
      <c r="BJ17" s="23"/>
      <c r="BK17" s="23"/>
      <c r="BL17" s="23"/>
      <c r="BM17" s="23"/>
      <c r="BN17" s="23"/>
      <c r="BO17" s="23"/>
      <c r="BP17" s="23"/>
      <c r="BQ17" s="23"/>
      <c r="BR17" s="23"/>
      <c r="BS17" s="23"/>
      <c r="BT17" s="23"/>
      <c r="BU17" s="23"/>
      <c r="BV17" s="23"/>
      <c r="BW17" s="23"/>
      <c r="BX17" s="23"/>
      <c r="BY17" s="23"/>
      <c r="BZ17" s="23"/>
      <c r="CA17" s="23"/>
      <c r="CB17" s="23"/>
      <c r="CC17" s="23"/>
      <c r="CD17" s="23"/>
      <c r="CE17" s="23"/>
      <c r="CF17" s="23"/>
      <c r="CG17" s="23"/>
      <c r="CH17" s="23"/>
      <c r="CI17" s="23"/>
      <c r="CJ17" s="23"/>
      <c r="CK17" s="23"/>
      <c r="CL17" s="23"/>
      <c r="CM17" s="23"/>
      <c r="CN17" s="23"/>
      <c r="CO17" s="23"/>
      <c r="CP17" s="23"/>
      <c r="CQ17" s="23"/>
      <c r="CR17" s="23"/>
      <c r="CS17" s="23"/>
      <c r="CT17" s="23"/>
      <c r="CU17" s="23"/>
    </row>
    <row r="18" spans="1:99" s="32" customFormat="1" ht="11.4" x14ac:dyDescent="0.2">
      <c r="A18" s="24">
        <v>2.4</v>
      </c>
      <c r="B18" s="25" t="s">
        <v>22</v>
      </c>
      <c r="C18" s="26" t="s">
        <v>24</v>
      </c>
      <c r="D18" s="42">
        <v>42770</v>
      </c>
      <c r="E18" s="28">
        <v>42770</v>
      </c>
      <c r="F18" s="44">
        <v>1</v>
      </c>
      <c r="G18" s="30">
        <v>1</v>
      </c>
      <c r="H18" s="45">
        <v>1</v>
      </c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  <c r="BP18" s="23"/>
      <c r="BQ18" s="23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  <c r="CT18" s="23"/>
      <c r="CU18" s="23"/>
    </row>
    <row r="19" spans="1:99" s="26" customFormat="1" ht="11.4" x14ac:dyDescent="0.2">
      <c r="A19" s="24" t="str">
        <f t="shared" ca="1" si="51"/>
        <v>2.5</v>
      </c>
      <c r="B19" s="25" t="s">
        <v>23</v>
      </c>
      <c r="C19" s="46" t="s">
        <v>28</v>
      </c>
      <c r="D19" s="42">
        <v>42761</v>
      </c>
      <c r="E19" s="28">
        <v>42767</v>
      </c>
      <c r="F19" s="20">
        <v>1</v>
      </c>
      <c r="G19" s="30">
        <v>1</v>
      </c>
      <c r="H19" s="22">
        <v>1</v>
      </c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  <c r="BP19" s="23"/>
      <c r="BQ19" s="23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  <c r="CT19" s="23"/>
      <c r="CU19" s="23"/>
    </row>
    <row r="20" spans="1:99" s="26" customFormat="1" ht="11.4" x14ac:dyDescent="0.2">
      <c r="A20" s="24">
        <v>2.6</v>
      </c>
      <c r="B20" s="25" t="s">
        <v>33</v>
      </c>
      <c r="C20" s="46" t="s">
        <v>24</v>
      </c>
      <c r="D20" s="42">
        <v>42770</v>
      </c>
      <c r="E20" s="28">
        <v>42771</v>
      </c>
      <c r="F20" s="20">
        <v>1</v>
      </c>
      <c r="G20" s="30">
        <v>1</v>
      </c>
      <c r="H20" s="22">
        <v>1</v>
      </c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3"/>
      <c r="BN20" s="23"/>
      <c r="BO20" s="23"/>
      <c r="BP20" s="23"/>
      <c r="BQ20" s="23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23"/>
      <c r="CR20" s="23"/>
      <c r="CS20" s="23"/>
      <c r="CT20" s="23"/>
      <c r="CU20" s="23"/>
    </row>
    <row r="21" spans="1:99" s="26" customFormat="1" ht="13.2" x14ac:dyDescent="0.3">
      <c r="A21" s="24"/>
      <c r="B21" s="25"/>
      <c r="C21" s="46"/>
      <c r="D21" s="33"/>
      <c r="E21" s="33"/>
      <c r="F21" s="20"/>
      <c r="G21" s="21"/>
      <c r="H21" s="22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/>
      <c r="BN21" s="23"/>
      <c r="BO21" s="23"/>
      <c r="BP21" s="23"/>
      <c r="BQ21" s="23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23"/>
      <c r="CR21" s="23"/>
      <c r="CS21" s="23"/>
      <c r="CT21" s="23"/>
      <c r="CU21" s="23"/>
    </row>
    <row r="22" spans="1:99" s="18" customFormat="1" ht="24" x14ac:dyDescent="0.25">
      <c r="A22" s="16">
        <v>3</v>
      </c>
      <c r="B22" s="17" t="s">
        <v>37</v>
      </c>
      <c r="D22" s="19"/>
      <c r="E22" s="19"/>
      <c r="F22" s="20"/>
      <c r="G22" s="21"/>
      <c r="H22" s="22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23"/>
      <c r="AW22" s="23"/>
      <c r="AX22" s="23"/>
      <c r="AY22" s="23"/>
      <c r="AZ22" s="23"/>
      <c r="BA22" s="23"/>
      <c r="BB22" s="23"/>
      <c r="BC22" s="23"/>
      <c r="BD22" s="23"/>
      <c r="BE22" s="23"/>
      <c r="BF22" s="23"/>
      <c r="BG22" s="23"/>
      <c r="BH22" s="23"/>
      <c r="BI22" s="23"/>
      <c r="BJ22" s="23"/>
      <c r="BK22" s="23"/>
      <c r="BL22" s="23"/>
      <c r="BM22" s="23"/>
      <c r="BN22" s="23"/>
      <c r="BO22" s="23"/>
      <c r="BP22" s="23"/>
      <c r="BQ22" s="23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  <c r="CT22" s="23"/>
      <c r="CU22" s="23"/>
    </row>
    <row r="23" spans="1:99" s="32" customFormat="1" ht="11.4" x14ac:dyDescent="0.2">
      <c r="A23" s="24" t="str">
        <f t="shared" ref="A23:A26" ca="1" si="54">IF(ISERROR(VALUE(SUBSTITUTE(OFFSET(A23,-1,0,1,1),".",""))),"0.1",IF(ISERROR(FIND("`",SUBSTITUTE(OFFSET(A23,-1,0,1,1),".","`",1))),OFFSET(A23,-1,0,1,1)&amp;".1",LEFT(OFFSET(A23,-1,0,1,1),FIND("`",SUBSTITUTE(OFFSET(A23,-1,0,1,1),".","`",1)))&amp;IF(ISERROR(FIND("`",SUBSTITUTE(OFFSET(A23,-1,0,1,1),".","`",2))),VALUE(RIGHT(OFFSET(A23,-1,0,1,1),LEN(OFFSET(A23,-1,0,1,1))-FIND("`",SUBSTITUTE(OFFSET(A23,-1,0,1,1),".","`",1))))+1,VALUE(MID(OFFSET(A23,-1,0,1,1),FIND("`",SUBSTITUTE(OFFSET(A23,-1,0,1,1),".","`",1))+1,(FIND("`",SUBSTITUTE(OFFSET(A23,-1,0,1,1),".","`",2))-FIND("`",SUBSTITUTE(OFFSET(A23,-1,0,1,1),".","`",1))-1)))+1)))</f>
        <v>3.1</v>
      </c>
      <c r="B23" s="25" t="s">
        <v>29</v>
      </c>
      <c r="C23" s="26"/>
      <c r="D23" s="27"/>
      <c r="E23" s="28"/>
      <c r="F23" s="29">
        <v>1</v>
      </c>
      <c r="G23" s="30">
        <v>0</v>
      </c>
      <c r="H23" s="31">
        <f t="shared" ref="H23:H30" si="55">IF(OR(E23=0,D23=0),0,NETWORKDAYS(D23,E23))</f>
        <v>0</v>
      </c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23"/>
      <c r="AW23" s="23"/>
      <c r="AX23" s="23"/>
      <c r="AY23" s="23"/>
      <c r="AZ23" s="23"/>
      <c r="BA23" s="23"/>
      <c r="BB23" s="23"/>
      <c r="BC23" s="23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23"/>
      <c r="BO23" s="23"/>
      <c r="BP23" s="23"/>
      <c r="BQ23" s="23"/>
      <c r="BR23" s="23"/>
      <c r="BS23" s="23"/>
      <c r="BT23" s="23"/>
      <c r="BU23" s="23"/>
      <c r="BV23" s="23"/>
      <c r="BW23" s="23"/>
      <c r="BX23" s="23"/>
      <c r="BY23" s="23"/>
      <c r="BZ23" s="23"/>
      <c r="CA23" s="23"/>
      <c r="CB23" s="23"/>
      <c r="CC23" s="23"/>
      <c r="CD23" s="23"/>
      <c r="CE23" s="23"/>
      <c r="CF23" s="23"/>
      <c r="CG23" s="23"/>
      <c r="CH23" s="23"/>
      <c r="CI23" s="23"/>
      <c r="CJ23" s="23"/>
      <c r="CK23" s="23"/>
      <c r="CL23" s="23"/>
      <c r="CM23" s="23"/>
      <c r="CN23" s="23"/>
      <c r="CO23" s="23"/>
      <c r="CP23" s="23"/>
      <c r="CQ23" s="23"/>
      <c r="CR23" s="23"/>
      <c r="CS23" s="23"/>
      <c r="CT23" s="23"/>
      <c r="CU23" s="23"/>
    </row>
    <row r="24" spans="1:99" s="32" customFormat="1" ht="11.4" x14ac:dyDescent="0.2">
      <c r="A24" s="24" t="str">
        <f t="shared" ca="1" si="54"/>
        <v>3.2</v>
      </c>
      <c r="B24" s="25" t="s">
        <v>30</v>
      </c>
      <c r="C24" s="26" t="s">
        <v>25</v>
      </c>
      <c r="D24" s="27"/>
      <c r="E24" s="28"/>
      <c r="F24" s="29">
        <v>1</v>
      </c>
      <c r="G24" s="30">
        <v>0</v>
      </c>
      <c r="H24" s="31">
        <f t="shared" si="55"/>
        <v>0</v>
      </c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23"/>
      <c r="BP24" s="23"/>
      <c r="BQ24" s="23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  <c r="CQ24" s="23"/>
      <c r="CR24" s="23"/>
      <c r="CS24" s="23"/>
      <c r="CT24" s="23"/>
      <c r="CU24" s="23"/>
    </row>
    <row r="25" spans="1:99" s="32" customFormat="1" ht="22.8" x14ac:dyDescent="0.2">
      <c r="A25" s="24" t="str">
        <f t="shared" ca="1" si="54"/>
        <v>3.3</v>
      </c>
      <c r="B25" s="25" t="s">
        <v>31</v>
      </c>
      <c r="C25" s="26"/>
      <c r="D25" s="27"/>
      <c r="E25" s="28"/>
      <c r="F25" s="29">
        <v>1</v>
      </c>
      <c r="G25" s="30">
        <v>0</v>
      </c>
      <c r="H25" s="31">
        <f t="shared" si="55"/>
        <v>0</v>
      </c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  <c r="AV25" s="23"/>
      <c r="AW25" s="23"/>
      <c r="AX25" s="23"/>
      <c r="AY25" s="23"/>
      <c r="AZ25" s="23"/>
      <c r="BA25" s="23"/>
      <c r="BB25" s="23"/>
      <c r="BC25" s="23"/>
      <c r="BD25" s="23"/>
      <c r="BE25" s="23"/>
      <c r="BF25" s="23"/>
      <c r="BG25" s="23"/>
      <c r="BH25" s="23"/>
      <c r="BI25" s="23"/>
      <c r="BJ25" s="23"/>
      <c r="BK25" s="23"/>
      <c r="BL25" s="23"/>
      <c r="BM25" s="23"/>
      <c r="BN25" s="23"/>
      <c r="BO25" s="23"/>
      <c r="BP25" s="23"/>
      <c r="BQ25" s="23"/>
      <c r="BR25" s="23"/>
      <c r="BS25" s="23"/>
      <c r="BT25" s="23"/>
      <c r="BU25" s="23"/>
      <c r="BV25" s="23"/>
      <c r="BW25" s="23"/>
      <c r="BX25" s="23"/>
      <c r="BY25" s="23"/>
      <c r="BZ25" s="23"/>
      <c r="CA25" s="23"/>
      <c r="CB25" s="23"/>
      <c r="CC25" s="23"/>
      <c r="CD25" s="23"/>
      <c r="CE25" s="23"/>
      <c r="CF25" s="23"/>
      <c r="CG25" s="23"/>
      <c r="CH25" s="23"/>
      <c r="CI25" s="23"/>
      <c r="CJ25" s="23"/>
      <c r="CK25" s="23"/>
      <c r="CL25" s="23"/>
      <c r="CM25" s="23"/>
      <c r="CN25" s="23"/>
      <c r="CO25" s="23"/>
      <c r="CP25" s="23"/>
      <c r="CQ25" s="23"/>
      <c r="CR25" s="23"/>
      <c r="CS25" s="23"/>
      <c r="CT25" s="23"/>
      <c r="CU25" s="23"/>
    </row>
    <row r="26" spans="1:99" s="32" customFormat="1" ht="22.8" x14ac:dyDescent="0.2">
      <c r="A26" s="24" t="str">
        <f t="shared" ca="1" si="54"/>
        <v>3.4</v>
      </c>
      <c r="B26" s="25" t="s">
        <v>32</v>
      </c>
      <c r="C26" s="26"/>
      <c r="D26" s="27"/>
      <c r="E26" s="28"/>
      <c r="F26" s="29">
        <v>1</v>
      </c>
      <c r="G26" s="30">
        <v>0</v>
      </c>
      <c r="H26" s="31">
        <f t="shared" si="55"/>
        <v>0</v>
      </c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23"/>
      <c r="AP26" s="23"/>
      <c r="AQ26" s="23"/>
      <c r="AR26" s="23"/>
      <c r="AS26" s="23"/>
      <c r="AT26" s="23"/>
      <c r="AU26" s="23"/>
      <c r="AV26" s="23"/>
      <c r="AW26" s="23"/>
      <c r="AX26" s="23"/>
      <c r="AY26" s="23"/>
      <c r="AZ26" s="23"/>
      <c r="BA26" s="23"/>
      <c r="BB26" s="23"/>
      <c r="BC26" s="23"/>
      <c r="BD26" s="23"/>
      <c r="BE26" s="23"/>
      <c r="BF26" s="23"/>
      <c r="BG26" s="23"/>
      <c r="BH26" s="23"/>
      <c r="BI26" s="23"/>
      <c r="BJ26" s="23"/>
      <c r="BK26" s="23"/>
      <c r="BL26" s="23"/>
      <c r="BM26" s="23"/>
      <c r="BN26" s="23"/>
      <c r="BO26" s="23"/>
      <c r="BP26" s="23"/>
      <c r="BQ26" s="23"/>
      <c r="BR26" s="23"/>
      <c r="BS26" s="23"/>
      <c r="BT26" s="23"/>
      <c r="BU26" s="23"/>
      <c r="BV26" s="23"/>
      <c r="BW26" s="23"/>
      <c r="BX26" s="23"/>
      <c r="BY26" s="23"/>
      <c r="BZ26" s="23"/>
      <c r="CA26" s="23"/>
      <c r="CB26" s="23"/>
      <c r="CC26" s="23"/>
      <c r="CD26" s="23"/>
      <c r="CE26" s="23"/>
      <c r="CF26" s="23"/>
      <c r="CG26" s="23"/>
      <c r="CH26" s="23"/>
      <c r="CI26" s="23"/>
      <c r="CJ26" s="23"/>
      <c r="CK26" s="23"/>
      <c r="CL26" s="23"/>
      <c r="CM26" s="23"/>
      <c r="CN26" s="23"/>
      <c r="CO26" s="23"/>
      <c r="CP26" s="23"/>
      <c r="CQ26" s="23"/>
      <c r="CR26" s="23"/>
      <c r="CS26" s="23"/>
      <c r="CT26" s="23"/>
      <c r="CU26" s="23"/>
    </row>
    <row r="27" spans="1:99" s="32" customFormat="1" ht="11.4" x14ac:dyDescent="0.2">
      <c r="A27" s="24">
        <v>3.5</v>
      </c>
      <c r="B27" s="25" t="s">
        <v>33</v>
      </c>
      <c r="C27" s="46" t="s">
        <v>24</v>
      </c>
      <c r="D27" s="42"/>
      <c r="E27" s="43"/>
      <c r="F27" s="29">
        <v>1</v>
      </c>
      <c r="G27" s="30">
        <v>0</v>
      </c>
      <c r="H27" s="31">
        <f t="shared" si="55"/>
        <v>0</v>
      </c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  <c r="AV27" s="23"/>
      <c r="AW27" s="23"/>
      <c r="AX27" s="23"/>
      <c r="AY27" s="23"/>
      <c r="AZ27" s="23"/>
      <c r="BA27" s="23"/>
      <c r="BB27" s="23"/>
      <c r="BC27" s="23"/>
      <c r="BD27" s="23"/>
      <c r="BE27" s="23"/>
      <c r="BF27" s="23"/>
      <c r="BG27" s="23"/>
      <c r="BH27" s="23"/>
      <c r="BI27" s="23"/>
      <c r="BJ27" s="23"/>
      <c r="BK27" s="23"/>
      <c r="BL27" s="23"/>
      <c r="BM27" s="23"/>
      <c r="BN27" s="23"/>
      <c r="BO27" s="23"/>
      <c r="BP27" s="23"/>
      <c r="BQ27" s="23"/>
      <c r="BR27" s="23"/>
      <c r="BS27" s="23"/>
      <c r="BT27" s="23"/>
      <c r="BU27" s="23"/>
      <c r="BV27" s="23"/>
      <c r="BW27" s="23"/>
      <c r="BX27" s="23"/>
      <c r="BY27" s="23"/>
      <c r="BZ27" s="23"/>
      <c r="CA27" s="23"/>
      <c r="CB27" s="23"/>
      <c r="CC27" s="23"/>
      <c r="CD27" s="23"/>
      <c r="CE27" s="23"/>
      <c r="CF27" s="23"/>
      <c r="CG27" s="23"/>
      <c r="CH27" s="23"/>
      <c r="CI27" s="23"/>
      <c r="CJ27" s="23"/>
      <c r="CK27" s="23"/>
      <c r="CL27" s="23"/>
      <c r="CM27" s="23"/>
      <c r="CN27" s="23"/>
      <c r="CO27" s="23"/>
      <c r="CP27" s="23"/>
      <c r="CQ27" s="23"/>
      <c r="CR27" s="23"/>
      <c r="CS27" s="23"/>
      <c r="CT27" s="23"/>
      <c r="CU27" s="23"/>
    </row>
    <row r="28" spans="1:99" s="32" customFormat="1" ht="11.4" x14ac:dyDescent="0.2">
      <c r="A28" s="24">
        <v>3.6</v>
      </c>
      <c r="B28" s="25" t="s">
        <v>42</v>
      </c>
      <c r="C28" s="26" t="s">
        <v>26</v>
      </c>
      <c r="D28" s="42"/>
      <c r="E28" s="43"/>
      <c r="F28" s="29">
        <v>1</v>
      </c>
      <c r="G28" s="30">
        <v>0</v>
      </c>
      <c r="H28" s="31">
        <f t="shared" si="55"/>
        <v>0</v>
      </c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23"/>
      <c r="AP28" s="23"/>
      <c r="AQ28" s="23"/>
      <c r="AR28" s="23"/>
      <c r="AS28" s="23"/>
      <c r="AT28" s="23"/>
      <c r="AU28" s="23"/>
      <c r="AV28" s="23"/>
      <c r="AW28" s="23"/>
      <c r="AX28" s="23"/>
      <c r="AY28" s="23"/>
      <c r="AZ28" s="23"/>
      <c r="BA28" s="23"/>
      <c r="BB28" s="23"/>
      <c r="BC28" s="23"/>
      <c r="BD28" s="23"/>
      <c r="BE28" s="23"/>
      <c r="BF28" s="23"/>
      <c r="BG28" s="23"/>
      <c r="BH28" s="23"/>
      <c r="BI28" s="23"/>
      <c r="BJ28" s="23"/>
      <c r="BK28" s="23"/>
      <c r="BL28" s="23"/>
      <c r="BM28" s="23"/>
      <c r="BN28" s="23"/>
      <c r="BO28" s="23"/>
      <c r="BP28" s="23"/>
      <c r="BQ28" s="23"/>
      <c r="BR28" s="23"/>
      <c r="BS28" s="23"/>
      <c r="BT28" s="23"/>
      <c r="BU28" s="23"/>
      <c r="BV28" s="23"/>
      <c r="BW28" s="23"/>
      <c r="BX28" s="23"/>
      <c r="BY28" s="23"/>
      <c r="BZ28" s="23"/>
      <c r="CA28" s="23"/>
      <c r="CB28" s="23"/>
      <c r="CC28" s="23"/>
      <c r="CD28" s="23"/>
      <c r="CE28" s="23"/>
      <c r="CF28" s="23"/>
      <c r="CG28" s="23"/>
      <c r="CH28" s="23"/>
      <c r="CI28" s="23"/>
      <c r="CJ28" s="23"/>
      <c r="CK28" s="23"/>
      <c r="CL28" s="23"/>
      <c r="CM28" s="23"/>
      <c r="CN28" s="23"/>
      <c r="CO28" s="23"/>
      <c r="CP28" s="23"/>
      <c r="CQ28" s="23"/>
      <c r="CR28" s="23"/>
      <c r="CS28" s="23"/>
      <c r="CT28" s="23"/>
      <c r="CU28" s="23"/>
    </row>
    <row r="29" spans="1:99" s="32" customFormat="1" ht="11.4" x14ac:dyDescent="0.2">
      <c r="A29" s="24">
        <v>3.7</v>
      </c>
      <c r="B29" s="25" t="s">
        <v>22</v>
      </c>
      <c r="C29" s="26" t="s">
        <v>27</v>
      </c>
      <c r="D29" s="42"/>
      <c r="E29" s="43"/>
      <c r="F29" s="29">
        <v>1</v>
      </c>
      <c r="G29" s="30">
        <v>0</v>
      </c>
      <c r="H29" s="31">
        <f t="shared" si="55"/>
        <v>0</v>
      </c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23"/>
      <c r="AP29" s="23"/>
      <c r="AQ29" s="23"/>
      <c r="AR29" s="23"/>
      <c r="AS29" s="23"/>
      <c r="AT29" s="23"/>
      <c r="AU29" s="23"/>
      <c r="AV29" s="23"/>
      <c r="AW29" s="23"/>
      <c r="AX29" s="23"/>
      <c r="AY29" s="23"/>
      <c r="AZ29" s="23"/>
      <c r="BA29" s="23"/>
      <c r="BB29" s="23"/>
      <c r="BC29" s="23"/>
      <c r="BD29" s="23"/>
      <c r="BE29" s="23"/>
      <c r="BF29" s="23"/>
      <c r="BG29" s="23"/>
      <c r="BH29" s="23"/>
      <c r="BI29" s="23"/>
      <c r="BJ29" s="23"/>
      <c r="BK29" s="23"/>
      <c r="BL29" s="23"/>
      <c r="BM29" s="23"/>
      <c r="BN29" s="23"/>
      <c r="BO29" s="23"/>
      <c r="BP29" s="23"/>
      <c r="BQ29" s="23"/>
      <c r="BR29" s="23"/>
      <c r="BS29" s="23"/>
      <c r="BT29" s="23"/>
      <c r="BU29" s="23"/>
      <c r="BV29" s="23"/>
      <c r="BW29" s="23"/>
      <c r="BX29" s="23"/>
      <c r="BY29" s="23"/>
      <c r="BZ29" s="23"/>
      <c r="CA29" s="23"/>
      <c r="CB29" s="23"/>
      <c r="CC29" s="23"/>
      <c r="CD29" s="23"/>
      <c r="CE29" s="23"/>
      <c r="CF29" s="23"/>
      <c r="CG29" s="23"/>
      <c r="CH29" s="23"/>
      <c r="CI29" s="23"/>
      <c r="CJ29" s="23"/>
      <c r="CK29" s="23"/>
      <c r="CL29" s="23"/>
      <c r="CM29" s="23"/>
      <c r="CN29" s="23"/>
      <c r="CO29" s="23"/>
      <c r="CP29" s="23"/>
      <c r="CQ29" s="23"/>
      <c r="CR29" s="23"/>
      <c r="CS29" s="23"/>
      <c r="CT29" s="23"/>
      <c r="CU29" s="23"/>
    </row>
    <row r="30" spans="1:99" s="32" customFormat="1" ht="11.4" x14ac:dyDescent="0.2">
      <c r="A30" s="24">
        <v>3.8</v>
      </c>
      <c r="B30" s="25" t="s">
        <v>34</v>
      </c>
      <c r="C30" s="26" t="s">
        <v>28</v>
      </c>
      <c r="D30" s="42"/>
      <c r="E30" s="43"/>
      <c r="F30" s="29">
        <v>1</v>
      </c>
      <c r="G30" s="30">
        <v>0</v>
      </c>
      <c r="H30" s="31">
        <f t="shared" si="55"/>
        <v>0</v>
      </c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23"/>
      <c r="AP30" s="23"/>
      <c r="AQ30" s="23"/>
      <c r="AR30" s="23"/>
      <c r="AS30" s="23"/>
      <c r="AT30" s="23"/>
      <c r="AU30" s="23"/>
      <c r="AV30" s="23"/>
      <c r="AW30" s="23"/>
      <c r="AX30" s="23"/>
      <c r="AY30" s="23"/>
      <c r="AZ30" s="23"/>
      <c r="BA30" s="23"/>
      <c r="BB30" s="23"/>
      <c r="BC30" s="23"/>
      <c r="BD30" s="23"/>
      <c r="BE30" s="23"/>
      <c r="BF30" s="23"/>
      <c r="BG30" s="23"/>
      <c r="BH30" s="23"/>
      <c r="BI30" s="23"/>
      <c r="BJ30" s="23"/>
      <c r="BK30" s="23"/>
      <c r="BL30" s="23"/>
      <c r="BM30" s="23"/>
      <c r="BN30" s="23"/>
      <c r="BO30" s="23"/>
      <c r="BP30" s="23"/>
      <c r="BQ30" s="23"/>
      <c r="BR30" s="23"/>
      <c r="BS30" s="23"/>
      <c r="BT30" s="23"/>
      <c r="BU30" s="23"/>
      <c r="BV30" s="23"/>
      <c r="BW30" s="23"/>
      <c r="BX30" s="23"/>
      <c r="BY30" s="23"/>
      <c r="BZ30" s="23"/>
      <c r="CA30" s="23"/>
      <c r="CB30" s="23"/>
      <c r="CC30" s="23"/>
      <c r="CD30" s="23"/>
      <c r="CE30" s="23"/>
      <c r="CF30" s="23"/>
      <c r="CG30" s="23"/>
      <c r="CH30" s="23"/>
      <c r="CI30" s="23"/>
      <c r="CJ30" s="23"/>
      <c r="CK30" s="23"/>
      <c r="CL30" s="23"/>
      <c r="CM30" s="23"/>
      <c r="CN30" s="23"/>
      <c r="CO30" s="23"/>
      <c r="CP30" s="23"/>
      <c r="CQ30" s="23"/>
      <c r="CR30" s="23"/>
      <c r="CS30" s="23"/>
      <c r="CT30" s="23"/>
      <c r="CU30" s="23"/>
    </row>
    <row r="31" spans="1:99" customFormat="1" x14ac:dyDescent="0.3">
      <c r="A31" s="58"/>
    </row>
    <row r="32" spans="1:99" s="18" customFormat="1" ht="12" x14ac:dyDescent="0.25">
      <c r="A32" s="16">
        <v>4</v>
      </c>
      <c r="B32" s="17" t="s">
        <v>38</v>
      </c>
      <c r="D32" s="19"/>
      <c r="E32" s="19"/>
      <c r="F32" s="20"/>
      <c r="G32" s="21"/>
      <c r="H32" s="22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23"/>
      <c r="AP32" s="23"/>
      <c r="AQ32" s="23"/>
      <c r="AR32" s="23"/>
      <c r="AS32" s="23"/>
      <c r="AT32" s="23"/>
      <c r="AU32" s="23"/>
      <c r="AV32" s="23"/>
      <c r="AW32" s="23"/>
      <c r="AX32" s="23"/>
      <c r="AY32" s="23"/>
      <c r="AZ32" s="23"/>
      <c r="BA32" s="23"/>
      <c r="BB32" s="23"/>
      <c r="BC32" s="23"/>
      <c r="BD32" s="23"/>
      <c r="BE32" s="23"/>
      <c r="BF32" s="23"/>
      <c r="BG32" s="23"/>
      <c r="BH32" s="23"/>
      <c r="BI32" s="23"/>
      <c r="BJ32" s="23"/>
      <c r="BK32" s="23"/>
      <c r="BL32" s="23"/>
      <c r="BM32" s="23"/>
      <c r="BN32" s="23"/>
      <c r="BO32" s="23"/>
      <c r="BP32" s="23"/>
      <c r="BQ32" s="23"/>
      <c r="BR32" s="23"/>
      <c r="BS32" s="23"/>
      <c r="BT32" s="23"/>
      <c r="BU32" s="23"/>
      <c r="BV32" s="23"/>
      <c r="BW32" s="23"/>
      <c r="BX32" s="23"/>
      <c r="BY32" s="23"/>
      <c r="BZ32" s="23"/>
      <c r="CA32" s="23"/>
      <c r="CB32" s="23"/>
      <c r="CC32" s="23"/>
      <c r="CD32" s="23"/>
      <c r="CE32" s="23"/>
      <c r="CF32" s="23"/>
      <c r="CG32" s="23"/>
      <c r="CH32" s="23"/>
      <c r="CI32" s="23"/>
      <c r="CJ32" s="23"/>
      <c r="CK32" s="23"/>
      <c r="CL32" s="23"/>
      <c r="CM32" s="23"/>
      <c r="CN32" s="23"/>
      <c r="CO32" s="23"/>
      <c r="CP32" s="23"/>
      <c r="CQ32" s="23"/>
      <c r="CR32" s="23"/>
      <c r="CS32" s="23"/>
      <c r="CT32" s="23"/>
      <c r="CU32" s="23"/>
    </row>
    <row r="33" spans="1:99" s="32" customFormat="1" ht="22.8" x14ac:dyDescent="0.2">
      <c r="A33" s="24" t="str">
        <f t="shared" ref="A33:A36" ca="1" si="56">IF(ISERROR(VALUE(SUBSTITUTE(OFFSET(A33,-1,0,1,1),".",""))),"0.1",IF(ISERROR(FIND("`",SUBSTITUTE(OFFSET(A33,-1,0,1,1),".","`",1))),OFFSET(A33,-1,0,1,1)&amp;".1",LEFT(OFFSET(A33,-1,0,1,1),FIND("`",SUBSTITUTE(OFFSET(A33,-1,0,1,1),".","`",1)))&amp;IF(ISERROR(FIND("`",SUBSTITUTE(OFFSET(A33,-1,0,1,1),".","`",2))),VALUE(RIGHT(OFFSET(A33,-1,0,1,1),LEN(OFFSET(A33,-1,0,1,1))-FIND("`",SUBSTITUTE(OFFSET(A33,-1,0,1,1),".","`",1))))+1,VALUE(MID(OFFSET(A33,-1,0,1,1),FIND("`",SUBSTITUTE(OFFSET(A33,-1,0,1,1),".","`",1))+1,(FIND("`",SUBSTITUTE(OFFSET(A33,-1,0,1,1),".","`",2))-FIND("`",SUBSTITUTE(OFFSET(A33,-1,0,1,1),".","`",1))-1)))+1)))</f>
        <v>4.1</v>
      </c>
      <c r="B33" s="25" t="s">
        <v>39</v>
      </c>
      <c r="C33" s="26"/>
      <c r="D33" s="27"/>
      <c r="E33" s="28"/>
      <c r="F33" s="29">
        <v>1</v>
      </c>
      <c r="G33" s="30">
        <v>0</v>
      </c>
      <c r="H33" s="31">
        <f t="shared" ref="H33:H40" si="57">IF(OR(E33=0,D33=0),0,NETWORKDAYS(D33,E33))</f>
        <v>0</v>
      </c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23"/>
      <c r="AP33" s="23"/>
      <c r="AQ33" s="23"/>
      <c r="AR33" s="23"/>
      <c r="AS33" s="23"/>
      <c r="AT33" s="23"/>
      <c r="AU33" s="23"/>
      <c r="AV33" s="23"/>
      <c r="AW33" s="23"/>
      <c r="AX33" s="23"/>
      <c r="AY33" s="23"/>
      <c r="AZ33" s="23"/>
      <c r="BA33" s="23"/>
      <c r="BB33" s="23"/>
      <c r="BC33" s="23"/>
      <c r="BD33" s="23"/>
      <c r="BE33" s="23"/>
      <c r="BF33" s="23"/>
      <c r="BG33" s="23"/>
      <c r="BH33" s="23"/>
      <c r="BI33" s="23"/>
      <c r="BJ33" s="23"/>
      <c r="BK33" s="23"/>
      <c r="BL33" s="23"/>
      <c r="BM33" s="23"/>
      <c r="BN33" s="23"/>
      <c r="BO33" s="23"/>
      <c r="BP33" s="23"/>
      <c r="BQ33" s="23"/>
      <c r="BR33" s="23"/>
      <c r="BS33" s="23"/>
      <c r="BT33" s="23"/>
      <c r="BU33" s="23"/>
      <c r="BV33" s="23"/>
      <c r="BW33" s="23"/>
      <c r="BX33" s="23"/>
      <c r="BY33" s="23"/>
      <c r="BZ33" s="23"/>
      <c r="CA33" s="23"/>
      <c r="CB33" s="23"/>
      <c r="CC33" s="23"/>
      <c r="CD33" s="23"/>
      <c r="CE33" s="23"/>
      <c r="CF33" s="23"/>
      <c r="CG33" s="23"/>
      <c r="CH33" s="23"/>
      <c r="CI33" s="23"/>
      <c r="CJ33" s="23"/>
      <c r="CK33" s="23"/>
      <c r="CL33" s="23"/>
      <c r="CM33" s="23"/>
      <c r="CN33" s="23"/>
      <c r="CO33" s="23"/>
      <c r="CP33" s="23"/>
      <c r="CQ33" s="23"/>
      <c r="CR33" s="23"/>
      <c r="CS33" s="23"/>
      <c r="CT33" s="23"/>
      <c r="CU33" s="23"/>
    </row>
    <row r="34" spans="1:99" s="32" customFormat="1" ht="11.4" x14ac:dyDescent="0.2">
      <c r="A34" s="24" t="str">
        <f t="shared" ca="1" si="56"/>
        <v>4.2</v>
      </c>
      <c r="B34" s="25" t="s">
        <v>30</v>
      </c>
      <c r="C34" s="26" t="s">
        <v>25</v>
      </c>
      <c r="D34" s="27"/>
      <c r="E34" s="28"/>
      <c r="F34" s="29">
        <v>1</v>
      </c>
      <c r="G34" s="30">
        <v>0</v>
      </c>
      <c r="H34" s="31">
        <f t="shared" si="57"/>
        <v>0</v>
      </c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3"/>
      <c r="AQ34" s="23"/>
      <c r="AR34" s="23"/>
      <c r="AS34" s="23"/>
      <c r="AT34" s="23"/>
      <c r="AU34" s="23"/>
      <c r="AV34" s="23"/>
      <c r="AW34" s="23"/>
      <c r="AX34" s="23"/>
      <c r="AY34" s="23"/>
      <c r="AZ34" s="23"/>
      <c r="BA34" s="23"/>
      <c r="BB34" s="23"/>
      <c r="BC34" s="23"/>
      <c r="BD34" s="23"/>
      <c r="BE34" s="23"/>
      <c r="BF34" s="23"/>
      <c r="BG34" s="23"/>
      <c r="BH34" s="23"/>
      <c r="BI34" s="23"/>
      <c r="BJ34" s="23"/>
      <c r="BK34" s="23"/>
      <c r="BL34" s="23"/>
      <c r="BM34" s="23"/>
      <c r="BN34" s="23"/>
      <c r="BO34" s="23"/>
      <c r="BP34" s="23"/>
      <c r="BQ34" s="23"/>
      <c r="BR34" s="23"/>
      <c r="BS34" s="23"/>
      <c r="BT34" s="23"/>
      <c r="BU34" s="23"/>
      <c r="BV34" s="23"/>
      <c r="BW34" s="23"/>
      <c r="BX34" s="23"/>
      <c r="BY34" s="23"/>
      <c r="BZ34" s="23"/>
      <c r="CA34" s="23"/>
      <c r="CB34" s="23"/>
      <c r="CC34" s="23"/>
      <c r="CD34" s="23"/>
      <c r="CE34" s="23"/>
      <c r="CF34" s="23"/>
      <c r="CG34" s="23"/>
      <c r="CH34" s="23"/>
      <c r="CI34" s="23"/>
      <c r="CJ34" s="23"/>
      <c r="CK34" s="23"/>
      <c r="CL34" s="23"/>
      <c r="CM34" s="23"/>
      <c r="CN34" s="23"/>
      <c r="CO34" s="23"/>
      <c r="CP34" s="23"/>
      <c r="CQ34" s="23"/>
      <c r="CR34" s="23"/>
      <c r="CS34" s="23"/>
      <c r="CT34" s="23"/>
      <c r="CU34" s="23"/>
    </row>
    <row r="35" spans="1:99" s="32" customFormat="1" ht="22.8" x14ac:dyDescent="0.2">
      <c r="A35" s="24" t="str">
        <f t="shared" ca="1" si="56"/>
        <v>4.3</v>
      </c>
      <c r="B35" s="25" t="s">
        <v>40</v>
      </c>
      <c r="C35" s="26"/>
      <c r="D35" s="27"/>
      <c r="E35" s="28"/>
      <c r="F35" s="29">
        <v>1</v>
      </c>
      <c r="G35" s="30">
        <v>0</v>
      </c>
      <c r="H35" s="31">
        <f t="shared" si="57"/>
        <v>0</v>
      </c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23"/>
      <c r="AS35" s="23"/>
      <c r="AT35" s="23"/>
      <c r="AU35" s="23"/>
      <c r="AV35" s="23"/>
      <c r="AW35" s="23"/>
      <c r="AX35" s="23"/>
      <c r="AY35" s="23"/>
      <c r="AZ35" s="23"/>
      <c r="BA35" s="23"/>
      <c r="BB35" s="23"/>
      <c r="BC35" s="23"/>
      <c r="BD35" s="23"/>
      <c r="BE35" s="23"/>
      <c r="BF35" s="23"/>
      <c r="BG35" s="23"/>
      <c r="BH35" s="23"/>
      <c r="BI35" s="23"/>
      <c r="BJ35" s="23"/>
      <c r="BK35" s="23"/>
      <c r="BL35" s="23"/>
      <c r="BM35" s="23"/>
      <c r="BN35" s="23"/>
      <c r="BO35" s="23"/>
      <c r="BP35" s="23"/>
      <c r="BQ35" s="23"/>
      <c r="BR35" s="23"/>
      <c r="BS35" s="23"/>
      <c r="BT35" s="23"/>
      <c r="BU35" s="23"/>
      <c r="BV35" s="23"/>
      <c r="BW35" s="23"/>
      <c r="BX35" s="23"/>
      <c r="BY35" s="23"/>
      <c r="BZ35" s="23"/>
      <c r="CA35" s="23"/>
      <c r="CB35" s="23"/>
      <c r="CC35" s="23"/>
      <c r="CD35" s="23"/>
      <c r="CE35" s="23"/>
      <c r="CF35" s="23"/>
      <c r="CG35" s="23"/>
      <c r="CH35" s="23"/>
      <c r="CI35" s="23"/>
      <c r="CJ35" s="23"/>
      <c r="CK35" s="23"/>
      <c r="CL35" s="23"/>
      <c r="CM35" s="23"/>
      <c r="CN35" s="23"/>
      <c r="CO35" s="23"/>
      <c r="CP35" s="23"/>
      <c r="CQ35" s="23"/>
      <c r="CR35" s="23"/>
      <c r="CS35" s="23"/>
      <c r="CT35" s="23"/>
      <c r="CU35" s="23"/>
    </row>
    <row r="36" spans="1:99" s="32" customFormat="1" ht="11.4" x14ac:dyDescent="0.2">
      <c r="A36" s="24" t="str">
        <f t="shared" ca="1" si="56"/>
        <v>4.4</v>
      </c>
      <c r="B36" s="25" t="s">
        <v>41</v>
      </c>
      <c r="C36" s="26"/>
      <c r="D36" s="27"/>
      <c r="E36" s="28"/>
      <c r="F36" s="29">
        <v>1</v>
      </c>
      <c r="G36" s="30">
        <v>0</v>
      </c>
      <c r="H36" s="31">
        <f t="shared" si="57"/>
        <v>0</v>
      </c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3"/>
      <c r="AQ36" s="23"/>
      <c r="AR36" s="23"/>
      <c r="AS36" s="23"/>
      <c r="AT36" s="23"/>
      <c r="AU36" s="23"/>
      <c r="AV36" s="23"/>
      <c r="AW36" s="23"/>
      <c r="AX36" s="23"/>
      <c r="AY36" s="23"/>
      <c r="AZ36" s="23"/>
      <c r="BA36" s="23"/>
      <c r="BB36" s="23"/>
      <c r="BC36" s="23"/>
      <c r="BD36" s="23"/>
      <c r="BE36" s="23"/>
      <c r="BF36" s="23"/>
      <c r="BG36" s="23"/>
      <c r="BH36" s="23"/>
      <c r="BI36" s="23"/>
      <c r="BJ36" s="23"/>
      <c r="BK36" s="23"/>
      <c r="BL36" s="23"/>
      <c r="BM36" s="23"/>
      <c r="BN36" s="23"/>
      <c r="BO36" s="23"/>
      <c r="BP36" s="23"/>
      <c r="BQ36" s="23"/>
      <c r="BR36" s="23"/>
      <c r="BS36" s="23"/>
      <c r="BT36" s="23"/>
      <c r="BU36" s="23"/>
      <c r="BV36" s="23"/>
      <c r="BW36" s="23"/>
      <c r="BX36" s="23"/>
      <c r="BY36" s="23"/>
      <c r="BZ36" s="23"/>
      <c r="CA36" s="23"/>
      <c r="CB36" s="23"/>
      <c r="CC36" s="23"/>
      <c r="CD36" s="23"/>
      <c r="CE36" s="23"/>
      <c r="CF36" s="23"/>
      <c r="CG36" s="23"/>
      <c r="CH36" s="23"/>
      <c r="CI36" s="23"/>
      <c r="CJ36" s="23"/>
      <c r="CK36" s="23"/>
      <c r="CL36" s="23"/>
      <c r="CM36" s="23"/>
      <c r="CN36" s="23"/>
      <c r="CO36" s="23"/>
      <c r="CP36" s="23"/>
      <c r="CQ36" s="23"/>
      <c r="CR36" s="23"/>
      <c r="CS36" s="23"/>
      <c r="CT36" s="23"/>
      <c r="CU36" s="23"/>
    </row>
    <row r="37" spans="1:99" s="34" customFormat="1" ht="13.2" x14ac:dyDescent="0.3">
      <c r="A37" s="24">
        <v>4.5</v>
      </c>
      <c r="B37" s="25" t="s">
        <v>33</v>
      </c>
      <c r="C37" s="46" t="s">
        <v>24</v>
      </c>
      <c r="D37" s="27"/>
      <c r="E37" s="33"/>
      <c r="F37" s="29">
        <v>1</v>
      </c>
      <c r="G37" s="30">
        <v>0</v>
      </c>
      <c r="H37" s="31">
        <f t="shared" si="57"/>
        <v>0</v>
      </c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23"/>
      <c r="AP37" s="23"/>
      <c r="AQ37" s="23"/>
      <c r="AR37" s="23"/>
      <c r="AS37" s="23"/>
      <c r="AT37" s="23"/>
      <c r="AU37" s="23"/>
      <c r="AV37" s="23"/>
      <c r="AW37" s="23"/>
      <c r="AX37" s="23"/>
      <c r="AY37" s="23"/>
      <c r="AZ37" s="23"/>
      <c r="BA37" s="23"/>
      <c r="BB37" s="23"/>
      <c r="BC37" s="23"/>
      <c r="BD37" s="23"/>
      <c r="BE37" s="23"/>
      <c r="BF37" s="23"/>
      <c r="BG37" s="23"/>
      <c r="BH37" s="23"/>
      <c r="BI37" s="23"/>
      <c r="BJ37" s="23"/>
      <c r="BK37" s="23"/>
      <c r="BL37" s="23"/>
      <c r="BM37" s="23"/>
      <c r="BN37" s="23"/>
      <c r="BO37" s="23"/>
      <c r="BP37" s="23"/>
      <c r="BQ37" s="23"/>
      <c r="BR37" s="23"/>
      <c r="BS37" s="23"/>
      <c r="BT37" s="23"/>
      <c r="BU37" s="23"/>
      <c r="BV37" s="23"/>
      <c r="BW37" s="23"/>
      <c r="BX37" s="23"/>
      <c r="BY37" s="23"/>
      <c r="BZ37" s="23"/>
      <c r="CA37" s="23"/>
      <c r="CB37" s="23"/>
      <c r="CC37" s="23"/>
      <c r="CD37" s="23"/>
      <c r="CE37" s="23"/>
      <c r="CF37" s="23"/>
      <c r="CG37" s="23"/>
      <c r="CH37" s="23"/>
      <c r="CI37" s="23"/>
      <c r="CJ37" s="23"/>
      <c r="CK37" s="23"/>
      <c r="CL37" s="23"/>
      <c r="CM37" s="23"/>
      <c r="CN37" s="23"/>
      <c r="CO37" s="23"/>
      <c r="CP37" s="23"/>
      <c r="CQ37" s="23"/>
      <c r="CR37" s="23"/>
      <c r="CS37" s="23"/>
      <c r="CT37" s="23"/>
      <c r="CU37" s="23"/>
    </row>
    <row r="38" spans="1:99" s="34" customFormat="1" ht="13.2" x14ac:dyDescent="0.3">
      <c r="A38" s="39">
        <v>4.5999999999999996</v>
      </c>
      <c r="B38" s="48" t="s">
        <v>42</v>
      </c>
      <c r="C38" s="59" t="s">
        <v>26</v>
      </c>
      <c r="D38" s="27"/>
      <c r="E38" s="40"/>
      <c r="F38" s="29">
        <v>1</v>
      </c>
      <c r="G38" s="30">
        <v>0</v>
      </c>
      <c r="H38" s="31">
        <f t="shared" si="57"/>
        <v>0</v>
      </c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23"/>
      <c r="AP38" s="23"/>
      <c r="AQ38" s="23"/>
      <c r="AR38" s="23"/>
      <c r="AS38" s="23"/>
      <c r="AT38" s="23"/>
      <c r="AU38" s="23"/>
      <c r="AV38" s="23"/>
      <c r="AW38" s="23"/>
      <c r="AX38" s="23"/>
      <c r="AY38" s="23"/>
      <c r="AZ38" s="23"/>
      <c r="BA38" s="23"/>
      <c r="BB38" s="23"/>
      <c r="BC38" s="23"/>
      <c r="BD38" s="23"/>
      <c r="BE38" s="23"/>
      <c r="BF38" s="23"/>
      <c r="BG38" s="23"/>
      <c r="BH38" s="23"/>
      <c r="BI38" s="23"/>
      <c r="BJ38" s="23"/>
      <c r="BK38" s="23"/>
      <c r="BL38" s="23"/>
      <c r="BM38" s="23"/>
      <c r="BN38" s="23"/>
      <c r="BO38" s="23"/>
      <c r="BP38" s="23"/>
      <c r="BQ38" s="23"/>
      <c r="BR38" s="23"/>
      <c r="BS38" s="23"/>
      <c r="BT38" s="23"/>
      <c r="BU38" s="23"/>
      <c r="BV38" s="23"/>
      <c r="BW38" s="23"/>
      <c r="BX38" s="23"/>
      <c r="BY38" s="23"/>
      <c r="BZ38" s="23"/>
      <c r="CA38" s="23"/>
      <c r="CB38" s="23"/>
      <c r="CC38" s="23"/>
      <c r="CD38" s="23"/>
      <c r="CE38" s="23"/>
      <c r="CF38" s="23"/>
      <c r="CG38" s="23"/>
      <c r="CH38" s="23"/>
      <c r="CI38" s="23"/>
      <c r="CJ38" s="23"/>
      <c r="CK38" s="23"/>
      <c r="CL38" s="23"/>
      <c r="CM38" s="23"/>
      <c r="CN38" s="23"/>
      <c r="CO38" s="23"/>
      <c r="CP38" s="23"/>
      <c r="CQ38" s="23"/>
      <c r="CR38" s="23"/>
      <c r="CS38" s="23"/>
      <c r="CT38" s="23"/>
      <c r="CU38" s="23"/>
    </row>
    <row r="39" spans="1:99" s="35" customFormat="1" ht="15" customHeight="1" x14ac:dyDescent="0.3">
      <c r="A39" s="62">
        <v>4.7</v>
      </c>
      <c r="B39" s="52" t="s">
        <v>22</v>
      </c>
      <c r="C39" s="58" t="s">
        <v>27</v>
      </c>
      <c r="D39" s="27"/>
      <c r="E39"/>
      <c r="F39" s="29">
        <v>1</v>
      </c>
      <c r="G39" s="30">
        <v>0</v>
      </c>
      <c r="H39" s="31">
        <f t="shared" si="57"/>
        <v>0</v>
      </c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23"/>
      <c r="AP39" s="23"/>
      <c r="AQ39" s="23"/>
      <c r="AR39" s="23"/>
      <c r="AS39" s="23"/>
      <c r="AT39" s="23"/>
      <c r="AU39" s="23"/>
      <c r="AV39" s="23"/>
      <c r="AW39" s="23"/>
      <c r="AX39" s="23"/>
      <c r="AY39" s="23"/>
      <c r="AZ39" s="23"/>
      <c r="BA39" s="23"/>
      <c r="BB39" s="23"/>
      <c r="BC39" s="23"/>
      <c r="BD39" s="23"/>
      <c r="BE39" s="23"/>
      <c r="BF39" s="23"/>
      <c r="BG39" s="23"/>
      <c r="BH39" s="23"/>
      <c r="BI39" s="23"/>
      <c r="BJ39" s="23"/>
      <c r="BK39" s="23"/>
      <c r="BL39" s="23"/>
      <c r="BM39" s="23"/>
      <c r="BN39" s="23"/>
      <c r="BO39" s="23"/>
      <c r="BP39" s="23"/>
      <c r="BQ39" s="23"/>
      <c r="BR39" s="23"/>
      <c r="BS39" s="23"/>
      <c r="BT39" s="23"/>
      <c r="BU39" s="23"/>
      <c r="BV39" s="23"/>
      <c r="BW39" s="23"/>
      <c r="BX39" s="23"/>
      <c r="BY39" s="23"/>
      <c r="BZ39" s="23"/>
      <c r="CA39" s="23"/>
      <c r="CB39" s="23"/>
      <c r="CC39" s="23"/>
      <c r="CD39" s="23"/>
      <c r="CE39" s="23"/>
      <c r="CF39" s="23"/>
      <c r="CG39" s="23"/>
      <c r="CH39" s="23"/>
      <c r="CI39" s="23"/>
      <c r="CJ39" s="23"/>
      <c r="CK39" s="23"/>
      <c r="CL39" s="23"/>
      <c r="CM39" s="23"/>
      <c r="CN39" s="23"/>
      <c r="CO39" s="23"/>
      <c r="CP39" s="23"/>
      <c r="CQ39" s="23"/>
      <c r="CR39" s="23"/>
      <c r="CS39" s="23"/>
      <c r="CT39" s="23"/>
      <c r="CU39" s="23"/>
    </row>
    <row r="40" spans="1:99" s="36" customFormat="1" x14ac:dyDescent="0.3">
      <c r="A40" s="49">
        <v>4.8</v>
      </c>
      <c r="B40" s="52" t="s">
        <v>43</v>
      </c>
      <c r="C40" s="58" t="s">
        <v>28</v>
      </c>
      <c r="D40" s="27"/>
      <c r="E40"/>
      <c r="F40" s="29">
        <v>1</v>
      </c>
      <c r="G40" s="30">
        <v>0</v>
      </c>
      <c r="H40" s="31">
        <f t="shared" si="57"/>
        <v>0</v>
      </c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23"/>
      <c r="AN40" s="23"/>
      <c r="AO40" s="23"/>
      <c r="AP40" s="23"/>
      <c r="AQ40" s="23"/>
      <c r="AR40" s="23"/>
      <c r="AS40" s="23"/>
      <c r="AT40" s="23"/>
      <c r="AU40" s="23"/>
      <c r="AV40" s="23"/>
      <c r="AW40" s="23"/>
      <c r="AX40" s="23"/>
      <c r="AY40" s="23"/>
      <c r="AZ40" s="23"/>
      <c r="BA40" s="23"/>
      <c r="BB40" s="23"/>
      <c r="BC40" s="23"/>
      <c r="BD40" s="23"/>
      <c r="BE40" s="23"/>
      <c r="BF40" s="23"/>
      <c r="BG40" s="23"/>
      <c r="BH40" s="23"/>
      <c r="BI40" s="23"/>
      <c r="BJ40" s="23"/>
      <c r="BK40" s="23"/>
      <c r="BL40" s="23"/>
      <c r="BM40" s="23"/>
      <c r="BN40" s="23"/>
      <c r="BO40" s="23"/>
      <c r="BP40" s="23"/>
      <c r="BQ40" s="23"/>
      <c r="BR40" s="23"/>
      <c r="BS40" s="23"/>
      <c r="BT40" s="23"/>
      <c r="BU40" s="23"/>
      <c r="BV40" s="23"/>
      <c r="BW40" s="23"/>
      <c r="BX40" s="23"/>
      <c r="BY40" s="23"/>
      <c r="BZ40" s="23"/>
      <c r="CA40" s="23"/>
      <c r="CB40" s="23"/>
      <c r="CC40" s="23"/>
      <c r="CD40" s="23"/>
      <c r="CE40" s="23"/>
      <c r="CF40" s="23"/>
      <c r="CG40" s="23"/>
      <c r="CH40" s="23"/>
      <c r="CI40" s="23"/>
      <c r="CJ40" s="23"/>
      <c r="CK40" s="23"/>
      <c r="CL40" s="23"/>
      <c r="CM40" s="23"/>
      <c r="CN40" s="23"/>
      <c r="CO40" s="23"/>
      <c r="CP40" s="23"/>
      <c r="CQ40" s="23"/>
      <c r="CR40" s="23"/>
      <c r="CS40" s="23"/>
      <c r="CT40" s="23"/>
      <c r="CU40" s="23"/>
    </row>
    <row r="41" spans="1:99" s="34" customFormat="1" x14ac:dyDescent="0.3">
      <c r="A41" s="62"/>
      <c r="B41" s="52"/>
      <c r="C41" s="58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  <c r="AK41" s="23"/>
      <c r="AL41" s="23"/>
      <c r="AM41" s="23"/>
      <c r="AN41" s="23"/>
      <c r="AO41" s="23"/>
      <c r="AP41" s="23"/>
      <c r="AQ41" s="23"/>
      <c r="AR41" s="23"/>
      <c r="AS41" s="23"/>
      <c r="AT41" s="23"/>
      <c r="AU41" s="23"/>
      <c r="AV41" s="23"/>
      <c r="AW41" s="23"/>
      <c r="AX41" s="23"/>
      <c r="AY41" s="23"/>
      <c r="AZ41" s="23"/>
      <c r="BA41" s="23"/>
      <c r="BB41" s="23"/>
      <c r="BC41" s="23"/>
      <c r="BD41" s="23"/>
      <c r="BE41" s="23"/>
      <c r="BF41" s="23"/>
      <c r="BG41" s="23"/>
      <c r="BH41" s="23"/>
      <c r="BI41" s="23"/>
      <c r="BJ41" s="23"/>
      <c r="BK41" s="23"/>
      <c r="BL41" s="23"/>
      <c r="BM41" s="23"/>
      <c r="BN41" s="23"/>
      <c r="BO41" s="23"/>
      <c r="BP41" s="23"/>
      <c r="BQ41" s="23"/>
      <c r="BR41" s="23"/>
      <c r="BS41" s="23"/>
      <c r="BT41" s="23"/>
      <c r="BU41" s="23"/>
      <c r="BV41" s="23"/>
      <c r="BW41" s="23"/>
      <c r="BX41" s="23"/>
      <c r="BY41" s="23"/>
      <c r="BZ41" s="23"/>
      <c r="CA41" s="23"/>
      <c r="CB41" s="23"/>
      <c r="CC41" s="23"/>
      <c r="CD41" s="23"/>
      <c r="CE41" s="23"/>
      <c r="CF41" s="23"/>
      <c r="CG41" s="23"/>
      <c r="CH41" s="23"/>
      <c r="CI41" s="23"/>
      <c r="CJ41" s="23"/>
      <c r="CK41" s="23"/>
      <c r="CL41" s="23"/>
      <c r="CM41" s="23"/>
      <c r="CN41" s="23"/>
      <c r="CO41" s="23"/>
      <c r="CP41" s="23"/>
      <c r="CQ41" s="23"/>
      <c r="CR41" s="23"/>
      <c r="CS41" s="23"/>
      <c r="CT41" s="23"/>
      <c r="CU41" s="23"/>
    </row>
    <row r="42" spans="1:99" s="18" customFormat="1" ht="12" x14ac:dyDescent="0.25">
      <c r="A42" s="16">
        <v>5</v>
      </c>
      <c r="B42" s="17" t="s">
        <v>44</v>
      </c>
      <c r="D42" s="19"/>
      <c r="E42" s="19"/>
      <c r="F42" s="20"/>
      <c r="G42" s="21"/>
      <c r="H42" s="22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23"/>
      <c r="AP42" s="23"/>
      <c r="AQ42" s="23"/>
      <c r="AR42" s="23"/>
      <c r="AS42" s="23"/>
      <c r="AT42" s="23"/>
      <c r="AU42" s="23"/>
      <c r="AV42" s="23"/>
      <c r="AW42" s="23"/>
      <c r="AX42" s="23"/>
      <c r="AY42" s="23"/>
      <c r="AZ42" s="23"/>
      <c r="BA42" s="23"/>
      <c r="BB42" s="23"/>
      <c r="BC42" s="23"/>
      <c r="BD42" s="23"/>
      <c r="BE42" s="23"/>
      <c r="BF42" s="23"/>
      <c r="BG42" s="23"/>
      <c r="BH42" s="23"/>
      <c r="BI42" s="23"/>
      <c r="BJ42" s="23"/>
      <c r="BK42" s="23"/>
      <c r="BL42" s="23"/>
      <c r="BM42" s="23"/>
      <c r="BN42" s="23"/>
      <c r="BO42" s="23"/>
      <c r="BP42" s="23"/>
      <c r="BQ42" s="23"/>
      <c r="BR42" s="23"/>
      <c r="BS42" s="23"/>
      <c r="BT42" s="23"/>
      <c r="BU42" s="23"/>
      <c r="BV42" s="23"/>
      <c r="BW42" s="23"/>
      <c r="BX42" s="23"/>
      <c r="BY42" s="23"/>
      <c r="BZ42" s="23"/>
      <c r="CA42" s="23"/>
      <c r="CB42" s="23"/>
      <c r="CC42" s="23"/>
      <c r="CD42" s="23"/>
      <c r="CE42" s="23"/>
      <c r="CF42" s="23"/>
      <c r="CG42" s="23"/>
      <c r="CH42" s="23"/>
      <c r="CI42" s="23"/>
      <c r="CJ42" s="23"/>
      <c r="CK42" s="23"/>
      <c r="CL42" s="23"/>
      <c r="CM42" s="23"/>
      <c r="CN42" s="23"/>
      <c r="CO42" s="23"/>
      <c r="CP42" s="23"/>
      <c r="CQ42" s="23"/>
      <c r="CR42" s="23"/>
      <c r="CS42" s="23"/>
      <c r="CT42" s="23"/>
      <c r="CU42" s="23"/>
    </row>
    <row r="43" spans="1:99" s="32" customFormat="1" ht="11.4" x14ac:dyDescent="0.2">
      <c r="A43" s="24">
        <v>5.0999999999999996</v>
      </c>
      <c r="B43" s="25" t="s">
        <v>45</v>
      </c>
      <c r="C43" s="58" t="s">
        <v>28</v>
      </c>
      <c r="D43" s="27"/>
      <c r="E43" s="28"/>
      <c r="F43" s="29">
        <v>1</v>
      </c>
      <c r="G43" s="30">
        <v>0</v>
      </c>
      <c r="H43" s="31">
        <v>0</v>
      </c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23"/>
      <c r="AP43" s="23"/>
      <c r="AQ43" s="23"/>
      <c r="AR43" s="23"/>
      <c r="AS43" s="23"/>
      <c r="AT43" s="23"/>
      <c r="AU43" s="23"/>
      <c r="AV43" s="23"/>
      <c r="AW43" s="23"/>
      <c r="AX43" s="23"/>
      <c r="AY43" s="23"/>
      <c r="AZ43" s="23"/>
      <c r="BA43" s="23"/>
      <c r="BB43" s="23"/>
      <c r="BC43" s="23"/>
      <c r="BD43" s="23"/>
      <c r="BE43" s="23"/>
      <c r="BF43" s="23"/>
      <c r="BG43" s="23"/>
      <c r="BH43" s="23"/>
      <c r="BI43" s="23"/>
      <c r="BJ43" s="23"/>
      <c r="BK43" s="23"/>
      <c r="BL43" s="23"/>
      <c r="BM43" s="23"/>
      <c r="BN43" s="23"/>
      <c r="BO43" s="23"/>
      <c r="BP43" s="23"/>
      <c r="BQ43" s="23"/>
      <c r="BR43" s="23"/>
      <c r="BS43" s="23"/>
      <c r="BT43" s="23"/>
      <c r="BU43" s="23"/>
      <c r="BV43" s="23"/>
      <c r="BW43" s="23"/>
      <c r="BX43" s="23"/>
      <c r="BY43" s="23"/>
      <c r="BZ43" s="23"/>
      <c r="CA43" s="23"/>
      <c r="CB43" s="23"/>
      <c r="CC43" s="23"/>
      <c r="CD43" s="23"/>
      <c r="CE43" s="23"/>
      <c r="CF43" s="23"/>
      <c r="CG43" s="23"/>
      <c r="CH43" s="23"/>
      <c r="CI43" s="23"/>
      <c r="CJ43" s="23"/>
      <c r="CK43" s="23"/>
      <c r="CL43" s="23"/>
      <c r="CM43" s="23"/>
      <c r="CN43" s="23"/>
      <c r="CO43" s="23"/>
      <c r="CP43" s="23"/>
      <c r="CQ43" s="23"/>
      <c r="CR43" s="23"/>
      <c r="CS43" s="23"/>
      <c r="CT43" s="23"/>
      <c r="CU43" s="23"/>
    </row>
    <row r="44" spans="1:99" s="32" customFormat="1" ht="11.4" x14ac:dyDescent="0.2">
      <c r="A44" s="24">
        <v>5.2</v>
      </c>
      <c r="B44" s="25" t="s">
        <v>30</v>
      </c>
      <c r="C44" s="26" t="s">
        <v>25</v>
      </c>
      <c r="D44" s="27"/>
      <c r="E44" s="28"/>
      <c r="F44" s="29">
        <v>1</v>
      </c>
      <c r="G44" s="30">
        <v>0</v>
      </c>
      <c r="H44" s="31">
        <v>0</v>
      </c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23"/>
      <c r="AP44" s="23"/>
      <c r="AQ44" s="23"/>
      <c r="AR44" s="23"/>
      <c r="AS44" s="23"/>
      <c r="AT44" s="23"/>
      <c r="AU44" s="23"/>
      <c r="AV44" s="23"/>
      <c r="AW44" s="23"/>
      <c r="AX44" s="23"/>
      <c r="AY44" s="23"/>
      <c r="AZ44" s="23"/>
      <c r="BA44" s="23"/>
      <c r="BB44" s="23"/>
      <c r="BC44" s="23"/>
      <c r="BD44" s="23"/>
      <c r="BE44" s="23"/>
      <c r="BF44" s="23"/>
      <c r="BG44" s="23"/>
      <c r="BH44" s="23"/>
      <c r="BI44" s="23"/>
      <c r="BJ44" s="23"/>
      <c r="BK44" s="23"/>
      <c r="BL44" s="23"/>
      <c r="BM44" s="23"/>
      <c r="BN44" s="23"/>
      <c r="BO44" s="23"/>
      <c r="BP44" s="23"/>
      <c r="BQ44" s="23"/>
      <c r="BR44" s="23"/>
      <c r="BS44" s="23"/>
      <c r="BT44" s="23"/>
      <c r="BU44" s="23"/>
      <c r="BV44" s="23"/>
      <c r="BW44" s="23"/>
      <c r="BX44" s="23"/>
      <c r="BY44" s="23"/>
      <c r="BZ44" s="23"/>
      <c r="CA44" s="23"/>
      <c r="CB44" s="23"/>
      <c r="CC44" s="23"/>
      <c r="CD44" s="23"/>
      <c r="CE44" s="23"/>
      <c r="CF44" s="23"/>
      <c r="CG44" s="23"/>
      <c r="CH44" s="23"/>
      <c r="CI44" s="23"/>
      <c r="CJ44" s="23"/>
      <c r="CK44" s="23"/>
      <c r="CL44" s="23"/>
      <c r="CM44" s="23"/>
      <c r="CN44" s="23"/>
      <c r="CO44" s="23"/>
      <c r="CP44" s="23"/>
      <c r="CQ44" s="23"/>
      <c r="CR44" s="23"/>
      <c r="CS44" s="23"/>
      <c r="CT44" s="23"/>
      <c r="CU44" s="23"/>
    </row>
    <row r="45" spans="1:99" s="34" customFormat="1" ht="13.2" x14ac:dyDescent="0.3">
      <c r="A45" s="24">
        <v>5.3</v>
      </c>
      <c r="B45" s="25" t="s">
        <v>33</v>
      </c>
      <c r="C45" s="46" t="s">
        <v>24</v>
      </c>
      <c r="D45" s="27"/>
      <c r="E45" s="33"/>
      <c r="F45" s="29">
        <v>1</v>
      </c>
      <c r="G45" s="30">
        <v>0</v>
      </c>
      <c r="H45" s="31">
        <f t="shared" ref="H45:H47" si="58">IF(OR(E45=0,D45=0),0,NETWORKDAYS(D45,E45))</f>
        <v>0</v>
      </c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23"/>
      <c r="AP45" s="23"/>
      <c r="AQ45" s="23"/>
      <c r="AR45" s="23"/>
      <c r="AS45" s="23"/>
      <c r="AT45" s="23"/>
      <c r="AU45" s="23"/>
      <c r="AV45" s="23"/>
      <c r="AW45" s="23"/>
      <c r="AX45" s="23"/>
      <c r="AY45" s="23"/>
      <c r="AZ45" s="23"/>
      <c r="BA45" s="23"/>
      <c r="BB45" s="23"/>
      <c r="BC45" s="23"/>
      <c r="BD45" s="23"/>
      <c r="BE45" s="23"/>
      <c r="BF45" s="23"/>
      <c r="BG45" s="23"/>
      <c r="BH45" s="23"/>
      <c r="BI45" s="23"/>
      <c r="BJ45" s="23"/>
      <c r="BK45" s="23"/>
      <c r="BL45" s="23"/>
      <c r="BM45" s="23"/>
      <c r="BN45" s="23"/>
      <c r="BO45" s="23"/>
      <c r="BP45" s="23"/>
      <c r="BQ45" s="23"/>
      <c r="BR45" s="23"/>
      <c r="BS45" s="23"/>
      <c r="BT45" s="23"/>
      <c r="BU45" s="23"/>
      <c r="BV45" s="23"/>
      <c r="BW45" s="23"/>
      <c r="BX45" s="23"/>
      <c r="BY45" s="23"/>
      <c r="BZ45" s="23"/>
      <c r="CA45" s="23"/>
      <c r="CB45" s="23"/>
      <c r="CC45" s="23"/>
      <c r="CD45" s="23"/>
      <c r="CE45" s="23"/>
      <c r="CF45" s="23"/>
      <c r="CG45" s="23"/>
      <c r="CH45" s="23"/>
      <c r="CI45" s="23"/>
      <c r="CJ45" s="23"/>
      <c r="CK45" s="23"/>
      <c r="CL45" s="23"/>
      <c r="CM45" s="23"/>
      <c r="CN45" s="23"/>
      <c r="CO45" s="23"/>
      <c r="CP45" s="23"/>
      <c r="CQ45" s="23"/>
      <c r="CR45" s="23"/>
      <c r="CS45" s="23"/>
      <c r="CT45" s="23"/>
      <c r="CU45" s="23"/>
    </row>
    <row r="46" spans="1:99" s="34" customFormat="1" ht="13.2" x14ac:dyDescent="0.3">
      <c r="A46" s="39">
        <v>5.4</v>
      </c>
      <c r="B46" s="48" t="s">
        <v>42</v>
      </c>
      <c r="C46" s="59" t="s">
        <v>26</v>
      </c>
      <c r="D46" s="27"/>
      <c r="E46" s="40"/>
      <c r="F46" s="29">
        <v>1</v>
      </c>
      <c r="G46" s="30">
        <v>0</v>
      </c>
      <c r="H46" s="31">
        <f t="shared" si="58"/>
        <v>0</v>
      </c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1"/>
      <c r="W46" s="41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23"/>
      <c r="AP46" s="23"/>
      <c r="AQ46" s="23"/>
      <c r="AR46" s="23"/>
      <c r="AS46" s="23"/>
      <c r="AT46" s="23"/>
      <c r="AU46" s="23"/>
      <c r="AV46" s="23"/>
      <c r="AW46" s="23"/>
      <c r="AX46" s="23"/>
      <c r="AY46" s="23"/>
      <c r="AZ46" s="23"/>
      <c r="BA46" s="23"/>
      <c r="BB46" s="23"/>
      <c r="BC46" s="23"/>
      <c r="BD46" s="23"/>
      <c r="BE46" s="23"/>
      <c r="BF46" s="23"/>
      <c r="BG46" s="23"/>
      <c r="BH46" s="23"/>
      <c r="BI46" s="23"/>
      <c r="BJ46" s="23"/>
      <c r="BK46" s="23"/>
      <c r="BL46" s="23"/>
      <c r="BM46" s="23"/>
      <c r="BN46" s="23"/>
      <c r="BO46" s="23"/>
      <c r="BP46" s="23"/>
      <c r="BQ46" s="23"/>
      <c r="BR46" s="23"/>
      <c r="BS46" s="23"/>
      <c r="BT46" s="23"/>
      <c r="BU46" s="23"/>
      <c r="BV46" s="23"/>
      <c r="BW46" s="23"/>
      <c r="BX46" s="23"/>
      <c r="BY46" s="23"/>
      <c r="BZ46" s="23"/>
      <c r="CA46" s="23"/>
      <c r="CB46" s="23"/>
      <c r="CC46" s="23"/>
      <c r="CD46" s="23"/>
      <c r="CE46" s="23"/>
      <c r="CF46" s="23"/>
      <c r="CG46" s="23"/>
      <c r="CH46" s="23"/>
      <c r="CI46" s="23"/>
      <c r="CJ46" s="23"/>
      <c r="CK46" s="23"/>
      <c r="CL46" s="23"/>
      <c r="CM46" s="23"/>
      <c r="CN46" s="23"/>
      <c r="CO46" s="23"/>
      <c r="CP46" s="23"/>
      <c r="CQ46" s="23"/>
      <c r="CR46" s="23"/>
      <c r="CS46" s="23"/>
      <c r="CT46" s="23"/>
      <c r="CU46" s="23"/>
    </row>
    <row r="47" spans="1:99" s="35" customFormat="1" ht="15" customHeight="1" x14ac:dyDescent="0.3">
      <c r="A47" s="62">
        <v>5.5</v>
      </c>
      <c r="B47" s="52" t="s">
        <v>22</v>
      </c>
      <c r="C47" s="58" t="s">
        <v>27</v>
      </c>
      <c r="D47" s="27"/>
      <c r="E47"/>
      <c r="F47" s="29">
        <v>1</v>
      </c>
      <c r="G47" s="30">
        <v>0</v>
      </c>
      <c r="H47" s="31">
        <f t="shared" si="58"/>
        <v>0</v>
      </c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  <c r="AK47" s="23"/>
      <c r="AL47" s="23"/>
      <c r="AM47" s="23"/>
      <c r="AN47" s="23"/>
      <c r="AO47" s="23"/>
      <c r="AP47" s="23"/>
      <c r="AQ47" s="23"/>
      <c r="AR47" s="23"/>
      <c r="AS47" s="23"/>
      <c r="AT47" s="23"/>
      <c r="AU47" s="23"/>
      <c r="AV47" s="23"/>
      <c r="AW47" s="23"/>
      <c r="AX47" s="23"/>
      <c r="AY47" s="23"/>
      <c r="AZ47" s="23"/>
      <c r="BA47" s="23"/>
      <c r="BB47" s="23"/>
      <c r="BC47" s="23"/>
      <c r="BD47" s="23"/>
      <c r="BE47" s="23"/>
      <c r="BF47" s="23"/>
      <c r="BG47" s="23"/>
      <c r="BH47" s="23"/>
      <c r="BI47" s="23"/>
      <c r="BJ47" s="23"/>
      <c r="BK47" s="23"/>
      <c r="BL47" s="23"/>
      <c r="BM47" s="23"/>
      <c r="BN47" s="23"/>
      <c r="BO47" s="23"/>
      <c r="BP47" s="23"/>
      <c r="BQ47" s="23"/>
      <c r="BR47" s="23"/>
      <c r="BS47" s="23"/>
      <c r="BT47" s="23"/>
      <c r="BU47" s="23"/>
      <c r="BV47" s="23"/>
      <c r="BW47" s="23"/>
      <c r="BX47" s="23"/>
      <c r="BY47" s="23"/>
      <c r="BZ47" s="23"/>
      <c r="CA47" s="23"/>
      <c r="CB47" s="23"/>
      <c r="CC47" s="23"/>
      <c r="CD47" s="23"/>
      <c r="CE47" s="23"/>
      <c r="CF47" s="23"/>
      <c r="CG47" s="23"/>
      <c r="CH47" s="23"/>
      <c r="CI47" s="23"/>
      <c r="CJ47" s="23"/>
      <c r="CK47" s="23"/>
      <c r="CL47" s="23"/>
      <c r="CM47" s="23"/>
      <c r="CN47" s="23"/>
      <c r="CO47" s="23"/>
      <c r="CP47" s="23"/>
      <c r="CQ47" s="23"/>
      <c r="CR47" s="23"/>
      <c r="CS47" s="23"/>
      <c r="CT47" s="23"/>
      <c r="CU47" s="23"/>
    </row>
    <row r="48" spans="1:99" s="34" customFormat="1" x14ac:dyDescent="0.3">
      <c r="A48" s="62"/>
      <c r="B48" s="52"/>
      <c r="C48" s="5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  <c r="AI48" s="23"/>
      <c r="AJ48" s="23"/>
      <c r="AK48" s="23"/>
      <c r="AL48" s="23"/>
      <c r="AM48" s="23"/>
      <c r="AN48" s="23"/>
      <c r="AO48" s="23"/>
      <c r="AP48" s="23"/>
      <c r="AQ48" s="23"/>
      <c r="AR48" s="23"/>
      <c r="AS48" s="23"/>
      <c r="AT48" s="23"/>
      <c r="AU48" s="23"/>
      <c r="AV48" s="23"/>
      <c r="AW48" s="23"/>
      <c r="AX48" s="23"/>
      <c r="AY48" s="23"/>
      <c r="AZ48" s="23"/>
      <c r="BA48" s="23"/>
      <c r="BB48" s="23"/>
      <c r="BC48" s="23"/>
      <c r="BD48" s="23"/>
      <c r="BE48" s="23"/>
      <c r="BF48" s="23"/>
      <c r="BG48" s="23"/>
      <c r="BH48" s="23"/>
      <c r="BI48" s="23"/>
      <c r="BJ48" s="23"/>
      <c r="BK48" s="23"/>
      <c r="BL48" s="23"/>
      <c r="BM48" s="23"/>
      <c r="BN48" s="23"/>
      <c r="BO48" s="23"/>
      <c r="BP48" s="23"/>
      <c r="BQ48" s="23"/>
      <c r="BR48" s="23"/>
      <c r="BS48" s="23"/>
      <c r="BT48" s="23"/>
      <c r="BU48" s="23"/>
      <c r="BV48" s="23"/>
      <c r="BW48" s="23"/>
      <c r="BX48" s="23"/>
      <c r="BY48" s="23"/>
      <c r="BZ48" s="23"/>
      <c r="CA48" s="23"/>
      <c r="CB48" s="23"/>
      <c r="CC48" s="23"/>
      <c r="CD48" s="23"/>
      <c r="CE48" s="23"/>
      <c r="CF48" s="23"/>
      <c r="CG48" s="23"/>
      <c r="CH48" s="23"/>
      <c r="CI48" s="23"/>
      <c r="CJ48" s="23"/>
      <c r="CK48" s="23"/>
      <c r="CL48" s="23"/>
      <c r="CM48" s="23"/>
      <c r="CN48" s="23"/>
      <c r="CO48" s="23"/>
      <c r="CP48" s="23"/>
      <c r="CQ48" s="23"/>
      <c r="CR48" s="23"/>
      <c r="CS48" s="23"/>
      <c r="CT48" s="23"/>
      <c r="CU48" s="23"/>
    </row>
    <row r="49" spans="1:99" s="18" customFormat="1" ht="12" x14ac:dyDescent="0.25">
      <c r="A49" s="16">
        <v>6</v>
      </c>
      <c r="B49" s="17" t="s">
        <v>46</v>
      </c>
      <c r="D49" s="19"/>
      <c r="E49" s="19"/>
      <c r="F49" s="20"/>
      <c r="G49" s="21"/>
      <c r="H49" s="22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  <c r="AK49" s="23"/>
      <c r="AL49" s="23"/>
      <c r="AM49" s="23"/>
      <c r="AN49" s="23"/>
      <c r="AO49" s="23"/>
      <c r="AP49" s="23"/>
      <c r="AQ49" s="23"/>
      <c r="AR49" s="23"/>
      <c r="AS49" s="23"/>
      <c r="AT49" s="23"/>
      <c r="AU49" s="23"/>
      <c r="AV49" s="23"/>
      <c r="AW49" s="23"/>
      <c r="AX49" s="23"/>
      <c r="AY49" s="23"/>
      <c r="AZ49" s="23"/>
      <c r="BA49" s="23"/>
      <c r="BB49" s="23"/>
      <c r="BC49" s="23"/>
      <c r="BD49" s="23"/>
      <c r="BE49" s="23"/>
      <c r="BF49" s="23"/>
      <c r="BG49" s="23"/>
      <c r="BH49" s="23"/>
      <c r="BI49" s="23"/>
      <c r="BJ49" s="23"/>
      <c r="BK49" s="23"/>
      <c r="BL49" s="23"/>
      <c r="BM49" s="23"/>
      <c r="BN49" s="23"/>
      <c r="BO49" s="23"/>
      <c r="BP49" s="23"/>
      <c r="BQ49" s="23"/>
      <c r="BR49" s="23"/>
      <c r="BS49" s="23"/>
      <c r="BT49" s="23"/>
      <c r="BU49" s="23"/>
      <c r="BV49" s="23"/>
      <c r="BW49" s="23"/>
      <c r="BX49" s="23"/>
      <c r="BY49" s="23"/>
      <c r="BZ49" s="23"/>
      <c r="CA49" s="23"/>
      <c r="CB49" s="23"/>
      <c r="CC49" s="23"/>
      <c r="CD49" s="23"/>
      <c r="CE49" s="23"/>
      <c r="CF49" s="23"/>
      <c r="CG49" s="23"/>
      <c r="CH49" s="23"/>
      <c r="CI49" s="23"/>
      <c r="CJ49" s="23"/>
      <c r="CK49" s="23"/>
      <c r="CL49" s="23"/>
      <c r="CM49" s="23"/>
      <c r="CN49" s="23"/>
      <c r="CO49" s="23"/>
      <c r="CP49" s="23"/>
      <c r="CQ49" s="23"/>
      <c r="CR49" s="23"/>
      <c r="CS49" s="23"/>
      <c r="CT49" s="23"/>
      <c r="CU49" s="23"/>
    </row>
    <row r="50" spans="1:99" s="32" customFormat="1" ht="11.4" x14ac:dyDescent="0.2">
      <c r="A50" s="24" t="str">
        <f t="shared" ref="A50:A52" ca="1" si="59">IF(ISERROR(VALUE(SUBSTITUTE(OFFSET(A50,-1,0,1,1),".",""))),"0.1",IF(ISERROR(FIND("`",SUBSTITUTE(OFFSET(A50,-1,0,1,1),".","`",1))),OFFSET(A50,-1,0,1,1)&amp;".1",LEFT(OFFSET(A50,-1,0,1,1),FIND("`",SUBSTITUTE(OFFSET(A50,-1,0,1,1),".","`",1)))&amp;IF(ISERROR(FIND("`",SUBSTITUTE(OFFSET(A50,-1,0,1,1),".","`",2))),VALUE(RIGHT(OFFSET(A50,-1,0,1,1),LEN(OFFSET(A50,-1,0,1,1))-FIND("`",SUBSTITUTE(OFFSET(A50,-1,0,1,1),".","`",1))))+1,VALUE(MID(OFFSET(A50,-1,0,1,1),FIND("`",SUBSTITUTE(OFFSET(A50,-1,0,1,1),".","`",1))+1,(FIND("`",SUBSTITUTE(OFFSET(A50,-1,0,1,1),".","`",2))-FIND("`",SUBSTITUTE(OFFSET(A50,-1,0,1,1),".","`",1))-1)))+1)))</f>
        <v>6.1</v>
      </c>
      <c r="B50" s="25" t="s">
        <v>30</v>
      </c>
      <c r="C50" s="26" t="s">
        <v>25</v>
      </c>
      <c r="D50" s="27"/>
      <c r="E50" s="28"/>
      <c r="F50" s="29">
        <v>1</v>
      </c>
      <c r="G50" s="30">
        <v>0</v>
      </c>
      <c r="H50" s="31">
        <f t="shared" ref="H50:H56" si="60">IF(OR(E50=0,D50=0),0,NETWORKDAYS(D50,E50))</f>
        <v>0</v>
      </c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  <c r="AK50" s="23"/>
      <c r="AL50" s="23"/>
      <c r="AM50" s="23"/>
      <c r="AN50" s="23"/>
      <c r="AO50" s="23"/>
      <c r="AP50" s="23"/>
      <c r="AQ50" s="23"/>
      <c r="AR50" s="23"/>
      <c r="AS50" s="23"/>
      <c r="AT50" s="23"/>
      <c r="AU50" s="23"/>
      <c r="AV50" s="23"/>
      <c r="AW50" s="23"/>
      <c r="AX50" s="23"/>
      <c r="AY50" s="23"/>
      <c r="AZ50" s="23"/>
      <c r="BA50" s="23"/>
      <c r="BB50" s="23"/>
      <c r="BC50" s="23"/>
      <c r="BD50" s="23"/>
      <c r="BE50" s="23"/>
      <c r="BF50" s="23"/>
      <c r="BG50" s="23"/>
      <c r="BH50" s="23"/>
      <c r="BI50" s="23"/>
      <c r="BJ50" s="23"/>
      <c r="BK50" s="23"/>
      <c r="BL50" s="23"/>
      <c r="BM50" s="23"/>
      <c r="BN50" s="23"/>
      <c r="BO50" s="23"/>
      <c r="BP50" s="23"/>
      <c r="BQ50" s="23"/>
      <c r="BR50" s="23"/>
      <c r="BS50" s="23"/>
      <c r="BT50" s="23"/>
      <c r="BU50" s="23"/>
      <c r="BV50" s="23"/>
      <c r="BW50" s="23"/>
      <c r="BX50" s="23"/>
      <c r="BY50" s="23"/>
      <c r="BZ50" s="23"/>
      <c r="CA50" s="23"/>
      <c r="CB50" s="23"/>
      <c r="CC50" s="23"/>
      <c r="CD50" s="23"/>
      <c r="CE50" s="23"/>
      <c r="CF50" s="23"/>
      <c r="CG50" s="23"/>
      <c r="CH50" s="23"/>
      <c r="CI50" s="23"/>
      <c r="CJ50" s="23"/>
      <c r="CK50" s="23"/>
      <c r="CL50" s="23"/>
      <c r="CM50" s="23"/>
      <c r="CN50" s="23"/>
      <c r="CO50" s="23"/>
      <c r="CP50" s="23"/>
      <c r="CQ50" s="23"/>
      <c r="CR50" s="23"/>
      <c r="CS50" s="23"/>
      <c r="CT50" s="23"/>
      <c r="CU50" s="23"/>
    </row>
    <row r="51" spans="1:99" s="32" customFormat="1" ht="22.8" x14ac:dyDescent="0.2">
      <c r="A51" s="24" t="str">
        <f t="shared" ca="1" si="59"/>
        <v>6.2</v>
      </c>
      <c r="B51" s="25" t="s">
        <v>47</v>
      </c>
      <c r="C51" s="26"/>
      <c r="D51" s="27"/>
      <c r="E51" s="28"/>
      <c r="F51" s="29">
        <v>1</v>
      </c>
      <c r="G51" s="30">
        <v>0</v>
      </c>
      <c r="H51" s="31">
        <f t="shared" si="60"/>
        <v>0</v>
      </c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23"/>
      <c r="AK51" s="23"/>
      <c r="AL51" s="23"/>
      <c r="AM51" s="23"/>
      <c r="AN51" s="23"/>
      <c r="AO51" s="23"/>
      <c r="AP51" s="23"/>
      <c r="AQ51" s="23"/>
      <c r="AR51" s="23"/>
      <c r="AS51" s="23"/>
      <c r="AT51" s="23"/>
      <c r="AU51" s="23"/>
      <c r="AV51" s="23"/>
      <c r="AW51" s="23"/>
      <c r="AX51" s="23"/>
      <c r="AY51" s="23"/>
      <c r="AZ51" s="23"/>
      <c r="BA51" s="23"/>
      <c r="BB51" s="23"/>
      <c r="BC51" s="23"/>
      <c r="BD51" s="23"/>
      <c r="BE51" s="23"/>
      <c r="BF51" s="23"/>
      <c r="BG51" s="23"/>
      <c r="BH51" s="23"/>
      <c r="BI51" s="23"/>
      <c r="BJ51" s="23"/>
      <c r="BK51" s="23"/>
      <c r="BL51" s="23"/>
      <c r="BM51" s="23"/>
      <c r="BN51" s="23"/>
      <c r="BO51" s="23"/>
      <c r="BP51" s="23"/>
      <c r="BQ51" s="23"/>
      <c r="BR51" s="23"/>
      <c r="BS51" s="23"/>
      <c r="BT51" s="23"/>
      <c r="BU51" s="23"/>
      <c r="BV51" s="23"/>
      <c r="BW51" s="23"/>
      <c r="BX51" s="23"/>
      <c r="BY51" s="23"/>
      <c r="BZ51" s="23"/>
      <c r="CA51" s="23"/>
      <c r="CB51" s="23"/>
      <c r="CC51" s="23"/>
      <c r="CD51" s="23"/>
      <c r="CE51" s="23"/>
      <c r="CF51" s="23"/>
      <c r="CG51" s="23"/>
      <c r="CH51" s="23"/>
      <c r="CI51" s="23"/>
      <c r="CJ51" s="23"/>
      <c r="CK51" s="23"/>
      <c r="CL51" s="23"/>
      <c r="CM51" s="23"/>
      <c r="CN51" s="23"/>
      <c r="CO51" s="23"/>
      <c r="CP51" s="23"/>
      <c r="CQ51" s="23"/>
      <c r="CR51" s="23"/>
      <c r="CS51" s="23"/>
      <c r="CT51" s="23"/>
      <c r="CU51" s="23"/>
    </row>
    <row r="52" spans="1:99" s="32" customFormat="1" ht="11.4" x14ac:dyDescent="0.2">
      <c r="A52" s="24" t="str">
        <f t="shared" ca="1" si="59"/>
        <v>6.3</v>
      </c>
      <c r="B52" s="25" t="s">
        <v>48</v>
      </c>
      <c r="C52" s="26"/>
      <c r="D52" s="27"/>
      <c r="E52" s="28"/>
      <c r="F52" s="29">
        <v>1</v>
      </c>
      <c r="G52" s="30">
        <v>0</v>
      </c>
      <c r="H52" s="31">
        <f t="shared" si="60"/>
        <v>0</v>
      </c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  <c r="AI52" s="23"/>
      <c r="AJ52" s="23"/>
      <c r="AK52" s="23"/>
      <c r="AL52" s="23"/>
      <c r="AM52" s="23"/>
      <c r="AN52" s="23"/>
      <c r="AO52" s="23"/>
      <c r="AP52" s="23"/>
      <c r="AQ52" s="23"/>
      <c r="AR52" s="23"/>
      <c r="AS52" s="23"/>
      <c r="AT52" s="23"/>
      <c r="AU52" s="23"/>
      <c r="AV52" s="23"/>
      <c r="AW52" s="23"/>
      <c r="AX52" s="23"/>
      <c r="AY52" s="23"/>
      <c r="AZ52" s="23"/>
      <c r="BA52" s="23"/>
      <c r="BB52" s="23"/>
      <c r="BC52" s="23"/>
      <c r="BD52" s="23"/>
      <c r="BE52" s="23"/>
      <c r="BF52" s="23"/>
      <c r="BG52" s="23"/>
      <c r="BH52" s="23"/>
      <c r="BI52" s="23"/>
      <c r="BJ52" s="23"/>
      <c r="BK52" s="23"/>
      <c r="BL52" s="23"/>
      <c r="BM52" s="23"/>
      <c r="BN52" s="23"/>
      <c r="BO52" s="23"/>
      <c r="BP52" s="23"/>
      <c r="BQ52" s="23"/>
      <c r="BR52" s="23"/>
      <c r="BS52" s="23"/>
      <c r="BT52" s="23"/>
      <c r="BU52" s="23"/>
      <c r="BV52" s="23"/>
      <c r="BW52" s="23"/>
      <c r="BX52" s="23"/>
      <c r="BY52" s="23"/>
      <c r="BZ52" s="23"/>
      <c r="CA52" s="23"/>
      <c r="CB52" s="23"/>
      <c r="CC52" s="23"/>
      <c r="CD52" s="23"/>
      <c r="CE52" s="23"/>
      <c r="CF52" s="23"/>
      <c r="CG52" s="23"/>
      <c r="CH52" s="23"/>
      <c r="CI52" s="23"/>
      <c r="CJ52" s="23"/>
      <c r="CK52" s="23"/>
      <c r="CL52" s="23"/>
      <c r="CM52" s="23"/>
      <c r="CN52" s="23"/>
      <c r="CO52" s="23"/>
      <c r="CP52" s="23"/>
      <c r="CQ52" s="23"/>
      <c r="CR52" s="23"/>
      <c r="CS52" s="23"/>
      <c r="CT52" s="23"/>
      <c r="CU52" s="23"/>
    </row>
    <row r="53" spans="1:99" s="34" customFormat="1" ht="13.2" x14ac:dyDescent="0.3">
      <c r="A53" s="24">
        <v>6.4</v>
      </c>
      <c r="B53" s="25" t="s">
        <v>33</v>
      </c>
      <c r="C53" s="46" t="s">
        <v>24</v>
      </c>
      <c r="D53" s="27"/>
      <c r="E53" s="33"/>
      <c r="F53" s="29">
        <v>1</v>
      </c>
      <c r="G53" s="30">
        <v>0</v>
      </c>
      <c r="H53" s="31">
        <f t="shared" si="60"/>
        <v>0</v>
      </c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23"/>
      <c r="AK53" s="23"/>
      <c r="AL53" s="23"/>
      <c r="AM53" s="23"/>
      <c r="AN53" s="23"/>
      <c r="AO53" s="23"/>
      <c r="AP53" s="23"/>
      <c r="AQ53" s="23"/>
      <c r="AR53" s="23"/>
      <c r="AS53" s="23"/>
      <c r="AT53" s="23"/>
      <c r="AU53" s="23"/>
      <c r="AV53" s="23"/>
      <c r="AW53" s="23"/>
      <c r="AX53" s="23"/>
      <c r="AY53" s="23"/>
      <c r="AZ53" s="23"/>
      <c r="BA53" s="23"/>
      <c r="BB53" s="23"/>
      <c r="BC53" s="23"/>
      <c r="BD53" s="23"/>
      <c r="BE53" s="23"/>
      <c r="BF53" s="23"/>
      <c r="BG53" s="23"/>
      <c r="BH53" s="23"/>
      <c r="BI53" s="23"/>
      <c r="BJ53" s="23"/>
      <c r="BK53" s="23"/>
      <c r="BL53" s="23"/>
      <c r="BM53" s="23"/>
      <c r="BN53" s="23"/>
      <c r="BO53" s="23"/>
      <c r="BP53" s="23"/>
      <c r="BQ53" s="23"/>
      <c r="BR53" s="23"/>
      <c r="BS53" s="23"/>
      <c r="BT53" s="23"/>
      <c r="BU53" s="23"/>
      <c r="BV53" s="23"/>
      <c r="BW53" s="23"/>
      <c r="BX53" s="23"/>
      <c r="BY53" s="23"/>
      <c r="BZ53" s="23"/>
      <c r="CA53" s="23"/>
      <c r="CB53" s="23"/>
      <c r="CC53" s="23"/>
      <c r="CD53" s="23"/>
      <c r="CE53" s="23"/>
      <c r="CF53" s="23"/>
      <c r="CG53" s="23"/>
      <c r="CH53" s="23"/>
      <c r="CI53" s="23"/>
      <c r="CJ53" s="23"/>
      <c r="CK53" s="23"/>
      <c r="CL53" s="23"/>
      <c r="CM53" s="23"/>
      <c r="CN53" s="23"/>
      <c r="CO53" s="23"/>
      <c r="CP53" s="23"/>
      <c r="CQ53" s="23"/>
      <c r="CR53" s="23"/>
      <c r="CS53" s="23"/>
      <c r="CT53" s="23"/>
      <c r="CU53" s="23"/>
    </row>
    <row r="54" spans="1:99" s="34" customFormat="1" ht="13.2" x14ac:dyDescent="0.3">
      <c r="A54" s="39">
        <v>6.5</v>
      </c>
      <c r="B54" s="48" t="s">
        <v>42</v>
      </c>
      <c r="C54" s="59" t="s">
        <v>26</v>
      </c>
      <c r="D54" s="27"/>
      <c r="E54" s="40"/>
      <c r="F54" s="29">
        <v>1</v>
      </c>
      <c r="G54" s="30">
        <v>0</v>
      </c>
      <c r="H54" s="31">
        <f t="shared" si="60"/>
        <v>0</v>
      </c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  <c r="AI54" s="23"/>
      <c r="AJ54" s="23"/>
      <c r="AK54" s="23"/>
      <c r="AL54" s="23"/>
      <c r="AM54" s="23"/>
      <c r="AN54" s="23"/>
      <c r="AO54" s="23"/>
      <c r="AP54" s="23"/>
      <c r="AQ54" s="23"/>
      <c r="AR54" s="23"/>
      <c r="AS54" s="23"/>
      <c r="AT54" s="23"/>
      <c r="AU54" s="23"/>
      <c r="AV54" s="23"/>
      <c r="AW54" s="23"/>
      <c r="AX54" s="23"/>
      <c r="AY54" s="23"/>
      <c r="AZ54" s="23"/>
      <c r="BA54" s="23"/>
      <c r="BB54" s="23"/>
      <c r="BC54" s="23"/>
      <c r="BD54" s="23"/>
      <c r="BE54" s="23"/>
      <c r="BF54" s="23"/>
      <c r="BG54" s="23"/>
      <c r="BH54" s="23"/>
      <c r="BI54" s="23"/>
      <c r="BJ54" s="23"/>
      <c r="BK54" s="23"/>
      <c r="BL54" s="23"/>
      <c r="BM54" s="23"/>
      <c r="BN54" s="23"/>
      <c r="BO54" s="23"/>
      <c r="BP54" s="23"/>
      <c r="BQ54" s="23"/>
      <c r="BR54" s="23"/>
      <c r="BS54" s="23"/>
      <c r="BT54" s="23"/>
      <c r="BU54" s="23"/>
      <c r="BV54" s="23"/>
      <c r="BW54" s="23"/>
      <c r="BX54" s="23"/>
      <c r="BY54" s="23"/>
      <c r="BZ54" s="23"/>
      <c r="CA54" s="23"/>
      <c r="CB54" s="23"/>
      <c r="CC54" s="23"/>
      <c r="CD54" s="23"/>
      <c r="CE54" s="23"/>
      <c r="CF54" s="23"/>
      <c r="CG54" s="23"/>
      <c r="CH54" s="23"/>
      <c r="CI54" s="23"/>
      <c r="CJ54" s="23"/>
      <c r="CK54" s="23"/>
      <c r="CL54" s="23"/>
      <c r="CM54" s="23"/>
      <c r="CN54" s="23"/>
      <c r="CO54" s="23"/>
      <c r="CP54" s="23"/>
      <c r="CQ54" s="23"/>
      <c r="CR54" s="23"/>
      <c r="CS54" s="23"/>
      <c r="CT54" s="23"/>
      <c r="CU54" s="23"/>
    </row>
    <row r="55" spans="1:99" s="35" customFormat="1" ht="15" customHeight="1" x14ac:dyDescent="0.3">
      <c r="A55" s="62">
        <v>6.6</v>
      </c>
      <c r="B55" s="52" t="s">
        <v>22</v>
      </c>
      <c r="C55" s="58" t="s">
        <v>27</v>
      </c>
      <c r="D55" s="27"/>
      <c r="E55"/>
      <c r="F55" s="29">
        <v>1</v>
      </c>
      <c r="G55" s="30">
        <v>0</v>
      </c>
      <c r="H55" s="31">
        <f t="shared" si="60"/>
        <v>0</v>
      </c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3"/>
      <c r="AI55" s="23"/>
      <c r="AJ55" s="23"/>
      <c r="AK55" s="23"/>
      <c r="AL55" s="23"/>
      <c r="AM55" s="23"/>
      <c r="AN55" s="23"/>
      <c r="AO55" s="23"/>
      <c r="AP55" s="23"/>
      <c r="AQ55" s="23"/>
      <c r="AR55" s="23"/>
      <c r="AS55" s="23"/>
      <c r="AT55" s="23"/>
      <c r="AU55" s="23"/>
      <c r="AV55" s="23"/>
      <c r="AW55" s="23"/>
      <c r="AX55" s="23"/>
      <c r="AY55" s="23"/>
      <c r="AZ55" s="23"/>
      <c r="BA55" s="23"/>
      <c r="BB55" s="23"/>
      <c r="BC55" s="23"/>
      <c r="BD55" s="23"/>
      <c r="BE55" s="23"/>
      <c r="BF55" s="23"/>
      <c r="BG55" s="23"/>
      <c r="BH55" s="23"/>
      <c r="BI55" s="23"/>
      <c r="BJ55" s="23"/>
      <c r="BK55" s="23"/>
      <c r="BL55" s="23"/>
      <c r="BM55" s="23"/>
      <c r="BN55" s="23"/>
      <c r="BO55" s="23"/>
      <c r="BP55" s="23"/>
      <c r="BQ55" s="23"/>
      <c r="BR55" s="23"/>
      <c r="BS55" s="23"/>
      <c r="BT55" s="23"/>
      <c r="BU55" s="23"/>
      <c r="BV55" s="23"/>
      <c r="BW55" s="23"/>
      <c r="BX55" s="23"/>
      <c r="BY55" s="23"/>
      <c r="BZ55" s="23"/>
      <c r="CA55" s="23"/>
      <c r="CB55" s="23"/>
      <c r="CC55" s="23"/>
      <c r="CD55" s="23"/>
      <c r="CE55" s="23"/>
      <c r="CF55" s="23"/>
      <c r="CG55" s="23"/>
      <c r="CH55" s="23"/>
      <c r="CI55" s="23"/>
      <c r="CJ55" s="23"/>
      <c r="CK55" s="23"/>
      <c r="CL55" s="23"/>
      <c r="CM55" s="23"/>
      <c r="CN55" s="23"/>
      <c r="CO55" s="23"/>
      <c r="CP55" s="23"/>
      <c r="CQ55" s="23"/>
      <c r="CR55" s="23"/>
      <c r="CS55" s="23"/>
      <c r="CT55" s="23"/>
      <c r="CU55" s="23"/>
    </row>
    <row r="56" spans="1:99" s="36" customFormat="1" x14ac:dyDescent="0.3">
      <c r="A56" s="49">
        <v>6.7</v>
      </c>
      <c r="B56" s="53" t="s">
        <v>49</v>
      </c>
      <c r="C56" s="58" t="s">
        <v>28</v>
      </c>
      <c r="D56" s="27"/>
      <c r="E56"/>
      <c r="F56" s="29">
        <v>1</v>
      </c>
      <c r="G56" s="30">
        <v>0</v>
      </c>
      <c r="H56" s="31">
        <f t="shared" si="60"/>
        <v>0</v>
      </c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3"/>
      <c r="AI56" s="23"/>
      <c r="AJ56" s="23"/>
      <c r="AK56" s="23"/>
      <c r="AL56" s="23"/>
      <c r="AM56" s="23"/>
      <c r="AN56" s="23"/>
      <c r="AO56" s="23"/>
      <c r="AP56" s="23"/>
      <c r="AQ56" s="23"/>
      <c r="AR56" s="23"/>
      <c r="AS56" s="23"/>
      <c r="AT56" s="23"/>
      <c r="AU56" s="23"/>
      <c r="AV56" s="23"/>
      <c r="AW56" s="23"/>
      <c r="AX56" s="23"/>
      <c r="AY56" s="23"/>
      <c r="AZ56" s="23"/>
      <c r="BA56" s="23"/>
      <c r="BB56" s="23"/>
      <c r="BC56" s="23"/>
      <c r="BD56" s="23"/>
      <c r="BE56" s="23"/>
      <c r="BF56" s="23"/>
      <c r="BG56" s="23"/>
      <c r="BH56" s="23"/>
      <c r="BI56" s="23"/>
      <c r="BJ56" s="23"/>
      <c r="BK56" s="23"/>
      <c r="BL56" s="23"/>
      <c r="BM56" s="23"/>
      <c r="BN56" s="23"/>
      <c r="BO56" s="23"/>
      <c r="BP56" s="23"/>
      <c r="BQ56" s="23"/>
      <c r="BR56" s="23"/>
      <c r="BS56" s="23"/>
      <c r="BT56" s="23"/>
      <c r="BU56" s="23"/>
      <c r="BV56" s="23"/>
      <c r="BW56" s="23"/>
      <c r="BX56" s="23"/>
      <c r="BY56" s="23"/>
      <c r="BZ56" s="23"/>
      <c r="CA56" s="23"/>
      <c r="CB56" s="23"/>
      <c r="CC56" s="23"/>
      <c r="CD56" s="23"/>
      <c r="CE56" s="23"/>
      <c r="CF56" s="23"/>
      <c r="CG56" s="23"/>
      <c r="CH56" s="23"/>
      <c r="CI56" s="23"/>
      <c r="CJ56" s="23"/>
      <c r="CK56" s="23"/>
      <c r="CL56" s="23"/>
      <c r="CM56" s="23"/>
      <c r="CN56" s="23"/>
      <c r="CO56" s="23"/>
      <c r="CP56" s="23"/>
      <c r="CQ56" s="23"/>
      <c r="CR56" s="23"/>
      <c r="CS56" s="23"/>
      <c r="CT56" s="23"/>
      <c r="CU56" s="23"/>
    </row>
    <row r="57" spans="1:99" x14ac:dyDescent="0.3">
      <c r="A57" s="61">
        <v>6.8</v>
      </c>
      <c r="B57" s="53" t="s">
        <v>50</v>
      </c>
    </row>
    <row r="59" spans="1:99" s="18" customFormat="1" ht="12" x14ac:dyDescent="0.25">
      <c r="A59" s="16">
        <v>7</v>
      </c>
      <c r="B59" s="17" t="s">
        <v>51</v>
      </c>
      <c r="D59" s="19"/>
      <c r="E59" s="19"/>
      <c r="F59" s="20"/>
      <c r="G59" s="21"/>
      <c r="H59" s="22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/>
      <c r="AB59" s="23"/>
      <c r="AC59" s="23"/>
      <c r="AD59" s="23"/>
      <c r="AE59" s="23"/>
      <c r="AF59" s="23"/>
      <c r="AG59" s="23"/>
      <c r="AH59" s="23"/>
      <c r="AI59" s="23"/>
      <c r="AJ59" s="23"/>
      <c r="AK59" s="23"/>
      <c r="AL59" s="23"/>
      <c r="AM59" s="23"/>
      <c r="AN59" s="23"/>
      <c r="AO59" s="23"/>
      <c r="AP59" s="23"/>
      <c r="AQ59" s="23"/>
      <c r="AR59" s="23"/>
      <c r="AS59" s="23"/>
      <c r="AT59" s="23"/>
      <c r="AU59" s="23"/>
      <c r="AV59" s="23"/>
      <c r="AW59" s="23"/>
      <c r="AX59" s="23"/>
      <c r="AY59" s="23"/>
      <c r="AZ59" s="23"/>
      <c r="BA59" s="23"/>
      <c r="BB59" s="23"/>
      <c r="BC59" s="23"/>
      <c r="BD59" s="23"/>
      <c r="BE59" s="23"/>
      <c r="BF59" s="23"/>
      <c r="BG59" s="23"/>
      <c r="BH59" s="23"/>
      <c r="BI59" s="23"/>
      <c r="BJ59" s="23"/>
      <c r="BK59" s="23"/>
      <c r="BL59" s="23"/>
      <c r="BM59" s="23"/>
      <c r="BN59" s="23"/>
      <c r="BO59" s="23"/>
      <c r="BP59" s="23"/>
      <c r="BQ59" s="23"/>
      <c r="BR59" s="23"/>
      <c r="BS59" s="23"/>
      <c r="BT59" s="23"/>
      <c r="BU59" s="23"/>
      <c r="BV59" s="23"/>
      <c r="BW59" s="23"/>
      <c r="BX59" s="23"/>
      <c r="BY59" s="23"/>
      <c r="BZ59" s="23"/>
      <c r="CA59" s="23"/>
      <c r="CB59" s="23"/>
      <c r="CC59" s="23"/>
      <c r="CD59" s="23"/>
      <c r="CE59" s="23"/>
      <c r="CF59" s="23"/>
      <c r="CG59" s="23"/>
      <c r="CH59" s="23"/>
      <c r="CI59" s="23"/>
      <c r="CJ59" s="23"/>
      <c r="CK59" s="23"/>
      <c r="CL59" s="23"/>
      <c r="CM59" s="23"/>
      <c r="CN59" s="23"/>
      <c r="CO59" s="23"/>
      <c r="CP59" s="23"/>
      <c r="CQ59" s="23"/>
      <c r="CR59" s="23"/>
      <c r="CS59" s="23"/>
      <c r="CT59" s="23"/>
      <c r="CU59" s="23"/>
    </row>
    <row r="60" spans="1:99" s="32" customFormat="1" ht="11.4" x14ac:dyDescent="0.2">
      <c r="A60" s="24" t="str">
        <f t="shared" ref="A60:A63" ca="1" si="61">IF(ISERROR(VALUE(SUBSTITUTE(OFFSET(A60,-1,0,1,1),".",""))),"0.1",IF(ISERROR(FIND("`",SUBSTITUTE(OFFSET(A60,-1,0,1,1),".","`",1))),OFFSET(A60,-1,0,1,1)&amp;".1",LEFT(OFFSET(A60,-1,0,1,1),FIND("`",SUBSTITUTE(OFFSET(A60,-1,0,1,1),".","`",1)))&amp;IF(ISERROR(FIND("`",SUBSTITUTE(OFFSET(A60,-1,0,1,1),".","`",2))),VALUE(RIGHT(OFFSET(A60,-1,0,1,1),LEN(OFFSET(A60,-1,0,1,1))-FIND("`",SUBSTITUTE(OFFSET(A60,-1,0,1,1),".","`",1))))+1,VALUE(MID(OFFSET(A60,-1,0,1,1),FIND("`",SUBSTITUTE(OFFSET(A60,-1,0,1,1),".","`",1))+1,(FIND("`",SUBSTITUTE(OFFSET(A60,-1,0,1,1),".","`",2))-FIND("`",SUBSTITUTE(OFFSET(A60,-1,0,1,1),".","`",1))-1)))+1)))</f>
        <v>7.1</v>
      </c>
      <c r="B60" s="25" t="s">
        <v>52</v>
      </c>
      <c r="C60" s="26"/>
      <c r="D60" s="27"/>
      <c r="E60" s="28"/>
      <c r="F60" s="29">
        <v>1</v>
      </c>
      <c r="G60" s="30">
        <v>0</v>
      </c>
      <c r="H60" s="31">
        <f t="shared" ref="H60:H70" si="62">IF(OR(E60=0,D60=0),0,NETWORKDAYS(D60,E60))</f>
        <v>0</v>
      </c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3"/>
      <c r="AI60" s="23"/>
      <c r="AJ60" s="23"/>
      <c r="AK60" s="23"/>
      <c r="AL60" s="23"/>
      <c r="AM60" s="23"/>
      <c r="AN60" s="23"/>
      <c r="AO60" s="23"/>
      <c r="AP60" s="23"/>
      <c r="AQ60" s="23"/>
      <c r="AR60" s="23"/>
      <c r="AS60" s="23"/>
      <c r="AT60" s="23"/>
      <c r="AU60" s="23"/>
      <c r="AV60" s="23"/>
      <c r="AW60" s="23"/>
      <c r="AX60" s="23"/>
      <c r="AY60" s="23"/>
      <c r="AZ60" s="23"/>
      <c r="BA60" s="23"/>
      <c r="BB60" s="23"/>
      <c r="BC60" s="23"/>
      <c r="BD60" s="23"/>
      <c r="BE60" s="23"/>
      <c r="BF60" s="23"/>
      <c r="BG60" s="23"/>
      <c r="BH60" s="23"/>
      <c r="BI60" s="23"/>
      <c r="BJ60" s="23"/>
      <c r="BK60" s="23"/>
      <c r="BL60" s="23"/>
      <c r="BM60" s="23"/>
      <c r="BN60" s="23"/>
      <c r="BO60" s="23"/>
      <c r="BP60" s="23"/>
      <c r="BQ60" s="23"/>
      <c r="BR60" s="23"/>
      <c r="BS60" s="23"/>
      <c r="BT60" s="23"/>
      <c r="BU60" s="23"/>
      <c r="BV60" s="23"/>
      <c r="BW60" s="23"/>
      <c r="BX60" s="23"/>
      <c r="BY60" s="23"/>
      <c r="BZ60" s="23"/>
      <c r="CA60" s="23"/>
      <c r="CB60" s="23"/>
      <c r="CC60" s="23"/>
      <c r="CD60" s="23"/>
      <c r="CE60" s="23"/>
      <c r="CF60" s="23"/>
      <c r="CG60" s="23"/>
      <c r="CH60" s="23"/>
      <c r="CI60" s="23"/>
      <c r="CJ60" s="23"/>
      <c r="CK60" s="23"/>
      <c r="CL60" s="23"/>
      <c r="CM60" s="23"/>
      <c r="CN60" s="23"/>
      <c r="CO60" s="23"/>
      <c r="CP60" s="23"/>
      <c r="CQ60" s="23"/>
      <c r="CR60" s="23"/>
      <c r="CS60" s="23"/>
      <c r="CT60" s="23"/>
      <c r="CU60" s="23"/>
    </row>
    <row r="61" spans="1:99" s="32" customFormat="1" ht="11.4" x14ac:dyDescent="0.2">
      <c r="A61" s="24" t="str">
        <f t="shared" ca="1" si="61"/>
        <v>7.2</v>
      </c>
      <c r="B61" s="25" t="s">
        <v>53</v>
      </c>
      <c r="C61" s="26"/>
      <c r="D61" s="27"/>
      <c r="E61" s="28"/>
      <c r="F61" s="29">
        <v>1</v>
      </c>
      <c r="G61" s="30">
        <v>0</v>
      </c>
      <c r="H61" s="31">
        <f t="shared" si="62"/>
        <v>0</v>
      </c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3"/>
      <c r="AI61" s="23"/>
      <c r="AJ61" s="23"/>
      <c r="AK61" s="23"/>
      <c r="AL61" s="23"/>
      <c r="AM61" s="23"/>
      <c r="AN61" s="23"/>
      <c r="AO61" s="23"/>
      <c r="AP61" s="23"/>
      <c r="AQ61" s="23"/>
      <c r="AR61" s="23"/>
      <c r="AS61" s="23"/>
      <c r="AT61" s="23"/>
      <c r="AU61" s="23"/>
      <c r="AV61" s="23"/>
      <c r="AW61" s="23"/>
      <c r="AX61" s="23"/>
      <c r="AY61" s="23"/>
      <c r="AZ61" s="23"/>
      <c r="BA61" s="23"/>
      <c r="BB61" s="23"/>
      <c r="BC61" s="23"/>
      <c r="BD61" s="23"/>
      <c r="BE61" s="23"/>
      <c r="BF61" s="23"/>
      <c r="BG61" s="23"/>
      <c r="BH61" s="23"/>
      <c r="BI61" s="23"/>
      <c r="BJ61" s="23"/>
      <c r="BK61" s="23"/>
      <c r="BL61" s="23"/>
      <c r="BM61" s="23"/>
      <c r="BN61" s="23"/>
      <c r="BO61" s="23"/>
      <c r="BP61" s="23"/>
      <c r="BQ61" s="23"/>
      <c r="BR61" s="23"/>
      <c r="BS61" s="23"/>
      <c r="BT61" s="23"/>
      <c r="BU61" s="23"/>
      <c r="BV61" s="23"/>
      <c r="BW61" s="23"/>
      <c r="BX61" s="23"/>
      <c r="BY61" s="23"/>
      <c r="BZ61" s="23"/>
      <c r="CA61" s="23"/>
      <c r="CB61" s="23"/>
      <c r="CC61" s="23"/>
      <c r="CD61" s="23"/>
      <c r="CE61" s="23"/>
      <c r="CF61" s="23"/>
      <c r="CG61" s="23"/>
      <c r="CH61" s="23"/>
      <c r="CI61" s="23"/>
      <c r="CJ61" s="23"/>
      <c r="CK61" s="23"/>
      <c r="CL61" s="23"/>
      <c r="CM61" s="23"/>
      <c r="CN61" s="23"/>
      <c r="CO61" s="23"/>
      <c r="CP61" s="23"/>
      <c r="CQ61" s="23"/>
      <c r="CR61" s="23"/>
      <c r="CS61" s="23"/>
      <c r="CT61" s="23"/>
      <c r="CU61" s="23"/>
    </row>
    <row r="62" spans="1:99" s="32" customFormat="1" ht="22.8" x14ac:dyDescent="0.2">
      <c r="A62" s="24" t="str">
        <f t="shared" ca="1" si="61"/>
        <v>7.3</v>
      </c>
      <c r="B62" s="25" t="s">
        <v>54</v>
      </c>
      <c r="C62" s="26"/>
      <c r="D62" s="27"/>
      <c r="E62" s="28"/>
      <c r="F62" s="29">
        <v>1</v>
      </c>
      <c r="G62" s="30">
        <v>0</v>
      </c>
      <c r="H62" s="31">
        <f t="shared" si="62"/>
        <v>0</v>
      </c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3"/>
      <c r="AD62" s="23"/>
      <c r="AE62" s="23"/>
      <c r="AF62" s="23"/>
      <c r="AG62" s="23"/>
      <c r="AH62" s="23"/>
      <c r="AI62" s="23"/>
      <c r="AJ62" s="23"/>
      <c r="AK62" s="23"/>
      <c r="AL62" s="23"/>
      <c r="AM62" s="23"/>
      <c r="AN62" s="23"/>
      <c r="AO62" s="23"/>
      <c r="AP62" s="23"/>
      <c r="AQ62" s="23"/>
      <c r="AR62" s="23"/>
      <c r="AS62" s="23"/>
      <c r="AT62" s="23"/>
      <c r="AU62" s="23"/>
      <c r="AV62" s="23"/>
      <c r="AW62" s="23"/>
      <c r="AX62" s="23"/>
      <c r="AY62" s="23"/>
      <c r="AZ62" s="23"/>
      <c r="BA62" s="23"/>
      <c r="BB62" s="23"/>
      <c r="BC62" s="23"/>
      <c r="BD62" s="23"/>
      <c r="BE62" s="23"/>
      <c r="BF62" s="23"/>
      <c r="BG62" s="23"/>
      <c r="BH62" s="23"/>
      <c r="BI62" s="23"/>
      <c r="BJ62" s="23"/>
      <c r="BK62" s="23"/>
      <c r="BL62" s="23"/>
      <c r="BM62" s="23"/>
      <c r="BN62" s="23"/>
      <c r="BO62" s="23"/>
      <c r="BP62" s="23"/>
      <c r="BQ62" s="23"/>
      <c r="BR62" s="23"/>
      <c r="BS62" s="23"/>
      <c r="BT62" s="23"/>
      <c r="BU62" s="23"/>
      <c r="BV62" s="23"/>
      <c r="BW62" s="23"/>
      <c r="BX62" s="23"/>
      <c r="BY62" s="23"/>
      <c r="BZ62" s="23"/>
      <c r="CA62" s="23"/>
      <c r="CB62" s="23"/>
      <c r="CC62" s="23"/>
      <c r="CD62" s="23"/>
      <c r="CE62" s="23"/>
      <c r="CF62" s="23"/>
      <c r="CG62" s="23"/>
      <c r="CH62" s="23"/>
      <c r="CI62" s="23"/>
      <c r="CJ62" s="23"/>
      <c r="CK62" s="23"/>
      <c r="CL62" s="23"/>
      <c r="CM62" s="23"/>
      <c r="CN62" s="23"/>
      <c r="CO62" s="23"/>
      <c r="CP62" s="23"/>
      <c r="CQ62" s="23"/>
      <c r="CR62" s="23"/>
      <c r="CS62" s="23"/>
      <c r="CT62" s="23"/>
      <c r="CU62" s="23"/>
    </row>
    <row r="63" spans="1:99" s="32" customFormat="1" ht="11.4" x14ac:dyDescent="0.2">
      <c r="A63" s="24" t="str">
        <f t="shared" ca="1" si="61"/>
        <v>7.4</v>
      </c>
      <c r="B63" s="25" t="s">
        <v>55</v>
      </c>
      <c r="C63" s="26"/>
      <c r="D63" s="27"/>
      <c r="E63" s="28"/>
      <c r="F63" s="29">
        <v>1</v>
      </c>
      <c r="G63" s="30">
        <v>0</v>
      </c>
      <c r="H63" s="31">
        <f t="shared" si="62"/>
        <v>0</v>
      </c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3"/>
      <c r="AD63" s="23"/>
      <c r="AE63" s="23"/>
      <c r="AF63" s="23"/>
      <c r="AG63" s="23"/>
      <c r="AH63" s="23"/>
      <c r="AI63" s="23"/>
      <c r="AJ63" s="23"/>
      <c r="AK63" s="23"/>
      <c r="AL63" s="23"/>
      <c r="AM63" s="23"/>
      <c r="AN63" s="23"/>
      <c r="AO63" s="23"/>
      <c r="AP63" s="23"/>
      <c r="AQ63" s="23"/>
      <c r="AR63" s="23"/>
      <c r="AS63" s="23"/>
      <c r="AT63" s="23"/>
      <c r="AU63" s="23"/>
      <c r="AV63" s="23"/>
      <c r="AW63" s="23"/>
      <c r="AX63" s="23"/>
      <c r="AY63" s="23"/>
      <c r="AZ63" s="23"/>
      <c r="BA63" s="23"/>
      <c r="BB63" s="23"/>
      <c r="BC63" s="23"/>
      <c r="BD63" s="23"/>
      <c r="BE63" s="23"/>
      <c r="BF63" s="23"/>
      <c r="BG63" s="23"/>
      <c r="BH63" s="23"/>
      <c r="BI63" s="23"/>
      <c r="BJ63" s="23"/>
      <c r="BK63" s="23"/>
      <c r="BL63" s="23"/>
      <c r="BM63" s="23"/>
      <c r="BN63" s="23"/>
      <c r="BO63" s="23"/>
      <c r="BP63" s="23"/>
      <c r="BQ63" s="23"/>
      <c r="BR63" s="23"/>
      <c r="BS63" s="23"/>
      <c r="BT63" s="23"/>
      <c r="BU63" s="23"/>
      <c r="BV63" s="23"/>
      <c r="BW63" s="23"/>
      <c r="BX63" s="23"/>
      <c r="BY63" s="23"/>
      <c r="BZ63" s="23"/>
      <c r="CA63" s="23"/>
      <c r="CB63" s="23"/>
      <c r="CC63" s="23"/>
      <c r="CD63" s="23"/>
      <c r="CE63" s="23"/>
      <c r="CF63" s="23"/>
      <c r="CG63" s="23"/>
      <c r="CH63" s="23"/>
      <c r="CI63" s="23"/>
      <c r="CJ63" s="23"/>
      <c r="CK63" s="23"/>
      <c r="CL63" s="23"/>
      <c r="CM63" s="23"/>
      <c r="CN63" s="23"/>
      <c r="CO63" s="23"/>
      <c r="CP63" s="23"/>
      <c r="CQ63" s="23"/>
      <c r="CR63" s="23"/>
      <c r="CS63" s="23"/>
      <c r="CT63" s="23"/>
      <c r="CU63" s="23"/>
    </row>
    <row r="64" spans="1:99" s="34" customFormat="1" ht="13.2" x14ac:dyDescent="0.3">
      <c r="A64" s="24">
        <v>7.5</v>
      </c>
      <c r="B64" s="25" t="s">
        <v>56</v>
      </c>
      <c r="C64" s="46"/>
      <c r="D64" s="27"/>
      <c r="E64" s="33"/>
      <c r="F64" s="29">
        <v>1</v>
      </c>
      <c r="G64" s="30">
        <v>0</v>
      </c>
      <c r="H64" s="31">
        <f t="shared" si="62"/>
        <v>0</v>
      </c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3"/>
      <c r="AD64" s="23"/>
      <c r="AE64" s="23"/>
      <c r="AF64" s="23"/>
      <c r="AG64" s="23"/>
      <c r="AH64" s="23"/>
      <c r="AI64" s="23"/>
      <c r="AJ64" s="23"/>
      <c r="AK64" s="23"/>
      <c r="AL64" s="23"/>
      <c r="AM64" s="23"/>
      <c r="AN64" s="23"/>
      <c r="AO64" s="23"/>
      <c r="AP64" s="23"/>
      <c r="AQ64" s="23"/>
      <c r="AR64" s="23"/>
      <c r="AS64" s="23"/>
      <c r="AT64" s="23"/>
      <c r="AU64" s="23"/>
      <c r="AV64" s="23"/>
      <c r="AW64" s="23"/>
      <c r="AX64" s="23"/>
      <c r="AY64" s="23"/>
      <c r="AZ64" s="23"/>
      <c r="BA64" s="23"/>
      <c r="BB64" s="23"/>
      <c r="BC64" s="23"/>
      <c r="BD64" s="23"/>
      <c r="BE64" s="23"/>
      <c r="BF64" s="23"/>
      <c r="BG64" s="23"/>
      <c r="BH64" s="23"/>
      <c r="BI64" s="23"/>
      <c r="BJ64" s="23"/>
      <c r="BK64" s="23"/>
      <c r="BL64" s="23"/>
      <c r="BM64" s="23"/>
      <c r="BN64" s="23"/>
      <c r="BO64" s="23"/>
      <c r="BP64" s="23"/>
      <c r="BQ64" s="23"/>
      <c r="BR64" s="23"/>
      <c r="BS64" s="23"/>
      <c r="BT64" s="23"/>
      <c r="BU64" s="23"/>
      <c r="BV64" s="23"/>
      <c r="BW64" s="23"/>
      <c r="BX64" s="23"/>
      <c r="BY64" s="23"/>
      <c r="BZ64" s="23"/>
      <c r="CA64" s="23"/>
      <c r="CB64" s="23"/>
      <c r="CC64" s="23"/>
      <c r="CD64" s="23"/>
      <c r="CE64" s="23"/>
      <c r="CF64" s="23"/>
      <c r="CG64" s="23"/>
      <c r="CH64" s="23"/>
      <c r="CI64" s="23"/>
      <c r="CJ64" s="23"/>
      <c r="CK64" s="23"/>
      <c r="CL64" s="23"/>
      <c r="CM64" s="23"/>
      <c r="CN64" s="23"/>
      <c r="CO64" s="23"/>
      <c r="CP64" s="23"/>
      <c r="CQ64" s="23"/>
      <c r="CR64" s="23"/>
      <c r="CS64" s="23"/>
      <c r="CT64" s="23"/>
      <c r="CU64" s="23"/>
    </row>
    <row r="65" spans="1:99" s="34" customFormat="1" ht="13.2" x14ac:dyDescent="0.3">
      <c r="A65" s="39">
        <v>7.6</v>
      </c>
      <c r="B65" s="48" t="s">
        <v>57</v>
      </c>
      <c r="C65" s="59" t="s">
        <v>24</v>
      </c>
      <c r="D65" s="27"/>
      <c r="E65" s="40"/>
      <c r="F65" s="29">
        <v>1</v>
      </c>
      <c r="G65" s="30">
        <v>0</v>
      </c>
      <c r="H65" s="31">
        <f t="shared" si="62"/>
        <v>0</v>
      </c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23"/>
      <c r="Y65" s="23"/>
      <c r="Z65" s="23"/>
      <c r="AA65" s="23"/>
      <c r="AB65" s="23"/>
      <c r="AC65" s="23"/>
      <c r="AD65" s="23"/>
      <c r="AE65" s="23"/>
      <c r="AF65" s="23"/>
      <c r="AG65" s="23"/>
      <c r="AH65" s="23"/>
      <c r="AI65" s="23"/>
      <c r="AJ65" s="23"/>
      <c r="AK65" s="23"/>
      <c r="AL65" s="23"/>
      <c r="AM65" s="23"/>
      <c r="AN65" s="23"/>
      <c r="AO65" s="23"/>
      <c r="AP65" s="23"/>
      <c r="AQ65" s="23"/>
      <c r="AR65" s="23"/>
      <c r="AS65" s="23"/>
      <c r="AT65" s="23"/>
      <c r="AU65" s="23"/>
      <c r="AV65" s="23"/>
      <c r="AW65" s="23"/>
      <c r="AX65" s="23"/>
      <c r="AY65" s="23"/>
      <c r="AZ65" s="23"/>
      <c r="BA65" s="23"/>
      <c r="BB65" s="23"/>
      <c r="BC65" s="23"/>
      <c r="BD65" s="23"/>
      <c r="BE65" s="23"/>
      <c r="BF65" s="23"/>
      <c r="BG65" s="23"/>
      <c r="BH65" s="23"/>
      <c r="BI65" s="23"/>
      <c r="BJ65" s="23"/>
      <c r="BK65" s="23"/>
      <c r="BL65" s="23"/>
      <c r="BM65" s="23"/>
      <c r="BN65" s="23"/>
      <c r="BO65" s="23"/>
      <c r="BP65" s="23"/>
      <c r="BQ65" s="23"/>
      <c r="BR65" s="23"/>
      <c r="BS65" s="23"/>
      <c r="BT65" s="23"/>
      <c r="BU65" s="23"/>
      <c r="BV65" s="23"/>
      <c r="BW65" s="23"/>
      <c r="BX65" s="23"/>
      <c r="BY65" s="23"/>
      <c r="BZ65" s="23"/>
      <c r="CA65" s="23"/>
      <c r="CB65" s="23"/>
      <c r="CC65" s="23"/>
      <c r="CD65" s="23"/>
      <c r="CE65" s="23"/>
      <c r="CF65" s="23"/>
      <c r="CG65" s="23"/>
      <c r="CH65" s="23"/>
      <c r="CI65" s="23"/>
      <c r="CJ65" s="23"/>
      <c r="CK65" s="23"/>
      <c r="CL65" s="23"/>
      <c r="CM65" s="23"/>
      <c r="CN65" s="23"/>
      <c r="CO65" s="23"/>
      <c r="CP65" s="23"/>
      <c r="CQ65" s="23"/>
      <c r="CR65" s="23"/>
      <c r="CS65" s="23"/>
      <c r="CT65" s="23"/>
      <c r="CU65" s="23"/>
    </row>
    <row r="66" spans="1:99" s="35" customFormat="1" ht="15" customHeight="1" x14ac:dyDescent="0.3">
      <c r="A66" s="62">
        <v>7.7</v>
      </c>
      <c r="B66" s="52" t="s">
        <v>58</v>
      </c>
      <c r="C66" s="58" t="s">
        <v>26</v>
      </c>
      <c r="D66" s="27"/>
      <c r="E66"/>
      <c r="F66" s="29">
        <v>1</v>
      </c>
      <c r="G66" s="30">
        <v>0</v>
      </c>
      <c r="H66" s="31">
        <f t="shared" si="62"/>
        <v>0</v>
      </c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 s="23"/>
      <c r="Y66" s="23"/>
      <c r="Z66" s="23"/>
      <c r="AA66" s="23"/>
      <c r="AB66" s="23"/>
      <c r="AC66" s="23"/>
      <c r="AD66" s="23"/>
      <c r="AE66" s="23"/>
      <c r="AF66" s="23"/>
      <c r="AG66" s="23"/>
      <c r="AH66" s="23"/>
      <c r="AI66" s="23"/>
      <c r="AJ66" s="23"/>
      <c r="AK66" s="23"/>
      <c r="AL66" s="23"/>
      <c r="AM66" s="23"/>
      <c r="AN66" s="23"/>
      <c r="AO66" s="23"/>
      <c r="AP66" s="23"/>
      <c r="AQ66" s="23"/>
      <c r="AR66" s="23"/>
      <c r="AS66" s="23"/>
      <c r="AT66" s="23"/>
      <c r="AU66" s="23"/>
      <c r="AV66" s="23"/>
      <c r="AW66" s="23"/>
      <c r="AX66" s="23"/>
      <c r="AY66" s="23"/>
      <c r="AZ66" s="23"/>
      <c r="BA66" s="23"/>
      <c r="BB66" s="23"/>
      <c r="BC66" s="23"/>
      <c r="BD66" s="23"/>
      <c r="BE66" s="23"/>
      <c r="BF66" s="23"/>
      <c r="BG66" s="23"/>
      <c r="BH66" s="23"/>
      <c r="BI66" s="23"/>
      <c r="BJ66" s="23"/>
      <c r="BK66" s="23"/>
      <c r="BL66" s="23"/>
      <c r="BM66" s="23"/>
      <c r="BN66" s="23"/>
      <c r="BO66" s="23"/>
      <c r="BP66" s="23"/>
      <c r="BQ66" s="23"/>
      <c r="BR66" s="23"/>
      <c r="BS66" s="23"/>
      <c r="BT66" s="23"/>
      <c r="BU66" s="23"/>
      <c r="BV66" s="23"/>
      <c r="BW66" s="23"/>
      <c r="BX66" s="23"/>
      <c r="BY66" s="23"/>
      <c r="BZ66" s="23"/>
      <c r="CA66" s="23"/>
      <c r="CB66" s="23"/>
      <c r="CC66" s="23"/>
      <c r="CD66" s="23"/>
      <c r="CE66" s="23"/>
      <c r="CF66" s="23"/>
      <c r="CG66" s="23"/>
      <c r="CH66" s="23"/>
      <c r="CI66" s="23"/>
      <c r="CJ66" s="23"/>
      <c r="CK66" s="23"/>
      <c r="CL66" s="23"/>
      <c r="CM66" s="23"/>
      <c r="CN66" s="23"/>
      <c r="CO66" s="23"/>
      <c r="CP66" s="23"/>
      <c r="CQ66" s="23"/>
      <c r="CR66" s="23"/>
      <c r="CS66" s="23"/>
      <c r="CT66" s="23"/>
      <c r="CU66" s="23"/>
    </row>
    <row r="67" spans="1:99" s="36" customFormat="1" x14ac:dyDescent="0.3">
      <c r="A67" s="49">
        <v>7.8</v>
      </c>
      <c r="B67" s="52" t="s">
        <v>22</v>
      </c>
      <c r="C67" s="58" t="s">
        <v>27</v>
      </c>
      <c r="D67" s="27"/>
      <c r="E67"/>
      <c r="F67" s="29">
        <v>1</v>
      </c>
      <c r="G67" s="30">
        <v>0</v>
      </c>
      <c r="H67" s="31">
        <f t="shared" si="62"/>
        <v>0</v>
      </c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 s="23"/>
      <c r="Y67" s="23"/>
      <c r="Z67" s="23"/>
      <c r="AA67" s="23"/>
      <c r="AB67" s="23"/>
      <c r="AC67" s="23"/>
      <c r="AD67" s="23"/>
      <c r="AE67" s="23"/>
      <c r="AF67" s="23"/>
      <c r="AG67" s="23"/>
      <c r="AH67" s="23"/>
      <c r="AI67" s="23"/>
      <c r="AJ67" s="23"/>
      <c r="AK67" s="23"/>
      <c r="AL67" s="23"/>
      <c r="AM67" s="23"/>
      <c r="AN67" s="23"/>
      <c r="AO67" s="23"/>
      <c r="AP67" s="23"/>
      <c r="AQ67" s="23"/>
      <c r="AR67" s="23"/>
      <c r="AS67" s="23"/>
      <c r="AT67" s="23"/>
      <c r="AU67" s="23"/>
      <c r="AV67" s="23"/>
      <c r="AW67" s="23"/>
      <c r="AX67" s="23"/>
      <c r="AY67" s="23"/>
      <c r="AZ67" s="23"/>
      <c r="BA67" s="23"/>
      <c r="BB67" s="23"/>
      <c r="BC67" s="23"/>
      <c r="BD67" s="23"/>
      <c r="BE67" s="23"/>
      <c r="BF67" s="23"/>
      <c r="BG67" s="23"/>
      <c r="BH67" s="23"/>
      <c r="BI67" s="23"/>
      <c r="BJ67" s="23"/>
      <c r="BK67" s="23"/>
      <c r="BL67" s="23"/>
      <c r="BM67" s="23"/>
      <c r="BN67" s="23"/>
      <c r="BO67" s="23"/>
      <c r="BP67" s="23"/>
      <c r="BQ67" s="23"/>
      <c r="BR67" s="23"/>
      <c r="BS67" s="23"/>
      <c r="BT67" s="23"/>
      <c r="BU67" s="23"/>
      <c r="BV67" s="23"/>
      <c r="BW67" s="23"/>
      <c r="BX67" s="23"/>
      <c r="BY67" s="23"/>
      <c r="BZ67" s="23"/>
      <c r="CA67" s="23"/>
      <c r="CB67" s="23"/>
      <c r="CC67" s="23"/>
      <c r="CD67" s="23"/>
      <c r="CE67" s="23"/>
      <c r="CF67" s="23"/>
      <c r="CG67" s="23"/>
      <c r="CH67" s="23"/>
      <c r="CI67" s="23"/>
      <c r="CJ67" s="23"/>
      <c r="CK67" s="23"/>
      <c r="CL67" s="23"/>
      <c r="CM67" s="23"/>
      <c r="CN67" s="23"/>
      <c r="CO67" s="23"/>
      <c r="CP67" s="23"/>
      <c r="CQ67" s="23"/>
      <c r="CR67" s="23"/>
      <c r="CS67" s="23"/>
      <c r="CT67" s="23"/>
      <c r="CU67" s="23"/>
    </row>
    <row r="68" spans="1:99" x14ac:dyDescent="0.3">
      <c r="A68" s="61">
        <v>7.9</v>
      </c>
      <c r="B68" s="53" t="s">
        <v>15</v>
      </c>
      <c r="D68" s="27"/>
      <c r="F68" s="29">
        <v>1</v>
      </c>
      <c r="G68" s="30">
        <v>0</v>
      </c>
      <c r="H68" s="31">
        <f t="shared" si="62"/>
        <v>0</v>
      </c>
    </row>
    <row r="69" spans="1:99" x14ac:dyDescent="0.3">
      <c r="A69" s="61" t="s">
        <v>61</v>
      </c>
      <c r="B69" s="53" t="s">
        <v>59</v>
      </c>
      <c r="D69" s="27"/>
      <c r="F69" s="29">
        <v>1</v>
      </c>
      <c r="G69" s="30">
        <v>0</v>
      </c>
      <c r="H69" s="31">
        <f t="shared" si="62"/>
        <v>0</v>
      </c>
    </row>
    <row r="70" spans="1:99" x14ac:dyDescent="0.3">
      <c r="A70" s="61" t="s">
        <v>62</v>
      </c>
      <c r="B70" s="53" t="s">
        <v>60</v>
      </c>
      <c r="D70" s="27"/>
      <c r="F70" s="29">
        <v>1</v>
      </c>
      <c r="G70" s="30">
        <v>0</v>
      </c>
      <c r="H70" s="31">
        <f t="shared" si="62"/>
        <v>0</v>
      </c>
    </row>
  </sheetData>
  <mergeCells count="32">
    <mergeCell ref="D2:E2"/>
    <mergeCell ref="B3:C3"/>
    <mergeCell ref="D3:E3"/>
    <mergeCell ref="B4:C4"/>
    <mergeCell ref="D4:E4"/>
    <mergeCell ref="B5:C5"/>
    <mergeCell ref="I5:O5"/>
    <mergeCell ref="P5:V5"/>
    <mergeCell ref="W5:AC5"/>
    <mergeCell ref="AD5:AJ5"/>
    <mergeCell ref="AR5:AX5"/>
    <mergeCell ref="AY5:BE5"/>
    <mergeCell ref="BF5:BL5"/>
    <mergeCell ref="I6:O6"/>
    <mergeCell ref="P6:V6"/>
    <mergeCell ref="W6:AC6"/>
    <mergeCell ref="AD6:AJ6"/>
    <mergeCell ref="AK6:AQ6"/>
    <mergeCell ref="AR6:AX6"/>
    <mergeCell ref="AY6:BE6"/>
    <mergeCell ref="AK5:AQ5"/>
    <mergeCell ref="BF6:BL6"/>
    <mergeCell ref="BM5:BS5"/>
    <mergeCell ref="BM6:BS6"/>
    <mergeCell ref="BT5:BZ5"/>
    <mergeCell ref="BT6:BZ6"/>
    <mergeCell ref="CA5:CG5"/>
    <mergeCell ref="CA6:CG6"/>
    <mergeCell ref="CH5:CN5"/>
    <mergeCell ref="CH6:CN6"/>
    <mergeCell ref="CO5:CU5"/>
    <mergeCell ref="CO6:CU6"/>
  </mergeCells>
  <conditionalFormatting sqref="G42:G44 G49:G52 G8:G36">
    <cfRule type="dataBar" priority="41">
      <dataBar>
        <cfvo type="num" val="0"/>
        <cfvo type="num" val="1"/>
        <color theme="1" tint="0.499984740745262"/>
      </dataBar>
      <extLst>
        <ext xmlns:x14="http://schemas.microsoft.com/office/spreadsheetml/2009/9/main" uri="{B025F937-C7B1-47D3-B67F-A62EFF666E3E}">
          <x14:id>{1DF3E79A-D169-44EA-A96B-E4713E91A372}</x14:id>
        </ext>
      </extLst>
    </cfRule>
  </conditionalFormatting>
  <conditionalFormatting sqref="I7:BL7">
    <cfRule type="expression" dxfId="29" priority="42">
      <formula>AND(TODAY()&gt;=I4,TODAY()&lt;J4)</formula>
    </cfRule>
  </conditionalFormatting>
  <conditionalFormatting sqref="X39:BL41 I8:BL38 I42:BL46 X47:BL48 X55:BL56 I49:BL54">
    <cfRule type="expression" dxfId="28" priority="43">
      <formula>I$4=TODAY()</formula>
    </cfRule>
    <cfRule type="expression" dxfId="27" priority="44">
      <formula>AND($D8&lt;J$4,$E8&gt;=I$4)</formula>
    </cfRule>
  </conditionalFormatting>
  <conditionalFormatting sqref="G37:G40">
    <cfRule type="dataBar" priority="39">
      <dataBar>
        <cfvo type="num" val="0"/>
        <cfvo type="num" val="1"/>
        <color theme="1" tint="0.499984740745262"/>
      </dataBar>
      <extLst>
        <ext xmlns:x14="http://schemas.microsoft.com/office/spreadsheetml/2009/9/main" uri="{B025F937-C7B1-47D3-B67F-A62EFF666E3E}">
          <x14:id>{DF3A7CFC-A3DA-4D9B-AAC0-04F4DF8D768E}</x14:id>
        </ext>
      </extLst>
    </cfRule>
  </conditionalFormatting>
  <conditionalFormatting sqref="G45:G47">
    <cfRule type="dataBar" priority="35">
      <dataBar>
        <cfvo type="num" val="0"/>
        <cfvo type="num" val="1"/>
        <color theme="1" tint="0.499984740745262"/>
      </dataBar>
      <extLst>
        <ext xmlns:x14="http://schemas.microsoft.com/office/spreadsheetml/2009/9/main" uri="{B025F937-C7B1-47D3-B67F-A62EFF666E3E}">
          <x14:id>{6077DF4A-CEEA-4567-8558-6346C3322806}</x14:id>
        </ext>
      </extLst>
    </cfRule>
  </conditionalFormatting>
  <conditionalFormatting sqref="G53:G56">
    <cfRule type="dataBar" priority="31">
      <dataBar>
        <cfvo type="num" val="0"/>
        <cfvo type="num" val="1"/>
        <color theme="1" tint="0.499984740745262"/>
      </dataBar>
      <extLst>
        <ext xmlns:x14="http://schemas.microsoft.com/office/spreadsheetml/2009/9/main" uri="{B025F937-C7B1-47D3-B67F-A62EFF666E3E}">
          <x14:id>{10209714-C020-4DF6-97F8-A84D08205ACE}</x14:id>
        </ext>
      </extLst>
    </cfRule>
  </conditionalFormatting>
  <conditionalFormatting sqref="G59:G63">
    <cfRule type="dataBar" priority="28">
      <dataBar>
        <cfvo type="num" val="0"/>
        <cfvo type="num" val="1"/>
        <color theme="1" tint="0.499984740745262"/>
      </dataBar>
      <extLst>
        <ext xmlns:x14="http://schemas.microsoft.com/office/spreadsheetml/2009/9/main" uri="{B025F937-C7B1-47D3-B67F-A62EFF666E3E}">
          <x14:id>{050B05BA-4F69-4969-B44F-8AEE443C3AEF}</x14:id>
        </ext>
      </extLst>
    </cfRule>
  </conditionalFormatting>
  <conditionalFormatting sqref="X66:BL67 I59:BL65">
    <cfRule type="expression" dxfId="26" priority="29">
      <formula>I$4=TODAY()</formula>
    </cfRule>
    <cfRule type="expression" dxfId="25" priority="30">
      <formula>AND($D59&lt;J$4,$E59&gt;=I$4)</formula>
    </cfRule>
  </conditionalFormatting>
  <conditionalFormatting sqref="G64:G67">
    <cfRule type="dataBar" priority="27">
      <dataBar>
        <cfvo type="num" val="0"/>
        <cfvo type="num" val="1"/>
        <color theme="1" tint="0.499984740745262"/>
      </dataBar>
      <extLst>
        <ext xmlns:x14="http://schemas.microsoft.com/office/spreadsheetml/2009/9/main" uri="{B025F937-C7B1-47D3-B67F-A62EFF666E3E}">
          <x14:id>{B2FA01B8-6358-4BD4-BF23-EF4AF3113BB0}</x14:id>
        </ext>
      </extLst>
    </cfRule>
  </conditionalFormatting>
  <conditionalFormatting sqref="G68:G70">
    <cfRule type="dataBar" priority="26">
      <dataBar>
        <cfvo type="num" val="0"/>
        <cfvo type="num" val="1"/>
        <color theme="1" tint="0.499984740745262"/>
      </dataBar>
      <extLst>
        <ext xmlns:x14="http://schemas.microsoft.com/office/spreadsheetml/2009/9/main" uri="{B025F937-C7B1-47D3-B67F-A62EFF666E3E}">
          <x14:id>{25DB8B35-5FE2-4D8D-8E38-9BFE8702E6FD}</x14:id>
        </ext>
      </extLst>
    </cfRule>
  </conditionalFormatting>
  <conditionalFormatting sqref="BM7:BS7">
    <cfRule type="expression" dxfId="24" priority="23">
      <formula>AND(TODAY()&gt;=BM4,TODAY()&lt;BN4)</formula>
    </cfRule>
  </conditionalFormatting>
  <conditionalFormatting sqref="BM8:BS56">
    <cfRule type="expression" dxfId="23" priority="24">
      <formula>BM$4=TODAY()</formula>
    </cfRule>
    <cfRule type="expression" dxfId="22" priority="25">
      <formula>AND($D8&lt;BN$4,$E8&gt;=BM$4)</formula>
    </cfRule>
  </conditionalFormatting>
  <conditionalFormatting sqref="BM59:BS67">
    <cfRule type="expression" dxfId="21" priority="21">
      <formula>BM$4=TODAY()</formula>
    </cfRule>
    <cfRule type="expression" dxfId="20" priority="22">
      <formula>AND($D59&lt;BN$4,$E59&gt;=BM$4)</formula>
    </cfRule>
  </conditionalFormatting>
  <conditionalFormatting sqref="BT7:BZ7">
    <cfRule type="expression" dxfId="19" priority="18">
      <formula>AND(TODAY()&gt;=BT4,TODAY()&lt;BU4)</formula>
    </cfRule>
  </conditionalFormatting>
  <conditionalFormatting sqref="BT8:BZ56">
    <cfRule type="expression" dxfId="18" priority="19">
      <formula>BT$4=TODAY()</formula>
    </cfRule>
    <cfRule type="expression" dxfId="17" priority="20">
      <formula>AND($D8&lt;BU$4,$E8&gt;=BT$4)</formula>
    </cfRule>
  </conditionalFormatting>
  <conditionalFormatting sqref="BT59:BZ67">
    <cfRule type="expression" dxfId="16" priority="16">
      <formula>BT$4=TODAY()</formula>
    </cfRule>
    <cfRule type="expression" dxfId="15" priority="17">
      <formula>AND($D59&lt;BU$4,$E59&gt;=BT$4)</formula>
    </cfRule>
  </conditionalFormatting>
  <conditionalFormatting sqref="CA7:CG7">
    <cfRule type="expression" dxfId="14" priority="13">
      <formula>AND(TODAY()&gt;=CA4,TODAY()&lt;CB4)</formula>
    </cfRule>
  </conditionalFormatting>
  <conditionalFormatting sqref="CA8:CG56">
    <cfRule type="expression" dxfId="13" priority="14">
      <formula>CA$4=TODAY()</formula>
    </cfRule>
    <cfRule type="expression" dxfId="12" priority="15">
      <formula>AND($D8&lt;CB$4,$E8&gt;=CA$4)</formula>
    </cfRule>
  </conditionalFormatting>
  <conditionalFormatting sqref="CA59:CG67">
    <cfRule type="expression" dxfId="11" priority="11">
      <formula>CA$4=TODAY()</formula>
    </cfRule>
    <cfRule type="expression" dxfId="10" priority="12">
      <formula>AND($D59&lt;CB$4,$E59&gt;=CA$4)</formula>
    </cfRule>
  </conditionalFormatting>
  <conditionalFormatting sqref="CH7:CN7">
    <cfRule type="expression" dxfId="9" priority="8">
      <formula>AND(TODAY()&gt;=CH4,TODAY()&lt;CI4)</formula>
    </cfRule>
  </conditionalFormatting>
  <conditionalFormatting sqref="CH8:CN56">
    <cfRule type="expression" dxfId="8" priority="9">
      <formula>CH$4=TODAY()</formula>
    </cfRule>
    <cfRule type="expression" dxfId="7" priority="10">
      <formula>AND($D8&lt;CI$4,$E8&gt;=CH$4)</formula>
    </cfRule>
  </conditionalFormatting>
  <conditionalFormatting sqref="CH59:CN67">
    <cfRule type="expression" dxfId="6" priority="6">
      <formula>CH$4=TODAY()</formula>
    </cfRule>
    <cfRule type="expression" dxfId="5" priority="7">
      <formula>AND($D59&lt;CI$4,$E59&gt;=CH$4)</formula>
    </cfRule>
  </conditionalFormatting>
  <conditionalFormatting sqref="CO7:CU7">
    <cfRule type="expression" dxfId="4" priority="3">
      <formula>AND(TODAY()&gt;=CO4,TODAY()&lt;CP4)</formula>
    </cfRule>
  </conditionalFormatting>
  <conditionalFormatting sqref="CO8:CU56">
    <cfRule type="expression" dxfId="3" priority="4">
      <formula>CO$4=TODAY()</formula>
    </cfRule>
    <cfRule type="expression" dxfId="2" priority="5">
      <formula>AND($D8&lt;CP$4,$E8&gt;=CO$4)</formula>
    </cfRule>
  </conditionalFormatting>
  <conditionalFormatting sqref="CO59:CU67">
    <cfRule type="expression" dxfId="1" priority="1">
      <formula>CO$4=TODAY()</formula>
    </cfRule>
    <cfRule type="expression" dxfId="0" priority="2">
      <formula>AND($D59&lt;CP$4,$E59&gt;=CO$4)</formula>
    </cfRule>
  </conditionalFormatting>
  <pageMargins left="0.7" right="0.7" top="0.75" bottom="0.75" header="0.3" footer="0.3"/>
  <pageSetup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DF3E79A-D169-44EA-A96B-E4713E91A37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G42:G44 G49:G52 G8:G36</xm:sqref>
        </x14:conditionalFormatting>
        <x14:conditionalFormatting xmlns:xm="http://schemas.microsoft.com/office/excel/2006/main">
          <x14:cfRule type="dataBar" id="{DF3A7CFC-A3DA-4D9B-AAC0-04F4DF8D768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G37:G40</xm:sqref>
        </x14:conditionalFormatting>
        <x14:conditionalFormatting xmlns:xm="http://schemas.microsoft.com/office/excel/2006/main">
          <x14:cfRule type="dataBar" id="{6077DF4A-CEEA-4567-8558-6346C332280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G45:G47</xm:sqref>
        </x14:conditionalFormatting>
        <x14:conditionalFormatting xmlns:xm="http://schemas.microsoft.com/office/excel/2006/main">
          <x14:cfRule type="dataBar" id="{10209714-C020-4DF6-97F8-A84D08205AC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G53:G56</xm:sqref>
        </x14:conditionalFormatting>
        <x14:conditionalFormatting xmlns:xm="http://schemas.microsoft.com/office/excel/2006/main">
          <x14:cfRule type="dataBar" id="{050B05BA-4F69-4969-B44F-8AEE443C3AE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G59:G63</xm:sqref>
        </x14:conditionalFormatting>
        <x14:conditionalFormatting xmlns:xm="http://schemas.microsoft.com/office/excel/2006/main">
          <x14:cfRule type="dataBar" id="{B2FA01B8-6358-4BD4-BF23-EF4AF3113BB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G64:G67</xm:sqref>
        </x14:conditionalFormatting>
        <x14:conditionalFormatting xmlns:xm="http://schemas.microsoft.com/office/excel/2006/main">
          <x14:cfRule type="dataBar" id="{25DB8B35-5FE2-4D8D-8E38-9BFE8702E6F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G68:G70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Batman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SungJae Kim</dc:creator>
  <cp:lastModifiedBy>Mengyuan</cp:lastModifiedBy>
  <cp:lastPrinted>2017-02-05T17:28:33Z</cp:lastPrinted>
  <dcterms:created xsi:type="dcterms:W3CDTF">2017-01-27T02:37:37Z</dcterms:created>
  <dcterms:modified xsi:type="dcterms:W3CDTF">2017-02-05T17:29:32Z</dcterms:modified>
</cp:coreProperties>
</file>