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sis\"/>
    </mc:Choice>
  </mc:AlternateContent>
  <xr:revisionPtr revIDLastSave="0" documentId="13_ncr:1_{89BD276A-AB97-4F7C-B5CF-0DB2E014208B}" xr6:coauthVersionLast="47" xr6:coauthVersionMax="47" xr10:uidLastSave="{00000000-0000-0000-0000-000000000000}"/>
  <bookViews>
    <workbookView xWindow="-120" yWindow="-120" windowWidth="20730" windowHeight="11160" xr2:uid="{F409FB47-6427-49E5-B1B4-2B4BE603C17F}"/>
  </bookViews>
  <sheets>
    <sheet name="Dashboard" sheetId="1" r:id="rId1"/>
    <sheet name="Pivots" sheetId="2" r:id="rId2"/>
  </sheets>
  <definedNames>
    <definedName name="_xlchart.v2.0" hidden="1">Pivots!$D$29:$D$39</definedName>
    <definedName name="_xlchart.v2.1" hidden="1">Pivots!$E$29:$E$39</definedName>
  </definedName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3" i="1"/>
</calcChain>
</file>

<file path=xl/sharedStrings.xml><?xml version="1.0" encoding="utf-8"?>
<sst xmlns="http://schemas.openxmlformats.org/spreadsheetml/2006/main" count="207" uniqueCount="46">
  <si>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</si>
  <si>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</si>
  <si>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</si>
  <si>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</si>
  <si>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</si>
  <si>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</si>
  <si>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</si>
  <si>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</si>
  <si>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</si>
  <si>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</si>
  <si>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</si>
  <si>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</si>
  <si>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</si>
  <si>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</si>
  <si>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</si>
  <si>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</si>
  <si>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</si>
  <si>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</si>
  <si>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</si>
  <si>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</si>
  <si>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</si>
  <si>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</si>
  <si>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</si>
  <si>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</si>
  <si>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</si>
  <si>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</si>
  <si>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Month</t>
  </si>
  <si>
    <t>Year</t>
  </si>
  <si>
    <t>2020</t>
  </si>
  <si>
    <t>2021</t>
  </si>
  <si>
    <t>Row Labels</t>
  </si>
  <si>
    <t>Grand Total</t>
  </si>
  <si>
    <t>Sum of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</si>
  <si>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</si>
  <si>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</si>
  <si>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</si>
  <si>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</si>
  <si>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</si>
  <si>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</si>
  <si>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</si>
  <si>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</si>
  <si>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</si>
  <si>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</si>
  <si>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</si>
  <si>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</si>
  <si>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Office Supply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</si>
</sst>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  <border>
      <left style="thin">
        <color rgb="FF6666FF"/>
      </left>
      <right style="thin">
        <color rgb="FF6666FF"/>
      </right>
      <top/>
      <bottom/>
      <diagonal/>
    </border>
    <border>
      <left/>
      <right style="thin">
        <color rgb="FF6666FF"/>
      </right>
      <top style="thin">
        <color rgb="FF6666FF"/>
      </top>
      <bottom style="thin">
        <color rgb="FF6666FF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2" borderId="3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4" fontId="0" fillId="0" borderId="0" xfId="1" applyFont="1" applyAlignment="1">
      <alignment horizontal="center" vertical="center"/>
    </xf>
    <xf numFmtId="44" fontId="0" fillId="0" borderId="0" xfId="1" applyFont="1"/>
    <xf numFmtId="44" fontId="2" fillId="2" borderId="1" xfId="1" applyFont="1" applyFill="1" applyBorder="1" applyAlignment="1">
      <alignment horizontal="left" vertical="center" wrapText="1"/>
    </xf>
    <xf numFmtId="44" fontId="2" fillId="2" borderId="2" xfId="1" applyFont="1" applyFill="1" applyBorder="1" applyAlignment="1">
      <alignment horizontal="left" vertical="center" wrapText="1"/>
    </xf>
    <xf numFmtId="44" fontId="0" fillId="0" borderId="1" xfId="1" applyFont="1" applyBorder="1" applyAlignment="1">
      <alignment horizontal="left" vertical="center" wrapText="1"/>
    </xf>
    <xf numFmtId="44" fontId="0" fillId="0" borderId="0" xfId="1" applyFont="1" applyAlignment="1">
      <alignment horizontal="left" vertical="center"/>
    </xf>
    <xf numFmtId="14" fontId="3" fillId="2" borderId="0" xfId="0" applyNumberFormat="1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12"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rgb="FF6666FF"/>
        </left>
        <right style="thin">
          <color rgb="FF6666FF"/>
        </right>
        <top style="thin">
          <color rgb="FF6666FF"/>
        </top>
        <bottom style="thin">
          <color rgb="FF6666FF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rgb="FF6666FF"/>
        </left>
        <right style="thin">
          <color rgb="FF6666FF"/>
        </right>
        <top style="thin">
          <color rgb="FF6666FF"/>
        </top>
        <bottom style="thin">
          <color rgb="FF6666FF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rgb="FF6666FF"/>
        </left>
        <right style="thin">
          <color rgb="FF6666FF"/>
        </right>
        <top style="thin">
          <color rgb="FF6666FF"/>
        </top>
        <bottom style="thin">
          <color rgb="FF6666FF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rgb="FF6666FF"/>
        </left>
        <right style="thin">
          <color rgb="FF6666FF"/>
        </right>
        <top style="thin">
          <color rgb="FF6666FF"/>
        </top>
        <bottom style="thin">
          <color rgb="FF6666FF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rgb="FF6666FF"/>
        </left>
        <right style="thin">
          <color rgb="FF6666FF"/>
        </right>
        <top style="thin">
          <color rgb="FF6666FF"/>
        </top>
        <bottom style="thin">
          <color rgb="FF6666FF"/>
        </bottom>
      </border>
    </dxf>
    <dxf>
      <numFmt numFmtId="19" formatCode="m/d/yyyy"/>
      <alignment horizontal="left" vertical="center" textRotation="0" wrapText="1" indent="0" justifyLastLine="0" shrinkToFit="0" readingOrder="0"/>
      <border diagonalUp="0" diagonalDown="0" outline="0">
        <left/>
        <right style="thin">
          <color rgb="FF6666FF"/>
        </right>
        <top style="thin">
          <color rgb="FF6666FF"/>
        </top>
        <bottom style="thin">
          <color rgb="FF6666FF"/>
        </bottom>
      </border>
    </dxf>
    <dxf>
      <numFmt numFmtId="19" formatCode="m/d/yyyy"/>
      <alignment horizontal="left" vertical="center" textRotation="0" wrapText="1" indent="0" justifyLastLine="0" shrinkToFit="0" readingOrder="0"/>
      <border diagonalUp="0" diagonalDown="0" outline="0">
        <left/>
        <right style="thin">
          <color rgb="FF6666FF"/>
        </right>
        <top style="thin">
          <color rgb="FF6666FF"/>
        </top>
        <bottom style="thin">
          <color rgb="FF6666FF"/>
        </bottom>
      </border>
    </dxf>
    <dxf>
      <numFmt numFmtId="19" formatCode="m/d/yyyy"/>
      <alignment horizontal="left" vertical="center" textRotation="0" wrapText="1" indent="0" justifyLastLine="0" shrinkToFit="0" readingOrder="0"/>
      <border diagonalUp="0" diagonalDown="0" outline="0">
        <left/>
        <right style="thin">
          <color rgb="FF6666FF"/>
        </right>
        <top style="thin">
          <color rgb="FF6666FF"/>
        </top>
        <bottom style="thin">
          <color rgb="FF6666FF"/>
        </bottom>
      </border>
    </dxf>
    <dxf>
      <border outline="0">
        <left style="thin">
          <color rgb="FF6666FF"/>
        </left>
      </border>
    </dxf>
    <dxf>
      <alignment horizontal="left" vertical="center" textRotation="0" indent="0" justifyLastLine="0" shrinkToFit="0" readingOrder="0"/>
    </dxf>
    <dxf>
      <fill>
        <patternFill patternType="solid">
          <fgColor indexed="64"/>
          <bgColor theme="4" tint="-0.499984740745262"/>
        </patternFill>
      </fill>
      <alignment horizontal="left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Supplies.xlsx]Pivots!PivotTable1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Pivots!$A$4:$A$30</c:f>
              <c:multiLvlStrCache>
                <c:ptCount val="2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Pivots!$B$4:$B$30</c:f>
              <c:numCache>
                <c:formatCode>General</c:formatCode>
                <c:ptCount val="24"/>
                <c:pt idx="0">
                  <c:v>1188.55</c:v>
                </c:pt>
                <c:pt idx="1">
                  <c:v>719.36999999999989</c:v>
                </c:pt>
                <c:pt idx="2">
                  <c:v>167.44</c:v>
                </c:pt>
                <c:pt idx="3">
                  <c:v>448.65000000000003</c:v>
                </c:pt>
                <c:pt idx="4">
                  <c:v>512.78</c:v>
                </c:pt>
                <c:pt idx="5">
                  <c:v>988.5</c:v>
                </c:pt>
                <c:pt idx="6">
                  <c:v>1676.8999999999999</c:v>
                </c:pt>
                <c:pt idx="7">
                  <c:v>174.65</c:v>
                </c:pt>
                <c:pt idx="8">
                  <c:v>505.84000000000003</c:v>
                </c:pt>
                <c:pt idx="9">
                  <c:v>827.08</c:v>
                </c:pt>
                <c:pt idx="10">
                  <c:v>778.89</c:v>
                </c:pt>
                <c:pt idx="11">
                  <c:v>1269.69</c:v>
                </c:pt>
                <c:pt idx="12">
                  <c:v>413.54</c:v>
                </c:pt>
                <c:pt idx="13">
                  <c:v>1324.96</c:v>
                </c:pt>
                <c:pt idx="14">
                  <c:v>389.42999999999995</c:v>
                </c:pt>
                <c:pt idx="15">
                  <c:v>610.38</c:v>
                </c:pt>
                <c:pt idx="16">
                  <c:v>787.57</c:v>
                </c:pt>
                <c:pt idx="17">
                  <c:v>625</c:v>
                </c:pt>
                <c:pt idx="18">
                  <c:v>996.33</c:v>
                </c:pt>
                <c:pt idx="19">
                  <c:v>1830.9</c:v>
                </c:pt>
                <c:pt idx="20">
                  <c:v>160.27000000000001</c:v>
                </c:pt>
                <c:pt idx="21">
                  <c:v>1157.4899999999998</c:v>
                </c:pt>
                <c:pt idx="22">
                  <c:v>54.89</c:v>
                </c:pt>
                <c:pt idx="23">
                  <c:v>2018.78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0-42F0-B447-4923A9417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85664"/>
        <c:axId val="109085992"/>
      </c:lineChart>
      <c:catAx>
        <c:axId val="1090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5992"/>
        <c:crosses val="autoZero"/>
        <c:auto val="1"/>
        <c:lblAlgn val="ctr"/>
        <c:lblOffset val="100"/>
        <c:noMultiLvlLbl val="0"/>
      </c:catAx>
      <c:valAx>
        <c:axId val="10908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Supplies.xlsx]Pivots!PivotTable5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Pivots!$D$4:$D$9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Pivots!$E$4:$E$9</c:f>
              <c:numCache>
                <c:formatCode>General</c:formatCode>
                <c:ptCount val="5"/>
                <c:pt idx="0">
                  <c:v>9577.65</c:v>
                </c:pt>
                <c:pt idx="1">
                  <c:v>1700</c:v>
                </c:pt>
                <c:pt idx="2">
                  <c:v>2045.2199999999998</c:v>
                </c:pt>
                <c:pt idx="3">
                  <c:v>4169.87</c:v>
                </c:pt>
                <c:pt idx="4">
                  <c:v>2135.1400000000003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2-4F6F-BE2C-2EB4B216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4"/>
        <c:axId val="324778944"/>
        <c:axId val="324780584"/>
      </c:barChart>
      <c:catAx>
        <c:axId val="3247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0584"/>
        <c:crosses val="autoZero"/>
        <c:auto val="1"/>
        <c:lblAlgn val="ctr"/>
        <c:lblOffset val="100"/>
        <c:noMultiLvlLbl val="0"/>
      </c:catAx>
      <c:valAx>
        <c:axId val="3247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Supplies.xlsx]Pivots!PivotTable6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Pivots!$E$15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1E-47F2-B97D-9A818C9241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1E-47F2-B97D-9A818C9241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1E-47F2-B97D-9A818C9241E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Pivots!$D$16:$D$19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Pivots!$E$16:$E$19</c:f>
              <c:numCache>
                <c:formatCode>General</c:formatCode>
                <c:ptCount val="3"/>
                <c:pt idx="0">
                  <c:v>11139.069999999998</c:v>
                </c:pt>
                <c:pt idx="1">
                  <c:v>6002.09</c:v>
                </c:pt>
                <c:pt idx="2">
                  <c:v>2486.7199999999998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1E-47F2-B97D-9A818C92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Total Sales by Rep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Sales by Rep</a:t>
          </a:r>
        </a:p>
      </cx:txPr>
    </cx:title>
    <cx:plotArea>
      <cx:plotAreaRegion>
        <cx:series layoutId="funnel" uniqueId="{C0E403C2-E9ED-4AF3-8240-76F76ABCDCCA}">
          <cx:dataLabels>
            <cx:numFmt formatCode="$#,##0" sourceLinked="0"/>
            <cx:spPr>
              <a:solidFill>
                <a:schemeClr val="bg1"/>
              </a:solidFill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1"/>
                </a:pPr>
                <a:endParaRPr lang="en-US" sz="105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/>
            </a:pPr>
            <a:endParaRPr 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ln>
      <a:solidFill>
        <a:schemeClr val="tx1"/>
      </a:solidFill>
      <a:prstDash val="solid"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13608</xdr:colOff>
      <xdr:row>0</xdr:row>
      <xdr:rowOff>0</xdr:rowOff>
    </xdr:from>
    <xdr:to>
      <xdr:col>17</xdr:col>
      <xdr:colOff>421823</xdr:colOff>
      <xdr:row>18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D3D82-A050-4276-8B11-602134F3F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13608</xdr:colOff>
      <xdr:row>18</xdr:row>
      <xdr:rowOff>40820</xdr:rowOff>
    </xdr:from>
    <xdr:to>
      <xdr:col>17</xdr:col>
      <xdr:colOff>421823</xdr:colOff>
      <xdr:row>35</xdr:row>
      <xdr:rowOff>176894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97925C-4528-4904-88EA-420CB6F6F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435429</xdr:colOff>
      <xdr:row>0</xdr:row>
      <xdr:rowOff>0</xdr:rowOff>
    </xdr:from>
    <xdr:to>
      <xdr:col>25</xdr:col>
      <xdr:colOff>449035</xdr:colOff>
      <xdr:row>18</xdr:row>
      <xdr:rowOff>13607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C045A6-43DF-45F0-8896-AB773AC22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421822</xdr:colOff>
      <xdr:row>18</xdr:row>
      <xdr:rowOff>27214</xdr:rowOff>
    </xdr:from>
    <xdr:to>
      <xdr:col>25</xdr:col>
      <xdr:colOff>503464</xdr:colOff>
      <xdr:row>35</xdr:row>
      <xdr:rowOff>163286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E3422ED-2529-4644-8460-543F0D32DE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65429" y="3633107"/>
              <a:ext cx="4980214" cy="33745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eh" refreshedDate="44715.923712731485" createdVersion="8" refreshedVersion="8" minRefreshableVersion="3" recordCount="43" xr:uid="{526D26A7-F476-427C-A879-590DDFCE3FFC}">
  <cacheSource type="worksheet">
    <worksheetSource name="Table2"/>
  </cacheSource>
  <cacheFields count="9">
    <cacheField name="OrderDate" numFmtId="14">
      <sharedItems containsSemiMixedTypes="0" containsNonDate="0" containsDate="1" containsString="0" minDate="2020-01-06T00:00:00" maxDate="2021-12-22T00:00:00"/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14">
      <sharedItems count="2">
        <s v="2020"/>
        <s v="2021"/>
      </sharedItems>
    </cacheField>
    <cacheField name="Region" numFmtId="0">
      <sharedItems/>
    </cacheField>
    <cacheField name="Rep" numFmtId="0">
      <sharedItems/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Cost" numFmtId="0">
      <sharedItems containsSemiMixedTypes="0" containsString="0" containsNumber="1" minValue="1.29" maxValue="275"/>
    </cacheField>
    <cacheField name="Total" numFmtId="44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eh" refreshedDate="44715.923712962962" createdVersion="8" refreshedVersion="8" minRefreshableVersion="3" recordCount="43" xr:uid="{D5916666-98A2-4598-9AAD-B046C7E35D0F}">
  <cacheSource type="worksheet">
    <worksheetSource name="Table2[[Month]:[Total]]"/>
  </cacheSource>
  <cacheFields count="8">
    <cacheField name="Month" numFmtId="14">
      <sharedItems/>
    </cacheField>
    <cacheField name="Year" numFmtId="14">
      <sharedItems/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Cost" numFmtId="0">
      <sharedItems containsSemiMixedTypes="0" containsString="0" containsNumber="1" minValue="1.29" maxValue="275"/>
    </cacheField>
    <cacheField name="Total" numFmtId="44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0-01-06T00:00:00"/>
    <x v="0"/>
    <x v="0"/>
    <s v="East"/>
    <s v="Jones"/>
    <s v="Pencil"/>
    <n v="95"/>
    <n v="1.99"/>
    <n v="189.05"/>
  </r>
  <r>
    <d v="2020-01-23T00:00:00"/>
    <x v="0"/>
    <x v="0"/>
    <s v="Central"/>
    <s v="Kivell"/>
    <s v="Binder"/>
    <n v="50"/>
    <n v="19.989999999999998"/>
    <n v="999.49999999999989"/>
  </r>
  <r>
    <d v="2020-02-09T00:00:00"/>
    <x v="1"/>
    <x v="0"/>
    <s v="Central"/>
    <s v="Jardine"/>
    <s v="Pencil"/>
    <n v="36"/>
    <n v="4.99"/>
    <n v="179.64000000000001"/>
  </r>
  <r>
    <d v="2020-02-26T00:00:00"/>
    <x v="1"/>
    <x v="0"/>
    <s v="Central"/>
    <s v="Gill"/>
    <s v="Pen"/>
    <n v="27"/>
    <n v="19.989999999999998"/>
    <n v="539.7299999999999"/>
  </r>
  <r>
    <d v="2020-03-15T00:00:00"/>
    <x v="2"/>
    <x v="0"/>
    <s v="West"/>
    <s v="Sorvino"/>
    <s v="Pencil"/>
    <n v="56"/>
    <n v="2.99"/>
    <n v="167.44"/>
  </r>
  <r>
    <d v="2020-04-01T00:00:00"/>
    <x v="3"/>
    <x v="0"/>
    <s v="East"/>
    <s v="Jones"/>
    <s v="Binder"/>
    <n v="60"/>
    <n v="4.99"/>
    <n v="299.40000000000003"/>
  </r>
  <r>
    <d v="2020-04-18T00:00:00"/>
    <x v="3"/>
    <x v="0"/>
    <s v="Central"/>
    <s v="Andrews"/>
    <s v="Pencil"/>
    <n v="75"/>
    <n v="1.99"/>
    <n v="149.25"/>
  </r>
  <r>
    <d v="2020-05-05T00:00:00"/>
    <x v="4"/>
    <x v="0"/>
    <s v="Central"/>
    <s v="Jardine"/>
    <s v="Pencil"/>
    <n v="90"/>
    <n v="4.99"/>
    <n v="449.1"/>
  </r>
  <r>
    <d v="2020-05-22T00:00:00"/>
    <x v="4"/>
    <x v="0"/>
    <s v="West"/>
    <s v="Thompson"/>
    <s v="Pencil"/>
    <n v="32"/>
    <n v="1.99"/>
    <n v="63.68"/>
  </r>
  <r>
    <d v="2020-06-08T00:00:00"/>
    <x v="5"/>
    <x v="0"/>
    <s v="East"/>
    <s v="Jones"/>
    <s v="Binder"/>
    <n v="60"/>
    <n v="8.99"/>
    <n v="539.4"/>
  </r>
  <r>
    <d v="2020-06-25T00:00:00"/>
    <x v="5"/>
    <x v="0"/>
    <s v="Central"/>
    <s v="Morgan"/>
    <s v="Pencil"/>
    <n v="90"/>
    <n v="4.99"/>
    <n v="449.1"/>
  </r>
  <r>
    <d v="2020-07-12T00:00:00"/>
    <x v="6"/>
    <x v="0"/>
    <s v="East"/>
    <s v="Howard"/>
    <s v="Binder"/>
    <n v="29"/>
    <n v="1.99"/>
    <n v="57.71"/>
  </r>
  <r>
    <d v="2020-07-29T00:00:00"/>
    <x v="6"/>
    <x v="0"/>
    <s v="East"/>
    <s v="Parent"/>
    <s v="Binder"/>
    <n v="81"/>
    <n v="19.989999999999998"/>
    <n v="1619.1899999999998"/>
  </r>
  <r>
    <d v="2020-08-15T00:00:00"/>
    <x v="7"/>
    <x v="0"/>
    <s v="East"/>
    <s v="Jones"/>
    <s v="Pencil"/>
    <n v="35"/>
    <n v="4.99"/>
    <n v="174.65"/>
  </r>
  <r>
    <d v="2020-09-01T00:00:00"/>
    <x v="8"/>
    <x v="0"/>
    <s v="Central"/>
    <s v="Smith"/>
    <s v="Desk"/>
    <n v="2"/>
    <n v="125"/>
    <n v="250"/>
  </r>
  <r>
    <d v="2020-09-18T00:00:00"/>
    <x v="8"/>
    <x v="0"/>
    <s v="East"/>
    <s v="Jones"/>
    <s v="Pen Set"/>
    <n v="16"/>
    <n v="15.99"/>
    <n v="255.84"/>
  </r>
  <r>
    <d v="2020-10-05T00:00:00"/>
    <x v="9"/>
    <x v="0"/>
    <s v="Central"/>
    <s v="Morgan"/>
    <s v="Binder"/>
    <n v="28"/>
    <n v="8.99"/>
    <n v="251.72"/>
  </r>
  <r>
    <d v="2020-10-22T00:00:00"/>
    <x v="9"/>
    <x v="0"/>
    <s v="East"/>
    <s v="Jones"/>
    <s v="Pen"/>
    <n v="64"/>
    <n v="8.99"/>
    <n v="575.36"/>
  </r>
  <r>
    <d v="2020-11-08T00:00:00"/>
    <x v="10"/>
    <x v="0"/>
    <s v="East"/>
    <s v="Parent"/>
    <s v="Pen"/>
    <n v="15"/>
    <n v="19.989999999999998"/>
    <n v="299.84999999999997"/>
  </r>
  <r>
    <d v="2020-11-25T00:00:00"/>
    <x v="10"/>
    <x v="0"/>
    <s v="Central"/>
    <s v="Kivell"/>
    <s v="Pen Set"/>
    <n v="96"/>
    <n v="4.99"/>
    <n v="479.04"/>
  </r>
  <r>
    <d v="2020-12-12T00:00:00"/>
    <x v="11"/>
    <x v="0"/>
    <s v="Central"/>
    <s v="Smith"/>
    <s v="Pencil"/>
    <n v="67"/>
    <n v="1.29"/>
    <n v="86.43"/>
  </r>
  <r>
    <d v="2020-12-29T00:00:00"/>
    <x v="11"/>
    <x v="0"/>
    <s v="East"/>
    <s v="Parent"/>
    <s v="Pen Set"/>
    <n v="74"/>
    <n v="15.99"/>
    <n v="1183.26"/>
  </r>
  <r>
    <d v="2021-01-15T00:00:00"/>
    <x v="0"/>
    <x v="1"/>
    <s v="Central"/>
    <s v="Gill"/>
    <s v="Binder"/>
    <n v="46"/>
    <n v="8.99"/>
    <n v="413.54"/>
  </r>
  <r>
    <d v="2021-02-01T00:00:00"/>
    <x v="1"/>
    <x v="1"/>
    <s v="Central"/>
    <s v="Smith"/>
    <s v="Binder"/>
    <n v="87"/>
    <n v="15"/>
    <n v="1305"/>
  </r>
  <r>
    <d v="2021-02-18T00:00:00"/>
    <x v="1"/>
    <x v="1"/>
    <s v="East"/>
    <s v="Jones"/>
    <s v="Binder"/>
    <n v="4"/>
    <n v="4.99"/>
    <n v="19.96"/>
  </r>
  <r>
    <d v="2021-03-07T00:00:00"/>
    <x v="2"/>
    <x v="1"/>
    <s v="West"/>
    <s v="Sorvino"/>
    <s v="Binder"/>
    <n v="7"/>
    <n v="19.989999999999998"/>
    <n v="139.92999999999998"/>
  </r>
  <r>
    <d v="2021-03-24T00:00:00"/>
    <x v="2"/>
    <x v="1"/>
    <s v="Central"/>
    <s v="Jardine"/>
    <s v="Pen Set"/>
    <n v="50"/>
    <n v="4.99"/>
    <n v="249.5"/>
  </r>
  <r>
    <d v="2021-04-10T00:00:00"/>
    <x v="3"/>
    <x v="1"/>
    <s v="Central"/>
    <s v="Andrews"/>
    <s v="Pencil"/>
    <n v="66"/>
    <n v="1.99"/>
    <n v="131.34"/>
  </r>
  <r>
    <d v="2021-04-27T00:00:00"/>
    <x v="3"/>
    <x v="1"/>
    <s v="East"/>
    <s v="Howard"/>
    <s v="Pen"/>
    <n v="96"/>
    <n v="4.99"/>
    <n v="479.04"/>
  </r>
  <r>
    <d v="2021-05-14T00:00:00"/>
    <x v="4"/>
    <x v="1"/>
    <s v="Central"/>
    <s v="Gill"/>
    <s v="Pencil"/>
    <n v="53"/>
    <n v="1.29"/>
    <n v="68.37"/>
  </r>
  <r>
    <d v="2021-05-31T00:00:00"/>
    <x v="4"/>
    <x v="1"/>
    <s v="Central"/>
    <s v="Gill"/>
    <s v="Binder"/>
    <n v="80"/>
    <n v="8.99"/>
    <n v="719.2"/>
  </r>
  <r>
    <d v="2021-06-17T00:00:00"/>
    <x v="5"/>
    <x v="1"/>
    <s v="Central"/>
    <s v="Kivell"/>
    <s v="Desk"/>
    <n v="5"/>
    <n v="125"/>
    <n v="625"/>
  </r>
  <r>
    <d v="2021-07-04T00:00:00"/>
    <x v="6"/>
    <x v="1"/>
    <s v="East"/>
    <s v="Jones"/>
    <s v="Pen Set"/>
    <n v="62"/>
    <n v="4.99"/>
    <n v="309.38"/>
  </r>
  <r>
    <d v="2021-07-21T00:00:00"/>
    <x v="6"/>
    <x v="1"/>
    <s v="Central"/>
    <s v="Morgan"/>
    <s v="Pen Set"/>
    <n v="55"/>
    <n v="12.49"/>
    <n v="686.95"/>
  </r>
  <r>
    <d v="2021-08-07T00:00:00"/>
    <x v="7"/>
    <x v="1"/>
    <s v="Central"/>
    <s v="Kivell"/>
    <s v="Pen Set"/>
    <n v="42"/>
    <n v="23.95"/>
    <n v="1005.9"/>
  </r>
  <r>
    <d v="2021-08-24T00:00:00"/>
    <x v="7"/>
    <x v="1"/>
    <s v="West"/>
    <s v="Sorvino"/>
    <s v="Desk"/>
    <n v="3"/>
    <n v="275"/>
    <n v="825"/>
  </r>
  <r>
    <d v="2021-09-10T00:00:00"/>
    <x v="8"/>
    <x v="1"/>
    <s v="Central"/>
    <s v="Gill"/>
    <s v="Pencil"/>
    <n v="7"/>
    <n v="1.29"/>
    <n v="9.0300000000000011"/>
  </r>
  <r>
    <d v="2021-09-27T00:00:00"/>
    <x v="8"/>
    <x v="1"/>
    <s v="West"/>
    <s v="Sorvino"/>
    <s v="Pen"/>
    <n v="76"/>
    <n v="1.99"/>
    <n v="151.24"/>
  </r>
  <r>
    <d v="2021-10-14T00:00:00"/>
    <x v="9"/>
    <x v="1"/>
    <s v="West"/>
    <s v="Thompson"/>
    <s v="Binder"/>
    <n v="57"/>
    <n v="19.989999999999998"/>
    <n v="1139.4299999999998"/>
  </r>
  <r>
    <d v="2021-10-31T00:00:00"/>
    <x v="9"/>
    <x v="1"/>
    <s v="Central"/>
    <s v="Andrews"/>
    <s v="Pencil"/>
    <n v="14"/>
    <n v="1.29"/>
    <n v="18.060000000000002"/>
  </r>
  <r>
    <d v="2021-11-17T00:00:00"/>
    <x v="10"/>
    <x v="1"/>
    <s v="Central"/>
    <s v="Jardine"/>
    <s v="Binder"/>
    <n v="11"/>
    <n v="4.99"/>
    <n v="54.89"/>
  </r>
  <r>
    <d v="2021-12-04T00:00:00"/>
    <x v="11"/>
    <x v="1"/>
    <s v="Central"/>
    <s v="Jardine"/>
    <s v="Binder"/>
    <n v="94"/>
    <n v="19.989999999999998"/>
    <n v="1879.06"/>
  </r>
  <r>
    <d v="2021-12-21T00:00:00"/>
    <x v="11"/>
    <x v="1"/>
    <s v="Central"/>
    <s v="Andrews"/>
    <s v="Binder"/>
    <n v="28"/>
    <n v="4.99"/>
    <n v="139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January"/>
    <s v="2020"/>
    <x v="0"/>
    <x v="0"/>
    <x v="0"/>
    <n v="95"/>
    <n v="1.99"/>
    <n v="189.05"/>
  </r>
  <r>
    <s v="January"/>
    <s v="2020"/>
    <x v="1"/>
    <x v="1"/>
    <x v="1"/>
    <n v="50"/>
    <n v="19.989999999999998"/>
    <n v="999.49999999999989"/>
  </r>
  <r>
    <s v="February"/>
    <s v="2020"/>
    <x v="1"/>
    <x v="2"/>
    <x v="0"/>
    <n v="36"/>
    <n v="4.99"/>
    <n v="179.64000000000001"/>
  </r>
  <r>
    <s v="February"/>
    <s v="2020"/>
    <x v="1"/>
    <x v="3"/>
    <x v="2"/>
    <n v="27"/>
    <n v="19.989999999999998"/>
    <n v="539.7299999999999"/>
  </r>
  <r>
    <s v="March"/>
    <s v="2020"/>
    <x v="2"/>
    <x v="4"/>
    <x v="0"/>
    <n v="56"/>
    <n v="2.99"/>
    <n v="167.44"/>
  </r>
  <r>
    <s v="April"/>
    <s v="2020"/>
    <x v="0"/>
    <x v="0"/>
    <x v="1"/>
    <n v="60"/>
    <n v="4.99"/>
    <n v="299.40000000000003"/>
  </r>
  <r>
    <s v="April"/>
    <s v="2020"/>
    <x v="1"/>
    <x v="5"/>
    <x v="0"/>
    <n v="75"/>
    <n v="1.99"/>
    <n v="149.25"/>
  </r>
  <r>
    <s v="May"/>
    <s v="2020"/>
    <x v="1"/>
    <x v="2"/>
    <x v="0"/>
    <n v="90"/>
    <n v="4.99"/>
    <n v="449.1"/>
  </r>
  <r>
    <s v="May"/>
    <s v="2020"/>
    <x v="2"/>
    <x v="6"/>
    <x v="0"/>
    <n v="32"/>
    <n v="1.99"/>
    <n v="63.68"/>
  </r>
  <r>
    <s v="June"/>
    <s v="2020"/>
    <x v="0"/>
    <x v="0"/>
    <x v="1"/>
    <n v="60"/>
    <n v="8.99"/>
    <n v="539.4"/>
  </r>
  <r>
    <s v="June"/>
    <s v="2020"/>
    <x v="1"/>
    <x v="7"/>
    <x v="0"/>
    <n v="90"/>
    <n v="4.99"/>
    <n v="449.1"/>
  </r>
  <r>
    <s v="July"/>
    <s v="2020"/>
    <x v="0"/>
    <x v="8"/>
    <x v="1"/>
    <n v="29"/>
    <n v="1.99"/>
    <n v="57.71"/>
  </r>
  <r>
    <s v="July"/>
    <s v="2020"/>
    <x v="0"/>
    <x v="9"/>
    <x v="1"/>
    <n v="81"/>
    <n v="19.989999999999998"/>
    <n v="1619.1899999999998"/>
  </r>
  <r>
    <s v="August"/>
    <s v="2020"/>
    <x v="0"/>
    <x v="0"/>
    <x v="0"/>
    <n v="35"/>
    <n v="4.99"/>
    <n v="174.65"/>
  </r>
  <r>
    <s v="September"/>
    <s v="2020"/>
    <x v="1"/>
    <x v="10"/>
    <x v="3"/>
    <n v="2"/>
    <n v="125"/>
    <n v="250"/>
  </r>
  <r>
    <s v="September"/>
    <s v="2020"/>
    <x v="0"/>
    <x v="0"/>
    <x v="4"/>
    <n v="16"/>
    <n v="15.99"/>
    <n v="255.84"/>
  </r>
  <r>
    <s v="October"/>
    <s v="2020"/>
    <x v="1"/>
    <x v="7"/>
    <x v="1"/>
    <n v="28"/>
    <n v="8.99"/>
    <n v="251.72"/>
  </r>
  <r>
    <s v="October"/>
    <s v="2020"/>
    <x v="0"/>
    <x v="0"/>
    <x v="2"/>
    <n v="64"/>
    <n v="8.99"/>
    <n v="575.36"/>
  </r>
  <r>
    <s v="November"/>
    <s v="2020"/>
    <x v="0"/>
    <x v="9"/>
    <x v="2"/>
    <n v="15"/>
    <n v="19.989999999999998"/>
    <n v="299.84999999999997"/>
  </r>
  <r>
    <s v="November"/>
    <s v="2020"/>
    <x v="1"/>
    <x v="1"/>
    <x v="4"/>
    <n v="96"/>
    <n v="4.99"/>
    <n v="479.04"/>
  </r>
  <r>
    <s v="December"/>
    <s v="2020"/>
    <x v="1"/>
    <x v="10"/>
    <x v="0"/>
    <n v="67"/>
    <n v="1.29"/>
    <n v="86.43"/>
  </r>
  <r>
    <s v="December"/>
    <s v="2020"/>
    <x v="0"/>
    <x v="9"/>
    <x v="4"/>
    <n v="74"/>
    <n v="15.99"/>
    <n v="1183.26"/>
  </r>
  <r>
    <s v="January"/>
    <s v="2021"/>
    <x v="1"/>
    <x v="3"/>
    <x v="1"/>
    <n v="46"/>
    <n v="8.99"/>
    <n v="413.54"/>
  </r>
  <r>
    <s v="February"/>
    <s v="2021"/>
    <x v="1"/>
    <x v="10"/>
    <x v="1"/>
    <n v="87"/>
    <n v="15"/>
    <n v="1305"/>
  </r>
  <r>
    <s v="February"/>
    <s v="2021"/>
    <x v="0"/>
    <x v="0"/>
    <x v="1"/>
    <n v="4"/>
    <n v="4.99"/>
    <n v="19.96"/>
  </r>
  <r>
    <s v="March"/>
    <s v="2021"/>
    <x v="2"/>
    <x v="4"/>
    <x v="1"/>
    <n v="7"/>
    <n v="19.989999999999998"/>
    <n v="139.92999999999998"/>
  </r>
  <r>
    <s v="March"/>
    <s v="2021"/>
    <x v="1"/>
    <x v="2"/>
    <x v="4"/>
    <n v="50"/>
    <n v="4.99"/>
    <n v="249.5"/>
  </r>
  <r>
    <s v="April"/>
    <s v="2021"/>
    <x v="1"/>
    <x v="5"/>
    <x v="0"/>
    <n v="66"/>
    <n v="1.99"/>
    <n v="131.34"/>
  </r>
  <r>
    <s v="April"/>
    <s v="2021"/>
    <x v="0"/>
    <x v="8"/>
    <x v="2"/>
    <n v="96"/>
    <n v="4.99"/>
    <n v="479.04"/>
  </r>
  <r>
    <s v="May"/>
    <s v="2021"/>
    <x v="1"/>
    <x v="3"/>
    <x v="0"/>
    <n v="53"/>
    <n v="1.29"/>
    <n v="68.37"/>
  </r>
  <r>
    <s v="May"/>
    <s v="2021"/>
    <x v="1"/>
    <x v="3"/>
    <x v="1"/>
    <n v="80"/>
    <n v="8.99"/>
    <n v="719.2"/>
  </r>
  <r>
    <s v="June"/>
    <s v="2021"/>
    <x v="1"/>
    <x v="1"/>
    <x v="3"/>
    <n v="5"/>
    <n v="125"/>
    <n v="625"/>
  </r>
  <r>
    <s v="July"/>
    <s v="2021"/>
    <x v="0"/>
    <x v="0"/>
    <x v="4"/>
    <n v="62"/>
    <n v="4.99"/>
    <n v="309.38"/>
  </r>
  <r>
    <s v="July"/>
    <s v="2021"/>
    <x v="1"/>
    <x v="7"/>
    <x v="4"/>
    <n v="55"/>
    <n v="12.49"/>
    <n v="686.95"/>
  </r>
  <r>
    <s v="August"/>
    <s v="2021"/>
    <x v="1"/>
    <x v="1"/>
    <x v="4"/>
    <n v="42"/>
    <n v="23.95"/>
    <n v="1005.9"/>
  </r>
  <r>
    <s v="August"/>
    <s v="2021"/>
    <x v="2"/>
    <x v="4"/>
    <x v="3"/>
    <n v="3"/>
    <n v="275"/>
    <n v="825"/>
  </r>
  <r>
    <s v="September"/>
    <s v="2021"/>
    <x v="1"/>
    <x v="3"/>
    <x v="0"/>
    <n v="7"/>
    <n v="1.29"/>
    <n v="9.0300000000000011"/>
  </r>
  <r>
    <s v="September"/>
    <s v="2021"/>
    <x v="2"/>
    <x v="4"/>
    <x v="2"/>
    <n v="76"/>
    <n v="1.99"/>
    <n v="151.24"/>
  </r>
  <r>
    <s v="October"/>
    <s v="2021"/>
    <x v="2"/>
    <x v="6"/>
    <x v="1"/>
    <n v="57"/>
    <n v="19.989999999999998"/>
    <n v="1139.4299999999998"/>
  </r>
  <r>
    <s v="October"/>
    <s v="2021"/>
    <x v="1"/>
    <x v="5"/>
    <x v="0"/>
    <n v="14"/>
    <n v="1.29"/>
    <n v="18.060000000000002"/>
  </r>
  <r>
    <s v="November"/>
    <s v="2021"/>
    <x v="1"/>
    <x v="2"/>
    <x v="1"/>
    <n v="11"/>
    <n v="4.99"/>
    <n v="54.89"/>
  </r>
  <r>
    <s v="December"/>
    <s v="2021"/>
    <x v="1"/>
    <x v="2"/>
    <x v="1"/>
    <n v="94"/>
    <n v="19.989999999999998"/>
    <n v="1879.06"/>
  </r>
  <r>
    <s v="December"/>
    <s v="2021"/>
    <x v="1"/>
    <x v="5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B5F9E-F3B6-4511-BCAC-AA5ABD06F50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30" firstHeaderRow="1" firstDataRow="1" firstDataCol="1"/>
  <pivotFields count="9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2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Total" fld="8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A0656-DC78-444F-B20B-F99128DFB537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15:E19" firstHeaderRow="1" firstDataRow="1" firstDataCol="1"/>
  <pivotFields count="8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7" baseField="0" baseItem="0"/>
  </dataFields>
  <chartFormats count="4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AC39A-03D6-4AD2-AAA4-6B910D58CB27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E9" firstHeaderRow="1" firstDataRow="1" firstDataCol="1"/>
  <pivotFields count="8">
    <pivotField showAll="0"/>
    <pivotField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7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542EB-16F8-41AF-8E4D-EEDEB11AD53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2:J24" firstHeaderRow="1" firstDataRow="1" firstDataCol="1"/>
  <pivotFields count="8">
    <pivotField showAll="0"/>
    <pivotField showAll="0"/>
    <pivotField showAll="0"/>
    <pivotField axis="axisRow"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B7E29E-E8C0-487E-A237-035AD2694662}" name="Table2" displayName="Table2" ref="A2:I45" totalsRowShown="0" headerRowDxfId="11" dataDxfId="10" tableBorderDxfId="9">
  <autoFilter ref="A2:I45" xr:uid="{54B7E29E-E8C0-487E-A237-035AD2694662}"/>
  <tableColumns count="9">
    <tableColumn id="1" xr3:uid="{AB1771B8-C7F7-444E-AC4F-F5FF744BB366}" name="OrderDate" dataDxfId="8"/>
    <tableColumn id="9" xr3:uid="{9ACB2883-7892-4E49-8F73-2A83E5AEEB87}" name="Month" dataDxfId="7">
      <calculatedColumnFormula>TEXT(Table2[[#This Row],[OrderDate]],"mmmm")</calculatedColumnFormula>
    </tableColumn>
    <tableColumn id="10" xr3:uid="{B2890D8F-7874-4D9C-B5C4-4AEA583CF986}" name="Year" dataDxfId="6">
      <calculatedColumnFormula>TEXT(Table2[[#This Row],[OrderDate]],"yyyy")</calculatedColumnFormula>
    </tableColumn>
    <tableColumn id="2" xr3:uid="{8E431143-F9ED-4B44-9461-7B48A1127EF9}" name="Region" dataDxfId="5"/>
    <tableColumn id="3" xr3:uid="{76F997F8-59E5-4551-B160-2FCA4104A90A}" name="Rep" dataDxfId="4"/>
    <tableColumn id="4" xr3:uid="{80136F6C-0EA0-4A5C-B904-EA536700941F}" name="Item" dataDxfId="3"/>
    <tableColumn id="5" xr3:uid="{19943CC9-C438-4BC2-B8DF-3A08C810BEB2}" name="Units" dataDxfId="2"/>
    <tableColumn id="6" xr3:uid="{9D36639D-3911-42CE-9DF5-652DAC81AEBD}" name="UnitCost" dataDxfId="1" dataCellStyle="Currency"/>
    <tableColumn id="7" xr3:uid="{49316215-0F9A-4633-9633-CD398BC0345D}" name="Total" dataDxfId="0" dataCellStyle="Currency">
      <calculatedColumnFormula>G3*H3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B53AF-B6BF-4F84-AE18-94900622CF10}">
  <dimension ref="A1:I45"/>
  <sheetViews>
    <sheetView showGridLines="0" showRowColHeaders="0" tabSelected="1" zoomScale="70" zoomScaleNormal="70" workbookViewId="0">
      <selection activeCell="AA10" sqref="AA10"/>
    </sheetView>
  </sheetViews>
  <sheetFormatPr defaultRowHeight="15" x14ac:dyDescent="0.25"/>
  <cols>
    <col min="1" max="1" width="13.42578125" style="2" bestFit="1" customWidth="1"/>
    <col min="2" max="2" width="13.7109375" style="2" customWidth="1"/>
    <col min="3" max="3" width="8" style="2" bestFit="1" customWidth="1"/>
    <col min="4" max="4" width="10.140625" style="1" bestFit="1" customWidth="1"/>
    <col min="5" max="5" width="11.42578125" style="1" bestFit="1" customWidth="1"/>
    <col min="6" max="6" width="8.42578125" style="1" bestFit="1" customWidth="1"/>
    <col min="7" max="7" width="8.7109375" style="1" bestFit="1" customWidth="1"/>
    <col min="8" max="8" width="12.140625" style="11" bestFit="1" customWidth="1"/>
    <col min="9" max="9" width="12" style="12" bestFit="1" customWidth="1"/>
  </cols>
  <sheetData>
    <row r="1" spans="1:9" ht="28.5" x14ac:dyDescent="0.25">
      <c r="A1" s="17" t="s">
        <v>45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3" t="s">
        <v>0</v>
      </c>
      <c r="B2" s="3" t="s">
        <v>26</v>
      </c>
      <c r="C2" s="3" t="s">
        <v>27</v>
      </c>
      <c r="D2" s="4" t="s">
        <v>1</v>
      </c>
      <c r="E2" s="4" t="s">
        <v>2</v>
      </c>
      <c r="F2" s="4" t="s">
        <v>3</v>
      </c>
      <c r="G2" s="4" t="s">
        <v>4</v>
      </c>
      <c r="H2" s="13" t="s">
        <v>5</v>
      </c>
      <c r="I2" s="14" t="s">
        <v>6</v>
      </c>
    </row>
    <row r="3" spans="1:9" x14ac:dyDescent="0.25">
      <c r="A3" s="5">
        <v>43836</v>
      </c>
      <c r="B3" s="5" t="str">
        <f>TEXT(Table2[[#This Row],[OrderDate]],"mmmm")</f>
        <v>January</v>
      </c>
      <c r="C3" s="5" t="str">
        <f>TEXT(Table2[[#This Row],[OrderDate]],"yyyy")</f>
        <v>2020</v>
      </c>
      <c r="D3" s="6" t="s">
        <v>7</v>
      </c>
      <c r="E3" s="6" t="s">
        <v>8</v>
      </c>
      <c r="F3" s="6" t="s">
        <v>9</v>
      </c>
      <c r="G3" s="6">
        <v>95</v>
      </c>
      <c r="H3" s="15">
        <v>1.99</v>
      </c>
      <c r="I3" s="16">
        <f>G3*H3</f>
        <v>189.05</v>
      </c>
    </row>
    <row r="4" spans="1:9" x14ac:dyDescent="0.25">
      <c r="A4" s="5">
        <v>43853</v>
      </c>
      <c r="B4" s="5" t="str">
        <f>TEXT(Table2[[#This Row],[OrderDate]],"mmmm")</f>
        <v>January</v>
      </c>
      <c r="C4" s="5" t="str">
        <f>TEXT(Table2[[#This Row],[OrderDate]],"yyyy")</f>
        <v>2020</v>
      </c>
      <c r="D4" s="6" t="s">
        <v>10</v>
      </c>
      <c r="E4" s="6" t="s">
        <v>11</v>
      </c>
      <c r="F4" s="6" t="s">
        <v>12</v>
      </c>
      <c r="G4" s="6">
        <v>50</v>
      </c>
      <c r="H4" s="15">
        <v>19.989999999999998</v>
      </c>
      <c r="I4" s="16">
        <f t="shared" ref="I4:I45" si="0">G4*H4</f>
        <v>999.49999999999989</v>
      </c>
    </row>
    <row r="5" spans="1:9" x14ac:dyDescent="0.25">
      <c r="A5" s="5">
        <v>43870</v>
      </c>
      <c r="B5" s="5" t="str">
        <f>TEXT(Table2[[#This Row],[OrderDate]],"mmmm")</f>
        <v>February</v>
      </c>
      <c r="C5" s="5" t="str">
        <f>TEXT(Table2[[#This Row],[OrderDate]],"yyyy")</f>
        <v>2020</v>
      </c>
      <c r="D5" s="6" t="s">
        <v>10</v>
      </c>
      <c r="E5" s="6" t="s">
        <v>13</v>
      </c>
      <c r="F5" s="6" t="s">
        <v>9</v>
      </c>
      <c r="G5" s="6">
        <v>36</v>
      </c>
      <c r="H5" s="15">
        <v>4.99</v>
      </c>
      <c r="I5" s="16">
        <f t="shared" si="0"/>
        <v>179.64000000000001</v>
      </c>
    </row>
    <row r="6" spans="1:9" x14ac:dyDescent="0.25">
      <c r="A6" s="5">
        <v>43887</v>
      </c>
      <c r="B6" s="5" t="str">
        <f>TEXT(Table2[[#This Row],[OrderDate]],"mmmm")</f>
        <v>February</v>
      </c>
      <c r="C6" s="5" t="str">
        <f>TEXT(Table2[[#This Row],[OrderDate]],"yyyy")</f>
        <v>2020</v>
      </c>
      <c r="D6" s="6" t="s">
        <v>10</v>
      </c>
      <c r="E6" s="6" t="s">
        <v>14</v>
      </c>
      <c r="F6" s="6" t="s">
        <v>15</v>
      </c>
      <c r="G6" s="6">
        <v>27</v>
      </c>
      <c r="H6" s="15">
        <v>19.989999999999998</v>
      </c>
      <c r="I6" s="16">
        <f t="shared" si="0"/>
        <v>539.7299999999999</v>
      </c>
    </row>
    <row r="7" spans="1:9" x14ac:dyDescent="0.25">
      <c r="A7" s="5">
        <v>43905</v>
      </c>
      <c r="B7" s="5" t="str">
        <f>TEXT(Table2[[#This Row],[OrderDate]],"mmmm")</f>
        <v>March</v>
      </c>
      <c r="C7" s="5" t="str">
        <f>TEXT(Table2[[#This Row],[OrderDate]],"yyyy")</f>
        <v>2020</v>
      </c>
      <c r="D7" s="6" t="s">
        <v>16</v>
      </c>
      <c r="E7" s="6" t="s">
        <v>17</v>
      </c>
      <c r="F7" s="6" t="s">
        <v>9</v>
      </c>
      <c r="G7" s="6">
        <v>56</v>
      </c>
      <c r="H7" s="15">
        <v>2.99</v>
      </c>
      <c r="I7" s="16">
        <f t="shared" si="0"/>
        <v>167.44</v>
      </c>
    </row>
    <row r="8" spans="1:9" x14ac:dyDescent="0.25">
      <c r="A8" s="5">
        <v>43922</v>
      </c>
      <c r="B8" s="5" t="str">
        <f>TEXT(Table2[[#This Row],[OrderDate]],"mmmm")</f>
        <v>April</v>
      </c>
      <c r="C8" s="5" t="str">
        <f>TEXT(Table2[[#This Row],[OrderDate]],"yyyy")</f>
        <v>2020</v>
      </c>
      <c r="D8" s="6" t="s">
        <v>7</v>
      </c>
      <c r="E8" s="6" t="s">
        <v>8</v>
      </c>
      <c r="F8" s="6" t="s">
        <v>12</v>
      </c>
      <c r="G8" s="6">
        <v>60</v>
      </c>
      <c r="H8" s="15">
        <v>4.99</v>
      </c>
      <c r="I8" s="16">
        <f t="shared" si="0"/>
        <v>299.40000000000003</v>
      </c>
    </row>
    <row r="9" spans="1:9" x14ac:dyDescent="0.25">
      <c r="A9" s="5">
        <v>43939</v>
      </c>
      <c r="B9" s="5" t="str">
        <f>TEXT(Table2[[#This Row],[OrderDate]],"mmmm")</f>
        <v>April</v>
      </c>
      <c r="C9" s="5" t="str">
        <f>TEXT(Table2[[#This Row],[OrderDate]],"yyyy")</f>
        <v>2020</v>
      </c>
      <c r="D9" s="6" t="s">
        <v>10</v>
      </c>
      <c r="E9" s="6" t="s">
        <v>18</v>
      </c>
      <c r="F9" s="6" t="s">
        <v>9</v>
      </c>
      <c r="G9" s="6">
        <v>75</v>
      </c>
      <c r="H9" s="15">
        <v>1.99</v>
      </c>
      <c r="I9" s="16">
        <f t="shared" si="0"/>
        <v>149.25</v>
      </c>
    </row>
    <row r="10" spans="1:9" x14ac:dyDescent="0.25">
      <c r="A10" s="5">
        <v>43956</v>
      </c>
      <c r="B10" s="5" t="str">
        <f>TEXT(Table2[[#This Row],[OrderDate]],"mmmm")</f>
        <v>May</v>
      </c>
      <c r="C10" s="5" t="str">
        <f>TEXT(Table2[[#This Row],[OrderDate]],"yyyy")</f>
        <v>2020</v>
      </c>
      <c r="D10" s="6" t="s">
        <v>10</v>
      </c>
      <c r="E10" s="6" t="s">
        <v>13</v>
      </c>
      <c r="F10" s="6" t="s">
        <v>9</v>
      </c>
      <c r="G10" s="6">
        <v>90</v>
      </c>
      <c r="H10" s="15">
        <v>4.99</v>
      </c>
      <c r="I10" s="16">
        <f t="shared" si="0"/>
        <v>449.1</v>
      </c>
    </row>
    <row r="11" spans="1:9" x14ac:dyDescent="0.25">
      <c r="A11" s="5">
        <v>43973</v>
      </c>
      <c r="B11" s="5" t="str">
        <f>TEXT(Table2[[#This Row],[OrderDate]],"mmmm")</f>
        <v>May</v>
      </c>
      <c r="C11" s="5" t="str">
        <f>TEXT(Table2[[#This Row],[OrderDate]],"yyyy")</f>
        <v>2020</v>
      </c>
      <c r="D11" s="6" t="s">
        <v>16</v>
      </c>
      <c r="E11" s="6" t="s">
        <v>19</v>
      </c>
      <c r="F11" s="6" t="s">
        <v>9</v>
      </c>
      <c r="G11" s="6">
        <v>32</v>
      </c>
      <c r="H11" s="15">
        <v>1.99</v>
      </c>
      <c r="I11" s="16">
        <f t="shared" si="0"/>
        <v>63.68</v>
      </c>
    </row>
    <row r="12" spans="1:9" x14ac:dyDescent="0.25">
      <c r="A12" s="5">
        <v>43990</v>
      </c>
      <c r="B12" s="5" t="str">
        <f>TEXT(Table2[[#This Row],[OrderDate]],"mmmm")</f>
        <v>June</v>
      </c>
      <c r="C12" s="5" t="str">
        <f>TEXT(Table2[[#This Row],[OrderDate]],"yyyy")</f>
        <v>2020</v>
      </c>
      <c r="D12" s="6" t="s">
        <v>7</v>
      </c>
      <c r="E12" s="6" t="s">
        <v>8</v>
      </c>
      <c r="F12" s="6" t="s">
        <v>12</v>
      </c>
      <c r="G12" s="6">
        <v>60</v>
      </c>
      <c r="H12" s="15">
        <v>8.99</v>
      </c>
      <c r="I12" s="16">
        <f t="shared" si="0"/>
        <v>539.4</v>
      </c>
    </row>
    <row r="13" spans="1:9" x14ac:dyDescent="0.25">
      <c r="A13" s="5">
        <v>44007</v>
      </c>
      <c r="B13" s="5" t="str">
        <f>TEXT(Table2[[#This Row],[OrderDate]],"mmmm")</f>
        <v>June</v>
      </c>
      <c r="C13" s="5" t="str">
        <f>TEXT(Table2[[#This Row],[OrderDate]],"yyyy")</f>
        <v>2020</v>
      </c>
      <c r="D13" s="6" t="s">
        <v>10</v>
      </c>
      <c r="E13" s="6" t="s">
        <v>20</v>
      </c>
      <c r="F13" s="6" t="s">
        <v>9</v>
      </c>
      <c r="G13" s="6">
        <v>90</v>
      </c>
      <c r="H13" s="15">
        <v>4.99</v>
      </c>
      <c r="I13" s="16">
        <f t="shared" si="0"/>
        <v>449.1</v>
      </c>
    </row>
    <row r="14" spans="1:9" x14ac:dyDescent="0.25">
      <c r="A14" s="5">
        <v>44024</v>
      </c>
      <c r="B14" s="5" t="str">
        <f>TEXT(Table2[[#This Row],[OrderDate]],"mmmm")</f>
        <v>July</v>
      </c>
      <c r="C14" s="5" t="str">
        <f>TEXT(Table2[[#This Row],[OrderDate]],"yyyy")</f>
        <v>2020</v>
      </c>
      <c r="D14" s="6" t="s">
        <v>7</v>
      </c>
      <c r="E14" s="6" t="s">
        <v>21</v>
      </c>
      <c r="F14" s="6" t="s">
        <v>12</v>
      </c>
      <c r="G14" s="6">
        <v>29</v>
      </c>
      <c r="H14" s="15">
        <v>1.99</v>
      </c>
      <c r="I14" s="16">
        <f t="shared" si="0"/>
        <v>57.71</v>
      </c>
    </row>
    <row r="15" spans="1:9" x14ac:dyDescent="0.25">
      <c r="A15" s="5">
        <v>44041</v>
      </c>
      <c r="B15" s="5" t="str">
        <f>TEXT(Table2[[#This Row],[OrderDate]],"mmmm")</f>
        <v>July</v>
      </c>
      <c r="C15" s="5" t="str">
        <f>TEXT(Table2[[#This Row],[OrderDate]],"yyyy")</f>
        <v>2020</v>
      </c>
      <c r="D15" s="6" t="s">
        <v>7</v>
      </c>
      <c r="E15" s="6" t="s">
        <v>22</v>
      </c>
      <c r="F15" s="6" t="s">
        <v>12</v>
      </c>
      <c r="G15" s="6">
        <v>81</v>
      </c>
      <c r="H15" s="15">
        <v>19.989999999999998</v>
      </c>
      <c r="I15" s="16">
        <f t="shared" si="0"/>
        <v>1619.1899999999998</v>
      </c>
    </row>
    <row r="16" spans="1:9" x14ac:dyDescent="0.25">
      <c r="A16" s="5">
        <v>44058</v>
      </c>
      <c r="B16" s="5" t="str">
        <f>TEXT(Table2[[#This Row],[OrderDate]],"mmmm")</f>
        <v>August</v>
      </c>
      <c r="C16" s="5" t="str">
        <f>TEXT(Table2[[#This Row],[OrderDate]],"yyyy")</f>
        <v>2020</v>
      </c>
      <c r="D16" s="6" t="s">
        <v>7</v>
      </c>
      <c r="E16" s="6" t="s">
        <v>8</v>
      </c>
      <c r="F16" s="6" t="s">
        <v>9</v>
      </c>
      <c r="G16" s="6">
        <v>35</v>
      </c>
      <c r="H16" s="15">
        <v>4.99</v>
      </c>
      <c r="I16" s="16">
        <f t="shared" si="0"/>
        <v>174.65</v>
      </c>
    </row>
    <row r="17" spans="1:9" x14ac:dyDescent="0.25">
      <c r="A17" s="5">
        <v>44075</v>
      </c>
      <c r="B17" s="5" t="str">
        <f>TEXT(Table2[[#This Row],[OrderDate]],"mmmm")</f>
        <v>September</v>
      </c>
      <c r="C17" s="5" t="str">
        <f>TEXT(Table2[[#This Row],[OrderDate]],"yyyy")</f>
        <v>2020</v>
      </c>
      <c r="D17" s="6" t="s">
        <v>10</v>
      </c>
      <c r="E17" s="6" t="s">
        <v>23</v>
      </c>
      <c r="F17" s="6" t="s">
        <v>24</v>
      </c>
      <c r="G17" s="6">
        <v>2</v>
      </c>
      <c r="H17" s="15">
        <v>125</v>
      </c>
      <c r="I17" s="16">
        <f t="shared" si="0"/>
        <v>250</v>
      </c>
    </row>
    <row r="18" spans="1:9" x14ac:dyDescent="0.25">
      <c r="A18" s="5">
        <v>44092</v>
      </c>
      <c r="B18" s="5" t="str">
        <f>TEXT(Table2[[#This Row],[OrderDate]],"mmmm")</f>
        <v>September</v>
      </c>
      <c r="C18" s="5" t="str">
        <f>TEXT(Table2[[#This Row],[OrderDate]],"yyyy")</f>
        <v>2020</v>
      </c>
      <c r="D18" s="6" t="s">
        <v>7</v>
      </c>
      <c r="E18" s="6" t="s">
        <v>8</v>
      </c>
      <c r="F18" s="6" t="s">
        <v>25</v>
      </c>
      <c r="G18" s="6">
        <v>16</v>
      </c>
      <c r="H18" s="15">
        <v>15.99</v>
      </c>
      <c r="I18" s="16">
        <f t="shared" si="0"/>
        <v>255.84</v>
      </c>
    </row>
    <row r="19" spans="1:9" x14ac:dyDescent="0.25">
      <c r="A19" s="5">
        <v>44109</v>
      </c>
      <c r="B19" s="5" t="str">
        <f>TEXT(Table2[[#This Row],[OrderDate]],"mmmm")</f>
        <v>October</v>
      </c>
      <c r="C19" s="5" t="str">
        <f>TEXT(Table2[[#This Row],[OrderDate]],"yyyy")</f>
        <v>2020</v>
      </c>
      <c r="D19" s="6" t="s">
        <v>10</v>
      </c>
      <c r="E19" s="6" t="s">
        <v>20</v>
      </c>
      <c r="F19" s="6" t="s">
        <v>12</v>
      </c>
      <c r="G19" s="6">
        <v>28</v>
      </c>
      <c r="H19" s="15">
        <v>8.99</v>
      </c>
      <c r="I19" s="16">
        <f t="shared" si="0"/>
        <v>251.72</v>
      </c>
    </row>
    <row r="20" spans="1:9" x14ac:dyDescent="0.25">
      <c r="A20" s="5">
        <v>44126</v>
      </c>
      <c r="B20" s="5" t="str">
        <f>TEXT(Table2[[#This Row],[OrderDate]],"mmmm")</f>
        <v>October</v>
      </c>
      <c r="C20" s="5" t="str">
        <f>TEXT(Table2[[#This Row],[OrderDate]],"yyyy")</f>
        <v>2020</v>
      </c>
      <c r="D20" s="6" t="s">
        <v>7</v>
      </c>
      <c r="E20" s="6" t="s">
        <v>8</v>
      </c>
      <c r="F20" s="6" t="s">
        <v>15</v>
      </c>
      <c r="G20" s="6">
        <v>64</v>
      </c>
      <c r="H20" s="15">
        <v>8.99</v>
      </c>
      <c r="I20" s="16">
        <f t="shared" si="0"/>
        <v>575.36</v>
      </c>
    </row>
    <row r="21" spans="1:9" x14ac:dyDescent="0.25">
      <c r="A21" s="5">
        <v>44143</v>
      </c>
      <c r="B21" s="5" t="str">
        <f>TEXT(Table2[[#This Row],[OrderDate]],"mmmm")</f>
        <v>November</v>
      </c>
      <c r="C21" s="5" t="str">
        <f>TEXT(Table2[[#This Row],[OrderDate]],"yyyy")</f>
        <v>2020</v>
      </c>
      <c r="D21" s="6" t="s">
        <v>7</v>
      </c>
      <c r="E21" s="6" t="s">
        <v>22</v>
      </c>
      <c r="F21" s="6" t="s">
        <v>15</v>
      </c>
      <c r="G21" s="6">
        <v>15</v>
      </c>
      <c r="H21" s="15">
        <v>19.989999999999998</v>
      </c>
      <c r="I21" s="16">
        <f t="shared" si="0"/>
        <v>299.84999999999997</v>
      </c>
    </row>
    <row r="22" spans="1:9" x14ac:dyDescent="0.25">
      <c r="A22" s="5">
        <v>44160</v>
      </c>
      <c r="B22" s="5" t="str">
        <f>TEXT(Table2[[#This Row],[OrderDate]],"mmmm")</f>
        <v>November</v>
      </c>
      <c r="C22" s="5" t="str">
        <f>TEXT(Table2[[#This Row],[OrderDate]],"yyyy")</f>
        <v>2020</v>
      </c>
      <c r="D22" s="6" t="s">
        <v>10</v>
      </c>
      <c r="E22" s="6" t="s">
        <v>11</v>
      </c>
      <c r="F22" s="6" t="s">
        <v>25</v>
      </c>
      <c r="G22" s="6">
        <v>96</v>
      </c>
      <c r="H22" s="15">
        <v>4.99</v>
      </c>
      <c r="I22" s="16">
        <f t="shared" si="0"/>
        <v>479.04</v>
      </c>
    </row>
    <row r="23" spans="1:9" x14ac:dyDescent="0.25">
      <c r="A23" s="5">
        <v>44177</v>
      </c>
      <c r="B23" s="5" t="str">
        <f>TEXT(Table2[[#This Row],[OrderDate]],"mmmm")</f>
        <v>December</v>
      </c>
      <c r="C23" s="5" t="str">
        <f>TEXT(Table2[[#This Row],[OrderDate]],"yyyy")</f>
        <v>2020</v>
      </c>
      <c r="D23" s="6" t="s">
        <v>10</v>
      </c>
      <c r="E23" s="6" t="s">
        <v>23</v>
      </c>
      <c r="F23" s="6" t="s">
        <v>9</v>
      </c>
      <c r="G23" s="6">
        <v>67</v>
      </c>
      <c r="H23" s="15">
        <v>1.29</v>
      </c>
      <c r="I23" s="16">
        <f t="shared" si="0"/>
        <v>86.43</v>
      </c>
    </row>
    <row r="24" spans="1:9" x14ac:dyDescent="0.25">
      <c r="A24" s="5">
        <v>44194</v>
      </c>
      <c r="B24" s="5" t="str">
        <f>TEXT(Table2[[#This Row],[OrderDate]],"mmmm")</f>
        <v>December</v>
      </c>
      <c r="C24" s="5" t="str">
        <f>TEXT(Table2[[#This Row],[OrderDate]],"yyyy")</f>
        <v>2020</v>
      </c>
      <c r="D24" s="6" t="s">
        <v>7</v>
      </c>
      <c r="E24" s="6" t="s">
        <v>22</v>
      </c>
      <c r="F24" s="6" t="s">
        <v>25</v>
      </c>
      <c r="G24" s="6">
        <v>74</v>
      </c>
      <c r="H24" s="15">
        <v>15.99</v>
      </c>
      <c r="I24" s="16">
        <f t="shared" si="0"/>
        <v>1183.26</v>
      </c>
    </row>
    <row r="25" spans="1:9" x14ac:dyDescent="0.25">
      <c r="A25" s="5">
        <v>44211</v>
      </c>
      <c r="B25" s="5" t="str">
        <f>TEXT(Table2[[#This Row],[OrderDate]],"mmmm")</f>
        <v>January</v>
      </c>
      <c r="C25" s="5" t="str">
        <f>TEXT(Table2[[#This Row],[OrderDate]],"yyyy")</f>
        <v>2021</v>
      </c>
      <c r="D25" s="6" t="s">
        <v>10</v>
      </c>
      <c r="E25" s="6" t="s">
        <v>14</v>
      </c>
      <c r="F25" s="6" t="s">
        <v>12</v>
      </c>
      <c r="G25" s="6">
        <v>46</v>
      </c>
      <c r="H25" s="15">
        <v>8.99</v>
      </c>
      <c r="I25" s="16">
        <f t="shared" si="0"/>
        <v>413.54</v>
      </c>
    </row>
    <row r="26" spans="1:9" x14ac:dyDescent="0.25">
      <c r="A26" s="5">
        <v>44228</v>
      </c>
      <c r="B26" s="5" t="str">
        <f>TEXT(Table2[[#This Row],[OrderDate]],"mmmm")</f>
        <v>February</v>
      </c>
      <c r="C26" s="5" t="str">
        <f>TEXT(Table2[[#This Row],[OrderDate]],"yyyy")</f>
        <v>2021</v>
      </c>
      <c r="D26" s="6" t="s">
        <v>10</v>
      </c>
      <c r="E26" s="6" t="s">
        <v>23</v>
      </c>
      <c r="F26" s="6" t="s">
        <v>12</v>
      </c>
      <c r="G26" s="6">
        <v>87</v>
      </c>
      <c r="H26" s="15">
        <v>15</v>
      </c>
      <c r="I26" s="16">
        <f t="shared" si="0"/>
        <v>1305</v>
      </c>
    </row>
    <row r="27" spans="1:9" x14ac:dyDescent="0.25">
      <c r="A27" s="5">
        <v>44245</v>
      </c>
      <c r="B27" s="5" t="str">
        <f>TEXT(Table2[[#This Row],[OrderDate]],"mmmm")</f>
        <v>February</v>
      </c>
      <c r="C27" s="5" t="str">
        <f>TEXT(Table2[[#This Row],[OrderDate]],"yyyy")</f>
        <v>2021</v>
      </c>
      <c r="D27" s="6" t="s">
        <v>7</v>
      </c>
      <c r="E27" s="6" t="s">
        <v>8</v>
      </c>
      <c r="F27" s="6" t="s">
        <v>12</v>
      </c>
      <c r="G27" s="6">
        <v>4</v>
      </c>
      <c r="H27" s="15">
        <v>4.99</v>
      </c>
      <c r="I27" s="16">
        <f t="shared" si="0"/>
        <v>19.96</v>
      </c>
    </row>
    <row r="28" spans="1:9" x14ac:dyDescent="0.25">
      <c r="A28" s="5">
        <v>44262</v>
      </c>
      <c r="B28" s="5" t="str">
        <f>TEXT(Table2[[#This Row],[OrderDate]],"mmmm")</f>
        <v>March</v>
      </c>
      <c r="C28" s="5" t="str">
        <f>TEXT(Table2[[#This Row],[OrderDate]],"yyyy")</f>
        <v>2021</v>
      </c>
      <c r="D28" s="6" t="s">
        <v>16</v>
      </c>
      <c r="E28" s="6" t="s">
        <v>17</v>
      </c>
      <c r="F28" s="6" t="s">
        <v>12</v>
      </c>
      <c r="G28" s="6">
        <v>7</v>
      </c>
      <c r="H28" s="15">
        <v>19.989999999999998</v>
      </c>
      <c r="I28" s="16">
        <f t="shared" si="0"/>
        <v>139.92999999999998</v>
      </c>
    </row>
    <row r="29" spans="1:9" x14ac:dyDescent="0.25">
      <c r="A29" s="5">
        <v>44279</v>
      </c>
      <c r="B29" s="5" t="str">
        <f>TEXT(Table2[[#This Row],[OrderDate]],"mmmm")</f>
        <v>March</v>
      </c>
      <c r="C29" s="5" t="str">
        <f>TEXT(Table2[[#This Row],[OrderDate]],"yyyy")</f>
        <v>2021</v>
      </c>
      <c r="D29" s="6" t="s">
        <v>10</v>
      </c>
      <c r="E29" s="6" t="s">
        <v>13</v>
      </c>
      <c r="F29" s="6" t="s">
        <v>25</v>
      </c>
      <c r="G29" s="6">
        <v>50</v>
      </c>
      <c r="H29" s="15">
        <v>4.99</v>
      </c>
      <c r="I29" s="16">
        <f t="shared" si="0"/>
        <v>249.5</v>
      </c>
    </row>
    <row r="30" spans="1:9" x14ac:dyDescent="0.25">
      <c r="A30" s="5">
        <v>44296</v>
      </c>
      <c r="B30" s="5" t="str">
        <f>TEXT(Table2[[#This Row],[OrderDate]],"mmmm")</f>
        <v>April</v>
      </c>
      <c r="C30" s="5" t="str">
        <f>TEXT(Table2[[#This Row],[OrderDate]],"yyyy")</f>
        <v>2021</v>
      </c>
      <c r="D30" s="6" t="s">
        <v>10</v>
      </c>
      <c r="E30" s="6" t="s">
        <v>18</v>
      </c>
      <c r="F30" s="6" t="s">
        <v>9</v>
      </c>
      <c r="G30" s="6">
        <v>66</v>
      </c>
      <c r="H30" s="15">
        <v>1.99</v>
      </c>
      <c r="I30" s="16">
        <f t="shared" si="0"/>
        <v>131.34</v>
      </c>
    </row>
    <row r="31" spans="1:9" x14ac:dyDescent="0.25">
      <c r="A31" s="5">
        <v>44313</v>
      </c>
      <c r="B31" s="5" t="str">
        <f>TEXT(Table2[[#This Row],[OrderDate]],"mmmm")</f>
        <v>April</v>
      </c>
      <c r="C31" s="5" t="str">
        <f>TEXT(Table2[[#This Row],[OrderDate]],"yyyy")</f>
        <v>2021</v>
      </c>
      <c r="D31" s="6" t="s">
        <v>7</v>
      </c>
      <c r="E31" s="6" t="s">
        <v>21</v>
      </c>
      <c r="F31" s="6" t="s">
        <v>15</v>
      </c>
      <c r="G31" s="6">
        <v>96</v>
      </c>
      <c r="H31" s="15">
        <v>4.99</v>
      </c>
      <c r="I31" s="16">
        <f t="shared" si="0"/>
        <v>479.04</v>
      </c>
    </row>
    <row r="32" spans="1:9" x14ac:dyDescent="0.25">
      <c r="A32" s="5">
        <v>44330</v>
      </c>
      <c r="B32" s="5" t="str">
        <f>TEXT(Table2[[#This Row],[OrderDate]],"mmmm")</f>
        <v>May</v>
      </c>
      <c r="C32" s="5" t="str">
        <f>TEXT(Table2[[#This Row],[OrderDate]],"yyyy")</f>
        <v>2021</v>
      </c>
      <c r="D32" s="6" t="s">
        <v>10</v>
      </c>
      <c r="E32" s="6" t="s">
        <v>14</v>
      </c>
      <c r="F32" s="6" t="s">
        <v>9</v>
      </c>
      <c r="G32" s="6">
        <v>53</v>
      </c>
      <c r="H32" s="15">
        <v>1.29</v>
      </c>
      <c r="I32" s="16">
        <f t="shared" si="0"/>
        <v>68.37</v>
      </c>
    </row>
    <row r="33" spans="1:9" x14ac:dyDescent="0.25">
      <c r="A33" s="5">
        <v>44347</v>
      </c>
      <c r="B33" s="5" t="str">
        <f>TEXT(Table2[[#This Row],[OrderDate]],"mmmm")</f>
        <v>May</v>
      </c>
      <c r="C33" s="5" t="str">
        <f>TEXT(Table2[[#This Row],[OrderDate]],"yyyy")</f>
        <v>2021</v>
      </c>
      <c r="D33" s="6" t="s">
        <v>10</v>
      </c>
      <c r="E33" s="6" t="s">
        <v>14</v>
      </c>
      <c r="F33" s="6" t="s">
        <v>12</v>
      </c>
      <c r="G33" s="6">
        <v>80</v>
      </c>
      <c r="H33" s="15">
        <v>8.99</v>
      </c>
      <c r="I33" s="16">
        <f t="shared" si="0"/>
        <v>719.2</v>
      </c>
    </row>
    <row r="34" spans="1:9" x14ac:dyDescent="0.25">
      <c r="A34" s="5">
        <v>44364</v>
      </c>
      <c r="B34" s="5" t="str">
        <f>TEXT(Table2[[#This Row],[OrderDate]],"mmmm")</f>
        <v>June</v>
      </c>
      <c r="C34" s="5" t="str">
        <f>TEXT(Table2[[#This Row],[OrderDate]],"yyyy")</f>
        <v>2021</v>
      </c>
      <c r="D34" s="6" t="s">
        <v>10</v>
      </c>
      <c r="E34" s="6" t="s">
        <v>11</v>
      </c>
      <c r="F34" s="6" t="s">
        <v>24</v>
      </c>
      <c r="G34" s="6">
        <v>5</v>
      </c>
      <c r="H34" s="15">
        <v>125</v>
      </c>
      <c r="I34" s="16">
        <f t="shared" si="0"/>
        <v>625</v>
      </c>
    </row>
    <row r="35" spans="1:9" x14ac:dyDescent="0.25">
      <c r="A35" s="5">
        <v>44381</v>
      </c>
      <c r="B35" s="5" t="str">
        <f>TEXT(Table2[[#This Row],[OrderDate]],"mmmm")</f>
        <v>July</v>
      </c>
      <c r="C35" s="5" t="str">
        <f>TEXT(Table2[[#This Row],[OrderDate]],"yyyy")</f>
        <v>2021</v>
      </c>
      <c r="D35" s="6" t="s">
        <v>7</v>
      </c>
      <c r="E35" s="6" t="s">
        <v>8</v>
      </c>
      <c r="F35" s="6" t="s">
        <v>25</v>
      </c>
      <c r="G35" s="6">
        <v>62</v>
      </c>
      <c r="H35" s="15">
        <v>4.99</v>
      </c>
      <c r="I35" s="16">
        <f t="shared" si="0"/>
        <v>309.38</v>
      </c>
    </row>
    <row r="36" spans="1:9" x14ac:dyDescent="0.25">
      <c r="A36" s="5">
        <v>44398</v>
      </c>
      <c r="B36" s="5" t="str">
        <f>TEXT(Table2[[#This Row],[OrderDate]],"mmmm")</f>
        <v>July</v>
      </c>
      <c r="C36" s="5" t="str">
        <f>TEXT(Table2[[#This Row],[OrderDate]],"yyyy")</f>
        <v>2021</v>
      </c>
      <c r="D36" s="6" t="s">
        <v>10</v>
      </c>
      <c r="E36" s="6" t="s">
        <v>20</v>
      </c>
      <c r="F36" s="6" t="s">
        <v>25</v>
      </c>
      <c r="G36" s="6">
        <v>55</v>
      </c>
      <c r="H36" s="15">
        <v>12.49</v>
      </c>
      <c r="I36" s="16">
        <f t="shared" si="0"/>
        <v>686.95</v>
      </c>
    </row>
    <row r="37" spans="1:9" x14ac:dyDescent="0.25">
      <c r="A37" s="5">
        <v>44415</v>
      </c>
      <c r="B37" s="5" t="str">
        <f>TEXT(Table2[[#This Row],[OrderDate]],"mmmm")</f>
        <v>August</v>
      </c>
      <c r="C37" s="5" t="str">
        <f>TEXT(Table2[[#This Row],[OrderDate]],"yyyy")</f>
        <v>2021</v>
      </c>
      <c r="D37" s="6" t="s">
        <v>10</v>
      </c>
      <c r="E37" s="6" t="s">
        <v>11</v>
      </c>
      <c r="F37" s="6" t="s">
        <v>25</v>
      </c>
      <c r="G37" s="6">
        <v>42</v>
      </c>
      <c r="H37" s="15">
        <v>23.95</v>
      </c>
      <c r="I37" s="16">
        <f t="shared" si="0"/>
        <v>1005.9</v>
      </c>
    </row>
    <row r="38" spans="1:9" x14ac:dyDescent="0.25">
      <c r="A38" s="5">
        <v>44432</v>
      </c>
      <c r="B38" s="5" t="str">
        <f>TEXT(Table2[[#This Row],[OrderDate]],"mmmm")</f>
        <v>August</v>
      </c>
      <c r="C38" s="5" t="str">
        <f>TEXT(Table2[[#This Row],[OrderDate]],"yyyy")</f>
        <v>2021</v>
      </c>
      <c r="D38" s="6" t="s">
        <v>16</v>
      </c>
      <c r="E38" s="6" t="s">
        <v>17</v>
      </c>
      <c r="F38" s="6" t="s">
        <v>24</v>
      </c>
      <c r="G38" s="6">
        <v>3</v>
      </c>
      <c r="H38" s="15">
        <v>275</v>
      </c>
      <c r="I38" s="16">
        <f t="shared" si="0"/>
        <v>825</v>
      </c>
    </row>
    <row r="39" spans="1:9" x14ac:dyDescent="0.25">
      <c r="A39" s="5">
        <v>44449</v>
      </c>
      <c r="B39" s="5" t="str">
        <f>TEXT(Table2[[#This Row],[OrderDate]],"mmmm")</f>
        <v>September</v>
      </c>
      <c r="C39" s="5" t="str">
        <f>TEXT(Table2[[#This Row],[OrderDate]],"yyyy")</f>
        <v>2021</v>
      </c>
      <c r="D39" s="6" t="s">
        <v>10</v>
      </c>
      <c r="E39" s="6" t="s">
        <v>14</v>
      </c>
      <c r="F39" s="6" t="s">
        <v>9</v>
      </c>
      <c r="G39" s="6">
        <v>7</v>
      </c>
      <c r="H39" s="15">
        <v>1.29</v>
      </c>
      <c r="I39" s="16">
        <f t="shared" si="0"/>
        <v>9.0300000000000011</v>
      </c>
    </row>
    <row r="40" spans="1:9" x14ac:dyDescent="0.25">
      <c r="A40" s="5">
        <v>44466</v>
      </c>
      <c r="B40" s="5" t="str">
        <f>TEXT(Table2[[#This Row],[OrderDate]],"mmmm")</f>
        <v>September</v>
      </c>
      <c r="C40" s="5" t="str">
        <f>TEXT(Table2[[#This Row],[OrderDate]],"yyyy")</f>
        <v>2021</v>
      </c>
      <c r="D40" s="6" t="s">
        <v>16</v>
      </c>
      <c r="E40" s="6" t="s">
        <v>17</v>
      </c>
      <c r="F40" s="6" t="s">
        <v>15</v>
      </c>
      <c r="G40" s="6">
        <v>76</v>
      </c>
      <c r="H40" s="15">
        <v>1.99</v>
      </c>
      <c r="I40" s="16">
        <f t="shared" si="0"/>
        <v>151.24</v>
      </c>
    </row>
    <row r="41" spans="1:9" x14ac:dyDescent="0.25">
      <c r="A41" s="5">
        <v>44483</v>
      </c>
      <c r="B41" s="5" t="str">
        <f>TEXT(Table2[[#This Row],[OrderDate]],"mmmm")</f>
        <v>October</v>
      </c>
      <c r="C41" s="5" t="str">
        <f>TEXT(Table2[[#This Row],[OrderDate]],"yyyy")</f>
        <v>2021</v>
      </c>
      <c r="D41" s="6" t="s">
        <v>16</v>
      </c>
      <c r="E41" s="6" t="s">
        <v>19</v>
      </c>
      <c r="F41" s="6" t="s">
        <v>12</v>
      </c>
      <c r="G41" s="6">
        <v>57</v>
      </c>
      <c r="H41" s="15">
        <v>19.989999999999998</v>
      </c>
      <c r="I41" s="16">
        <f t="shared" si="0"/>
        <v>1139.4299999999998</v>
      </c>
    </row>
    <row r="42" spans="1:9" x14ac:dyDescent="0.25">
      <c r="A42" s="5">
        <v>44500</v>
      </c>
      <c r="B42" s="5" t="str">
        <f>TEXT(Table2[[#This Row],[OrderDate]],"mmmm")</f>
        <v>October</v>
      </c>
      <c r="C42" s="5" t="str">
        <f>TEXT(Table2[[#This Row],[OrderDate]],"yyyy")</f>
        <v>2021</v>
      </c>
      <c r="D42" s="6" t="s">
        <v>10</v>
      </c>
      <c r="E42" s="6" t="s">
        <v>18</v>
      </c>
      <c r="F42" s="6" t="s">
        <v>9</v>
      </c>
      <c r="G42" s="6">
        <v>14</v>
      </c>
      <c r="H42" s="15">
        <v>1.29</v>
      </c>
      <c r="I42" s="16">
        <f t="shared" si="0"/>
        <v>18.060000000000002</v>
      </c>
    </row>
    <row r="43" spans="1:9" x14ac:dyDescent="0.25">
      <c r="A43" s="5">
        <v>44517</v>
      </c>
      <c r="B43" s="5" t="str">
        <f>TEXT(Table2[[#This Row],[OrderDate]],"mmmm")</f>
        <v>November</v>
      </c>
      <c r="C43" s="5" t="str">
        <f>TEXT(Table2[[#This Row],[OrderDate]],"yyyy")</f>
        <v>2021</v>
      </c>
      <c r="D43" s="6" t="s">
        <v>10</v>
      </c>
      <c r="E43" s="6" t="s">
        <v>13</v>
      </c>
      <c r="F43" s="6" t="s">
        <v>12</v>
      </c>
      <c r="G43" s="6">
        <v>11</v>
      </c>
      <c r="H43" s="15">
        <v>4.99</v>
      </c>
      <c r="I43" s="16">
        <f t="shared" si="0"/>
        <v>54.89</v>
      </c>
    </row>
    <row r="44" spans="1:9" x14ac:dyDescent="0.25">
      <c r="A44" s="5">
        <v>44534</v>
      </c>
      <c r="B44" s="5" t="str">
        <f>TEXT(Table2[[#This Row],[OrderDate]],"mmmm")</f>
        <v>December</v>
      </c>
      <c r="C44" s="5" t="str">
        <f>TEXT(Table2[[#This Row],[OrderDate]],"yyyy")</f>
        <v>2021</v>
      </c>
      <c r="D44" s="6" t="s">
        <v>10</v>
      </c>
      <c r="E44" s="6" t="s">
        <v>13</v>
      </c>
      <c r="F44" s="6" t="s">
        <v>12</v>
      </c>
      <c r="G44" s="6">
        <v>94</v>
      </c>
      <c r="H44" s="15">
        <v>19.989999999999998</v>
      </c>
      <c r="I44" s="16">
        <f t="shared" si="0"/>
        <v>1879.06</v>
      </c>
    </row>
    <row r="45" spans="1:9" x14ac:dyDescent="0.25">
      <c r="A45" s="5">
        <v>44551</v>
      </c>
      <c r="B45" s="5" t="str">
        <f>TEXT(Table2[[#This Row],[OrderDate]],"mmmm")</f>
        <v>December</v>
      </c>
      <c r="C45" s="5" t="str">
        <f>TEXT(Table2[[#This Row],[OrderDate]],"yyyy")</f>
        <v>2021</v>
      </c>
      <c r="D45" s="6" t="s">
        <v>10</v>
      </c>
      <c r="E45" s="6" t="s">
        <v>18</v>
      </c>
      <c r="F45" s="6" t="s">
        <v>12</v>
      </c>
      <c r="G45" s="6">
        <v>28</v>
      </c>
      <c r="H45" s="15">
        <v>4.99</v>
      </c>
      <c r="I45" s="16">
        <f t="shared" si="0"/>
        <v>139.72</v>
      </c>
    </row>
  </sheetData>
  <mergeCells count="1">
    <mergeCell ref="A1:I1"/>
  </mergeCells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97962-87E6-4ED0-B948-3121223C0900}">
  <dimension ref="A3:J39"/>
  <sheetViews>
    <sheetView topLeftCell="A28" workbookViewId="0">
      <selection activeCell="E39" sqref="E29:E39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12.28515625" bestFit="1" customWidth="1"/>
    <col min="4" max="4" width="13.140625" bestFit="1" customWidth="1"/>
    <col min="5" max="5" width="12" bestFit="1" customWidth="1"/>
    <col min="9" max="9" width="13.140625" bestFit="1" customWidth="1"/>
    <col min="10" max="10" width="12" bestFit="1" customWidth="1"/>
  </cols>
  <sheetData>
    <row r="3" spans="1:10" x14ac:dyDescent="0.25">
      <c r="A3" s="7" t="s">
        <v>30</v>
      </c>
      <c r="B3" t="s">
        <v>32</v>
      </c>
      <c r="D3" s="7" t="s">
        <v>30</v>
      </c>
      <c r="E3" t="s">
        <v>32</v>
      </c>
    </row>
    <row r="4" spans="1:10" x14ac:dyDescent="0.25">
      <c r="A4" s="8" t="s">
        <v>28</v>
      </c>
      <c r="B4" s="9">
        <v>9258.34</v>
      </c>
      <c r="D4" s="8" t="s">
        <v>12</v>
      </c>
      <c r="E4" s="9">
        <v>9577.65</v>
      </c>
    </row>
    <row r="5" spans="1:10" x14ac:dyDescent="0.25">
      <c r="A5" s="10" t="s">
        <v>33</v>
      </c>
      <c r="B5" s="9">
        <v>1188.55</v>
      </c>
      <c r="D5" s="8" t="s">
        <v>24</v>
      </c>
      <c r="E5" s="9">
        <v>1700</v>
      </c>
    </row>
    <row r="6" spans="1:10" x14ac:dyDescent="0.25">
      <c r="A6" s="10" t="s">
        <v>34</v>
      </c>
      <c r="B6" s="9">
        <v>719.36999999999989</v>
      </c>
      <c r="D6" s="8" t="s">
        <v>15</v>
      </c>
      <c r="E6" s="9">
        <v>2045.2199999999998</v>
      </c>
    </row>
    <row r="7" spans="1:10" x14ac:dyDescent="0.25">
      <c r="A7" s="10" t="s">
        <v>35</v>
      </c>
      <c r="B7" s="9">
        <v>167.44</v>
      </c>
      <c r="D7" s="8" t="s">
        <v>25</v>
      </c>
      <c r="E7" s="9">
        <v>4169.87</v>
      </c>
    </row>
    <row r="8" spans="1:10" x14ac:dyDescent="0.25">
      <c r="A8" s="10" t="s">
        <v>36</v>
      </c>
      <c r="B8" s="9">
        <v>448.65000000000003</v>
      </c>
      <c r="D8" s="8" t="s">
        <v>9</v>
      </c>
      <c r="E8" s="9">
        <v>2135.1400000000003</v>
      </c>
    </row>
    <row r="9" spans="1:10" x14ac:dyDescent="0.25">
      <c r="A9" s="10" t="s">
        <v>37</v>
      </c>
      <c r="B9" s="9">
        <v>512.78</v>
      </c>
      <c r="D9" s="8" t="s">
        <v>31</v>
      </c>
      <c r="E9" s="9">
        <v>19627.879999999997</v>
      </c>
    </row>
    <row r="10" spans="1:10" x14ac:dyDescent="0.25">
      <c r="A10" s="10" t="s">
        <v>38</v>
      </c>
      <c r="B10" s="9">
        <v>988.5</v>
      </c>
    </row>
    <row r="11" spans="1:10" x14ac:dyDescent="0.25">
      <c r="A11" s="10" t="s">
        <v>39</v>
      </c>
      <c r="B11" s="9">
        <v>1676.8999999999999</v>
      </c>
    </row>
    <row r="12" spans="1:10" x14ac:dyDescent="0.25">
      <c r="A12" s="10" t="s">
        <v>40</v>
      </c>
      <c r="B12" s="9">
        <v>174.65</v>
      </c>
      <c r="I12" s="7" t="s">
        <v>30</v>
      </c>
      <c r="J12" t="s">
        <v>32</v>
      </c>
    </row>
    <row r="13" spans="1:10" x14ac:dyDescent="0.25">
      <c r="A13" s="10" t="s">
        <v>41</v>
      </c>
      <c r="B13" s="9">
        <v>505.84000000000003</v>
      </c>
      <c r="I13" s="8" t="s">
        <v>18</v>
      </c>
      <c r="J13" s="9">
        <v>438.37</v>
      </c>
    </row>
    <row r="14" spans="1:10" x14ac:dyDescent="0.25">
      <c r="A14" s="10" t="s">
        <v>42</v>
      </c>
      <c r="B14" s="9">
        <v>827.08</v>
      </c>
      <c r="I14" s="8" t="s">
        <v>14</v>
      </c>
      <c r="J14" s="9">
        <v>1749.8700000000001</v>
      </c>
    </row>
    <row r="15" spans="1:10" x14ac:dyDescent="0.25">
      <c r="A15" s="10" t="s">
        <v>43</v>
      </c>
      <c r="B15" s="9">
        <v>778.89</v>
      </c>
      <c r="D15" s="7" t="s">
        <v>30</v>
      </c>
      <c r="E15" t="s">
        <v>32</v>
      </c>
      <c r="I15" s="8" t="s">
        <v>21</v>
      </c>
      <c r="J15" s="9">
        <v>536.75</v>
      </c>
    </row>
    <row r="16" spans="1:10" x14ac:dyDescent="0.25">
      <c r="A16" s="10" t="s">
        <v>44</v>
      </c>
      <c r="B16" s="9">
        <v>1269.69</v>
      </c>
      <c r="D16" s="8" t="s">
        <v>10</v>
      </c>
      <c r="E16" s="9">
        <v>11139.069999999998</v>
      </c>
      <c r="I16" s="8" t="s">
        <v>13</v>
      </c>
      <c r="J16" s="9">
        <v>2812.19</v>
      </c>
    </row>
    <row r="17" spans="1:10" x14ac:dyDescent="0.25">
      <c r="A17" s="8" t="s">
        <v>29</v>
      </c>
      <c r="B17" s="9">
        <v>10369.540000000001</v>
      </c>
      <c r="D17" s="8" t="s">
        <v>7</v>
      </c>
      <c r="E17" s="9">
        <v>6002.09</v>
      </c>
      <c r="I17" s="8" t="s">
        <v>8</v>
      </c>
      <c r="J17" s="9">
        <v>2363.04</v>
      </c>
    </row>
    <row r="18" spans="1:10" x14ac:dyDescent="0.25">
      <c r="A18" s="10" t="s">
        <v>33</v>
      </c>
      <c r="B18" s="9">
        <v>413.54</v>
      </c>
      <c r="D18" s="8" t="s">
        <v>16</v>
      </c>
      <c r="E18" s="9">
        <v>2486.7199999999998</v>
      </c>
      <c r="I18" s="8" t="s">
        <v>11</v>
      </c>
      <c r="J18" s="9">
        <v>3109.44</v>
      </c>
    </row>
    <row r="19" spans="1:10" x14ac:dyDescent="0.25">
      <c r="A19" s="10" t="s">
        <v>34</v>
      </c>
      <c r="B19" s="9">
        <v>1324.96</v>
      </c>
      <c r="D19" s="8" t="s">
        <v>31</v>
      </c>
      <c r="E19" s="9">
        <v>19627.879999999997</v>
      </c>
      <c r="I19" s="8" t="s">
        <v>20</v>
      </c>
      <c r="J19" s="9">
        <v>1387.77</v>
      </c>
    </row>
    <row r="20" spans="1:10" x14ac:dyDescent="0.25">
      <c r="A20" s="10" t="s">
        <v>35</v>
      </c>
      <c r="B20" s="9">
        <v>389.42999999999995</v>
      </c>
      <c r="I20" s="8" t="s">
        <v>22</v>
      </c>
      <c r="J20" s="9">
        <v>3102.2999999999997</v>
      </c>
    </row>
    <row r="21" spans="1:10" x14ac:dyDescent="0.25">
      <c r="A21" s="10" t="s">
        <v>36</v>
      </c>
      <c r="B21" s="9">
        <v>610.38</v>
      </c>
      <c r="I21" s="8" t="s">
        <v>23</v>
      </c>
      <c r="J21" s="9">
        <v>1641.43</v>
      </c>
    </row>
    <row r="22" spans="1:10" x14ac:dyDescent="0.25">
      <c r="A22" s="10" t="s">
        <v>37</v>
      </c>
      <c r="B22" s="9">
        <v>787.57</v>
      </c>
      <c r="I22" s="8" t="s">
        <v>17</v>
      </c>
      <c r="J22" s="9">
        <v>1283.6099999999999</v>
      </c>
    </row>
    <row r="23" spans="1:10" x14ac:dyDescent="0.25">
      <c r="A23" s="10" t="s">
        <v>38</v>
      </c>
      <c r="B23" s="9">
        <v>625</v>
      </c>
      <c r="I23" s="8" t="s">
        <v>19</v>
      </c>
      <c r="J23" s="9">
        <v>1203.1099999999999</v>
      </c>
    </row>
    <row r="24" spans="1:10" x14ac:dyDescent="0.25">
      <c r="A24" s="10" t="s">
        <v>39</v>
      </c>
      <c r="B24" s="9">
        <v>996.33</v>
      </c>
      <c r="I24" s="8" t="s">
        <v>31</v>
      </c>
      <c r="J24" s="9">
        <v>19627.88</v>
      </c>
    </row>
    <row r="25" spans="1:10" x14ac:dyDescent="0.25">
      <c r="A25" s="10" t="s">
        <v>40</v>
      </c>
      <c r="B25" s="9">
        <v>1830.9</v>
      </c>
    </row>
    <row r="26" spans="1:10" x14ac:dyDescent="0.25">
      <c r="A26" s="10" t="s">
        <v>41</v>
      </c>
      <c r="B26" s="9">
        <v>160.27000000000001</v>
      </c>
    </row>
    <row r="27" spans="1:10" x14ac:dyDescent="0.25">
      <c r="A27" s="10" t="s">
        <v>42</v>
      </c>
      <c r="B27" s="9">
        <v>1157.4899999999998</v>
      </c>
    </row>
    <row r="28" spans="1:10" x14ac:dyDescent="0.25">
      <c r="A28" s="10" t="s">
        <v>43</v>
      </c>
      <c r="B28" s="9">
        <v>54.89</v>
      </c>
    </row>
    <row r="29" spans="1:10" x14ac:dyDescent="0.25">
      <c r="A29" s="10" t="s">
        <v>44</v>
      </c>
      <c r="B29" s="9">
        <v>2018.78</v>
      </c>
      <c r="D29" s="8" t="s">
        <v>11</v>
      </c>
      <c r="E29" s="9">
        <v>3109.44</v>
      </c>
    </row>
    <row r="30" spans="1:10" x14ac:dyDescent="0.25">
      <c r="A30" s="8" t="s">
        <v>31</v>
      </c>
      <c r="B30" s="9">
        <v>19627.879999999997</v>
      </c>
      <c r="D30" s="8" t="s">
        <v>22</v>
      </c>
      <c r="E30" s="9">
        <v>3102.2999999999997</v>
      </c>
    </row>
    <row r="31" spans="1:10" x14ac:dyDescent="0.25">
      <c r="D31" s="8" t="s">
        <v>13</v>
      </c>
      <c r="E31" s="9">
        <v>2812.19</v>
      </c>
    </row>
    <row r="32" spans="1:10" x14ac:dyDescent="0.25">
      <c r="D32" s="8" t="s">
        <v>8</v>
      </c>
      <c r="E32" s="9">
        <v>2363.04</v>
      </c>
    </row>
    <row r="33" spans="4:5" x14ac:dyDescent="0.25">
      <c r="D33" s="8" t="s">
        <v>14</v>
      </c>
      <c r="E33" s="9">
        <v>1749.8700000000001</v>
      </c>
    </row>
    <row r="34" spans="4:5" x14ac:dyDescent="0.25">
      <c r="D34" s="8" t="s">
        <v>23</v>
      </c>
      <c r="E34" s="9">
        <v>1641.43</v>
      </c>
    </row>
    <row r="35" spans="4:5" x14ac:dyDescent="0.25">
      <c r="D35" s="8" t="s">
        <v>20</v>
      </c>
      <c r="E35" s="9">
        <v>1387.77</v>
      </c>
    </row>
    <row r="36" spans="4:5" x14ac:dyDescent="0.25">
      <c r="D36" s="8" t="s">
        <v>17</v>
      </c>
      <c r="E36" s="9">
        <v>1283.6099999999999</v>
      </c>
    </row>
    <row r="37" spans="4:5" x14ac:dyDescent="0.25">
      <c r="D37" s="8" t="s">
        <v>19</v>
      </c>
      <c r="E37" s="9">
        <v>1203.1099999999999</v>
      </c>
    </row>
    <row r="38" spans="4:5" x14ac:dyDescent="0.25">
      <c r="D38" s="8" t="s">
        <v>21</v>
      </c>
      <c r="E38" s="9">
        <v>536.75</v>
      </c>
    </row>
    <row r="39" spans="4:5" x14ac:dyDescent="0.25">
      <c r="D39" s="8" t="s">
        <v>18</v>
      </c>
      <c r="E39" s="9">
        <v>438.37</v>
      </c>
    </row>
  </sheetData>
  <sortState xmlns:xlrd2="http://schemas.microsoft.com/office/spreadsheetml/2017/richdata2" ref="D29:E39">
    <sortCondition descending="1" ref="E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</dc:creator>
  <cp:lastModifiedBy>saleh</cp:lastModifiedBy>
  <dcterms:created xsi:type="dcterms:W3CDTF">2022-06-03T19:28:51Z</dcterms:created>
  <dcterms:modified xsi:type="dcterms:W3CDTF">2022-06-05T11:56:52Z</dcterms:modified>
</cp:coreProperties>
</file>