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REVIT\"/>
    </mc:Choice>
  </mc:AlternateContent>
  <xr:revisionPtr revIDLastSave="0" documentId="13_ncr:1_{663351E0-0C98-45E1-8102-E7B821F0C895}" xr6:coauthVersionLast="47" xr6:coauthVersionMax="47" xr10:uidLastSave="{00000000-0000-0000-0000-000000000000}"/>
  <bookViews>
    <workbookView xWindow="28680" yWindow="-120" windowWidth="29040" windowHeight="15840" tabRatio="906" firstSheet="5" activeTab="19" xr2:uid="{2BCF1375-059F-4054-BD28-A89D3B348B59}"/>
  </bookViews>
  <sheets>
    <sheet name="Variables" sheetId="2" r:id="rId1"/>
    <sheet name="Parameters" sheetId="14" r:id="rId2"/>
    <sheet name="IfcDoor" sheetId="45" r:id="rId3"/>
    <sheet name="IfcWindow" sheetId="33" r:id="rId4"/>
    <sheet name="DoorWindowPsets" sheetId="34" r:id="rId5"/>
    <sheet name="IfcBeam" sheetId="18" r:id="rId6"/>
    <sheet name="IfcBuildingElementProxy" sheetId="29" r:id="rId7"/>
    <sheet name="IfcColumn" sheetId="19" r:id="rId8"/>
    <sheet name="IfcCovering" sheetId="20" r:id="rId9"/>
    <sheet name="IfcFurnitureType" sheetId="43" r:id="rId10"/>
    <sheet name="IfcMember" sheetId="37" r:id="rId11"/>
    <sheet name="IfcPlate" sheetId="39" r:id="rId12"/>
    <sheet name="IfcRailing" sheetId="27" r:id="rId13"/>
    <sheet name="IfcRamp" sheetId="40" r:id="rId14"/>
    <sheet name="IfcRampFlight" sheetId="42" r:id="rId15"/>
    <sheet name="IfcRoof" sheetId="31" r:id="rId16"/>
    <sheet name="IfcSlab" sheetId="30" r:id="rId17"/>
    <sheet name="IfcStair" sheetId="28" r:id="rId18"/>
    <sheet name="IfcStairFlight" sheetId="36" r:id="rId19"/>
    <sheet name="IfcTransportElement" sheetId="46" r:id="rId20"/>
    <sheet name="IfcVirtualElement" sheetId="44" r:id="rId21"/>
    <sheet name="IfcWall" sheetId="26" r:id="rId22"/>
  </sheets>
  <definedNames>
    <definedName name="parameter">Parameters!$A$1</definedName>
    <definedName name="parametergroup_txt">Parameters!$B:$B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46" l="1"/>
  <c r="E5" i="46"/>
  <c r="D5" i="46"/>
  <c r="C5" i="46"/>
  <c r="B5" i="46"/>
  <c r="F4" i="46"/>
  <c r="E4" i="46"/>
  <c r="D4" i="46"/>
  <c r="C4" i="46"/>
  <c r="B4" i="46"/>
  <c r="F11" i="46"/>
  <c r="E11" i="46"/>
  <c r="D11" i="46"/>
  <c r="C11" i="46"/>
  <c r="B11" i="46"/>
  <c r="F10" i="46"/>
  <c r="E10" i="46"/>
  <c r="D10" i="46"/>
  <c r="C10" i="46"/>
  <c r="B10" i="46"/>
  <c r="F9" i="46"/>
  <c r="E9" i="46"/>
  <c r="D9" i="46"/>
  <c r="C9" i="46"/>
  <c r="B9" i="46"/>
  <c r="E96" i="14"/>
  <c r="E97" i="14"/>
  <c r="E95" i="14"/>
  <c r="E94" i="14"/>
  <c r="E93" i="14"/>
  <c r="F3" i="46"/>
  <c r="E3" i="46"/>
  <c r="D3" i="46"/>
  <c r="C3" i="46"/>
  <c r="B3" i="46"/>
  <c r="F15" i="46"/>
  <c r="E15" i="46"/>
  <c r="D15" i="46"/>
  <c r="C15" i="46"/>
  <c r="B15" i="46"/>
  <c r="F2" i="46"/>
  <c r="E2" i="46"/>
  <c r="D2" i="46"/>
  <c r="C2" i="46"/>
  <c r="B2" i="46"/>
  <c r="F1" i="46"/>
  <c r="E1" i="46"/>
  <c r="D1" i="46"/>
  <c r="C1" i="46"/>
  <c r="B1" i="46"/>
  <c r="F9" i="45"/>
  <c r="D9" i="45"/>
  <c r="C9" i="45"/>
  <c r="B9" i="45"/>
  <c r="F8" i="45"/>
  <c r="D8" i="45"/>
  <c r="C8" i="45"/>
  <c r="B8" i="45"/>
  <c r="F7" i="45"/>
  <c r="D7" i="45"/>
  <c r="C7" i="45"/>
  <c r="B7" i="45"/>
  <c r="F6" i="45"/>
  <c r="D6" i="45"/>
  <c r="C6" i="45"/>
  <c r="B6" i="45"/>
  <c r="F5" i="45"/>
  <c r="E5" i="45"/>
  <c r="D5" i="45"/>
  <c r="C5" i="45"/>
  <c r="B5" i="45"/>
  <c r="F4" i="45"/>
  <c r="D4" i="45"/>
  <c r="C4" i="45"/>
  <c r="B4" i="45"/>
  <c r="F3" i="45"/>
  <c r="D3" i="45"/>
  <c r="C3" i="45"/>
  <c r="B3" i="45"/>
  <c r="F2" i="45"/>
  <c r="D2" i="45"/>
  <c r="C2" i="45"/>
  <c r="B2" i="45"/>
  <c r="F1" i="45"/>
  <c r="D1" i="45"/>
  <c r="C1" i="45"/>
  <c r="B1" i="45"/>
  <c r="F3" i="27"/>
  <c r="E3" i="27"/>
  <c r="D3" i="27"/>
  <c r="C3" i="27"/>
  <c r="B3" i="27"/>
  <c r="E92" i="14"/>
  <c r="F11" i="26"/>
  <c r="E11" i="26"/>
  <c r="D11" i="26"/>
  <c r="C11" i="26"/>
  <c r="B11" i="26"/>
  <c r="F7" i="44"/>
  <c r="E7" i="44"/>
  <c r="D7" i="44"/>
  <c r="C7" i="44"/>
  <c r="B7" i="44"/>
  <c r="F6" i="44"/>
  <c r="E6" i="44"/>
  <c r="D6" i="44"/>
  <c r="C6" i="44"/>
  <c r="B6" i="44"/>
  <c r="F2" i="44"/>
  <c r="E2" i="44"/>
  <c r="D2" i="44"/>
  <c r="C2" i="44"/>
  <c r="B2" i="44"/>
  <c r="F1" i="44"/>
  <c r="E1" i="44"/>
  <c r="D1" i="44"/>
  <c r="C1" i="44"/>
  <c r="B1" i="44"/>
  <c r="F8" i="43"/>
  <c r="E8" i="43"/>
  <c r="D8" i="43"/>
  <c r="C8" i="43"/>
  <c r="B8" i="43"/>
  <c r="F7" i="43"/>
  <c r="E7" i="43"/>
  <c r="D7" i="43"/>
  <c r="C7" i="43"/>
  <c r="B7" i="43"/>
  <c r="F6" i="43"/>
  <c r="E6" i="43"/>
  <c r="D6" i="43"/>
  <c r="C6" i="43"/>
  <c r="B6" i="43"/>
  <c r="F5" i="43"/>
  <c r="E5" i="43"/>
  <c r="D5" i="43"/>
  <c r="C5" i="43"/>
  <c r="B5" i="43"/>
  <c r="F4" i="43"/>
  <c r="E4" i="43"/>
  <c r="D4" i="43"/>
  <c r="C4" i="43"/>
  <c r="B4" i="43"/>
  <c r="F3" i="43"/>
  <c r="E3" i="43"/>
  <c r="D3" i="43"/>
  <c r="C3" i="43"/>
  <c r="B3" i="43"/>
  <c r="F12" i="43"/>
  <c r="E12" i="43"/>
  <c r="D12" i="43"/>
  <c r="C12" i="43"/>
  <c r="B12" i="43"/>
  <c r="F2" i="43"/>
  <c r="E2" i="43"/>
  <c r="D2" i="43"/>
  <c r="C2" i="43"/>
  <c r="B2" i="43"/>
  <c r="F1" i="43"/>
  <c r="E1" i="43"/>
  <c r="D1" i="43"/>
  <c r="C1" i="43"/>
  <c r="B1" i="43"/>
  <c r="E91" i="14"/>
  <c r="E90" i="14"/>
  <c r="E89" i="14"/>
  <c r="E88" i="14"/>
  <c r="E87" i="14"/>
  <c r="E86" i="14"/>
  <c r="F13" i="28"/>
  <c r="E13" i="28"/>
  <c r="D13" i="28"/>
  <c r="C13" i="28"/>
  <c r="B13" i="28"/>
  <c r="F12" i="30" l="1"/>
  <c r="E12" i="30"/>
  <c r="D12" i="30"/>
  <c r="C12" i="30"/>
  <c r="B12" i="30"/>
  <c r="F18" i="36" l="1"/>
  <c r="E18" i="36"/>
  <c r="D18" i="36"/>
  <c r="C18" i="36"/>
  <c r="B18" i="36"/>
  <c r="E85" i="14"/>
  <c r="E17" i="36" l="1"/>
  <c r="E16" i="36"/>
  <c r="E15" i="36"/>
  <c r="E14" i="36"/>
  <c r="E13" i="36"/>
  <c r="E12" i="36"/>
  <c r="F17" i="36" l="1"/>
  <c r="D17" i="36"/>
  <c r="C17" i="36"/>
  <c r="B17" i="36"/>
  <c r="E7" i="28"/>
  <c r="F16" i="36" l="1"/>
  <c r="D16" i="36"/>
  <c r="C16" i="36"/>
  <c r="B16" i="36"/>
  <c r="F15" i="36"/>
  <c r="D15" i="36"/>
  <c r="C15" i="36"/>
  <c r="B15" i="36"/>
  <c r="F14" i="36"/>
  <c r="D14" i="36"/>
  <c r="C14" i="36"/>
  <c r="B14" i="36"/>
  <c r="F13" i="36"/>
  <c r="D13" i="36"/>
  <c r="C13" i="36"/>
  <c r="B13" i="36"/>
  <c r="F12" i="36"/>
  <c r="D12" i="36"/>
  <c r="C12" i="36"/>
  <c r="B12" i="36"/>
  <c r="E30" i="14" l="1"/>
  <c r="F10" i="42"/>
  <c r="E10" i="42"/>
  <c r="C10" i="42"/>
  <c r="B10" i="42"/>
  <c r="F4" i="42"/>
  <c r="E4" i="42"/>
  <c r="C4" i="42"/>
  <c r="B4" i="42"/>
  <c r="F3" i="42"/>
  <c r="E3" i="42"/>
  <c r="C3" i="42"/>
  <c r="B3" i="42"/>
  <c r="F2" i="42"/>
  <c r="E2" i="42"/>
  <c r="C2" i="42"/>
  <c r="B2" i="42"/>
  <c r="F1" i="42"/>
  <c r="E1" i="42"/>
  <c r="C1" i="42"/>
  <c r="B1" i="42"/>
  <c r="E57" i="14"/>
  <c r="F9" i="40"/>
  <c r="E9" i="40"/>
  <c r="C9" i="40"/>
  <c r="B9" i="40"/>
  <c r="F8" i="40"/>
  <c r="E8" i="40"/>
  <c r="C8" i="40"/>
  <c r="B8" i="40"/>
  <c r="F7" i="40"/>
  <c r="E7" i="40"/>
  <c r="C7" i="40"/>
  <c r="B7" i="40"/>
  <c r="F6" i="40"/>
  <c r="E6" i="40"/>
  <c r="C6" i="40"/>
  <c r="B6" i="40"/>
  <c r="F5" i="40"/>
  <c r="E5" i="40"/>
  <c r="C5" i="40"/>
  <c r="B5" i="40"/>
  <c r="F4" i="40"/>
  <c r="E4" i="40"/>
  <c r="C4" i="40"/>
  <c r="B4" i="40"/>
  <c r="F19" i="40"/>
  <c r="E19" i="40"/>
  <c r="C19" i="40"/>
  <c r="B19" i="40"/>
  <c r="F3" i="40"/>
  <c r="E3" i="40"/>
  <c r="C3" i="40"/>
  <c r="B3" i="40"/>
  <c r="F2" i="40"/>
  <c r="E2" i="40"/>
  <c r="C2" i="40"/>
  <c r="B2" i="40"/>
  <c r="F1" i="40"/>
  <c r="E1" i="40"/>
  <c r="C1" i="40"/>
  <c r="B1" i="40"/>
  <c r="F7" i="39"/>
  <c r="E7" i="39"/>
  <c r="C7" i="39"/>
  <c r="B7" i="39"/>
  <c r="F6" i="39"/>
  <c r="E6" i="39"/>
  <c r="C6" i="39"/>
  <c r="B6" i="39"/>
  <c r="F5" i="39"/>
  <c r="E5" i="39"/>
  <c r="C5" i="39"/>
  <c r="B5" i="39"/>
  <c r="F4" i="39"/>
  <c r="E4" i="39"/>
  <c r="C4" i="39"/>
  <c r="B4" i="39"/>
  <c r="F13" i="39"/>
  <c r="E13" i="39"/>
  <c r="C13" i="39"/>
  <c r="B13" i="39"/>
  <c r="F3" i="39"/>
  <c r="E3" i="39"/>
  <c r="C3" i="39"/>
  <c r="B3" i="39"/>
  <c r="F2" i="39"/>
  <c r="E2" i="39"/>
  <c r="C2" i="39"/>
  <c r="B2" i="39"/>
  <c r="F1" i="39"/>
  <c r="E1" i="39"/>
  <c r="C1" i="39"/>
  <c r="B1" i="39"/>
  <c r="F7" i="37"/>
  <c r="E7" i="37"/>
  <c r="C7" i="37"/>
  <c r="B7" i="37"/>
  <c r="F6" i="37"/>
  <c r="E6" i="37"/>
  <c r="C6" i="37"/>
  <c r="B6" i="37"/>
  <c r="F5" i="37"/>
  <c r="E5" i="37"/>
  <c r="C5" i="37"/>
  <c r="B5" i="37"/>
  <c r="F4" i="37"/>
  <c r="E4" i="37"/>
  <c r="C4" i="37"/>
  <c r="B4" i="37"/>
  <c r="F23" i="37"/>
  <c r="E23" i="37"/>
  <c r="C23" i="37"/>
  <c r="B23" i="37"/>
  <c r="F3" i="37"/>
  <c r="E3" i="37"/>
  <c r="C3" i="37"/>
  <c r="B3" i="37"/>
  <c r="F2" i="37"/>
  <c r="E2" i="37"/>
  <c r="C2" i="37"/>
  <c r="B2" i="37"/>
  <c r="F1" i="37"/>
  <c r="E1" i="37"/>
  <c r="C1" i="37"/>
  <c r="B1" i="37"/>
  <c r="E83" i="14" l="1"/>
  <c r="D11" i="36" s="1"/>
  <c r="E81" i="14"/>
  <c r="E82" i="14"/>
  <c r="E84" i="14"/>
  <c r="E47" i="14"/>
  <c r="D7" i="36" s="1"/>
  <c r="F27" i="36"/>
  <c r="E27" i="36"/>
  <c r="C27" i="36"/>
  <c r="B27" i="36"/>
  <c r="F11" i="36"/>
  <c r="E11" i="36"/>
  <c r="C11" i="36"/>
  <c r="B11" i="36"/>
  <c r="F10" i="36"/>
  <c r="E10" i="36"/>
  <c r="D10" i="36"/>
  <c r="C10" i="36"/>
  <c r="B10" i="36"/>
  <c r="F9" i="36"/>
  <c r="E9" i="36"/>
  <c r="D9" i="36"/>
  <c r="C9" i="36"/>
  <c r="B9" i="36"/>
  <c r="F8" i="36"/>
  <c r="E8" i="36"/>
  <c r="D8" i="36"/>
  <c r="C8" i="36"/>
  <c r="B8" i="36"/>
  <c r="F7" i="36"/>
  <c r="E7" i="36"/>
  <c r="C7" i="36"/>
  <c r="B7" i="36"/>
  <c r="F6" i="36"/>
  <c r="E6" i="36"/>
  <c r="C6" i="36"/>
  <c r="B6" i="36"/>
  <c r="F5" i="36"/>
  <c r="E5" i="36"/>
  <c r="C5" i="36"/>
  <c r="B5" i="36"/>
  <c r="F4" i="36"/>
  <c r="E4" i="36"/>
  <c r="C4" i="36"/>
  <c r="B4" i="36"/>
  <c r="F3" i="36"/>
  <c r="E3" i="36"/>
  <c r="C3" i="36"/>
  <c r="B3" i="36"/>
  <c r="F2" i="36"/>
  <c r="E2" i="36"/>
  <c r="C2" i="36"/>
  <c r="B2" i="36"/>
  <c r="F1" i="36"/>
  <c r="E1" i="36"/>
  <c r="C1" i="36"/>
  <c r="B1" i="36"/>
  <c r="E20" i="14"/>
  <c r="D47" i="34" s="1"/>
  <c r="E19" i="14"/>
  <c r="D46" i="34" s="1"/>
  <c r="F47" i="34"/>
  <c r="E47" i="34"/>
  <c r="C47" i="34"/>
  <c r="B47" i="34"/>
  <c r="F46" i="34"/>
  <c r="E46" i="34"/>
  <c r="C46" i="34"/>
  <c r="B46" i="34"/>
  <c r="F44" i="34"/>
  <c r="E44" i="34"/>
  <c r="C44" i="34"/>
  <c r="B44" i="34"/>
  <c r="F43" i="34"/>
  <c r="E43" i="34"/>
  <c r="C43" i="34"/>
  <c r="B43" i="34"/>
  <c r="F42" i="34"/>
  <c r="E42" i="34"/>
  <c r="C42" i="34"/>
  <c r="B42" i="34"/>
  <c r="F41" i="34"/>
  <c r="E41" i="34"/>
  <c r="C41" i="34"/>
  <c r="B41" i="34"/>
  <c r="F40" i="34"/>
  <c r="E40" i="34"/>
  <c r="C40" i="34"/>
  <c r="B40" i="34"/>
  <c r="F39" i="34"/>
  <c r="E39" i="34"/>
  <c r="C39" i="34"/>
  <c r="B39" i="34"/>
  <c r="F38" i="34"/>
  <c r="E38" i="34"/>
  <c r="C38" i="34"/>
  <c r="B38" i="34"/>
  <c r="F37" i="34"/>
  <c r="E37" i="34"/>
  <c r="C37" i="34"/>
  <c r="B37" i="34"/>
  <c r="F35" i="34"/>
  <c r="E35" i="34"/>
  <c r="C35" i="34"/>
  <c r="B35" i="34"/>
  <c r="F34" i="34"/>
  <c r="E34" i="34"/>
  <c r="C34" i="34"/>
  <c r="B34" i="34"/>
  <c r="F32" i="34"/>
  <c r="E32" i="34"/>
  <c r="C32" i="34"/>
  <c r="B32" i="34"/>
  <c r="F31" i="34"/>
  <c r="E31" i="34"/>
  <c r="C31" i="34"/>
  <c r="B31" i="34"/>
  <c r="F30" i="34"/>
  <c r="E30" i="34"/>
  <c r="C30" i="34"/>
  <c r="B30" i="34"/>
  <c r="F29" i="34"/>
  <c r="E29" i="34"/>
  <c r="C29" i="34"/>
  <c r="B29" i="34"/>
  <c r="F28" i="34"/>
  <c r="E28" i="34"/>
  <c r="C28" i="34"/>
  <c r="B28" i="34"/>
  <c r="F27" i="34"/>
  <c r="E27" i="34"/>
  <c r="C27" i="34"/>
  <c r="B27" i="34"/>
  <c r="F26" i="34"/>
  <c r="E26" i="34"/>
  <c r="C26" i="34"/>
  <c r="B26" i="34"/>
  <c r="F25" i="34"/>
  <c r="E25" i="34"/>
  <c r="C25" i="34"/>
  <c r="B25" i="34"/>
  <c r="F24" i="34"/>
  <c r="E24" i="34"/>
  <c r="C24" i="34"/>
  <c r="B24" i="34"/>
  <c r="F23" i="34"/>
  <c r="E23" i="34"/>
  <c r="C23" i="34"/>
  <c r="B23" i="34"/>
  <c r="E59" i="14"/>
  <c r="D44" i="34" s="1"/>
  <c r="E14" i="14"/>
  <c r="D43" i="34" s="1"/>
  <c r="E46" i="14"/>
  <c r="D40" i="34" s="1"/>
  <c r="E60" i="14"/>
  <c r="D42" i="34" s="1"/>
  <c r="E15" i="14"/>
  <c r="D41" i="34" s="1"/>
  <c r="E6" i="14"/>
  <c r="D31" i="34" s="1"/>
  <c r="E5" i="14"/>
  <c r="D32" i="34" s="1"/>
  <c r="E79" i="14"/>
  <c r="D39" i="34" s="1"/>
  <c r="E78" i="14"/>
  <c r="D28" i="34" s="1"/>
  <c r="E71" i="14"/>
  <c r="D30" i="34" s="1"/>
  <c r="E73" i="14"/>
  <c r="D26" i="34" s="1"/>
  <c r="E72" i="14"/>
  <c r="D25" i="34" s="1"/>
  <c r="E43" i="14"/>
  <c r="D29" i="34" s="1"/>
  <c r="E44" i="14"/>
  <c r="D24" i="34" s="1"/>
  <c r="E42" i="14"/>
  <c r="D23" i="34" s="1"/>
  <c r="E51" i="14"/>
  <c r="D35" i="34" s="1"/>
  <c r="E50" i="14"/>
  <c r="D34" i="34" s="1"/>
  <c r="D38" i="34" l="1"/>
  <c r="D27" i="34"/>
  <c r="D37" i="34"/>
  <c r="F11" i="19"/>
  <c r="E11" i="19"/>
  <c r="C11" i="19"/>
  <c r="B11" i="19"/>
  <c r="F21" i="34" l="1"/>
  <c r="E21" i="34"/>
  <c r="C21" i="34"/>
  <c r="B21" i="34"/>
  <c r="F20" i="34"/>
  <c r="E20" i="34"/>
  <c r="C20" i="34"/>
  <c r="B20" i="34"/>
  <c r="F19" i="34"/>
  <c r="E19" i="34"/>
  <c r="C19" i="34"/>
  <c r="B19" i="34"/>
  <c r="F17" i="34"/>
  <c r="E17" i="34"/>
  <c r="C17" i="34"/>
  <c r="B17" i="34"/>
  <c r="F16" i="34"/>
  <c r="E16" i="34"/>
  <c r="C16" i="34"/>
  <c r="B16" i="34"/>
  <c r="F15" i="34"/>
  <c r="E15" i="34"/>
  <c r="C15" i="34"/>
  <c r="B15" i="34"/>
  <c r="F14" i="34"/>
  <c r="E14" i="34"/>
  <c r="C14" i="34"/>
  <c r="B14" i="34"/>
  <c r="F13" i="34"/>
  <c r="E13" i="34"/>
  <c r="C13" i="34"/>
  <c r="B13" i="34"/>
  <c r="F12" i="34"/>
  <c r="E12" i="34"/>
  <c r="C12" i="34"/>
  <c r="B12" i="34"/>
  <c r="F11" i="34"/>
  <c r="E11" i="34"/>
  <c r="C11" i="34"/>
  <c r="B11" i="34"/>
  <c r="F10" i="34"/>
  <c r="E10" i="34"/>
  <c r="C10" i="34"/>
  <c r="B10" i="34"/>
  <c r="F9" i="34"/>
  <c r="E9" i="34"/>
  <c r="C9" i="34"/>
  <c r="B9" i="34"/>
  <c r="F8" i="34"/>
  <c r="E8" i="34"/>
  <c r="C8" i="34"/>
  <c r="B8" i="34"/>
  <c r="F7" i="34"/>
  <c r="E7" i="34"/>
  <c r="C7" i="34"/>
  <c r="B7" i="34"/>
  <c r="F6" i="34"/>
  <c r="E6" i="34"/>
  <c r="C6" i="34"/>
  <c r="B6" i="34"/>
  <c r="F5" i="34"/>
  <c r="E5" i="34"/>
  <c r="C5" i="34"/>
  <c r="B5" i="34"/>
  <c r="F4" i="34"/>
  <c r="E4" i="34"/>
  <c r="C4" i="34"/>
  <c r="B4" i="34"/>
  <c r="F3" i="34"/>
  <c r="E3" i="34"/>
  <c r="C3" i="34"/>
  <c r="B3" i="34"/>
  <c r="E35" i="14"/>
  <c r="D21" i="34" s="1"/>
  <c r="E36" i="14"/>
  <c r="D20" i="34" s="1"/>
  <c r="E10" i="14"/>
  <c r="D19" i="34" s="1"/>
  <c r="E70" i="14"/>
  <c r="D17" i="34" s="1"/>
  <c r="E69" i="14"/>
  <c r="D16" i="34" s="1"/>
  <c r="E65" i="14"/>
  <c r="D15" i="34" s="1"/>
  <c r="E4" i="14"/>
  <c r="D14" i="34" s="1"/>
  <c r="E55" i="14"/>
  <c r="D13" i="34" s="1"/>
  <c r="E77" i="14"/>
  <c r="D12" i="34" s="1"/>
  <c r="E41" i="14"/>
  <c r="D11" i="34" s="1"/>
  <c r="E37" i="14"/>
  <c r="D10" i="34" s="1"/>
  <c r="E39" i="14"/>
  <c r="D9" i="34" s="1"/>
  <c r="E40" i="14"/>
  <c r="D8" i="34" s="1"/>
  <c r="E21" i="14"/>
  <c r="D7" i="34" s="1"/>
  <c r="E11" i="14"/>
  <c r="D6" i="34" s="1"/>
  <c r="E25" i="14"/>
  <c r="D5" i="34" s="1"/>
  <c r="E24" i="14"/>
  <c r="D4" i="34" s="1"/>
  <c r="E23" i="14"/>
  <c r="D3" i="34" s="1"/>
  <c r="E22" i="14"/>
  <c r="F2" i="34"/>
  <c r="E2" i="34"/>
  <c r="C2" i="34"/>
  <c r="B2" i="34"/>
  <c r="F8" i="33" l="1"/>
  <c r="E8" i="33"/>
  <c r="C8" i="33"/>
  <c r="B8" i="33"/>
  <c r="F7" i="33"/>
  <c r="E7" i="33"/>
  <c r="C7" i="33"/>
  <c r="B7" i="33"/>
  <c r="F6" i="33"/>
  <c r="E6" i="33"/>
  <c r="C6" i="33"/>
  <c r="B6" i="33"/>
  <c r="F5" i="33"/>
  <c r="E5" i="33"/>
  <c r="C5" i="33"/>
  <c r="B5" i="33"/>
  <c r="F4" i="33"/>
  <c r="E4" i="33"/>
  <c r="C4" i="33"/>
  <c r="B4" i="33"/>
  <c r="F3" i="33"/>
  <c r="E3" i="33"/>
  <c r="C3" i="33"/>
  <c r="B3" i="33"/>
  <c r="F2" i="33"/>
  <c r="E2" i="33"/>
  <c r="C2" i="33"/>
  <c r="B2" i="33"/>
  <c r="F1" i="33"/>
  <c r="E1" i="33"/>
  <c r="C1" i="33"/>
  <c r="B1" i="33"/>
  <c r="E64" i="14" l="1"/>
  <c r="E62" i="14"/>
  <c r="E26" i="14"/>
  <c r="E34" i="14"/>
  <c r="E61" i="14"/>
  <c r="D3" i="33" l="1"/>
  <c r="D5" i="33"/>
  <c r="D7" i="33"/>
  <c r="D8" i="33"/>
  <c r="E76" i="14"/>
  <c r="E54" i="14"/>
  <c r="F6" i="31"/>
  <c r="E6" i="31"/>
  <c r="C6" i="31"/>
  <c r="B6" i="31"/>
  <c r="F5" i="31"/>
  <c r="E5" i="31"/>
  <c r="C5" i="31"/>
  <c r="B5" i="31"/>
  <c r="F4" i="31"/>
  <c r="E4" i="31"/>
  <c r="C4" i="31"/>
  <c r="B4" i="31"/>
  <c r="F3" i="31"/>
  <c r="E3" i="31"/>
  <c r="C3" i="31"/>
  <c r="B3" i="31"/>
  <c r="F2" i="31"/>
  <c r="E2" i="31"/>
  <c r="C2" i="31"/>
  <c r="B2" i="31"/>
  <c r="F1" i="31"/>
  <c r="E1" i="31"/>
  <c r="C1" i="31"/>
  <c r="B1" i="31"/>
  <c r="E53" i="14" l="1"/>
  <c r="F11" i="30"/>
  <c r="E11" i="30"/>
  <c r="C11" i="30"/>
  <c r="B11" i="30"/>
  <c r="F10" i="30"/>
  <c r="E10" i="30"/>
  <c r="C10" i="30"/>
  <c r="B10" i="30"/>
  <c r="F9" i="30"/>
  <c r="E9" i="30"/>
  <c r="C9" i="30"/>
  <c r="B9" i="30"/>
  <c r="F7" i="30"/>
  <c r="E7" i="30"/>
  <c r="C7" i="30"/>
  <c r="B7" i="30"/>
  <c r="F6" i="30"/>
  <c r="E6" i="30"/>
  <c r="C6" i="30"/>
  <c r="B6" i="30"/>
  <c r="F5" i="30"/>
  <c r="E5" i="30"/>
  <c r="C5" i="30"/>
  <c r="B5" i="30"/>
  <c r="F4" i="30"/>
  <c r="E4" i="30"/>
  <c r="C4" i="30"/>
  <c r="B4" i="30"/>
  <c r="F3" i="30"/>
  <c r="E3" i="30"/>
  <c r="C3" i="30"/>
  <c r="B3" i="30"/>
  <c r="F20" i="30"/>
  <c r="E20" i="30"/>
  <c r="C20" i="30"/>
  <c r="B20" i="30"/>
  <c r="F8" i="30"/>
  <c r="E8" i="30"/>
  <c r="C8" i="30"/>
  <c r="B8" i="30"/>
  <c r="F2" i="30"/>
  <c r="E2" i="30"/>
  <c r="C2" i="30"/>
  <c r="B2" i="30"/>
  <c r="F1" i="30"/>
  <c r="E1" i="30"/>
  <c r="C1" i="30"/>
  <c r="B1" i="30"/>
  <c r="F6" i="29"/>
  <c r="E6" i="29"/>
  <c r="C6" i="29"/>
  <c r="B6" i="29"/>
  <c r="F2" i="29"/>
  <c r="E2" i="29"/>
  <c r="C2" i="29"/>
  <c r="B2" i="29"/>
  <c r="F1" i="29"/>
  <c r="E1" i="29"/>
  <c r="C1" i="29"/>
  <c r="B1" i="29"/>
  <c r="B3" i="18"/>
  <c r="C3" i="18"/>
  <c r="E3" i="18"/>
  <c r="F3" i="18"/>
  <c r="B4" i="18"/>
  <c r="C4" i="18"/>
  <c r="E4" i="18"/>
  <c r="F4" i="18"/>
  <c r="B5" i="18"/>
  <c r="C5" i="18"/>
  <c r="E5" i="18"/>
  <c r="F5" i="18"/>
  <c r="B6" i="18"/>
  <c r="C6" i="18"/>
  <c r="E6" i="18"/>
  <c r="F6" i="18"/>
  <c r="B7" i="18"/>
  <c r="C7" i="18"/>
  <c r="E7" i="18"/>
  <c r="F7" i="18"/>
  <c r="F2" i="28" l="1"/>
  <c r="E2" i="28"/>
  <c r="C2" i="28"/>
  <c r="B2" i="28"/>
  <c r="F1" i="28"/>
  <c r="E1" i="28"/>
  <c r="C1" i="28"/>
  <c r="B1" i="28"/>
  <c r="F31" i="28"/>
  <c r="E31" i="28"/>
  <c r="C31" i="28"/>
  <c r="B31" i="28"/>
  <c r="F12" i="28"/>
  <c r="E12" i="28"/>
  <c r="C12" i="28"/>
  <c r="B12" i="28"/>
  <c r="F11" i="28"/>
  <c r="E11" i="28"/>
  <c r="C11" i="28"/>
  <c r="B11" i="28"/>
  <c r="F10" i="28"/>
  <c r="C10" i="28"/>
  <c r="B10" i="28"/>
  <c r="F9" i="28"/>
  <c r="C9" i="28"/>
  <c r="B9" i="28"/>
  <c r="F8" i="28"/>
  <c r="C8" i="28"/>
  <c r="B8" i="28"/>
  <c r="F7" i="28"/>
  <c r="C7" i="28"/>
  <c r="B7" i="28"/>
  <c r="F6" i="28"/>
  <c r="E6" i="28"/>
  <c r="C6" i="28"/>
  <c r="B6" i="28"/>
  <c r="F5" i="28"/>
  <c r="E5" i="28"/>
  <c r="C5" i="28"/>
  <c r="B5" i="28"/>
  <c r="F4" i="28"/>
  <c r="E4" i="28"/>
  <c r="C4" i="28"/>
  <c r="B4" i="28"/>
  <c r="F3" i="28"/>
  <c r="E3" i="28"/>
  <c r="C3" i="28"/>
  <c r="B3" i="28"/>
  <c r="F11" i="27" l="1"/>
  <c r="E11" i="27"/>
  <c r="C11" i="27"/>
  <c r="B11" i="27"/>
  <c r="F4" i="27"/>
  <c r="E4" i="27"/>
  <c r="C4" i="27"/>
  <c r="B4" i="27"/>
  <c r="F2" i="27"/>
  <c r="E2" i="27"/>
  <c r="C2" i="27"/>
  <c r="B2" i="27"/>
  <c r="F1" i="27"/>
  <c r="E1" i="27"/>
  <c r="C1" i="27"/>
  <c r="B1" i="27"/>
  <c r="F2" i="26" l="1"/>
  <c r="E2" i="26"/>
  <c r="C2" i="26"/>
  <c r="B2" i="26"/>
  <c r="F1" i="26"/>
  <c r="E1" i="26"/>
  <c r="C1" i="26"/>
  <c r="B1" i="26"/>
  <c r="F20" i="26"/>
  <c r="E20" i="26"/>
  <c r="C20" i="26"/>
  <c r="B20" i="26"/>
  <c r="F10" i="26"/>
  <c r="E10" i="26"/>
  <c r="C10" i="26"/>
  <c r="B10" i="26"/>
  <c r="F9" i="26"/>
  <c r="E9" i="26"/>
  <c r="C9" i="26"/>
  <c r="B9" i="26"/>
  <c r="F8" i="26"/>
  <c r="E8" i="26"/>
  <c r="C8" i="26"/>
  <c r="B8" i="26"/>
  <c r="F7" i="26"/>
  <c r="E7" i="26"/>
  <c r="C7" i="26"/>
  <c r="B7" i="26"/>
  <c r="F6" i="26"/>
  <c r="E6" i="26"/>
  <c r="C6" i="26"/>
  <c r="B6" i="26"/>
  <c r="F5" i="26"/>
  <c r="E5" i="26"/>
  <c r="C5" i="26"/>
  <c r="B5" i="26"/>
  <c r="F4" i="26"/>
  <c r="E4" i="26"/>
  <c r="C4" i="26"/>
  <c r="B4" i="26"/>
  <c r="F3" i="26"/>
  <c r="E3" i="26"/>
  <c r="C3" i="26"/>
  <c r="B3" i="26"/>
  <c r="E9" i="14" l="1"/>
  <c r="D10" i="26" s="1"/>
  <c r="E8" i="14"/>
  <c r="E68" i="14"/>
  <c r="D7" i="39" s="1"/>
  <c r="D6" i="33" l="1"/>
  <c r="D10" i="30"/>
  <c r="D11" i="30"/>
  <c r="D7" i="30"/>
  <c r="D7" i="26"/>
  <c r="F15" i="18"/>
  <c r="E15" i="18"/>
  <c r="C15" i="18"/>
  <c r="B15" i="18"/>
  <c r="E33" i="14"/>
  <c r="D10" i="42" s="1"/>
  <c r="F23" i="20"/>
  <c r="E23" i="20"/>
  <c r="C23" i="20"/>
  <c r="B23" i="20"/>
  <c r="D13" i="39" l="1"/>
  <c r="D23" i="37"/>
  <c r="D19" i="40"/>
  <c r="D27" i="36"/>
  <c r="D11" i="19"/>
  <c r="D20" i="30"/>
  <c r="D6" i="29"/>
  <c r="D31" i="28"/>
  <c r="D11" i="27"/>
  <c r="D20" i="26"/>
  <c r="D15" i="18"/>
  <c r="F20" i="20"/>
  <c r="E20" i="20"/>
  <c r="C20" i="20"/>
  <c r="B20" i="20"/>
  <c r="F19" i="20"/>
  <c r="E19" i="20"/>
  <c r="C19" i="20"/>
  <c r="B19" i="20"/>
  <c r="F16" i="20"/>
  <c r="E16" i="20"/>
  <c r="C16" i="20"/>
  <c r="B16" i="20"/>
  <c r="F15" i="20"/>
  <c r="E15" i="20"/>
  <c r="C15" i="20"/>
  <c r="B15" i="20"/>
  <c r="F14" i="20"/>
  <c r="E14" i="20"/>
  <c r="C14" i="20"/>
  <c r="B14" i="20"/>
  <c r="E12" i="14" l="1"/>
  <c r="E27" i="14"/>
  <c r="E56" i="14"/>
  <c r="D3" i="42" s="1"/>
  <c r="E80" i="14"/>
  <c r="E58" i="14"/>
  <c r="E49" i="14"/>
  <c r="E48" i="14"/>
  <c r="D7" i="28" l="1"/>
  <c r="D3" i="40"/>
  <c r="D4" i="28"/>
  <c r="D4" i="36"/>
  <c r="D5" i="28"/>
  <c r="D5" i="36"/>
  <c r="D6" i="28"/>
  <c r="D6" i="36"/>
  <c r="D3" i="28"/>
  <c r="D3" i="36"/>
  <c r="D8" i="28"/>
  <c r="D12" i="28"/>
  <c r="E28" i="14"/>
  <c r="E29" i="14"/>
  <c r="D9" i="28" s="1"/>
  <c r="E75" i="14"/>
  <c r="D16" i="20" s="1"/>
  <c r="E74" i="14"/>
  <c r="D15" i="20" s="1"/>
  <c r="E52" i="14"/>
  <c r="D14" i="20" s="1"/>
  <c r="E18" i="14"/>
  <c r="F10" i="20"/>
  <c r="E10" i="20"/>
  <c r="C10" i="20"/>
  <c r="B10" i="20"/>
  <c r="F9" i="20"/>
  <c r="E9" i="20"/>
  <c r="C9" i="20"/>
  <c r="B9" i="20"/>
  <c r="F8" i="20"/>
  <c r="E8" i="20"/>
  <c r="C8" i="20"/>
  <c r="B8" i="20"/>
  <c r="E7" i="14"/>
  <c r="D4" i="31" s="1"/>
  <c r="E17" i="14"/>
  <c r="E67" i="14"/>
  <c r="D5" i="31" s="1"/>
  <c r="E3" i="14"/>
  <c r="D5" i="39" s="1"/>
  <c r="E16" i="14"/>
  <c r="D6" i="20" s="1"/>
  <c r="F7" i="20"/>
  <c r="E7" i="20"/>
  <c r="C7" i="20"/>
  <c r="B7" i="20"/>
  <c r="F6" i="20"/>
  <c r="E6" i="20"/>
  <c r="C6" i="20"/>
  <c r="B6" i="20"/>
  <c r="F5" i="20"/>
  <c r="E5" i="20"/>
  <c r="C5" i="20"/>
  <c r="B5" i="20"/>
  <c r="F4" i="20"/>
  <c r="E4" i="20"/>
  <c r="C4" i="20"/>
  <c r="B4" i="20"/>
  <c r="F3" i="20"/>
  <c r="E3" i="20"/>
  <c r="C3" i="20"/>
  <c r="B3" i="20"/>
  <c r="F2" i="20"/>
  <c r="E2" i="20"/>
  <c r="C2" i="20"/>
  <c r="B2" i="20"/>
  <c r="F1" i="20"/>
  <c r="E1" i="20"/>
  <c r="C1" i="20"/>
  <c r="B1" i="20"/>
  <c r="D2" i="33" l="1"/>
  <c r="D3" i="30"/>
  <c r="D3" i="26"/>
  <c r="D6" i="30"/>
  <c r="D6" i="26"/>
  <c r="D5" i="30"/>
  <c r="D5" i="26"/>
  <c r="D7" i="20"/>
  <c r="D8" i="20"/>
  <c r="D10" i="20"/>
  <c r="D20" i="20"/>
  <c r="D23" i="20"/>
  <c r="D9" i="20"/>
  <c r="D19" i="20"/>
  <c r="F6" i="19"/>
  <c r="E6" i="19"/>
  <c r="C6" i="19"/>
  <c r="B6" i="19"/>
  <c r="F5" i="19"/>
  <c r="E5" i="19"/>
  <c r="C5" i="19"/>
  <c r="B5" i="19"/>
  <c r="F4" i="19"/>
  <c r="E4" i="19"/>
  <c r="C4" i="19"/>
  <c r="B4" i="19"/>
  <c r="F3" i="19"/>
  <c r="E3" i="19"/>
  <c r="C3" i="19"/>
  <c r="B3" i="19"/>
  <c r="F2" i="19"/>
  <c r="E2" i="19"/>
  <c r="C2" i="19"/>
  <c r="B2" i="19"/>
  <c r="F1" i="19"/>
  <c r="E1" i="19"/>
  <c r="C1" i="19"/>
  <c r="B1" i="19"/>
  <c r="F2" i="18" l="1"/>
  <c r="E2" i="18"/>
  <c r="C2" i="18"/>
  <c r="B2" i="18"/>
  <c r="F1" i="18"/>
  <c r="E1" i="18"/>
  <c r="C1" i="18"/>
  <c r="B1" i="18"/>
  <c r="E66" i="14" l="1"/>
  <c r="E63" i="14"/>
  <c r="D4" i="42" s="1"/>
  <c r="E45" i="14"/>
  <c r="E38" i="14"/>
  <c r="E13" i="14"/>
  <c r="E32" i="14"/>
  <c r="D2" i="42" s="1"/>
  <c r="E31" i="14"/>
  <c r="D1" i="42" s="1"/>
  <c r="D1" i="40" l="1"/>
  <c r="D1" i="39"/>
  <c r="D1" i="37"/>
  <c r="D2" i="37"/>
  <c r="D2" i="40"/>
  <c r="D2" i="39"/>
  <c r="D6" i="39"/>
  <c r="D7" i="37"/>
  <c r="D7" i="40"/>
  <c r="D9" i="40"/>
  <c r="D4" i="40"/>
  <c r="D6" i="40"/>
  <c r="D3" i="39"/>
  <c r="D5" i="37"/>
  <c r="D8" i="40"/>
  <c r="D5" i="40"/>
  <c r="D6" i="37"/>
  <c r="D4" i="39"/>
  <c r="D6" i="18"/>
  <c r="D4" i="37"/>
  <c r="D7" i="18"/>
  <c r="D3" i="37"/>
  <c r="D1" i="31"/>
  <c r="D1" i="36"/>
  <c r="D2" i="31"/>
  <c r="D2" i="36"/>
  <c r="D6" i="31"/>
  <c r="D4" i="33"/>
  <c r="D2" i="34"/>
  <c r="D1" i="33"/>
  <c r="D3" i="31"/>
  <c r="D5" i="18"/>
  <c r="D9" i="30"/>
  <c r="D9" i="26"/>
  <c r="D2" i="29"/>
  <c r="D2" i="30"/>
  <c r="D2" i="28"/>
  <c r="D2" i="27"/>
  <c r="D2" i="26"/>
  <c r="D1" i="29"/>
  <c r="D1" i="30"/>
  <c r="D1" i="28"/>
  <c r="D1" i="27"/>
  <c r="D1" i="26"/>
  <c r="D4" i="30"/>
  <c r="D3" i="18"/>
  <c r="D11" i="28"/>
  <c r="D4" i="26"/>
  <c r="D8" i="30"/>
  <c r="D4" i="18"/>
  <c r="D10" i="28"/>
  <c r="D4" i="27"/>
  <c r="D8" i="26"/>
  <c r="D4" i="20"/>
  <c r="D1" i="20"/>
  <c r="D1" i="19"/>
  <c r="D1" i="18"/>
  <c r="D2" i="20"/>
  <c r="D2" i="19"/>
  <c r="D2" i="18"/>
  <c r="D5" i="20"/>
  <c r="D3" i="19"/>
  <c r="D4" i="19"/>
  <c r="D3" i="20"/>
  <c r="D6" i="19"/>
  <c r="D5" i="19"/>
</calcChain>
</file>

<file path=xl/sharedStrings.xml><?xml version="1.0" encoding="utf-8"?>
<sst xmlns="http://schemas.openxmlformats.org/spreadsheetml/2006/main" count="896" uniqueCount="295">
  <si>
    <t>Types</t>
  </si>
  <si>
    <t>Groups</t>
  </si>
  <si>
    <t>BIPG</t>
  </si>
  <si>
    <t>Shared Parameter Groups</t>
  </si>
  <si>
    <t xml:space="preserve"> </t>
  </si>
  <si>
    <t>Angle</t>
  </si>
  <si>
    <t>Analysis Results</t>
  </si>
  <si>
    <t>PG_ANALYSIS_RESULTS</t>
  </si>
  <si>
    <t>IFC Properties</t>
  </si>
  <si>
    <t>Area</t>
  </si>
  <si>
    <t>Constraints</t>
  </si>
  <si>
    <t>PG_CONSTRAINTS</t>
  </si>
  <si>
    <t>Currency</t>
  </si>
  <si>
    <t>Construction</t>
  </si>
  <si>
    <t>PG_CONSTRUCTION</t>
  </si>
  <si>
    <t>FamilyType</t>
  </si>
  <si>
    <t>Data</t>
  </si>
  <si>
    <t>PG_DATA</t>
  </si>
  <si>
    <t>Image</t>
  </si>
  <si>
    <t>Dimensions</t>
  </si>
  <si>
    <t>PG_GEOMETRY</t>
  </si>
  <si>
    <t>Integer</t>
  </si>
  <si>
    <t>General</t>
  </si>
  <si>
    <t>PG_GENERAL</t>
  </si>
  <si>
    <t>Length</t>
  </si>
  <si>
    <t>Graphics</t>
  </si>
  <si>
    <t>PG_GRAPHICS</t>
  </si>
  <si>
    <t>MassDensity</t>
  </si>
  <si>
    <t>Identity Data</t>
  </si>
  <si>
    <t>PG_IDENTITY_DATA</t>
  </si>
  <si>
    <t>Material</t>
  </si>
  <si>
    <t>IFC Parameters</t>
  </si>
  <si>
    <t>PG_IFC</t>
  </si>
  <si>
    <t>MultilineText</t>
  </si>
  <si>
    <t>Materials and Finishes</t>
  </si>
  <si>
    <t>PG_MATERIALS</t>
  </si>
  <si>
    <t>Number</t>
  </si>
  <si>
    <t>Model Properties</t>
  </si>
  <si>
    <t>PG_ADSK_MODEL_PROPERTIES</t>
  </si>
  <si>
    <t>Slope</t>
  </si>
  <si>
    <t>Other</t>
  </si>
  <si>
    <t>INVALID</t>
  </si>
  <si>
    <t>Speed</t>
  </si>
  <si>
    <t>Text</t>
  </si>
  <si>
    <t>PG_TEXT</t>
  </si>
  <si>
    <t>Title Text</t>
  </si>
  <si>
    <t>PG_TITLE</t>
  </si>
  <si>
    <t>Time</t>
  </si>
  <si>
    <t>Visibility</t>
  </si>
  <si>
    <t>PG_VISIBILITY</t>
  </si>
  <si>
    <t>URL</t>
  </si>
  <si>
    <t>Volume</t>
  </si>
  <si>
    <t>YesNo</t>
  </si>
  <si>
    <t>parameter</t>
  </si>
  <si>
    <t>Parametergroup from txt-file</t>
  </si>
  <si>
    <t>Parameter Type</t>
  </si>
  <si>
    <t>Parameter group (Human)</t>
  </si>
  <si>
    <t>Paramtergroup (Revit)</t>
  </si>
  <si>
    <t>Instance (1=yes)</t>
  </si>
  <si>
    <t>Reporting (1=yes)</t>
  </si>
  <si>
    <t>AcousticRating</t>
  </si>
  <si>
    <t>1</t>
  </si>
  <si>
    <t>BeamRadiationTransmittance</t>
  </si>
  <si>
    <t>CasingDepth</t>
  </si>
  <si>
    <t>CasingThickness</t>
  </si>
  <si>
    <t>Combustible</t>
  </si>
  <si>
    <t>Compartmentation</t>
  </si>
  <si>
    <t>ExtendToStructure</t>
  </si>
  <si>
    <t>ExternalShadingCoefficient</t>
  </si>
  <si>
    <t>FillGas</t>
  </si>
  <si>
    <t>FireExit</t>
  </si>
  <si>
    <t>FireRating</t>
  </si>
  <si>
    <t>FirstMullionOffset</t>
  </si>
  <si>
    <t>FirstTransomOffset</t>
  </si>
  <si>
    <t>FlammabilityRating</t>
  </si>
  <si>
    <t>FragilityRating</t>
  </si>
  <si>
    <t>FrameDepth</t>
  </si>
  <si>
    <t>FrameThickness</t>
  </si>
  <si>
    <t>GlassColor</t>
  </si>
  <si>
    <t>GlassLayers</t>
  </si>
  <si>
    <t>GlassThickness1</t>
  </si>
  <si>
    <t>GlassThickness2</t>
  </si>
  <si>
    <t>GlassThickness3</t>
  </si>
  <si>
    <t>GlazingAreaFraction</t>
  </si>
  <si>
    <t>HandicapAccessible</t>
  </si>
  <si>
    <t>HasAntiStaticSurface</t>
  </si>
  <si>
    <t>HasNonSkidSurface</t>
  </si>
  <si>
    <t>Headroom</t>
  </si>
  <si>
    <t>IfcExportAs</t>
  </si>
  <si>
    <t>IfcExportType</t>
  </si>
  <si>
    <t>IfcObjectType</t>
  </si>
  <si>
    <t>Infiltration</t>
  </si>
  <si>
    <t>InsetShadingCoefficient</t>
  </si>
  <si>
    <t>InternalShadingCoefficient</t>
  </si>
  <si>
    <t>IsCoated</t>
  </si>
  <si>
    <t>IsExternal</t>
  </si>
  <si>
    <t>IsLaminated</t>
  </si>
  <si>
    <t>IsTempered</t>
  </si>
  <si>
    <t>IsWired</t>
  </si>
  <si>
    <t>LiningDepth</t>
  </si>
  <si>
    <t>LiningOffset</t>
  </si>
  <si>
    <t>LiningThickness</t>
  </si>
  <si>
    <t>LoadBearing</t>
  </si>
  <si>
    <t>MullionThickness</t>
  </si>
  <si>
    <t>NosingLength</t>
  </si>
  <si>
    <t>NumberOfRiser</t>
  </si>
  <si>
    <t>NumberOfTreads</t>
  </si>
  <si>
    <t>PanelDepth</t>
  </si>
  <si>
    <t>PanelWidth</t>
  </si>
  <si>
    <t>Permeability</t>
  </si>
  <si>
    <t>PitchAngle</t>
  </si>
  <si>
    <t>ProjectedArea</t>
  </si>
  <si>
    <t>Reflectivity</t>
  </si>
  <si>
    <t>RequiredHeadroom</t>
  </si>
  <si>
    <t>RequiredSlope</t>
  </si>
  <si>
    <t>RiserHeight</t>
  </si>
  <si>
    <t>SecondMullionOffset</t>
  </si>
  <si>
    <t>SecondTransomOffset</t>
  </si>
  <si>
    <t>SecurityRating</t>
  </si>
  <si>
    <t>SelfClosing</t>
  </si>
  <si>
    <t>SmokeStop</t>
  </si>
  <si>
    <t>SolarHeatGainTransmittance</t>
  </si>
  <si>
    <t>Span</t>
  </si>
  <si>
    <t>SurfaceSpreadOfFlame</t>
  </si>
  <si>
    <t>ThermalTransmittance</t>
  </si>
  <si>
    <t>ThermalTransmittanceSummer</t>
  </si>
  <si>
    <t>ThermalTransmittanceWinter</t>
  </si>
  <si>
    <t>ThreshholdOffset</t>
  </si>
  <si>
    <t>ThresholdDepth</t>
  </si>
  <si>
    <t>ThresholdThickness</t>
  </si>
  <si>
    <t>TileLength</t>
  </si>
  <si>
    <t>TileWidth</t>
  </si>
  <si>
    <t>TotalArea</t>
  </si>
  <si>
    <t>Translucency</t>
  </si>
  <si>
    <t>TransomOffset</t>
  </si>
  <si>
    <t>TransomThickness</t>
  </si>
  <si>
    <t>TreadLength</t>
  </si>
  <si>
    <t>TreadLengthAtInnerSide</t>
  </si>
  <si>
    <t>TreadLengthAtOffset</t>
  </si>
  <si>
    <t>WaistThickness</t>
  </si>
  <si>
    <t>WalkingLineOffset</t>
  </si>
  <si>
    <t>IfcDoorStyleConstructionEnum</t>
  </si>
  <si>
    <t>&lt; Empty &gt;</t>
  </si>
  <si>
    <t>ALUMINIUM</t>
  </si>
  <si>
    <t>HIGH_GRADE_STEEL</t>
  </si>
  <si>
    <t>STEEL</t>
  </si>
  <si>
    <t>WOOD</t>
  </si>
  <si>
    <t>ALUMINIUM_WOOD</t>
  </si>
  <si>
    <t>ALUMINIUM_PLASTIC</t>
  </si>
  <si>
    <t>PLASTIC</t>
  </si>
  <si>
    <t>USERDEFINED</t>
  </si>
  <si>
    <t>NOTDEFINED</t>
  </si>
  <si>
    <t>SINGLE_SWING_LEFT</t>
  </si>
  <si>
    <t>SINGLE_SWING_RIGHT</t>
  </si>
  <si>
    <t>DOUBLE_DOOR_SINGLE_SWING</t>
  </si>
  <si>
    <t>DOUBLE_DOOR_SINGLE_SWING_OPPOSITE_LEFT</t>
  </si>
  <si>
    <t>DOUBLE_DOOR_SINGLE_SWING_OPPOSITE_RIGHT</t>
  </si>
  <si>
    <t>DOUBLE_SWING_LEFT</t>
  </si>
  <si>
    <t>DOUBLE_SWING_RIGHT</t>
  </si>
  <si>
    <t>DOUBLE_DOOR_DOUBLE_SWING</t>
  </si>
  <si>
    <t>SLIDING_TO_LEFT</t>
  </si>
  <si>
    <t>SLIDING_TO_RIGHT</t>
  </si>
  <si>
    <t>DOUBLE_DOOR_SLIDING</t>
  </si>
  <si>
    <t>FOLDING_TO_LEFT</t>
  </si>
  <si>
    <t>FOLDING_TO_RIGHT</t>
  </si>
  <si>
    <t>DOUBLE_DOOR_FOLDING</t>
  </si>
  <si>
    <t>REVOLVING</t>
  </si>
  <si>
    <t>ROLLINGUP</t>
  </si>
  <si>
    <t>IfcDoorPanelOperationEnum</t>
  </si>
  <si>
    <t>SWINGING</t>
  </si>
  <si>
    <t>DOUBLE_ACTING</t>
  </si>
  <si>
    <t>SLIDING</t>
  </si>
  <si>
    <t>FOLDING</t>
  </si>
  <si>
    <t>IfcWindowStyleConstructionEnum</t>
  </si>
  <si>
    <t>OTHER_CONSTRUCTION</t>
  </si>
  <si>
    <t>IfcWindowStyleOperationEnum</t>
  </si>
  <si>
    <t>DOUBLE_PANEL_VERTICAL</t>
  </si>
  <si>
    <t>DOUBLE_PANEL_HORIZONTAL</t>
  </si>
  <si>
    <t>TRIPLE_PANEL_VERTICAL</t>
  </si>
  <si>
    <t>TRIPLE_PANEL_BOTTOM</t>
  </si>
  <si>
    <t>TRIPLE_PANEL_TOP</t>
  </si>
  <si>
    <t>TRIPLE_PANEL_LEFT</t>
  </si>
  <si>
    <t>TRIPLE_PANEL_RIGHT</t>
  </si>
  <si>
    <t>TRIPLE_PANEL_HORIZONTAL</t>
  </si>
  <si>
    <t>IfcWindowPanelOperationEnum</t>
  </si>
  <si>
    <t>SIDEHUNGRIGHTHAND</t>
  </si>
  <si>
    <t>SIDEHUNGLEFTHAND</t>
  </si>
  <si>
    <t>TILTANDTURNRIGHTHAND</t>
  </si>
  <si>
    <t>TILTANDTURNLEFTHAND</t>
  </si>
  <si>
    <t>TOPHUNG</t>
  </si>
  <si>
    <t>BOTTOMHUNG</t>
  </si>
  <si>
    <t>PIVOTHORIZONTAL</t>
  </si>
  <si>
    <t>PIVOTVERTICAL</t>
  </si>
  <si>
    <t>SLIDINGHORIZONTAL</t>
  </si>
  <si>
    <t>SLIDINGVERTICAL</t>
  </si>
  <si>
    <t>REMOVABLECASEMENT</t>
  </si>
  <si>
    <t>FIXEDCASEMENT</t>
  </si>
  <si>
    <t>OTHEROPERATION</t>
  </si>
  <si>
    <t>Pset_DoorWindowGlazingType</t>
  </si>
  <si>
    <t>Pset_DoorWindowShadingType</t>
  </si>
  <si>
    <t>IfcDoorLiningProperties</t>
  </si>
  <si>
    <t>IfcDoorPanelProperties</t>
  </si>
  <si>
    <t>IfcWindowLiningProperties</t>
  </si>
  <si>
    <t>IfcWindowPanelProperties</t>
  </si>
  <si>
    <t>ENUMERATIONS</t>
  </si>
  <si>
    <t>BEAM</t>
  </si>
  <si>
    <t>LINTEL</t>
  </si>
  <si>
    <t>JOIST</t>
  </si>
  <si>
    <t>T_BEAM</t>
  </si>
  <si>
    <t>COLUMN</t>
  </si>
  <si>
    <t>CEILING</t>
  </si>
  <si>
    <t>CLADDING</t>
  </si>
  <si>
    <t>FLOORING</t>
  </si>
  <si>
    <t>INSULATION</t>
  </si>
  <si>
    <t>BRACE</t>
  </si>
  <si>
    <t>CHORD</t>
  </si>
  <si>
    <t>COLLAR</t>
  </si>
  <si>
    <t>MEMBER</t>
  </si>
  <si>
    <t>MULLION</t>
  </si>
  <si>
    <t>PLATE</t>
  </si>
  <si>
    <t>POST</t>
  </si>
  <si>
    <t>PURLIN</t>
  </si>
  <si>
    <t>RAFTER</t>
  </si>
  <si>
    <t>STRINGER</t>
  </si>
  <si>
    <t>STRUT</t>
  </si>
  <si>
    <t>STUD</t>
  </si>
  <si>
    <t>CURTAIN_PANEL</t>
  </si>
  <si>
    <t>SHEET</t>
  </si>
  <si>
    <t>HANDRAIL</t>
  </si>
  <si>
    <t>GUARDRAIL</t>
  </si>
  <si>
    <t>BALUSTRADE</t>
  </si>
  <si>
    <t>STRAIGHT_RUN_RAMP</t>
  </si>
  <si>
    <t>TWO_STRAIGHT_RUN_RAMP</t>
  </si>
  <si>
    <t>QUARTER_TURN_RAMP</t>
  </si>
  <si>
    <t>TWO_QUARTER_TURN_RAMP</t>
  </si>
  <si>
    <t>HALF_TURN_RAMP</t>
  </si>
  <si>
    <t>SPIRAL_RAMP</t>
  </si>
  <si>
    <t>STRAIGHT</t>
  </si>
  <si>
    <t>SPIRAL</t>
  </si>
  <si>
    <t>FLAT_ROOF</t>
  </si>
  <si>
    <t>SHED_ROOF</t>
  </si>
  <si>
    <t>GABLE_ROOF</t>
  </si>
  <si>
    <t>HIP_ROOF</t>
  </si>
  <si>
    <t>HIPPED_GABLE_ROOF</t>
  </si>
  <si>
    <t>GAMBREL_ROOF</t>
  </si>
  <si>
    <t>MANSARD_ROOF</t>
  </si>
  <si>
    <t>BARREL_ROOF</t>
  </si>
  <si>
    <t>RAINBOW_ROOF</t>
  </si>
  <si>
    <t>BUTTERFLY_ROOF</t>
  </si>
  <si>
    <t>PAVILION_ROOF</t>
  </si>
  <si>
    <t>DOME_ROOF</t>
  </si>
  <si>
    <t>FREEFORM</t>
  </si>
  <si>
    <t>FLOOR</t>
  </si>
  <si>
    <t>ROOF</t>
  </si>
  <si>
    <t>LANDING</t>
  </si>
  <si>
    <t>BASESLAB</t>
  </si>
  <si>
    <t>STRAIGHT_RUN_STAIR</t>
  </si>
  <si>
    <t>TWO_STRAIGHT_RUN_STAIR</t>
  </si>
  <si>
    <t>QUARTER_WINDING_STAIR</t>
  </si>
  <si>
    <t>QUARTER_TURN_STAIR</t>
  </si>
  <si>
    <t>HALF_WINDING_STAIR</t>
  </si>
  <si>
    <t>HALF_TURN_STAIR</t>
  </si>
  <si>
    <t>TWO_QUARTER_WINDING_STAIR</t>
  </si>
  <si>
    <t>TWO_QUARTER_TURN_STAIR</t>
  </si>
  <si>
    <t>THREE_QUARTER_WINDING_STAIR</t>
  </si>
  <si>
    <t>THREE_QUARTER_TURN_STAIR</t>
  </si>
  <si>
    <t>SPIRAL_STAIR</t>
  </si>
  <si>
    <t>DOUBLE_RETURN_STAIR</t>
  </si>
  <si>
    <t>CURVED_RUN_STAIR</t>
  </si>
  <si>
    <t>TWO_CURVED_RUN_STAIR</t>
  </si>
  <si>
    <t>WINDER</t>
  </si>
  <si>
    <t>CURVED</t>
  </si>
  <si>
    <t>STANDARD</t>
  </si>
  <si>
    <t>POLYGONAL</t>
  </si>
  <si>
    <t>SHEAR</t>
  </si>
  <si>
    <t>ELEMENTEDWALL</t>
  </si>
  <si>
    <t>PLUMBINGWALL</t>
  </si>
  <si>
    <t>IfcDoorStyleOperationEnum</t>
  </si>
  <si>
    <t>ClassificationCode(4)</t>
  </si>
  <si>
    <t>SINGLE_PANEL</t>
  </si>
  <si>
    <t>IfcName</t>
  </si>
  <si>
    <t>Style</t>
  </si>
  <si>
    <t>NominalHeight</t>
  </si>
  <si>
    <t>NominalLength</t>
  </si>
  <si>
    <t>NominalDepth</t>
  </si>
  <si>
    <t>MainColor</t>
  </si>
  <si>
    <t>Diameter</t>
  </si>
  <si>
    <t>ELEVATOR</t>
  </si>
  <si>
    <t>ESCALATOR</t>
  </si>
  <si>
    <t>MOVINGWALKWAY</t>
  </si>
  <si>
    <t>ClearWidth</t>
  </si>
  <si>
    <t>ClearDepth</t>
  </si>
  <si>
    <t>ClearHeight</t>
  </si>
  <si>
    <t>CapacityPeople</t>
  </si>
  <si>
    <t>CapacityWeight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</si>
</sst>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 applyFill="1"/>
    <xf numFmtId="49" fontId="1" fillId="0" borderId="0" xfId="0" quotePrefix="1" applyNumberFormat="1" applyFont="1"/>
    <xf numFmtId="0" fontId="1" fillId="0" borderId="0" xfId="0" quotePrefix="1" applyFont="1"/>
    <xf numFmtId="49" fontId="2" fillId="0" borderId="0" xfId="0" quotePrefix="1" applyNumberFormat="1" applyFont="1" applyFill="1"/>
    <xf numFmtId="0" fontId="0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vertical="center" wrapText="1"/>
    </xf>
    <xf numFmtId="49" fontId="0" fillId="0" borderId="0" xfId="0" applyNumberFormat="1" applyFont="1"/>
    <xf numFmtId="0" fontId="6" fillId="0" borderId="0" xfId="0" applyFont="1"/>
    <xf numFmtId="0" fontId="1" fillId="2" borderId="1" xfId="0" applyFont="1" applyFill="1" applyBorder="1" applyAlignment="1">
      <alignment vertical="center" wrapText="1"/>
    </xf>
    <xf numFmtId="0" fontId="7" fillId="0" borderId="0" xfId="0" applyFont="1"/>
    <xf numFmtId="0" fontId="7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1" fontId="0" fillId="0" borderId="0" xfId="0" applyNumberFormat="1"/>
    <xf numFmtId="0" fontId="2" fillId="0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600B6-2E52-4E2A-ABC0-E7C022484D71}">
  <dimension ref="A1:D20"/>
  <sheetViews>
    <sheetView workbookViewId="0">
      <selection activeCell="H19" sqref="H19"/>
    </sheetView>
  </sheetViews>
  <sheetFormatPr defaultRowHeight="14.4" x14ac:dyDescent="0.3"/>
  <cols>
    <col min="1" max="4" width="30.66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6" t="s">
        <v>4</v>
      </c>
      <c r="B2" s="5" t="s">
        <v>4</v>
      </c>
      <c r="C2" s="5" t="s">
        <v>4</v>
      </c>
      <c r="D2" s="1"/>
    </row>
    <row r="3" spans="1:4" x14ac:dyDescent="0.3">
      <c r="A3" t="s">
        <v>5</v>
      </c>
      <c r="B3" s="2" t="s">
        <v>6</v>
      </c>
      <c r="C3" s="2" t="s">
        <v>7</v>
      </c>
      <c r="D3" t="s">
        <v>8</v>
      </c>
    </row>
    <row r="4" spans="1:4" x14ac:dyDescent="0.3">
      <c r="A4" t="s">
        <v>9</v>
      </c>
      <c r="B4" s="2" t="s">
        <v>10</v>
      </c>
      <c r="C4" s="2" t="s">
        <v>11</v>
      </c>
    </row>
    <row r="5" spans="1:4" x14ac:dyDescent="0.3">
      <c r="A5" t="s">
        <v>12</v>
      </c>
      <c r="B5" s="2" t="s">
        <v>13</v>
      </c>
      <c r="C5" s="2" t="s">
        <v>14</v>
      </c>
    </row>
    <row r="6" spans="1:4" x14ac:dyDescent="0.3">
      <c r="A6" t="s">
        <v>15</v>
      </c>
      <c r="B6" s="2" t="s">
        <v>16</v>
      </c>
      <c r="C6" s="2" t="s">
        <v>17</v>
      </c>
    </row>
    <row r="7" spans="1:4" x14ac:dyDescent="0.3">
      <c r="A7" t="s">
        <v>18</v>
      </c>
      <c r="B7" s="2" t="s">
        <v>19</v>
      </c>
      <c r="C7" s="2" t="s">
        <v>20</v>
      </c>
    </row>
    <row r="8" spans="1:4" x14ac:dyDescent="0.3">
      <c r="A8" t="s">
        <v>21</v>
      </c>
      <c r="B8" s="2" t="s">
        <v>22</v>
      </c>
      <c r="C8" s="2" t="s">
        <v>23</v>
      </c>
    </row>
    <row r="9" spans="1:4" x14ac:dyDescent="0.3">
      <c r="A9" t="s">
        <v>24</v>
      </c>
      <c r="B9" s="2" t="s">
        <v>25</v>
      </c>
      <c r="C9" s="2" t="s">
        <v>26</v>
      </c>
    </row>
    <row r="10" spans="1:4" x14ac:dyDescent="0.3">
      <c r="A10" t="s">
        <v>27</v>
      </c>
      <c r="B10" s="2" t="s">
        <v>28</v>
      </c>
      <c r="C10" s="2" t="s">
        <v>29</v>
      </c>
    </row>
    <row r="11" spans="1:4" x14ac:dyDescent="0.3">
      <c r="A11" t="s">
        <v>30</v>
      </c>
      <c r="B11" s="2" t="s">
        <v>31</v>
      </c>
      <c r="C11" s="2" t="s">
        <v>32</v>
      </c>
    </row>
    <row r="12" spans="1:4" x14ac:dyDescent="0.3">
      <c r="A12" t="s">
        <v>33</v>
      </c>
      <c r="B12" s="2" t="s">
        <v>34</v>
      </c>
      <c r="C12" s="2" t="s">
        <v>35</v>
      </c>
    </row>
    <row r="13" spans="1:4" x14ac:dyDescent="0.3">
      <c r="A13" t="s">
        <v>36</v>
      </c>
      <c r="B13" s="2" t="s">
        <v>37</v>
      </c>
      <c r="C13" s="2" t="s">
        <v>38</v>
      </c>
    </row>
    <row r="14" spans="1:4" x14ac:dyDescent="0.3">
      <c r="A14" t="s">
        <v>39</v>
      </c>
      <c r="B14" s="2" t="s">
        <v>40</v>
      </c>
      <c r="C14" s="2" t="s">
        <v>41</v>
      </c>
    </row>
    <row r="15" spans="1:4" x14ac:dyDescent="0.3">
      <c r="A15" t="s">
        <v>42</v>
      </c>
      <c r="B15" s="2" t="s">
        <v>43</v>
      </c>
      <c r="C15" s="2" t="s">
        <v>44</v>
      </c>
    </row>
    <row r="16" spans="1:4" x14ac:dyDescent="0.3">
      <c r="A16" t="s">
        <v>43</v>
      </c>
      <c r="B16" s="2" t="s">
        <v>45</v>
      </c>
      <c r="C16" s="2" t="s">
        <v>46</v>
      </c>
    </row>
    <row r="17" spans="1:3" x14ac:dyDescent="0.3">
      <c r="A17" t="s">
        <v>47</v>
      </c>
      <c r="B17" s="2" t="s">
        <v>48</v>
      </c>
      <c r="C17" s="2" t="s">
        <v>49</v>
      </c>
    </row>
    <row r="18" spans="1:3" x14ac:dyDescent="0.3">
      <c r="A18" t="s">
        <v>50</v>
      </c>
    </row>
    <row r="19" spans="1:3" x14ac:dyDescent="0.3">
      <c r="A19" t="s">
        <v>51</v>
      </c>
    </row>
    <row r="20" spans="1:3" x14ac:dyDescent="0.3">
      <c r="A20" t="s">
        <v>52</v>
      </c>
    </row>
  </sheetData>
  <sortState xmlns:xlrd2="http://schemas.microsoft.com/office/spreadsheetml/2017/richdata2" ref="A3:A20">
    <sortCondition ref="A3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75F1D-55A8-4C62-A034-BBFCBFB5B939}">
  <dimension ref="A1:F13"/>
  <sheetViews>
    <sheetView workbookViewId="0">
      <selection activeCell="B16" sqref="B16"/>
    </sheetView>
  </sheetViews>
  <sheetFormatPr defaultRowHeight="14.4" x14ac:dyDescent="0.3"/>
  <cols>
    <col min="1" max="1" width="23" customWidth="1"/>
    <col min="2" max="2" width="28.44140625" customWidth="1"/>
  </cols>
  <sheetData>
    <row r="1" spans="1:6" x14ac:dyDescent="0.3">
      <c r="A1" t="s">
        <v>88</v>
      </c>
      <c r="B1" s="2" t="str">
        <f>VLOOKUP(A1,Parameters!A:G,2,FALSE)</f>
        <v>IFC Properties</v>
      </c>
      <c r="C1" t="str">
        <f>VLOOKUP(A1,Parameters!A:G,3,FALSE)</f>
        <v>Text</v>
      </c>
      <c r="D1" t="str">
        <f>VLOOKUP(A1,Parameters!A:G,5,FALSE)</f>
        <v>PG_IFC</v>
      </c>
      <c r="E1">
        <f>VLOOKUP(A1,Parameters!A:G,6,FALSE)</f>
        <v>0</v>
      </c>
      <c r="F1">
        <f>VLOOKUP(A1,Parameters!A:G,7,FALSE)</f>
        <v>0</v>
      </c>
    </row>
    <row r="2" spans="1:6" x14ac:dyDescent="0.3">
      <c r="A2" t="s">
        <v>89</v>
      </c>
      <c r="B2" s="2" t="str">
        <f>VLOOKUP(A2,Parameters!A:G,2,FALSE)</f>
        <v>IFC Properties</v>
      </c>
      <c r="C2" t="str">
        <f>VLOOKUP(A2,Parameters!A:G,3,FALSE)</f>
        <v>Text</v>
      </c>
      <c r="D2" t="str">
        <f>VLOOKUP(A2,Parameters!A:G,5,FALSE)</f>
        <v>PG_IFC</v>
      </c>
      <c r="E2">
        <f>VLOOKUP(A2,Parameters!A:G,6,FALSE)</f>
        <v>0</v>
      </c>
      <c r="F2">
        <f>VLOOKUP(A2,Parameters!A:G,7,FALSE)</f>
        <v>0</v>
      </c>
    </row>
    <row r="3" spans="1:6" x14ac:dyDescent="0.3">
      <c r="A3" t="s">
        <v>280</v>
      </c>
      <c r="B3" s="2" t="str">
        <f>VLOOKUP(A3,Parameters!A:G,2,FALSE)</f>
        <v>IFC Properties</v>
      </c>
      <c r="C3" t="str">
        <f>VLOOKUP(A3,Parameters!A:G,3,FALSE)</f>
        <v>Text</v>
      </c>
      <c r="D3" t="str">
        <f>VLOOKUP(A3,Parameters!A:G,5,FALSE)</f>
        <v>PG_IFC</v>
      </c>
      <c r="E3">
        <f>VLOOKUP(A3,Parameters!A:G,6,FALSE)</f>
        <v>1</v>
      </c>
      <c r="F3">
        <f>VLOOKUP(A3,Parameters!A:G,7,FALSE)</f>
        <v>0</v>
      </c>
    </row>
    <row r="4" spans="1:6" x14ac:dyDescent="0.3">
      <c r="A4" t="s">
        <v>281</v>
      </c>
      <c r="B4" s="2" t="str">
        <f>VLOOKUP(A4,Parameters!A:G,2,FALSE)</f>
        <v>IFC Properties</v>
      </c>
      <c r="C4" t="str">
        <f>VLOOKUP(A4,Parameters!A:G,3,FALSE)</f>
        <v>Text</v>
      </c>
      <c r="D4" t="str">
        <f>VLOOKUP(A4,Parameters!A:G,5,FALSE)</f>
        <v>PG_IFC</v>
      </c>
      <c r="E4">
        <f>VLOOKUP(A4,Parameters!A:G,6,FALSE)</f>
        <v>0</v>
      </c>
      <c r="F4">
        <f>VLOOKUP(A4,Parameters!A:G,7,FALSE)</f>
        <v>0</v>
      </c>
    </row>
    <row r="5" spans="1:6" x14ac:dyDescent="0.3">
      <c r="A5" t="s">
        <v>282</v>
      </c>
      <c r="B5" s="2" t="str">
        <f>VLOOKUP(A5,Parameters!A:G,2,FALSE)</f>
        <v>IFC Properties</v>
      </c>
      <c r="C5" t="str">
        <f>VLOOKUP(A5,Parameters!A:G,3,FALSE)</f>
        <v>Length</v>
      </c>
      <c r="D5" t="str">
        <f>VLOOKUP(A5,Parameters!A:G,5,FALSE)</f>
        <v>PG_IFC</v>
      </c>
      <c r="E5">
        <f>VLOOKUP(A5,Parameters!A:G,6,FALSE)</f>
        <v>1</v>
      </c>
      <c r="F5">
        <f>VLOOKUP(A5,Parameters!A:G,7,FALSE)</f>
        <v>0</v>
      </c>
    </row>
    <row r="6" spans="1:6" x14ac:dyDescent="0.3">
      <c r="A6" t="s">
        <v>283</v>
      </c>
      <c r="B6" s="2" t="str">
        <f>VLOOKUP(A6,Parameters!A:G,2,FALSE)</f>
        <v>IFC Properties</v>
      </c>
      <c r="C6" t="str">
        <f>VLOOKUP(A6,Parameters!A:G,3,FALSE)</f>
        <v>Length</v>
      </c>
      <c r="D6" t="str">
        <f>VLOOKUP(A6,Parameters!A:G,5,FALSE)</f>
        <v>PG_IFC</v>
      </c>
      <c r="E6">
        <f>VLOOKUP(A6,Parameters!A:G,6,FALSE)</f>
        <v>1</v>
      </c>
      <c r="F6">
        <f>VLOOKUP(A6,Parameters!A:G,7,FALSE)</f>
        <v>0</v>
      </c>
    </row>
    <row r="7" spans="1:6" x14ac:dyDescent="0.3">
      <c r="A7" t="s">
        <v>284</v>
      </c>
      <c r="B7" s="2" t="str">
        <f>VLOOKUP(A7,Parameters!A:G,2,FALSE)</f>
        <v>IFC Properties</v>
      </c>
      <c r="C7" t="str">
        <f>VLOOKUP(A7,Parameters!A:G,3,FALSE)</f>
        <v>Length</v>
      </c>
      <c r="D7" t="str">
        <f>VLOOKUP(A7,Parameters!A:G,5,FALSE)</f>
        <v>PG_IFC</v>
      </c>
      <c r="E7">
        <f>VLOOKUP(A7,Parameters!A:G,6,FALSE)</f>
        <v>1</v>
      </c>
      <c r="F7">
        <f>VLOOKUP(A7,Parameters!A:G,7,FALSE)</f>
        <v>0</v>
      </c>
    </row>
    <row r="8" spans="1:6" x14ac:dyDescent="0.3">
      <c r="A8" t="s">
        <v>285</v>
      </c>
      <c r="B8" s="2" t="str">
        <f>VLOOKUP(A8,Parameters!A:G,2,FALSE)</f>
        <v>IFC Properties</v>
      </c>
      <c r="C8" t="str">
        <f>VLOOKUP(A8,Parameters!A:G,3,FALSE)</f>
        <v>Text</v>
      </c>
      <c r="D8" t="str">
        <f>VLOOKUP(A8,Parameters!A:G,5,FALSE)</f>
        <v>PG_IFC</v>
      </c>
      <c r="E8">
        <f>VLOOKUP(A8,Parameters!A:G,6,FALSE)</f>
        <v>1</v>
      </c>
      <c r="F8">
        <f>VLOOKUP(A8,Parameters!A:G,7,FALSE)</f>
        <v>0</v>
      </c>
    </row>
    <row r="9" spans="1:6" x14ac:dyDescent="0.3">
      <c r="A9" s="1" t="s">
        <v>204</v>
      </c>
    </row>
    <row r="10" spans="1:6" x14ac:dyDescent="0.3">
      <c r="A10" s="8" t="s">
        <v>142</v>
      </c>
    </row>
    <row r="11" spans="1:6" x14ac:dyDescent="0.3">
      <c r="A11" s="8" t="s">
        <v>150</v>
      </c>
    </row>
    <row r="12" spans="1:6" x14ac:dyDescent="0.3">
      <c r="A12" t="s">
        <v>90</v>
      </c>
      <c r="B12" s="2" t="str">
        <f>VLOOKUP(A12,Parameters!A:G,2,FALSE)</f>
        <v>IFC Properties</v>
      </c>
      <c r="C12" t="str">
        <f>VLOOKUP(A12,Parameters!A:G,3,FALSE)</f>
        <v>Text</v>
      </c>
      <c r="D12" t="str">
        <f>VLOOKUP(A12,Parameters!A:G,5,FALSE)</f>
        <v>PG_IFC</v>
      </c>
      <c r="E12">
        <f>VLOOKUP(A12,Parameters!A:G,6,FALSE)</f>
        <v>0</v>
      </c>
      <c r="F12">
        <f>VLOOKUP(A12,Parameters!A:G,7,FALSE)</f>
        <v>0</v>
      </c>
    </row>
    <row r="13" spans="1:6" x14ac:dyDescent="0.3">
      <c r="A13" s="23" t="s">
        <v>151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19E35D-2FA1-4AE2-AD72-0081FCF510E3}">
          <x14:formula1>
            <xm:f>Parameters!$A$2:$A$1000</xm:f>
          </x14:formula1>
          <xm:sqref>A12 A1:A8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EFD6-F21D-44C7-A0E8-7664694819E1}">
  <dimension ref="A1:F24"/>
  <sheetViews>
    <sheetView workbookViewId="0">
      <selection activeCell="A10" sqref="A10"/>
    </sheetView>
  </sheetViews>
  <sheetFormatPr defaultRowHeight="14.4" x14ac:dyDescent="0.3"/>
  <cols>
    <col min="1" max="1" width="22.88671875" customWidth="1"/>
    <col min="2" max="2" width="15.6640625" customWidth="1"/>
    <col min="3" max="3" width="10.109375" customWidth="1"/>
  </cols>
  <sheetData>
    <row r="1" spans="1:6" x14ac:dyDescent="0.3">
      <c r="A1" t="s">
        <v>88</v>
      </c>
      <c r="B1" s="2" t="str">
        <f>VLOOKUP(A1,Parameters!A:G,2,FALSE)</f>
        <v>IFC Properties</v>
      </c>
      <c r="C1" t="str">
        <f>VLOOKUP(A1,Parameters!A:G,3,FALSE)</f>
        <v>Text</v>
      </c>
      <c r="D1" t="str">
        <f>VLOOKUP(A1,Parameters!A:G,5,FALSE)</f>
        <v>PG_IFC</v>
      </c>
      <c r="E1" s="10">
        <f>VLOOKUP(A1,Parameters!A:G,6,FALSE)</f>
        <v>0</v>
      </c>
      <c r="F1" s="10">
        <f>VLOOKUP(A1,Parameters!A:G,7,FALSE)</f>
        <v>0</v>
      </c>
    </row>
    <row r="2" spans="1:6" x14ac:dyDescent="0.3">
      <c r="A2" t="s">
        <v>89</v>
      </c>
      <c r="B2" s="2" t="str">
        <f>VLOOKUP(A2,Parameters!A:G,2,FALSE)</f>
        <v>IFC Properties</v>
      </c>
      <c r="C2" t="str">
        <f>VLOOKUP(A2,Parameters!A:G,3,FALSE)</f>
        <v>Text</v>
      </c>
      <c r="D2" t="str">
        <f>VLOOKUP(A2,Parameters!A:G,5,FALSE)</f>
        <v>PG_IFC</v>
      </c>
      <c r="E2" s="10">
        <f>VLOOKUP(A2,Parameters!A:G,6,FALSE)</f>
        <v>0</v>
      </c>
      <c r="F2" s="10">
        <f>VLOOKUP(A2,Parameters!A:G,7,FALSE)</f>
        <v>0</v>
      </c>
    </row>
    <row r="3" spans="1:6" x14ac:dyDescent="0.3">
      <c r="A3" t="s">
        <v>122</v>
      </c>
      <c r="B3" s="2" t="str">
        <f>VLOOKUP(A3,Parameters!A:G,2,FALSE)</f>
        <v>IFC Properties</v>
      </c>
      <c r="C3" t="str">
        <f>VLOOKUP(A3,Parameters!A:G,3,FALSE)</f>
        <v>Angle</v>
      </c>
      <c r="D3" t="str">
        <f>VLOOKUP(A3,Parameters!A:G,5,FALSE)</f>
        <v>PG_IFC</v>
      </c>
      <c r="E3" s="10">
        <f>VLOOKUP(A3,Parameters!A:G,6,FALSE)</f>
        <v>0</v>
      </c>
      <c r="F3" s="10">
        <f>VLOOKUP(A3,Parameters!A:G,7,FALSE)</f>
        <v>0</v>
      </c>
    </row>
    <row r="4" spans="1:6" x14ac:dyDescent="0.3">
      <c r="A4" t="s">
        <v>39</v>
      </c>
      <c r="B4" s="2" t="str">
        <f>VLOOKUP(A4,Parameters!A:G,2,FALSE)</f>
        <v>IFC Properties</v>
      </c>
      <c r="C4" t="str">
        <f>VLOOKUP(A4,Parameters!A:G,3,FALSE)</f>
        <v>Angle</v>
      </c>
      <c r="D4" t="str">
        <f>VLOOKUP(A4,Parameters!A:G,5,FALSE)</f>
        <v>PG_IFC</v>
      </c>
      <c r="E4" s="10">
        <f>VLOOKUP(A4,Parameters!A:G,6,FALSE)</f>
        <v>0</v>
      </c>
      <c r="F4" s="10">
        <f>VLOOKUP(A4,Parameters!A:G,7,FALSE)</f>
        <v>0</v>
      </c>
    </row>
    <row r="5" spans="1:6" x14ac:dyDescent="0.3">
      <c r="A5" t="s">
        <v>95</v>
      </c>
      <c r="B5" s="2" t="str">
        <f>VLOOKUP(A5,Parameters!A:G,2,FALSE)</f>
        <v>IFC Properties</v>
      </c>
      <c r="C5" t="str">
        <f>VLOOKUP(A5,Parameters!A:G,3,FALSE)</f>
        <v>YesNo</v>
      </c>
      <c r="D5" t="str">
        <f>VLOOKUP(A5,Parameters!A:G,5,FALSE)</f>
        <v>PG_IFC</v>
      </c>
      <c r="E5" s="10">
        <f>VLOOKUP(A5,Parameters!A:G,6,FALSE)</f>
        <v>1</v>
      </c>
      <c r="F5" s="10">
        <f>VLOOKUP(A5,Parameters!A:G,7,FALSE)</f>
        <v>0</v>
      </c>
    </row>
    <row r="6" spans="1:6" x14ac:dyDescent="0.3">
      <c r="A6" t="s">
        <v>102</v>
      </c>
      <c r="B6" s="2" t="str">
        <f>VLOOKUP(A6,Parameters!A:G,2,FALSE)</f>
        <v>IFC Properties</v>
      </c>
      <c r="C6" t="str">
        <f>VLOOKUP(A6,Parameters!A:G,3,FALSE)</f>
        <v>YesNo</v>
      </c>
      <c r="D6" t="str">
        <f>VLOOKUP(A6,Parameters!A:G,5,FALSE)</f>
        <v>PG_IFC</v>
      </c>
      <c r="E6" s="10">
        <f>VLOOKUP(A6,Parameters!A:G,6,FALSE)</f>
        <v>1</v>
      </c>
      <c r="F6" s="10">
        <f>VLOOKUP(A6,Parameters!A:G,7,FALSE)</f>
        <v>0</v>
      </c>
    </row>
    <row r="7" spans="1:6" x14ac:dyDescent="0.3">
      <c r="A7" t="s">
        <v>71</v>
      </c>
      <c r="B7" s="2" t="str">
        <f>VLOOKUP(A7,Parameters!A:G,2,FALSE)</f>
        <v>IFC Properties</v>
      </c>
      <c r="C7" t="str">
        <f>VLOOKUP(A7,Parameters!A:G,3,FALSE)</f>
        <v>Text</v>
      </c>
      <c r="D7" t="str">
        <f>VLOOKUP(A7,Parameters!A:G,5,FALSE)</f>
        <v>PG_IFC</v>
      </c>
      <c r="E7" s="10">
        <f>VLOOKUP(A7,Parameters!A:G,6,FALSE)</f>
        <v>1</v>
      </c>
      <c r="F7" s="10">
        <f>VLOOKUP(A7,Parameters!A:G,7,FALSE)</f>
        <v>0</v>
      </c>
    </row>
    <row r="8" spans="1:6" x14ac:dyDescent="0.3">
      <c r="A8" s="1" t="s">
        <v>204</v>
      </c>
      <c r="E8" s="10"/>
      <c r="F8" s="10"/>
    </row>
    <row r="9" spans="1:6" x14ac:dyDescent="0.3">
      <c r="A9" s="8" t="s">
        <v>142</v>
      </c>
      <c r="E9" s="10"/>
      <c r="F9" s="10"/>
    </row>
    <row r="10" spans="1:6" x14ac:dyDescent="0.3">
      <c r="A10" s="21" t="s">
        <v>214</v>
      </c>
      <c r="E10" s="10"/>
      <c r="F10" s="10"/>
    </row>
    <row r="11" spans="1:6" x14ac:dyDescent="0.3">
      <c r="A11" s="15" t="s">
        <v>215</v>
      </c>
      <c r="E11" s="10"/>
      <c r="F11" s="10"/>
    </row>
    <row r="12" spans="1:6" x14ac:dyDescent="0.3">
      <c r="A12" s="15" t="s">
        <v>216</v>
      </c>
      <c r="E12" s="10"/>
      <c r="F12" s="10"/>
    </row>
    <row r="13" spans="1:6" x14ac:dyDescent="0.3">
      <c r="A13" s="15" t="s">
        <v>217</v>
      </c>
      <c r="E13" s="10"/>
      <c r="F13" s="10"/>
    </row>
    <row r="14" spans="1:6" x14ac:dyDescent="0.3">
      <c r="A14" s="15" t="s">
        <v>218</v>
      </c>
      <c r="E14" s="10"/>
      <c r="F14" s="10"/>
    </row>
    <row r="15" spans="1:6" x14ac:dyDescent="0.3">
      <c r="A15" s="15" t="s">
        <v>219</v>
      </c>
      <c r="E15" s="10"/>
      <c r="F15" s="10"/>
    </row>
    <row r="16" spans="1:6" x14ac:dyDescent="0.3">
      <c r="A16" s="15" t="s">
        <v>220</v>
      </c>
      <c r="E16" s="10"/>
      <c r="F16" s="10"/>
    </row>
    <row r="17" spans="1:6" x14ac:dyDescent="0.3">
      <c r="A17" s="15" t="s">
        <v>221</v>
      </c>
      <c r="E17" s="10"/>
      <c r="F17" s="10"/>
    </row>
    <row r="18" spans="1:6" x14ac:dyDescent="0.3">
      <c r="A18" s="15" t="s">
        <v>222</v>
      </c>
      <c r="E18" s="10"/>
      <c r="F18" s="10"/>
    </row>
    <row r="19" spans="1:6" x14ac:dyDescent="0.3">
      <c r="A19" s="15" t="s">
        <v>223</v>
      </c>
    </row>
    <row r="20" spans="1:6" x14ac:dyDescent="0.3">
      <c r="A20" s="15" t="s">
        <v>224</v>
      </c>
    </row>
    <row r="21" spans="1:6" x14ac:dyDescent="0.3">
      <c r="A21" s="15" t="s">
        <v>225</v>
      </c>
    </row>
    <row r="22" spans="1:6" x14ac:dyDescent="0.3">
      <c r="A22" s="8" t="s">
        <v>150</v>
      </c>
      <c r="B22" s="8"/>
      <c r="E22" s="10"/>
      <c r="F22" s="10"/>
    </row>
    <row r="23" spans="1:6" x14ac:dyDescent="0.3">
      <c r="A23" t="s">
        <v>90</v>
      </c>
      <c r="B23" s="2" t="str">
        <f>VLOOKUP(A23,Parameters!A:G,2,FALSE)</f>
        <v>IFC Properties</v>
      </c>
      <c r="C23" t="str">
        <f>VLOOKUP(A23,Parameters!A:G,3,FALSE)</f>
        <v>Text</v>
      </c>
      <c r="D23" t="str">
        <f>VLOOKUP(A23,Parameters!A:G,5,FALSE)</f>
        <v>PG_IFC</v>
      </c>
      <c r="E23" s="11">
        <f>VLOOKUP(A23,Parameters!A:G,6,FALSE)</f>
        <v>0</v>
      </c>
      <c r="F23" s="10">
        <f>VLOOKUP(A23,Parameters!A:G,7,FALSE)</f>
        <v>0</v>
      </c>
    </row>
    <row r="24" spans="1:6" x14ac:dyDescent="0.3">
      <c r="A24" s="14" t="s">
        <v>151</v>
      </c>
      <c r="B24" s="8"/>
      <c r="E24" s="10"/>
      <c r="F24" s="1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2C76D03-EC95-4769-AA61-5BC9AD13BBDA}">
          <x14:formula1>
            <xm:f>Parameters!$A$2:$A$1000</xm:f>
          </x14:formula1>
          <xm:sqref>A23 A1:A7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6D57A-9154-438B-A32C-AF692FB84624}">
  <dimension ref="A1:F14"/>
  <sheetViews>
    <sheetView workbookViewId="0">
      <selection activeCell="A14" sqref="A14"/>
    </sheetView>
  </sheetViews>
  <sheetFormatPr defaultRowHeight="14.4" x14ac:dyDescent="0.3"/>
  <cols>
    <col min="1" max="1" width="27.33203125" customWidth="1"/>
    <col min="2" max="2" width="13.5546875" bestFit="1" customWidth="1"/>
  </cols>
  <sheetData>
    <row r="1" spans="1:6" x14ac:dyDescent="0.3">
      <c r="A1" t="s">
        <v>88</v>
      </c>
      <c r="B1" s="2" t="str">
        <f>VLOOKUP(A1,Parameters!A:G,2,FALSE)</f>
        <v>IFC Properties</v>
      </c>
      <c r="C1" t="str">
        <f>VLOOKUP(A1,Parameters!A:G,3,FALSE)</f>
        <v>Text</v>
      </c>
      <c r="D1" t="str">
        <f>VLOOKUP(A1,Parameters!A:G,5,FALSE)</f>
        <v>PG_IFC</v>
      </c>
      <c r="E1" s="10">
        <f>VLOOKUP(A1,Parameters!A:G,6,FALSE)</f>
        <v>0</v>
      </c>
      <c r="F1" s="10">
        <f>VLOOKUP(A1,Parameters!A:G,7,FALSE)</f>
        <v>0</v>
      </c>
    </row>
    <row r="2" spans="1:6" x14ac:dyDescent="0.3">
      <c r="A2" t="s">
        <v>89</v>
      </c>
      <c r="B2" s="2" t="str">
        <f>VLOOKUP(A2,Parameters!A:G,2,FALSE)</f>
        <v>IFC Properties</v>
      </c>
      <c r="C2" t="str">
        <f>VLOOKUP(A2,Parameters!A:G,3,FALSE)</f>
        <v>Text</v>
      </c>
      <c r="D2" t="str">
        <f>VLOOKUP(A2,Parameters!A:G,5,FALSE)</f>
        <v>PG_IFC</v>
      </c>
      <c r="E2" s="10">
        <f>VLOOKUP(A2,Parameters!A:G,6,FALSE)</f>
        <v>0</v>
      </c>
      <c r="F2" s="10">
        <f>VLOOKUP(A2,Parameters!A:G,7,FALSE)</f>
        <v>0</v>
      </c>
    </row>
    <row r="3" spans="1:6" x14ac:dyDescent="0.3">
      <c r="A3" t="s">
        <v>95</v>
      </c>
      <c r="B3" s="2" t="str">
        <f>VLOOKUP(A3,Parameters!A:G,2,FALSE)</f>
        <v>IFC Properties</v>
      </c>
      <c r="C3" t="str">
        <f>VLOOKUP(A3,Parameters!A:G,3,FALSE)</f>
        <v>YesNo</v>
      </c>
      <c r="D3" t="str">
        <f>VLOOKUP(A3,Parameters!A:G,5,FALSE)</f>
        <v>PG_IFC</v>
      </c>
      <c r="E3" s="10">
        <f>VLOOKUP(A3,Parameters!A:G,6,FALSE)</f>
        <v>1</v>
      </c>
      <c r="F3" s="10">
        <f>VLOOKUP(A3,Parameters!A:G,7,FALSE)</f>
        <v>0</v>
      </c>
    </row>
    <row r="4" spans="1:6" x14ac:dyDescent="0.3">
      <c r="A4" t="s">
        <v>102</v>
      </c>
      <c r="B4" s="2" t="str">
        <f>VLOOKUP(A4,Parameters!A:G,2,FALSE)</f>
        <v>IFC Properties</v>
      </c>
      <c r="C4" t="str">
        <f>VLOOKUP(A4,Parameters!A:G,3,FALSE)</f>
        <v>YesNo</v>
      </c>
      <c r="D4" t="str">
        <f>VLOOKUP(A4,Parameters!A:G,5,FALSE)</f>
        <v>PG_IFC</v>
      </c>
      <c r="E4" s="10">
        <f>VLOOKUP(A4,Parameters!A:G,6,FALSE)</f>
        <v>1</v>
      </c>
      <c r="F4" s="10">
        <f>VLOOKUP(A4,Parameters!A:G,7,FALSE)</f>
        <v>0</v>
      </c>
    </row>
    <row r="5" spans="1:6" x14ac:dyDescent="0.3">
      <c r="A5" t="s">
        <v>60</v>
      </c>
      <c r="B5" s="2" t="str">
        <f>VLOOKUP(A5,Parameters!A:G,2,FALSE)</f>
        <v>IFC Properties</v>
      </c>
      <c r="C5" t="str">
        <f>VLOOKUP(A5,Parameters!A:G,3,FALSE)</f>
        <v>Text</v>
      </c>
      <c r="D5" t="str">
        <f>VLOOKUP(A5,Parameters!A:G,5,FALSE)</f>
        <v>PG_IFC</v>
      </c>
      <c r="E5" s="10">
        <f>VLOOKUP(A5,Parameters!A:G,6,FALSE)</f>
        <v>1</v>
      </c>
      <c r="F5" s="10">
        <f>VLOOKUP(A5,Parameters!A:G,7,FALSE)</f>
        <v>0</v>
      </c>
    </row>
    <row r="6" spans="1:6" x14ac:dyDescent="0.3">
      <c r="A6" t="s">
        <v>71</v>
      </c>
      <c r="B6" s="2" t="str">
        <f>VLOOKUP(A6,Parameters!A:G,2,FALSE)</f>
        <v>IFC Properties</v>
      </c>
      <c r="C6" t="str">
        <f>VLOOKUP(A6,Parameters!A:G,3,FALSE)</f>
        <v>Text</v>
      </c>
      <c r="D6" t="str">
        <f>VLOOKUP(A6,Parameters!A:G,5,FALSE)</f>
        <v>PG_IFC</v>
      </c>
      <c r="E6" s="10">
        <f>VLOOKUP(A6,Parameters!A:G,6,FALSE)</f>
        <v>1</v>
      </c>
      <c r="F6" s="10">
        <f>VLOOKUP(A6,Parameters!A:G,7,FALSE)</f>
        <v>0</v>
      </c>
    </row>
    <row r="7" spans="1:6" x14ac:dyDescent="0.3">
      <c r="A7" t="s">
        <v>124</v>
      </c>
      <c r="B7" s="2" t="str">
        <f>VLOOKUP(A7,Parameters!A:G,2,FALSE)</f>
        <v>IFC Properties</v>
      </c>
      <c r="C7" t="str">
        <f>VLOOKUP(A7,Parameters!A:G,3,FALSE)</f>
        <v>Number</v>
      </c>
      <c r="D7" t="str">
        <f>VLOOKUP(A7,Parameters!A:G,5,FALSE)</f>
        <v>PG_IFC</v>
      </c>
      <c r="E7" s="10">
        <f>VLOOKUP(A7,Parameters!A:G,6,FALSE)</f>
        <v>0</v>
      </c>
      <c r="F7" s="10">
        <f>VLOOKUP(A7,Parameters!A:G,7,FALSE)</f>
        <v>0</v>
      </c>
    </row>
    <row r="8" spans="1:6" x14ac:dyDescent="0.3">
      <c r="A8" s="1" t="s">
        <v>204</v>
      </c>
      <c r="E8" s="10"/>
      <c r="F8" s="10"/>
    </row>
    <row r="9" spans="1:6" x14ac:dyDescent="0.3">
      <c r="A9" s="8" t="s">
        <v>142</v>
      </c>
      <c r="E9" s="10"/>
      <c r="F9" s="10"/>
    </row>
    <row r="10" spans="1:6" x14ac:dyDescent="0.3">
      <c r="A10" s="8" t="s">
        <v>226</v>
      </c>
    </row>
    <row r="11" spans="1:6" x14ac:dyDescent="0.3">
      <c r="A11" s="8" t="s">
        <v>227</v>
      </c>
    </row>
    <row r="12" spans="1:6" x14ac:dyDescent="0.3">
      <c r="A12" s="8" t="s">
        <v>150</v>
      </c>
      <c r="B12" s="8"/>
      <c r="E12" s="10"/>
      <c r="F12" s="10"/>
    </row>
    <row r="13" spans="1:6" x14ac:dyDescent="0.3">
      <c r="A13" t="s">
        <v>90</v>
      </c>
      <c r="B13" s="2" t="str">
        <f>VLOOKUP(A13,Parameters!A:G,2,FALSE)</f>
        <v>IFC Properties</v>
      </c>
      <c r="C13" t="str">
        <f>VLOOKUP(A13,Parameters!A:G,3,FALSE)</f>
        <v>Text</v>
      </c>
      <c r="D13" t="str">
        <f>VLOOKUP(A13,Parameters!A:G,5,FALSE)</f>
        <v>PG_IFC</v>
      </c>
      <c r="E13" s="11">
        <f>VLOOKUP(A13,Parameters!A:G,6,FALSE)</f>
        <v>0</v>
      </c>
      <c r="F13" s="10">
        <f>VLOOKUP(A13,Parameters!A:G,7,FALSE)</f>
        <v>0</v>
      </c>
    </row>
    <row r="14" spans="1:6" x14ac:dyDescent="0.3">
      <c r="A14" s="12" t="s">
        <v>151</v>
      </c>
      <c r="B14" s="8"/>
      <c r="E14" s="10"/>
      <c r="F14" s="1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709CEB-F85A-46F9-B226-8E35C8C40642}">
          <x14:formula1>
            <xm:f>Parameters!$A$2:$A$1000</xm:f>
          </x14:formula1>
          <xm:sqref>A13 A1:A7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8ADF8-F0F3-4AE0-B6C5-BF4A31980897}">
  <dimension ref="A1:F12"/>
  <sheetViews>
    <sheetView workbookViewId="0">
      <selection activeCell="C19" sqref="C18:C19"/>
    </sheetView>
  </sheetViews>
  <sheetFormatPr defaultRowHeight="14.4" x14ac:dyDescent="0.3"/>
  <cols>
    <col min="1" max="1" width="15.44140625" bestFit="1" customWidth="1"/>
    <col min="2" max="2" width="13.5546875" bestFit="1" customWidth="1"/>
  </cols>
  <sheetData>
    <row r="1" spans="1:6" x14ac:dyDescent="0.3">
      <c r="A1" t="s">
        <v>88</v>
      </c>
      <c r="B1" s="2" t="str">
        <f>VLOOKUP(A1,Parameters!A:G,2,FALSE)</f>
        <v>IFC Properties</v>
      </c>
      <c r="C1" t="str">
        <f>VLOOKUP(A1,Parameters!A:G,3,FALSE)</f>
        <v>Text</v>
      </c>
      <c r="D1" t="str">
        <f>VLOOKUP(A1,Parameters!A:G,5,FALSE)</f>
        <v>PG_IFC</v>
      </c>
      <c r="E1" s="10">
        <f>VLOOKUP(A1,Parameters!A:G,6,FALSE)</f>
        <v>0</v>
      </c>
      <c r="F1" s="10">
        <f>VLOOKUP(A1,Parameters!A:G,7,FALSE)</f>
        <v>0</v>
      </c>
    </row>
    <row r="2" spans="1:6" x14ac:dyDescent="0.3">
      <c r="A2" t="s">
        <v>89</v>
      </c>
      <c r="B2" s="2" t="str">
        <f>VLOOKUP(A2,Parameters!A:G,2,FALSE)</f>
        <v>IFC Properties</v>
      </c>
      <c r="C2" t="str">
        <f>VLOOKUP(A2,Parameters!A:G,3,FALSE)</f>
        <v>Text</v>
      </c>
      <c r="D2" t="str">
        <f>VLOOKUP(A2,Parameters!A:G,5,FALSE)</f>
        <v>PG_IFC</v>
      </c>
      <c r="E2" s="10">
        <f>VLOOKUP(A2,Parameters!A:G,6,FALSE)</f>
        <v>0</v>
      </c>
      <c r="F2" s="10">
        <f>VLOOKUP(A2,Parameters!A:G,7,FALSE)</f>
        <v>0</v>
      </c>
    </row>
    <row r="3" spans="1:6" x14ac:dyDescent="0.3">
      <c r="A3" t="s">
        <v>286</v>
      </c>
      <c r="B3" s="2" t="str">
        <f>VLOOKUP(A3,Parameters!A:G,2,FALSE)</f>
        <v>IFC Properties</v>
      </c>
      <c r="C3" t="str">
        <f>VLOOKUP(A3,Parameters!A:G,3,FALSE)</f>
        <v>Length</v>
      </c>
      <c r="D3" t="str">
        <f>VLOOKUP(A3,Parameters!A:G,5,FALSE)</f>
        <v>PG_IFC</v>
      </c>
      <c r="E3" s="10">
        <f>VLOOKUP(A3,Parameters!A:G,6,FALSE)</f>
        <v>0</v>
      </c>
      <c r="F3" s="10">
        <f>VLOOKUP(A3,Parameters!A:G,7,FALSE)</f>
        <v>0</v>
      </c>
    </row>
    <row r="4" spans="1:6" x14ac:dyDescent="0.3">
      <c r="A4" t="s">
        <v>95</v>
      </c>
      <c r="B4" s="2" t="str">
        <f>VLOOKUP(A4,Parameters!A:G,2,FALSE)</f>
        <v>IFC Properties</v>
      </c>
      <c r="C4" t="str">
        <f>VLOOKUP(A4,Parameters!A:G,3,FALSE)</f>
        <v>YesNo</v>
      </c>
      <c r="D4" t="str">
        <f>VLOOKUP(A4,Parameters!A:G,5,FALSE)</f>
        <v>PG_IFC</v>
      </c>
      <c r="E4" s="10">
        <f>VLOOKUP(A4,Parameters!A:G,6,FALSE)</f>
        <v>1</v>
      </c>
      <c r="F4" s="10">
        <f>VLOOKUP(A4,Parameters!A:G,7,FALSE)</f>
        <v>0</v>
      </c>
    </row>
    <row r="5" spans="1:6" x14ac:dyDescent="0.3">
      <c r="A5" s="1" t="s">
        <v>204</v>
      </c>
      <c r="E5" s="10"/>
      <c r="F5" s="10"/>
    </row>
    <row r="6" spans="1:6" x14ac:dyDescent="0.3">
      <c r="A6" s="8" t="s">
        <v>142</v>
      </c>
      <c r="E6" s="10"/>
      <c r="F6" s="10"/>
    </row>
    <row r="7" spans="1:6" x14ac:dyDescent="0.3">
      <c r="A7" s="8" t="s">
        <v>228</v>
      </c>
    </row>
    <row r="8" spans="1:6" x14ac:dyDescent="0.3">
      <c r="A8" s="8" t="s">
        <v>229</v>
      </c>
    </row>
    <row r="9" spans="1:6" x14ac:dyDescent="0.3">
      <c r="A9" s="8" t="s">
        <v>230</v>
      </c>
    </row>
    <row r="10" spans="1:6" x14ac:dyDescent="0.3">
      <c r="A10" s="8" t="s">
        <v>150</v>
      </c>
      <c r="B10" s="8"/>
      <c r="E10" s="10"/>
      <c r="F10" s="10"/>
    </row>
    <row r="11" spans="1:6" x14ac:dyDescent="0.3">
      <c r="A11" t="s">
        <v>90</v>
      </c>
      <c r="B11" s="2" t="str">
        <f>VLOOKUP(A11,Parameters!A:G,2,FALSE)</f>
        <v>IFC Properties</v>
      </c>
      <c r="C11" t="str">
        <f>VLOOKUP(A11,Parameters!A:G,3,FALSE)</f>
        <v>Text</v>
      </c>
      <c r="D11" t="str">
        <f>VLOOKUP(A11,Parameters!A:G,5,FALSE)</f>
        <v>PG_IFC</v>
      </c>
      <c r="E11" s="11">
        <f>VLOOKUP(A11,Parameters!A:G,6,FALSE)</f>
        <v>0</v>
      </c>
      <c r="F11" s="10">
        <f>VLOOKUP(A11,Parameters!A:G,7,FALSE)</f>
        <v>0</v>
      </c>
    </row>
    <row r="12" spans="1:6" x14ac:dyDescent="0.3">
      <c r="A12" s="12" t="s">
        <v>151</v>
      </c>
      <c r="B12" s="8"/>
      <c r="E12" s="10"/>
      <c r="F12" s="1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22929E99-C703-4BC8-9DCE-78150E5B8461}">
          <x14:formula1>
            <xm:f>Parameters!$A$2:$A$1000</xm:f>
          </x14:formula1>
          <xm:sqref>A11 A1:A4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B973D-4FCA-42E5-BE83-4BC89A19FC96}">
  <dimension ref="A1:F20"/>
  <sheetViews>
    <sheetView topLeftCell="A4" workbookViewId="0">
      <selection activeCell="A20" sqref="A20"/>
    </sheetView>
  </sheetViews>
  <sheetFormatPr defaultRowHeight="14.4" x14ac:dyDescent="0.3"/>
  <cols>
    <col min="1" max="1" width="34.33203125" customWidth="1"/>
    <col min="2" max="2" width="13.5546875" bestFit="1" customWidth="1"/>
  </cols>
  <sheetData>
    <row r="1" spans="1:6" x14ac:dyDescent="0.3">
      <c r="A1" t="s">
        <v>88</v>
      </c>
      <c r="B1" s="2" t="str">
        <f>VLOOKUP(A1,Parameters!A:G,2,FALSE)</f>
        <v>IFC Properties</v>
      </c>
      <c r="C1" t="str">
        <f>VLOOKUP(A1,Parameters!A:G,3,FALSE)</f>
        <v>Text</v>
      </c>
      <c r="D1" t="str">
        <f>VLOOKUP(A1,Parameters!A:G,5,FALSE)</f>
        <v>PG_IFC</v>
      </c>
      <c r="E1" s="10">
        <f>VLOOKUP(A1,Parameters!A:G,6,FALSE)</f>
        <v>0</v>
      </c>
      <c r="F1" s="10">
        <f>VLOOKUP(A1,Parameters!A:G,7,FALSE)</f>
        <v>0</v>
      </c>
    </row>
    <row r="2" spans="1:6" x14ac:dyDescent="0.3">
      <c r="A2" t="s">
        <v>89</v>
      </c>
      <c r="B2" s="2" t="str">
        <f>VLOOKUP(A2,Parameters!A:G,2,FALSE)</f>
        <v>IFC Properties</v>
      </c>
      <c r="C2" t="str">
        <f>VLOOKUP(A2,Parameters!A:G,3,FALSE)</f>
        <v>Text</v>
      </c>
      <c r="D2" t="str">
        <f>VLOOKUP(A2,Parameters!A:G,5,FALSE)</f>
        <v>PG_IFC</v>
      </c>
      <c r="E2" s="10">
        <f>VLOOKUP(A2,Parameters!A:G,6,FALSE)</f>
        <v>0</v>
      </c>
      <c r="F2" s="10">
        <f>VLOOKUP(A2,Parameters!A:G,7,FALSE)</f>
        <v>0</v>
      </c>
    </row>
    <row r="3" spans="1:6" x14ac:dyDescent="0.3">
      <c r="A3" t="s">
        <v>113</v>
      </c>
      <c r="B3" s="2" t="str">
        <f>VLOOKUP(A3,Parameters!A:G,2,FALSE)</f>
        <v>IFC Properties</v>
      </c>
      <c r="C3" t="str">
        <f>VLOOKUP(A3,Parameters!A:G,3,FALSE)</f>
        <v>Length</v>
      </c>
      <c r="D3" t="str">
        <f>VLOOKUP(A3,Parameters!A:G,5,FALSE)</f>
        <v>PG_IFC</v>
      </c>
      <c r="E3" s="10">
        <f>VLOOKUP(A3,Parameters!A:G,6,FALSE)</f>
        <v>1</v>
      </c>
      <c r="F3" s="10">
        <f>VLOOKUP(A3,Parameters!A:G,7,FALSE)</f>
        <v>0</v>
      </c>
    </row>
    <row r="4" spans="1:6" x14ac:dyDescent="0.3">
      <c r="A4" t="s">
        <v>114</v>
      </c>
      <c r="B4" s="2" t="str">
        <f>VLOOKUP(A4,Parameters!A:G,2,FALSE)</f>
        <v>IFC Properties</v>
      </c>
      <c r="C4" t="str">
        <f>VLOOKUP(A4,Parameters!A:G,3,FALSE)</f>
        <v>Angle</v>
      </c>
      <c r="D4" t="str">
        <f>VLOOKUP(A4,Parameters!A:G,5,FALSE)</f>
        <v>PG_IFC</v>
      </c>
      <c r="E4" s="10">
        <f>VLOOKUP(A4,Parameters!A:G,6,FALSE)</f>
        <v>1</v>
      </c>
      <c r="F4" s="10">
        <f>VLOOKUP(A4,Parameters!A:G,7,FALSE)</f>
        <v>0</v>
      </c>
    </row>
    <row r="5" spans="1:6" x14ac:dyDescent="0.3">
      <c r="A5" t="s">
        <v>95</v>
      </c>
      <c r="B5" s="2" t="str">
        <f>VLOOKUP(A5,Parameters!A:G,2,FALSE)</f>
        <v>IFC Properties</v>
      </c>
      <c r="C5" t="str">
        <f>VLOOKUP(A5,Parameters!A:G,3,FALSE)</f>
        <v>YesNo</v>
      </c>
      <c r="D5" t="str">
        <f>VLOOKUP(A5,Parameters!A:G,5,FALSE)</f>
        <v>PG_IFC</v>
      </c>
      <c r="E5" s="10">
        <f>VLOOKUP(A5,Parameters!A:G,6,FALSE)</f>
        <v>1</v>
      </c>
      <c r="F5" s="10">
        <f>VLOOKUP(A5,Parameters!A:G,7,FALSE)</f>
        <v>0</v>
      </c>
    </row>
    <row r="6" spans="1:6" x14ac:dyDescent="0.3">
      <c r="A6" t="s">
        <v>71</v>
      </c>
      <c r="B6" s="2" t="str">
        <f>VLOOKUP(A6,Parameters!A:G,2,FALSE)</f>
        <v>IFC Properties</v>
      </c>
      <c r="C6" t="str">
        <f>VLOOKUP(A6,Parameters!A:G,3,FALSE)</f>
        <v>Text</v>
      </c>
      <c r="D6" t="str">
        <f>VLOOKUP(A6,Parameters!A:G,5,FALSE)</f>
        <v>PG_IFC</v>
      </c>
      <c r="E6" s="10">
        <f>VLOOKUP(A6,Parameters!A:G,6,FALSE)</f>
        <v>1</v>
      </c>
      <c r="F6" s="10">
        <f>VLOOKUP(A6,Parameters!A:G,7,FALSE)</f>
        <v>0</v>
      </c>
    </row>
    <row r="7" spans="1:6" x14ac:dyDescent="0.3">
      <c r="A7" t="s">
        <v>70</v>
      </c>
      <c r="B7" s="2" t="str">
        <f>VLOOKUP(A7,Parameters!A:G,2,FALSE)</f>
        <v>IFC Properties</v>
      </c>
      <c r="C7" t="str">
        <f>VLOOKUP(A7,Parameters!A:G,3,FALSE)</f>
        <v>YesNo</v>
      </c>
      <c r="D7" t="str">
        <f>VLOOKUP(A7,Parameters!A:G,5,FALSE)</f>
        <v>PG_IFC</v>
      </c>
      <c r="E7" s="10">
        <f>VLOOKUP(A7,Parameters!A:G,6,FALSE)</f>
        <v>1</v>
      </c>
      <c r="F7" s="10">
        <f>VLOOKUP(A7,Parameters!A:G,7,FALSE)</f>
        <v>0</v>
      </c>
    </row>
    <row r="8" spans="1:6" ht="15.6" customHeight="1" x14ac:dyDescent="0.3">
      <c r="A8" t="s">
        <v>84</v>
      </c>
      <c r="B8" s="2" t="str">
        <f>VLOOKUP(A8,Parameters!A:G,2,FALSE)</f>
        <v>IFC Properties</v>
      </c>
      <c r="C8" t="str">
        <f>VLOOKUP(A8,Parameters!A:G,3,FALSE)</f>
        <v>YesNo</v>
      </c>
      <c r="D8" t="str">
        <f>VLOOKUP(A8,Parameters!A:G,5,FALSE)</f>
        <v>PG_IFC</v>
      </c>
      <c r="E8" s="10">
        <f>VLOOKUP(A8,Parameters!A:G,6,FALSE)</f>
        <v>1</v>
      </c>
      <c r="F8" s="10">
        <f>VLOOKUP(A8,Parameters!A:G,7,FALSE)</f>
        <v>0</v>
      </c>
    </row>
    <row r="9" spans="1:6" x14ac:dyDescent="0.3">
      <c r="A9" t="s">
        <v>86</v>
      </c>
      <c r="B9" s="2" t="str">
        <f>VLOOKUP(A9,Parameters!A:G,2,FALSE)</f>
        <v>IFC Properties</v>
      </c>
      <c r="C9" t="str">
        <f>VLOOKUP(A9,Parameters!A:G,3,FALSE)</f>
        <v>YesNo</v>
      </c>
      <c r="D9" t="str">
        <f>VLOOKUP(A9,Parameters!A:G,5,FALSE)</f>
        <v>PG_IFC</v>
      </c>
      <c r="E9" s="10">
        <f>VLOOKUP(A9,Parameters!A:G,6,FALSE)</f>
        <v>1</v>
      </c>
      <c r="F9" s="10">
        <f>VLOOKUP(A9,Parameters!A:G,7,FALSE)</f>
        <v>0</v>
      </c>
    </row>
    <row r="10" spans="1:6" x14ac:dyDescent="0.3">
      <c r="A10" s="1" t="s">
        <v>204</v>
      </c>
      <c r="E10" s="10"/>
      <c r="F10" s="10"/>
    </row>
    <row r="11" spans="1:6" x14ac:dyDescent="0.3">
      <c r="A11" s="8" t="s">
        <v>142</v>
      </c>
      <c r="E11" s="10"/>
      <c r="F11" s="10"/>
    </row>
    <row r="12" spans="1:6" x14ac:dyDescent="0.3">
      <c r="A12" s="15" t="s">
        <v>231</v>
      </c>
      <c r="E12" s="10"/>
      <c r="F12" s="10"/>
    </row>
    <row r="13" spans="1:6" x14ac:dyDescent="0.3">
      <c r="A13" s="15" t="s">
        <v>232</v>
      </c>
      <c r="E13" s="10"/>
      <c r="F13" s="10"/>
    </row>
    <row r="14" spans="1:6" x14ac:dyDescent="0.3">
      <c r="A14" s="15" t="s">
        <v>233</v>
      </c>
      <c r="E14" s="10"/>
      <c r="F14" s="10"/>
    </row>
    <row r="15" spans="1:6" x14ac:dyDescent="0.3">
      <c r="A15" s="15" t="s">
        <v>234</v>
      </c>
      <c r="E15" s="10"/>
      <c r="F15" s="10"/>
    </row>
    <row r="16" spans="1:6" x14ac:dyDescent="0.3">
      <c r="A16" s="15" t="s">
        <v>235</v>
      </c>
      <c r="E16" s="10"/>
      <c r="F16" s="10"/>
    </row>
    <row r="17" spans="1:6" x14ac:dyDescent="0.3">
      <c r="A17" s="15" t="s">
        <v>236</v>
      </c>
      <c r="E17" s="10"/>
      <c r="F17" s="10"/>
    </row>
    <row r="18" spans="1:6" x14ac:dyDescent="0.3">
      <c r="A18" s="8" t="s">
        <v>150</v>
      </c>
      <c r="B18" s="8"/>
      <c r="E18" s="10"/>
      <c r="F18" s="10"/>
    </row>
    <row r="19" spans="1:6" x14ac:dyDescent="0.3">
      <c r="A19" t="s">
        <v>90</v>
      </c>
      <c r="B19" s="2" t="str">
        <f>VLOOKUP(A19,Parameters!A:G,2,FALSE)</f>
        <v>IFC Properties</v>
      </c>
      <c r="C19" t="str">
        <f>VLOOKUP(A19,Parameters!A:G,3,FALSE)</f>
        <v>Text</v>
      </c>
      <c r="D19" t="str">
        <f>VLOOKUP(A19,Parameters!A:G,5,FALSE)</f>
        <v>PG_IFC</v>
      </c>
      <c r="E19" s="11">
        <f>VLOOKUP(A19,Parameters!A:G,6,FALSE)</f>
        <v>0</v>
      </c>
      <c r="F19" s="10">
        <f>VLOOKUP(A19,Parameters!A:G,7,FALSE)</f>
        <v>0</v>
      </c>
    </row>
    <row r="20" spans="1:6" x14ac:dyDescent="0.3">
      <c r="A20" s="12" t="s">
        <v>151</v>
      </c>
      <c r="B20" s="8"/>
      <c r="E20" s="10"/>
      <c r="F20" s="1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A437F7-7134-42E9-B120-800B2DCBF0E9}">
          <x14:formula1>
            <xm:f>Parameters!$A$2:$A$1000</xm:f>
          </x14:formula1>
          <xm:sqref>A19 A1:A9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751B-08BC-4F62-9FBE-8B3E56410B43}">
  <dimension ref="A1:F11"/>
  <sheetViews>
    <sheetView workbookViewId="0">
      <selection activeCell="A11" sqref="A11"/>
    </sheetView>
  </sheetViews>
  <sheetFormatPr defaultRowHeight="14.4" x14ac:dyDescent="0.3"/>
  <cols>
    <col min="1" max="1" width="34.33203125" customWidth="1"/>
    <col min="2" max="2" width="13.5546875" bestFit="1" customWidth="1"/>
  </cols>
  <sheetData>
    <row r="1" spans="1:6" x14ac:dyDescent="0.3">
      <c r="A1" t="s">
        <v>88</v>
      </c>
      <c r="B1" s="2" t="str">
        <f>VLOOKUP(A1,Parameters!A:G,2,FALSE)</f>
        <v>IFC Properties</v>
      </c>
      <c r="C1" t="str">
        <f>VLOOKUP(A1,Parameters!A:G,3,FALSE)</f>
        <v>Text</v>
      </c>
      <c r="D1" t="str">
        <f>VLOOKUP(A1,Parameters!A:G,5,FALSE)</f>
        <v>PG_IFC</v>
      </c>
      <c r="E1" s="10">
        <f>VLOOKUP(A1,Parameters!A:G,6,FALSE)</f>
        <v>0</v>
      </c>
      <c r="F1" s="10">
        <f>VLOOKUP(A1,Parameters!A:G,7,FALSE)</f>
        <v>0</v>
      </c>
    </row>
    <row r="2" spans="1:6" x14ac:dyDescent="0.3">
      <c r="A2" t="s">
        <v>89</v>
      </c>
      <c r="B2" s="2" t="str">
        <f>VLOOKUP(A2,Parameters!A:G,2,FALSE)</f>
        <v>IFC Properties</v>
      </c>
      <c r="C2" t="str">
        <f>VLOOKUP(A2,Parameters!A:G,3,FALSE)</f>
        <v>Text</v>
      </c>
      <c r="D2" t="str">
        <f>VLOOKUP(A2,Parameters!A:G,5,FALSE)</f>
        <v>PG_IFC</v>
      </c>
      <c r="E2" s="10">
        <f>VLOOKUP(A2,Parameters!A:G,6,FALSE)</f>
        <v>0</v>
      </c>
      <c r="F2" s="10">
        <f>VLOOKUP(A2,Parameters!A:G,7,FALSE)</f>
        <v>0</v>
      </c>
    </row>
    <row r="3" spans="1:6" x14ac:dyDescent="0.3">
      <c r="A3" t="s">
        <v>113</v>
      </c>
      <c r="B3" s="2" t="str">
        <f>VLOOKUP(A3,Parameters!A:G,2,FALSE)</f>
        <v>IFC Properties</v>
      </c>
      <c r="C3" t="str">
        <f>VLOOKUP(A3,Parameters!A:G,3,FALSE)</f>
        <v>Length</v>
      </c>
      <c r="D3" t="str">
        <f>VLOOKUP(A3,Parameters!A:G,5,FALSE)</f>
        <v>PG_IFC</v>
      </c>
      <c r="E3" s="10">
        <f>VLOOKUP(A3,Parameters!A:G,6,FALSE)</f>
        <v>1</v>
      </c>
      <c r="F3" s="10">
        <f>VLOOKUP(A3,Parameters!A:G,7,FALSE)</f>
        <v>0</v>
      </c>
    </row>
    <row r="4" spans="1:6" x14ac:dyDescent="0.3">
      <c r="A4" t="s">
        <v>39</v>
      </c>
      <c r="B4" s="2" t="str">
        <f>VLOOKUP(A4,Parameters!A:G,2,FALSE)</f>
        <v>IFC Properties</v>
      </c>
      <c r="C4" t="str">
        <f>VLOOKUP(A4,Parameters!A:G,3,FALSE)</f>
        <v>Angle</v>
      </c>
      <c r="D4" t="str">
        <f>VLOOKUP(A4,Parameters!A:G,5,FALSE)</f>
        <v>PG_IFC</v>
      </c>
      <c r="E4" s="10">
        <f>VLOOKUP(A4,Parameters!A:G,6,FALSE)</f>
        <v>0</v>
      </c>
      <c r="F4" s="10">
        <f>VLOOKUP(A4,Parameters!A:G,7,FALSE)</f>
        <v>0</v>
      </c>
    </row>
    <row r="5" spans="1:6" x14ac:dyDescent="0.3">
      <c r="A5" s="1" t="s">
        <v>204</v>
      </c>
      <c r="E5" s="10"/>
      <c r="F5" s="10"/>
    </row>
    <row r="6" spans="1:6" x14ac:dyDescent="0.3">
      <c r="A6" s="8" t="s">
        <v>142</v>
      </c>
      <c r="E6" s="10"/>
      <c r="F6" s="10"/>
    </row>
    <row r="7" spans="1:6" x14ac:dyDescent="0.3">
      <c r="A7" s="15" t="s">
        <v>237</v>
      </c>
      <c r="E7" s="10"/>
      <c r="F7" s="10"/>
    </row>
    <row r="8" spans="1:6" x14ac:dyDescent="0.3">
      <c r="A8" s="15" t="s">
        <v>238</v>
      </c>
      <c r="E8" s="10"/>
      <c r="F8" s="10"/>
    </row>
    <row r="9" spans="1:6" x14ac:dyDescent="0.3">
      <c r="A9" s="8" t="s">
        <v>150</v>
      </c>
      <c r="B9" s="8"/>
      <c r="E9" s="10"/>
      <c r="F9" s="10"/>
    </row>
    <row r="10" spans="1:6" x14ac:dyDescent="0.3">
      <c r="A10" t="s">
        <v>90</v>
      </c>
      <c r="B10" s="2" t="str">
        <f>VLOOKUP(A10,Parameters!A:G,2,FALSE)</f>
        <v>IFC Properties</v>
      </c>
      <c r="C10" t="str">
        <f>VLOOKUP(A10,Parameters!A:G,3,FALSE)</f>
        <v>Text</v>
      </c>
      <c r="D10" t="str">
        <f>VLOOKUP(A10,Parameters!A:G,5,FALSE)</f>
        <v>PG_IFC</v>
      </c>
      <c r="E10" s="11">
        <f>VLOOKUP(A10,Parameters!A:G,6,FALSE)</f>
        <v>0</v>
      </c>
      <c r="F10" s="10">
        <f>VLOOKUP(A10,Parameters!A:G,7,FALSE)</f>
        <v>0</v>
      </c>
    </row>
    <row r="11" spans="1:6" x14ac:dyDescent="0.3">
      <c r="A11" s="12" t="s">
        <v>151</v>
      </c>
      <c r="B11" s="8"/>
      <c r="E11" s="10"/>
      <c r="F11" s="1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2916274-0757-4184-9148-5D4690BB8607}">
          <x14:formula1>
            <xm:f>Parameters!$A$2:$A$1000</xm:f>
          </x14:formula1>
          <xm:sqref>A10 A1:A4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085BF-74B0-40D7-81D4-2ECADBA20CB2}">
  <dimension ref="A1:F22"/>
  <sheetViews>
    <sheetView workbookViewId="0">
      <selection activeCell="A22" sqref="A22"/>
    </sheetView>
  </sheetViews>
  <sheetFormatPr defaultRowHeight="14.4" x14ac:dyDescent="0.3"/>
  <cols>
    <col min="1" max="1" width="19.6640625" bestFit="1" customWidth="1"/>
    <col min="2" max="2" width="13.5546875" bestFit="1" customWidth="1"/>
  </cols>
  <sheetData>
    <row r="1" spans="1:6" x14ac:dyDescent="0.3">
      <c r="A1" t="s">
        <v>88</v>
      </c>
      <c r="B1" s="2" t="str">
        <f>VLOOKUP(A1,Parameters!A:G,2,FALSE)</f>
        <v>IFC Properties</v>
      </c>
      <c r="C1" t="str">
        <f>VLOOKUP(A1,Parameters!A:G,3,FALSE)</f>
        <v>Text</v>
      </c>
      <c r="D1" t="str">
        <f>VLOOKUP(A1,Parameters!A:G,5,FALSE)</f>
        <v>PG_IFC</v>
      </c>
      <c r="E1" s="10">
        <f>VLOOKUP(A1,Parameters!A:G,6,FALSE)</f>
        <v>0</v>
      </c>
      <c r="F1" s="10">
        <f>VLOOKUP(A1,Parameters!A:G,7,FALSE)</f>
        <v>0</v>
      </c>
    </row>
    <row r="2" spans="1:6" x14ac:dyDescent="0.3">
      <c r="A2" t="s">
        <v>89</v>
      </c>
      <c r="B2" s="2" t="str">
        <f>VLOOKUP(A2,Parameters!A:G,2,FALSE)</f>
        <v>IFC Properties</v>
      </c>
      <c r="C2" t="str">
        <f>VLOOKUP(A2,Parameters!A:G,3,FALSE)</f>
        <v>Text</v>
      </c>
      <c r="D2" t="str">
        <f>VLOOKUP(A2,Parameters!A:G,5,FALSE)</f>
        <v>PG_IFC</v>
      </c>
      <c r="E2" s="10">
        <f>VLOOKUP(A2,Parameters!A:G,6,FALSE)</f>
        <v>0</v>
      </c>
      <c r="F2" s="10">
        <f>VLOOKUP(A2,Parameters!A:G,7,FALSE)</f>
        <v>0</v>
      </c>
    </row>
    <row r="3" spans="1:6" x14ac:dyDescent="0.3">
      <c r="A3" t="s">
        <v>71</v>
      </c>
      <c r="B3" s="2" t="str">
        <f>VLOOKUP(A3,Parameters!A:G,2,FALSE)</f>
        <v>IFC Properties</v>
      </c>
      <c r="C3" t="str">
        <f>VLOOKUP(A3,Parameters!A:G,3,FALSE)</f>
        <v>Text</v>
      </c>
      <c r="D3" t="str">
        <f>VLOOKUP(A3,Parameters!A:G,5,FALSE)</f>
        <v>PG_IFC</v>
      </c>
      <c r="E3" s="10">
        <f>VLOOKUP(A3,Parameters!A:G,6,FALSE)</f>
        <v>1</v>
      </c>
      <c r="F3" s="10">
        <f>VLOOKUP(A3,Parameters!A:G,7,FALSE)</f>
        <v>0</v>
      </c>
    </row>
    <row r="4" spans="1:6" x14ac:dyDescent="0.3">
      <c r="A4" t="s">
        <v>111</v>
      </c>
      <c r="B4" s="2" t="str">
        <f>VLOOKUP(A4,Parameters!A:G,2,FALSE)</f>
        <v>IFC Properties</v>
      </c>
      <c r="C4" t="str">
        <f>VLOOKUP(A4,Parameters!A:G,3,FALSE)</f>
        <v>Area</v>
      </c>
      <c r="D4" t="str">
        <f>VLOOKUP(A4,Parameters!A:G,5,FALSE)</f>
        <v>PG_IFC</v>
      </c>
      <c r="E4" s="10">
        <f>VLOOKUP(A4,Parameters!A:G,6,FALSE)</f>
        <v>0</v>
      </c>
      <c r="F4" s="10">
        <f>VLOOKUP(A4,Parameters!A:G,7,FALSE)</f>
        <v>0</v>
      </c>
    </row>
    <row r="5" spans="1:6" x14ac:dyDescent="0.3">
      <c r="A5" t="s">
        <v>132</v>
      </c>
      <c r="B5" s="2" t="str">
        <f>VLOOKUP(A5,Parameters!A:G,2,FALSE)</f>
        <v>IFC Properties</v>
      </c>
      <c r="C5" t="str">
        <f>VLOOKUP(A5,Parameters!A:G,3,FALSE)</f>
        <v>Area</v>
      </c>
      <c r="D5" t="str">
        <f>VLOOKUP(A5,Parameters!A:G,5,FALSE)</f>
        <v>PG_IFC</v>
      </c>
      <c r="E5" s="10">
        <f>VLOOKUP(A5,Parameters!A:G,6,FALSE)</f>
        <v>0</v>
      </c>
      <c r="F5" s="10">
        <f>VLOOKUP(A5,Parameters!A:G,7,FALSE)</f>
        <v>0</v>
      </c>
    </row>
    <row r="6" spans="1:6" x14ac:dyDescent="0.3">
      <c r="A6" t="s">
        <v>95</v>
      </c>
      <c r="B6" s="2" t="str">
        <f>VLOOKUP(A6,Parameters!A:G,2,FALSE)</f>
        <v>IFC Properties</v>
      </c>
      <c r="C6" t="str">
        <f>VLOOKUP(A6,Parameters!A:G,3,FALSE)</f>
        <v>YesNo</v>
      </c>
      <c r="D6" t="str">
        <f>VLOOKUP(A6,Parameters!A:G,5,FALSE)</f>
        <v>PG_IFC</v>
      </c>
      <c r="E6" s="10">
        <f>VLOOKUP(A6,Parameters!A:G,6,FALSE)</f>
        <v>1</v>
      </c>
      <c r="F6" s="10">
        <f>VLOOKUP(A6,Parameters!A:G,7,FALSE)</f>
        <v>0</v>
      </c>
    </row>
    <row r="7" spans="1:6" x14ac:dyDescent="0.3">
      <c r="A7" s="1" t="s">
        <v>204</v>
      </c>
      <c r="E7" s="10"/>
      <c r="F7" s="10"/>
    </row>
    <row r="8" spans="1:6" x14ac:dyDescent="0.3">
      <c r="A8" s="14" t="s">
        <v>142</v>
      </c>
      <c r="E8" s="10"/>
      <c r="F8" s="10"/>
    </row>
    <row r="9" spans="1:6" x14ac:dyDescent="0.3">
      <c r="A9" s="13" t="s">
        <v>239</v>
      </c>
      <c r="E9" s="10"/>
      <c r="F9" s="10"/>
    </row>
    <row r="10" spans="1:6" x14ac:dyDescent="0.3">
      <c r="A10" s="13" t="s">
        <v>240</v>
      </c>
      <c r="E10" s="10"/>
      <c r="F10" s="10"/>
    </row>
    <row r="11" spans="1:6" x14ac:dyDescent="0.3">
      <c r="A11" s="13" t="s">
        <v>241</v>
      </c>
      <c r="E11" s="10"/>
      <c r="F11" s="10"/>
    </row>
    <row r="12" spans="1:6" x14ac:dyDescent="0.3">
      <c r="A12" s="13" t="s">
        <v>242</v>
      </c>
      <c r="E12" s="10"/>
      <c r="F12" s="10"/>
    </row>
    <row r="13" spans="1:6" x14ac:dyDescent="0.3">
      <c r="A13" s="13" t="s">
        <v>243</v>
      </c>
      <c r="E13" s="10"/>
      <c r="F13" s="10"/>
    </row>
    <row r="14" spans="1:6" x14ac:dyDescent="0.3">
      <c r="A14" s="13" t="s">
        <v>244</v>
      </c>
      <c r="E14" s="10"/>
      <c r="F14" s="10"/>
    </row>
    <row r="15" spans="1:6" x14ac:dyDescent="0.3">
      <c r="A15" s="13" t="s">
        <v>245</v>
      </c>
      <c r="E15" s="10"/>
      <c r="F15" s="10"/>
    </row>
    <row r="16" spans="1:6" x14ac:dyDescent="0.3">
      <c r="A16" s="13" t="s">
        <v>246</v>
      </c>
      <c r="E16" s="10"/>
      <c r="F16" s="10"/>
    </row>
    <row r="17" spans="1:6" x14ac:dyDescent="0.3">
      <c r="A17" s="13" t="s">
        <v>247</v>
      </c>
      <c r="E17" s="10"/>
      <c r="F17" s="10"/>
    </row>
    <row r="18" spans="1:6" x14ac:dyDescent="0.3">
      <c r="A18" s="13" t="s">
        <v>248</v>
      </c>
      <c r="E18" s="10"/>
      <c r="F18" s="10"/>
    </row>
    <row r="19" spans="1:6" x14ac:dyDescent="0.3">
      <c r="A19" s="13" t="s">
        <v>249</v>
      </c>
      <c r="E19" s="10"/>
      <c r="F19" s="10"/>
    </row>
    <row r="20" spans="1:6" x14ac:dyDescent="0.3">
      <c r="A20" s="13" t="s">
        <v>250</v>
      </c>
      <c r="E20" s="10"/>
      <c r="F20" s="10"/>
    </row>
    <row r="21" spans="1:6" x14ac:dyDescent="0.3">
      <c r="A21" s="13" t="s">
        <v>251</v>
      </c>
      <c r="E21" s="10"/>
      <c r="F21" s="10"/>
    </row>
    <row r="22" spans="1:6" x14ac:dyDescent="0.3">
      <c r="A22" s="12" t="s">
        <v>151</v>
      </c>
      <c r="B22" s="8"/>
      <c r="E22" s="10"/>
      <c r="F22" s="10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4AC474C-1949-4420-B141-AA8D02895850}">
          <x14:formula1>
            <xm:f>Parameters!$A$2:$A$1000</xm:f>
          </x14:formula1>
          <xm:sqref>A1:A6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8B0B1-12A5-4A3B-9C5B-A43160A820FD}">
  <dimension ref="A1:F21"/>
  <sheetViews>
    <sheetView workbookViewId="0">
      <selection activeCell="C17" sqref="C17"/>
    </sheetView>
  </sheetViews>
  <sheetFormatPr defaultRowHeight="14.4" x14ac:dyDescent="0.3"/>
  <cols>
    <col min="1" max="1" width="15.44140625" bestFit="1" customWidth="1"/>
    <col min="2" max="2" width="13.5546875" bestFit="1" customWidth="1"/>
  </cols>
  <sheetData>
    <row r="1" spans="1:6" x14ac:dyDescent="0.3">
      <c r="A1" t="s">
        <v>88</v>
      </c>
      <c r="B1" s="2" t="str">
        <f>VLOOKUP(A1,Parameters!A:G,2,FALSE)</f>
        <v>IFC Properties</v>
      </c>
      <c r="C1" t="str">
        <f>VLOOKUP(A1,Parameters!A:G,3,FALSE)</f>
        <v>Text</v>
      </c>
      <c r="D1" t="str">
        <f>VLOOKUP(A1,Parameters!A:G,5,FALSE)</f>
        <v>PG_IFC</v>
      </c>
      <c r="E1" s="10">
        <f>VLOOKUP(A1,Parameters!A:G,6,FALSE)</f>
        <v>0</v>
      </c>
      <c r="F1" s="10">
        <f>VLOOKUP(A1,Parameters!A:G,7,FALSE)</f>
        <v>0</v>
      </c>
    </row>
    <row r="2" spans="1:6" x14ac:dyDescent="0.3">
      <c r="A2" t="s">
        <v>89</v>
      </c>
      <c r="B2" s="2" t="str">
        <f>VLOOKUP(A2,Parameters!A:G,2,FALSE)</f>
        <v>IFC Properties</v>
      </c>
      <c r="C2" t="str">
        <f>VLOOKUP(A2,Parameters!A:G,3,FALSE)</f>
        <v>Text</v>
      </c>
      <c r="D2" t="str">
        <f>VLOOKUP(A2,Parameters!A:G,5,FALSE)</f>
        <v>PG_IFC</v>
      </c>
      <c r="E2" s="10">
        <f>VLOOKUP(A2,Parameters!A:G,6,FALSE)</f>
        <v>0</v>
      </c>
      <c r="F2" s="10">
        <f>VLOOKUP(A2,Parameters!A:G,7,FALSE)</f>
        <v>0</v>
      </c>
    </row>
    <row r="3" spans="1:6" x14ac:dyDescent="0.3">
      <c r="A3" t="s">
        <v>60</v>
      </c>
      <c r="B3" s="2" t="str">
        <f>VLOOKUP(A3,Parameters!A:G,2,FALSE)</f>
        <v>IFC Properties</v>
      </c>
      <c r="C3" t="str">
        <f>VLOOKUP(A3,Parameters!A:G,3,FALSE)</f>
        <v>Text</v>
      </c>
      <c r="D3" t="str">
        <f>VLOOKUP(A3,Parameters!A:G,5,FALSE)</f>
        <v>PG_IFC</v>
      </c>
      <c r="E3" s="10">
        <f>VLOOKUP(A3,Parameters!A:G,6,FALSE)</f>
        <v>1</v>
      </c>
      <c r="F3" s="10">
        <f>VLOOKUP(A3,Parameters!A:G,7,FALSE)</f>
        <v>0</v>
      </c>
    </row>
    <row r="4" spans="1:6" x14ac:dyDescent="0.3">
      <c r="A4" t="s">
        <v>71</v>
      </c>
      <c r="B4" s="2" t="str">
        <f>VLOOKUP(A4,Parameters!A:G,2,FALSE)</f>
        <v>IFC Properties</v>
      </c>
      <c r="C4" t="str">
        <f>VLOOKUP(A4,Parameters!A:G,3,FALSE)</f>
        <v>Text</v>
      </c>
      <c r="D4" t="str">
        <f>VLOOKUP(A4,Parameters!A:G,5,FALSE)</f>
        <v>PG_IFC</v>
      </c>
      <c r="E4" s="10">
        <f>VLOOKUP(A4,Parameters!A:G,6,FALSE)</f>
        <v>1</v>
      </c>
      <c r="F4" s="10">
        <f>VLOOKUP(A4,Parameters!A:G,7,FALSE)</f>
        <v>0</v>
      </c>
    </row>
    <row r="5" spans="1:6" x14ac:dyDescent="0.3">
      <c r="A5" t="s">
        <v>65</v>
      </c>
      <c r="B5" s="2" t="str">
        <f>VLOOKUP(A5,Parameters!A:G,2,FALSE)</f>
        <v>IFC Properties</v>
      </c>
      <c r="C5" t="str">
        <f>VLOOKUP(A5,Parameters!A:G,3,FALSE)</f>
        <v>YesNo</v>
      </c>
      <c r="D5" t="str">
        <f>VLOOKUP(A5,Parameters!A:G,5,FALSE)</f>
        <v>PG_IFC</v>
      </c>
      <c r="E5" s="10">
        <f>VLOOKUP(A5,Parameters!A:G,6,FALSE)</f>
        <v>0</v>
      </c>
      <c r="F5" s="10">
        <f>VLOOKUP(A5,Parameters!A:G,7,FALSE)</f>
        <v>0</v>
      </c>
    </row>
    <row r="6" spans="1:6" x14ac:dyDescent="0.3">
      <c r="A6" t="s">
        <v>123</v>
      </c>
      <c r="B6" s="2" t="str">
        <f>VLOOKUP(A6,Parameters!A:G,2,FALSE)</f>
        <v>IFC Properties</v>
      </c>
      <c r="C6" t="str">
        <f>VLOOKUP(A6,Parameters!A:G,3,FALSE)</f>
        <v>Text</v>
      </c>
      <c r="D6" t="str">
        <f>VLOOKUP(A6,Parameters!A:G,5,FALSE)</f>
        <v>PG_IFC</v>
      </c>
      <c r="E6" s="10">
        <f>VLOOKUP(A6,Parameters!A:G,6,FALSE)</f>
        <v>0</v>
      </c>
      <c r="F6" s="10">
        <f>VLOOKUP(A6,Parameters!A:G,7,FALSE)</f>
        <v>0</v>
      </c>
    </row>
    <row r="7" spans="1:6" x14ac:dyDescent="0.3">
      <c r="A7" t="s">
        <v>124</v>
      </c>
      <c r="B7" s="2" t="str">
        <f>VLOOKUP(A7,Parameters!A:G,2,FALSE)</f>
        <v>IFC Properties</v>
      </c>
      <c r="C7" t="str">
        <f>VLOOKUP(A7,Parameters!A:G,3,FALSE)</f>
        <v>Number</v>
      </c>
      <c r="D7" t="str">
        <f>VLOOKUP(A7,Parameters!A:G,5,FALSE)</f>
        <v>PG_IFC</v>
      </c>
      <c r="E7" s="10">
        <f>VLOOKUP(A7,Parameters!A:G,6,FALSE)</f>
        <v>0</v>
      </c>
      <c r="F7" s="10">
        <f>VLOOKUP(A7,Parameters!A:G,7,FALSE)</f>
        <v>0</v>
      </c>
    </row>
    <row r="8" spans="1:6" x14ac:dyDescent="0.3">
      <c r="A8" t="s">
        <v>95</v>
      </c>
      <c r="B8" s="2" t="str">
        <f>VLOOKUP(A8,Parameters!A:G,2,FALSE)</f>
        <v>IFC Properties</v>
      </c>
      <c r="C8" t="str">
        <f>VLOOKUP(A8,Parameters!A:G,3,FALSE)</f>
        <v>YesNo</v>
      </c>
      <c r="D8" t="str">
        <f>VLOOKUP(A8,Parameters!A:G,5,FALSE)</f>
        <v>PG_IFC</v>
      </c>
      <c r="E8" s="10">
        <f>VLOOKUP(A8,Parameters!A:G,6,FALSE)</f>
        <v>1</v>
      </c>
      <c r="F8" s="10">
        <f>VLOOKUP(A8,Parameters!A:G,7,FALSE)</f>
        <v>0</v>
      </c>
    </row>
    <row r="9" spans="1:6" x14ac:dyDescent="0.3">
      <c r="A9" t="s">
        <v>102</v>
      </c>
      <c r="B9" s="2" t="str">
        <f>VLOOKUP(A9,Parameters!A:G,2,FALSE)</f>
        <v>IFC Properties</v>
      </c>
      <c r="C9" t="str">
        <f>VLOOKUP(A9,Parameters!A:G,3,FALSE)</f>
        <v>YesNo</v>
      </c>
      <c r="D9" t="str">
        <f>VLOOKUP(A9,Parameters!A:G,5,FALSE)</f>
        <v>PG_IFC</v>
      </c>
      <c r="E9" s="10">
        <f>VLOOKUP(A9,Parameters!A:G,6,FALSE)</f>
        <v>1</v>
      </c>
      <c r="F9" s="10">
        <f>VLOOKUP(A9,Parameters!A:G,7,FALSE)</f>
        <v>0</v>
      </c>
    </row>
    <row r="10" spans="1:6" x14ac:dyDescent="0.3">
      <c r="A10" t="s">
        <v>66</v>
      </c>
      <c r="B10" s="2" t="str">
        <f>VLOOKUP(A10,Parameters!A:G,2,FALSE)</f>
        <v>IFC Properties</v>
      </c>
      <c r="C10" t="str">
        <f>VLOOKUP(A10,Parameters!A:G,3,FALSE)</f>
        <v>YesNo</v>
      </c>
      <c r="D10" t="str">
        <f>VLOOKUP(A10,Parameters!A:G,5,FALSE)</f>
        <v>PG_IFC</v>
      </c>
      <c r="E10" s="10">
        <f>VLOOKUP(A10,Parameters!A:G,6,FALSE)</f>
        <v>1</v>
      </c>
      <c r="F10" s="10">
        <f>VLOOKUP(A10,Parameters!A:G,7,FALSE)</f>
        <v>0</v>
      </c>
    </row>
    <row r="11" spans="1:6" x14ac:dyDescent="0.3">
      <c r="A11" t="s">
        <v>110</v>
      </c>
      <c r="B11" s="2" t="str">
        <f>VLOOKUP(A11,Parameters!A:G,2,FALSE)</f>
        <v>IFC Properties</v>
      </c>
      <c r="C11" t="str">
        <f>VLOOKUP(A11,Parameters!A:G,3,FALSE)</f>
        <v>Angle</v>
      </c>
      <c r="D11" t="str">
        <f>VLOOKUP(A11,Parameters!A:G,5,FALSE)</f>
        <v>PG_IFC</v>
      </c>
      <c r="E11" s="10">
        <f>VLOOKUP(A11,Parameters!A:G,6,FALSE)</f>
        <v>0</v>
      </c>
      <c r="F11" s="10">
        <f>VLOOKUP(A11,Parameters!A:G,7,FALSE)</f>
        <v>0</v>
      </c>
    </row>
    <row r="12" spans="1:6" x14ac:dyDescent="0.3">
      <c r="A12" t="s">
        <v>278</v>
      </c>
      <c r="B12" s="2" t="str">
        <f>VLOOKUP(A12,Parameters!A:G,2,FALSE)</f>
        <v>IFC Properties</v>
      </c>
      <c r="C12" t="str">
        <f>VLOOKUP(A12,Parameters!A:G,3,FALSE)</f>
        <v>Text</v>
      </c>
      <c r="D12" t="str">
        <f>VLOOKUP(A12,Parameters!A:G,5,FALSE)</f>
        <v>PG_IDENTITY_DATA</v>
      </c>
      <c r="E12" s="10">
        <f>VLOOKUP(A12,Parameters!A:G,6,FALSE)</f>
        <v>1</v>
      </c>
      <c r="F12" s="10">
        <f>VLOOKUP(A12,Parameters!A:G,7,FALSE)</f>
        <v>0</v>
      </c>
    </row>
    <row r="13" spans="1:6" x14ac:dyDescent="0.3">
      <c r="A13" s="1" t="s">
        <v>204</v>
      </c>
      <c r="E13" s="10"/>
      <c r="F13" s="10"/>
    </row>
    <row r="14" spans="1:6" x14ac:dyDescent="0.3">
      <c r="A14" s="8" t="s">
        <v>142</v>
      </c>
      <c r="E14" s="10"/>
      <c r="F14" s="10"/>
    </row>
    <row r="15" spans="1:6" x14ac:dyDescent="0.3">
      <c r="A15" s="12" t="s">
        <v>252</v>
      </c>
    </row>
    <row r="16" spans="1:6" x14ac:dyDescent="0.3">
      <c r="A16" s="8" t="s">
        <v>253</v>
      </c>
    </row>
    <row r="17" spans="1:6" x14ac:dyDescent="0.3">
      <c r="A17" s="8" t="s">
        <v>254</v>
      </c>
    </row>
    <row r="18" spans="1:6" x14ac:dyDescent="0.3">
      <c r="A18" s="8" t="s">
        <v>255</v>
      </c>
    </row>
    <row r="19" spans="1:6" x14ac:dyDescent="0.3">
      <c r="A19" s="8" t="s">
        <v>150</v>
      </c>
      <c r="B19" s="8"/>
      <c r="E19" s="10"/>
      <c r="F19" s="10"/>
    </row>
    <row r="20" spans="1:6" x14ac:dyDescent="0.3">
      <c r="A20" t="s">
        <v>90</v>
      </c>
      <c r="B20" s="2" t="str">
        <f>VLOOKUP(A20,Parameters!A:G,2,FALSE)</f>
        <v>IFC Properties</v>
      </c>
      <c r="C20" t="str">
        <f>VLOOKUP(A20,Parameters!A:G,3,FALSE)</f>
        <v>Text</v>
      </c>
      <c r="D20" t="str">
        <f>VLOOKUP(A20,Parameters!A:G,5,FALSE)</f>
        <v>PG_IFC</v>
      </c>
      <c r="E20" s="11">
        <f>VLOOKUP(A20,Parameters!A:G,6,FALSE)</f>
        <v>0</v>
      </c>
      <c r="F20" s="10">
        <f>VLOOKUP(A20,Parameters!A:G,7,FALSE)</f>
        <v>0</v>
      </c>
    </row>
    <row r="21" spans="1:6" x14ac:dyDescent="0.3">
      <c r="A21" s="8" t="s">
        <v>151</v>
      </c>
      <c r="B21" s="8"/>
      <c r="E21" s="10"/>
      <c r="F21" s="1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B98806-62A9-4A1D-B92D-CF456F5C4007}">
          <x14:formula1>
            <xm:f>Parameters!$A$2:$A$1000</xm:f>
          </x14:formula1>
          <xm:sqref>A20 A1:A12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CAB0F-6BB3-4844-B6B2-8894E98AB70B}">
  <dimension ref="A1:F32"/>
  <sheetViews>
    <sheetView workbookViewId="0">
      <selection activeCell="E18" sqref="E18"/>
    </sheetView>
  </sheetViews>
  <sheetFormatPr defaultRowHeight="14.4" x14ac:dyDescent="0.3"/>
  <cols>
    <col min="1" max="1" width="31.88671875" bestFit="1" customWidth="1"/>
  </cols>
  <sheetData>
    <row r="1" spans="1:6" x14ac:dyDescent="0.3">
      <c r="A1" t="s">
        <v>88</v>
      </c>
      <c r="B1" s="2" t="str">
        <f>VLOOKUP(A1,Parameters!A:G,2,FALSE)</f>
        <v>IFC Properties</v>
      </c>
      <c r="C1" t="str">
        <f>VLOOKUP(A1,Parameters!A:G,3,FALSE)</f>
        <v>Text</v>
      </c>
      <c r="D1" t="str">
        <f>VLOOKUP(A1,Parameters!A:G,5,FALSE)</f>
        <v>PG_IFC</v>
      </c>
      <c r="E1" s="2">
        <f>VLOOKUP(A1,Parameters!A:G,6,FALSE)</f>
        <v>0</v>
      </c>
      <c r="F1">
        <f>VLOOKUP(A1,Parameters!A:G,7,FALSE)</f>
        <v>0</v>
      </c>
    </row>
    <row r="2" spans="1:6" x14ac:dyDescent="0.3">
      <c r="A2" t="s">
        <v>89</v>
      </c>
      <c r="B2" s="2" t="str">
        <f>VLOOKUP(A2,Parameters!A:G,2,FALSE)</f>
        <v>IFC Properties</v>
      </c>
      <c r="C2" t="str">
        <f>VLOOKUP(A2,Parameters!A:G,3,FALSE)</f>
        <v>Text</v>
      </c>
      <c r="D2" t="str">
        <f>VLOOKUP(A2,Parameters!A:G,5,FALSE)</f>
        <v>PG_IFC</v>
      </c>
      <c r="E2" s="2">
        <f>VLOOKUP(A2,Parameters!A:G,6,FALSE)</f>
        <v>0</v>
      </c>
      <c r="F2">
        <f>VLOOKUP(A2,Parameters!A:G,7,FALSE)</f>
        <v>0</v>
      </c>
    </row>
    <row r="3" spans="1:6" x14ac:dyDescent="0.3">
      <c r="A3" t="s">
        <v>105</v>
      </c>
      <c r="B3" s="2" t="str">
        <f>VLOOKUP(A3,Parameters!A:G,2,FALSE)</f>
        <v>IFC Properties</v>
      </c>
      <c r="C3" t="str">
        <f>VLOOKUP(A3,Parameters!A:G,3,FALSE)</f>
        <v>Integer</v>
      </c>
      <c r="D3" t="str">
        <f>VLOOKUP(A3,Parameters!A:G,5,FALSE)</f>
        <v>PG_IFC</v>
      </c>
      <c r="E3" s="2">
        <f>VLOOKUP(A3,Parameters!A:G,6,FALSE)</f>
        <v>0</v>
      </c>
      <c r="F3">
        <f>VLOOKUP(A3,Parameters!A:G,7,FALSE)</f>
        <v>0</v>
      </c>
    </row>
    <row r="4" spans="1:6" x14ac:dyDescent="0.3">
      <c r="A4" t="s">
        <v>106</v>
      </c>
      <c r="B4" s="2" t="str">
        <f>VLOOKUP(A4,Parameters!A:G,2,FALSE)</f>
        <v>IFC Properties</v>
      </c>
      <c r="C4" t="str">
        <f>VLOOKUP(A4,Parameters!A:G,3,FALSE)</f>
        <v>Integer</v>
      </c>
      <c r="D4" t="str">
        <f>VLOOKUP(A4,Parameters!A:G,5,FALSE)</f>
        <v>PG_IFC</v>
      </c>
      <c r="E4" s="2">
        <f>VLOOKUP(A4,Parameters!A:G,6,FALSE)</f>
        <v>0</v>
      </c>
      <c r="F4">
        <f>VLOOKUP(A4,Parameters!A:G,7,FALSE)</f>
        <v>0</v>
      </c>
    </row>
    <row r="5" spans="1:6" x14ac:dyDescent="0.3">
      <c r="A5" t="s">
        <v>115</v>
      </c>
      <c r="B5" s="2" t="str">
        <f>VLOOKUP(A5,Parameters!A:G,2,FALSE)</f>
        <v>IFC Properties</v>
      </c>
      <c r="C5" t="str">
        <f>VLOOKUP(A5,Parameters!A:G,3,FALSE)</f>
        <v>Length</v>
      </c>
      <c r="D5" t="str">
        <f>VLOOKUP(A5,Parameters!A:G,5,FALSE)</f>
        <v>PG_IFC</v>
      </c>
      <c r="E5" s="2">
        <f>VLOOKUP(A5,Parameters!A:G,6,FALSE)</f>
        <v>0</v>
      </c>
      <c r="F5">
        <f>VLOOKUP(A5,Parameters!A:G,7,FALSE)</f>
        <v>0</v>
      </c>
    </row>
    <row r="6" spans="1:6" x14ac:dyDescent="0.3">
      <c r="A6" t="s">
        <v>136</v>
      </c>
      <c r="B6" s="2" t="str">
        <f>VLOOKUP(A6,Parameters!A:G,2,FALSE)</f>
        <v>IFC Properties</v>
      </c>
      <c r="C6" t="str">
        <f>VLOOKUP(A6,Parameters!A:G,3,FALSE)</f>
        <v>Length</v>
      </c>
      <c r="D6" t="str">
        <f>VLOOKUP(A6,Parameters!A:G,5,FALSE)</f>
        <v>PG_IFC</v>
      </c>
      <c r="E6" s="2">
        <f>VLOOKUP(A6,Parameters!A:G,6,FALSE)</f>
        <v>0</v>
      </c>
      <c r="F6">
        <f>VLOOKUP(A6,Parameters!A:G,7,FALSE)</f>
        <v>0</v>
      </c>
    </row>
    <row r="7" spans="1:6" x14ac:dyDescent="0.3">
      <c r="A7" t="s">
        <v>113</v>
      </c>
      <c r="B7" s="2" t="str">
        <f>VLOOKUP(A7,Parameters!A:G,2,FALSE)</f>
        <v>IFC Properties</v>
      </c>
      <c r="C7" t="str">
        <f>VLOOKUP(A7,Parameters!A:G,3,FALSE)</f>
        <v>Length</v>
      </c>
      <c r="D7" t="str">
        <f>VLOOKUP(A7,Parameters!A:G,5,FALSE)</f>
        <v>PG_IFC</v>
      </c>
      <c r="E7" s="2">
        <f>VLOOKUP(A7,Parameters!A:G,6,FALSE)</f>
        <v>1</v>
      </c>
      <c r="F7">
        <f>VLOOKUP(A7,Parameters!A:G,7,FALSE)</f>
        <v>0</v>
      </c>
    </row>
    <row r="8" spans="1:6" x14ac:dyDescent="0.3">
      <c r="A8" t="s">
        <v>84</v>
      </c>
      <c r="B8" s="2" t="str">
        <f>VLOOKUP(A8,Parameters!A:G,2,FALSE)</f>
        <v>IFC Properties</v>
      </c>
      <c r="C8" t="str">
        <f>VLOOKUP(A8,Parameters!A:G,3,FALSE)</f>
        <v>YesNo</v>
      </c>
      <c r="D8" t="str">
        <f>VLOOKUP(A8,Parameters!A:G,5,FALSE)</f>
        <v>PG_IFC</v>
      </c>
      <c r="E8" s="2" t="s">
        <v>61</v>
      </c>
      <c r="F8">
        <f>VLOOKUP(A8,Parameters!A:G,7,FALSE)</f>
        <v>0</v>
      </c>
    </row>
    <row r="9" spans="1:6" x14ac:dyDescent="0.3">
      <c r="A9" t="s">
        <v>86</v>
      </c>
      <c r="B9" s="2" t="str">
        <f>VLOOKUP(A9,Parameters!A:G,2,FALSE)</f>
        <v>IFC Properties</v>
      </c>
      <c r="C9" t="str">
        <f>VLOOKUP(A9,Parameters!A:G,3,FALSE)</f>
        <v>YesNo</v>
      </c>
      <c r="D9" t="str">
        <f>VLOOKUP(A9,Parameters!A:G,5,FALSE)</f>
        <v>PG_IFC</v>
      </c>
      <c r="E9" s="2" t="s">
        <v>61</v>
      </c>
      <c r="F9">
        <f>VLOOKUP(A9,Parameters!A:G,7,FALSE)</f>
        <v>0</v>
      </c>
    </row>
    <row r="10" spans="1:6" x14ac:dyDescent="0.3">
      <c r="A10" t="s">
        <v>95</v>
      </c>
      <c r="B10" s="2" t="str">
        <f>VLOOKUP(A10,Parameters!A:G,2,FALSE)</f>
        <v>IFC Properties</v>
      </c>
      <c r="C10" t="str">
        <f>VLOOKUP(A10,Parameters!A:G,3,FALSE)</f>
        <v>YesNo</v>
      </c>
      <c r="D10" t="str">
        <f>VLOOKUP(A10,Parameters!A:G,5,FALSE)</f>
        <v>PG_IFC</v>
      </c>
      <c r="E10" s="2" t="s">
        <v>61</v>
      </c>
      <c r="F10">
        <f>VLOOKUP(A10,Parameters!A:G,7,FALSE)</f>
        <v>0</v>
      </c>
    </row>
    <row r="11" spans="1:6" x14ac:dyDescent="0.3">
      <c r="A11" t="s">
        <v>71</v>
      </c>
      <c r="B11" s="2" t="str">
        <f>VLOOKUP(A11,Parameters!A:G,2,FALSE)</f>
        <v>IFC Properties</v>
      </c>
      <c r="C11" t="str">
        <f>VLOOKUP(A11,Parameters!A:G,3,FALSE)</f>
        <v>Text</v>
      </c>
      <c r="D11" t="str">
        <f>VLOOKUP(A11,Parameters!A:G,5,FALSE)</f>
        <v>PG_IFC</v>
      </c>
      <c r="E11" s="2">
        <f>VLOOKUP(A11,Parameters!A:G,6,FALSE)</f>
        <v>1</v>
      </c>
      <c r="F11">
        <f>VLOOKUP(A11,Parameters!A:G,7,FALSE)</f>
        <v>0</v>
      </c>
    </row>
    <row r="12" spans="1:6" x14ac:dyDescent="0.3">
      <c r="A12" t="s">
        <v>70</v>
      </c>
      <c r="B12" s="2" t="str">
        <f>VLOOKUP(A12,Parameters!A:G,2,FALSE)</f>
        <v>IFC Properties</v>
      </c>
      <c r="C12" t="str">
        <f>VLOOKUP(A12,Parameters!A:G,3,FALSE)</f>
        <v>YesNo</v>
      </c>
      <c r="D12" t="str">
        <f>VLOOKUP(A12,Parameters!A:G,5,FALSE)</f>
        <v>PG_IFC</v>
      </c>
      <c r="E12" s="2">
        <f>VLOOKUP(A12,Parameters!A:G,6,FALSE)</f>
        <v>1</v>
      </c>
      <c r="F12">
        <f>VLOOKUP(A12,Parameters!A:G,7,FALSE)</f>
        <v>0</v>
      </c>
    </row>
    <row r="13" spans="1:6" x14ac:dyDescent="0.3">
      <c r="A13" t="s">
        <v>278</v>
      </c>
      <c r="B13" s="2" t="str">
        <f>VLOOKUP(A13,Parameters!A:G,2,FALSE)</f>
        <v>IFC Properties</v>
      </c>
      <c r="C13" t="str">
        <f>VLOOKUP(A13,Parameters!A:G,3,FALSE)</f>
        <v>Text</v>
      </c>
      <c r="D13" t="str">
        <f>VLOOKUP(A13,Parameters!A:G,5,FALSE)</f>
        <v>PG_IDENTITY_DATA</v>
      </c>
      <c r="E13" s="2">
        <f>VLOOKUP(A13,Parameters!A:G,6,FALSE)</f>
        <v>1</v>
      </c>
      <c r="F13">
        <f>VLOOKUP(A13,Parameters!A:G,7,FALSE)</f>
        <v>0</v>
      </c>
    </row>
    <row r="14" spans="1:6" x14ac:dyDescent="0.3">
      <c r="A14" s="1" t="s">
        <v>204</v>
      </c>
      <c r="B14" s="8"/>
    </row>
    <row r="15" spans="1:6" x14ac:dyDescent="0.3">
      <c r="A15" s="14" t="s">
        <v>142</v>
      </c>
      <c r="B15" s="8"/>
    </row>
    <row r="16" spans="1:6" x14ac:dyDescent="0.3">
      <c r="A16" s="8" t="s">
        <v>256</v>
      </c>
      <c r="B16" s="8"/>
    </row>
    <row r="17" spans="1:6" x14ac:dyDescent="0.3">
      <c r="A17" s="8" t="s">
        <v>257</v>
      </c>
      <c r="B17" s="8"/>
    </row>
    <row r="18" spans="1:6" x14ac:dyDescent="0.3">
      <c r="A18" s="8" t="s">
        <v>258</v>
      </c>
      <c r="B18" s="8"/>
    </row>
    <row r="19" spans="1:6" x14ac:dyDescent="0.3">
      <c r="A19" s="8" t="s">
        <v>259</v>
      </c>
      <c r="B19" s="8"/>
    </row>
    <row r="20" spans="1:6" x14ac:dyDescent="0.3">
      <c r="A20" s="9" t="s">
        <v>260</v>
      </c>
      <c r="B20" s="8"/>
    </row>
    <row r="21" spans="1:6" x14ac:dyDescent="0.3">
      <c r="A21" s="8" t="s">
        <v>261</v>
      </c>
      <c r="B21" s="8"/>
    </row>
    <row r="22" spans="1:6" x14ac:dyDescent="0.3">
      <c r="A22" s="8" t="s">
        <v>262</v>
      </c>
      <c r="B22" s="8"/>
    </row>
    <row r="23" spans="1:6" x14ac:dyDescent="0.3">
      <c r="A23" s="8" t="s">
        <v>263</v>
      </c>
      <c r="B23" s="8"/>
    </row>
    <row r="24" spans="1:6" x14ac:dyDescent="0.3">
      <c r="A24" s="8" t="s">
        <v>264</v>
      </c>
      <c r="B24" s="8"/>
    </row>
    <row r="25" spans="1:6" x14ac:dyDescent="0.3">
      <c r="A25" s="8" t="s">
        <v>265</v>
      </c>
      <c r="B25" s="8"/>
    </row>
    <row r="26" spans="1:6" x14ac:dyDescent="0.3">
      <c r="A26" s="8" t="s">
        <v>266</v>
      </c>
      <c r="B26" s="8"/>
    </row>
    <row r="27" spans="1:6" x14ac:dyDescent="0.3">
      <c r="A27" s="8" t="s">
        <v>267</v>
      </c>
      <c r="B27" s="8"/>
    </row>
    <row r="28" spans="1:6" x14ac:dyDescent="0.3">
      <c r="A28" s="9" t="s">
        <v>268</v>
      </c>
      <c r="B28" s="8"/>
    </row>
    <row r="29" spans="1:6" x14ac:dyDescent="0.3">
      <c r="A29" s="8" t="s">
        <v>269</v>
      </c>
      <c r="B29" s="8"/>
    </row>
    <row r="30" spans="1:6" x14ac:dyDescent="0.3">
      <c r="A30" s="8" t="s">
        <v>150</v>
      </c>
      <c r="B30" s="8"/>
    </row>
    <row r="31" spans="1:6" x14ac:dyDescent="0.3">
      <c r="A31" t="s">
        <v>90</v>
      </c>
      <c r="B31" s="2" t="str">
        <f>VLOOKUP(A31,Parameters!A:G,2,FALSE)</f>
        <v>IFC Properties</v>
      </c>
      <c r="C31" t="str">
        <f>VLOOKUP(A31,Parameters!A:G,3,FALSE)</f>
        <v>Text</v>
      </c>
      <c r="D31" t="str">
        <f>VLOOKUP(A31,Parameters!A:G,5,FALSE)</f>
        <v>PG_IFC</v>
      </c>
      <c r="E31" s="2">
        <f>VLOOKUP(A31,Parameters!A:G,6,FALSE)</f>
        <v>0</v>
      </c>
      <c r="F31">
        <f>VLOOKUP(A31,Parameters!A:G,7,FALSE)</f>
        <v>0</v>
      </c>
    </row>
    <row r="32" spans="1:6" x14ac:dyDescent="0.3">
      <c r="A32" s="12" t="s">
        <v>151</v>
      </c>
      <c r="B32" s="8"/>
    </row>
  </sheetData>
  <pageMargins left="0.7" right="0.7" top="0.75" bottom="0.75" header="0.3" footer="0.3"/>
  <ignoredErrors>
    <ignoredError sqref="E8:E10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C3D5FE-633C-49F2-996E-0701528E7262}">
          <x14:formula1>
            <xm:f>Parameters!$A$2:$A$1000</xm:f>
          </x14:formula1>
          <xm:sqref>A31 A1:A13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21A03-1190-4F41-AF4B-84F2273AD1D0}">
  <dimension ref="A1:F28"/>
  <sheetViews>
    <sheetView workbookViewId="0">
      <selection activeCell="A20" sqref="A20"/>
    </sheetView>
  </sheetViews>
  <sheetFormatPr defaultRowHeight="14.4" x14ac:dyDescent="0.3"/>
  <cols>
    <col min="1" max="1" width="31.88671875" bestFit="1" customWidth="1"/>
    <col min="2" max="2" width="22.6640625" customWidth="1"/>
  </cols>
  <sheetData>
    <row r="1" spans="1:6" x14ac:dyDescent="0.3">
      <c r="A1" t="s">
        <v>88</v>
      </c>
      <c r="B1" s="2" t="str">
        <f>VLOOKUP(A1,Parameters!A:G,2,FALSE)</f>
        <v>IFC Properties</v>
      </c>
      <c r="C1" t="str">
        <f>VLOOKUP(A1,Parameters!A:G,3,FALSE)</f>
        <v>Text</v>
      </c>
      <c r="D1" t="str">
        <f>VLOOKUP(A1,Parameters!A:G,5,FALSE)</f>
        <v>PG_IFC</v>
      </c>
      <c r="E1" s="2">
        <f>VLOOKUP(A1,Parameters!A:G,6,FALSE)</f>
        <v>0</v>
      </c>
      <c r="F1">
        <f>VLOOKUP(A1,Parameters!A:G,7,FALSE)</f>
        <v>0</v>
      </c>
    </row>
    <row r="2" spans="1:6" x14ac:dyDescent="0.3">
      <c r="A2" t="s">
        <v>89</v>
      </c>
      <c r="B2" s="2" t="str">
        <f>VLOOKUP(A2,Parameters!A:G,2,FALSE)</f>
        <v>IFC Properties</v>
      </c>
      <c r="C2" t="str">
        <f>VLOOKUP(A2,Parameters!A:G,3,FALSE)</f>
        <v>Text</v>
      </c>
      <c r="D2" t="str">
        <f>VLOOKUP(A2,Parameters!A:G,5,FALSE)</f>
        <v>PG_IFC</v>
      </c>
      <c r="E2" s="2">
        <f>VLOOKUP(A2,Parameters!A:G,6,FALSE)</f>
        <v>0</v>
      </c>
      <c r="F2">
        <f>VLOOKUP(A2,Parameters!A:G,7,FALSE)</f>
        <v>0</v>
      </c>
    </row>
    <row r="3" spans="1:6" x14ac:dyDescent="0.3">
      <c r="A3" t="s">
        <v>105</v>
      </c>
      <c r="B3" s="2" t="str">
        <f>VLOOKUP(A3,Parameters!A:G,2,FALSE)</f>
        <v>IFC Properties</v>
      </c>
      <c r="C3" t="str">
        <f>VLOOKUP(A3,Parameters!A:G,3,FALSE)</f>
        <v>Integer</v>
      </c>
      <c r="D3" t="str">
        <f>VLOOKUP(A3,Parameters!A:G,5,FALSE)</f>
        <v>PG_IFC</v>
      </c>
      <c r="E3" s="2">
        <f>VLOOKUP(A3,Parameters!A:G,6,FALSE)</f>
        <v>0</v>
      </c>
      <c r="F3">
        <f>VLOOKUP(A3,Parameters!A:G,7,FALSE)</f>
        <v>0</v>
      </c>
    </row>
    <row r="4" spans="1:6" x14ac:dyDescent="0.3">
      <c r="A4" t="s">
        <v>106</v>
      </c>
      <c r="B4" s="2" t="str">
        <f>VLOOKUP(A4,Parameters!A:G,2,FALSE)</f>
        <v>IFC Properties</v>
      </c>
      <c r="C4" t="str">
        <f>VLOOKUP(A4,Parameters!A:G,3,FALSE)</f>
        <v>Integer</v>
      </c>
      <c r="D4" t="str">
        <f>VLOOKUP(A4,Parameters!A:G,5,FALSE)</f>
        <v>PG_IFC</v>
      </c>
      <c r="E4" s="2">
        <f>VLOOKUP(A4,Parameters!A:G,6,FALSE)</f>
        <v>0</v>
      </c>
      <c r="F4">
        <f>VLOOKUP(A4,Parameters!A:G,7,FALSE)</f>
        <v>0</v>
      </c>
    </row>
    <row r="5" spans="1:6" x14ac:dyDescent="0.3">
      <c r="A5" t="s">
        <v>115</v>
      </c>
      <c r="B5" s="2" t="str">
        <f>VLOOKUP(A5,Parameters!A:G,2,FALSE)</f>
        <v>IFC Properties</v>
      </c>
      <c r="C5" t="str">
        <f>VLOOKUP(A5,Parameters!A:G,3,FALSE)</f>
        <v>Length</v>
      </c>
      <c r="D5" t="str">
        <f>VLOOKUP(A5,Parameters!A:G,5,FALSE)</f>
        <v>PG_IFC</v>
      </c>
      <c r="E5" s="2">
        <f>VLOOKUP(A5,Parameters!A:G,6,FALSE)</f>
        <v>0</v>
      </c>
      <c r="F5">
        <f>VLOOKUP(A5,Parameters!A:G,7,FALSE)</f>
        <v>0</v>
      </c>
    </row>
    <row r="6" spans="1:6" x14ac:dyDescent="0.3">
      <c r="A6" t="s">
        <v>136</v>
      </c>
      <c r="B6" s="2" t="str">
        <f>VLOOKUP(A6,Parameters!A:G,2,FALSE)</f>
        <v>IFC Properties</v>
      </c>
      <c r="C6" t="str">
        <f>VLOOKUP(A6,Parameters!A:G,3,FALSE)</f>
        <v>Length</v>
      </c>
      <c r="D6" t="str">
        <f>VLOOKUP(A6,Parameters!A:G,5,FALSE)</f>
        <v>PG_IFC</v>
      </c>
      <c r="E6" s="2">
        <f>VLOOKUP(A6,Parameters!A:G,6,FALSE)</f>
        <v>0</v>
      </c>
      <c r="F6">
        <f>VLOOKUP(A6,Parameters!A:G,7,FALSE)</f>
        <v>0</v>
      </c>
    </row>
    <row r="7" spans="1:6" x14ac:dyDescent="0.3">
      <c r="A7" t="s">
        <v>104</v>
      </c>
      <c r="B7" s="2" t="str">
        <f>VLOOKUP(A7,Parameters!A:G,2,FALSE)</f>
        <v>IFC Properties</v>
      </c>
      <c r="C7" t="str">
        <f>VLOOKUP(A7,Parameters!A:G,3,FALSE)</f>
        <v>Length</v>
      </c>
      <c r="D7" t="str">
        <f>VLOOKUP(A7,Parameters!A:G,5,FALSE)</f>
        <v>PG_IFC</v>
      </c>
      <c r="E7" s="2">
        <f>VLOOKUP(A7,Parameters!A:G,6,FALSE)</f>
        <v>0</v>
      </c>
      <c r="F7">
        <f>VLOOKUP(A7,Parameters!A:G,7,FALSE)</f>
        <v>0</v>
      </c>
    </row>
    <row r="8" spans="1:6" x14ac:dyDescent="0.3">
      <c r="A8" t="s">
        <v>140</v>
      </c>
      <c r="B8" s="2" t="str">
        <f>VLOOKUP(A8,Parameters!A:G,2,FALSE)</f>
        <v>IFC Properties</v>
      </c>
      <c r="C8" t="str">
        <f>VLOOKUP(A8,Parameters!A:G,3,FALSE)</f>
        <v>Length</v>
      </c>
      <c r="D8" t="str">
        <f>VLOOKUP(A8,Parameters!A:G,5,FALSE)</f>
        <v>PG_IFC</v>
      </c>
      <c r="E8" s="2">
        <f>VLOOKUP(A8,Parameters!A:G,6,FALSE)</f>
        <v>0</v>
      </c>
      <c r="F8">
        <f>VLOOKUP(A8,Parameters!A:G,7,FALSE)</f>
        <v>0</v>
      </c>
    </row>
    <row r="9" spans="1:6" x14ac:dyDescent="0.3">
      <c r="A9" t="s">
        <v>138</v>
      </c>
      <c r="B9" s="2" t="str">
        <f>VLOOKUP(A9,Parameters!A:G,2,FALSE)</f>
        <v>IFC Properties</v>
      </c>
      <c r="C9" t="str">
        <f>VLOOKUP(A9,Parameters!A:G,3,FALSE)</f>
        <v>Length</v>
      </c>
      <c r="D9" t="str">
        <f>VLOOKUP(A9,Parameters!A:G,5,FALSE)</f>
        <v>PG_IFC</v>
      </c>
      <c r="E9" s="2">
        <f>VLOOKUP(A9,Parameters!A:G,6,FALSE)</f>
        <v>0</v>
      </c>
      <c r="F9">
        <f>VLOOKUP(A9,Parameters!A:G,7,FALSE)</f>
        <v>0</v>
      </c>
    </row>
    <row r="10" spans="1:6" x14ac:dyDescent="0.3">
      <c r="A10" t="s">
        <v>137</v>
      </c>
      <c r="B10" s="2" t="str">
        <f>VLOOKUP(A10,Parameters!A:G,2,FALSE)</f>
        <v>IFC Properties</v>
      </c>
      <c r="C10" t="str">
        <f>VLOOKUP(A10,Parameters!A:G,3,FALSE)</f>
        <v>Length</v>
      </c>
      <c r="D10" t="str">
        <f>VLOOKUP(A10,Parameters!A:G,5,FALSE)</f>
        <v>PG_IFC</v>
      </c>
      <c r="E10" s="2">
        <f>VLOOKUP(A10,Parameters!A:G,6,FALSE)</f>
        <v>0</v>
      </c>
      <c r="F10">
        <f>VLOOKUP(A10,Parameters!A:G,7,FALSE)</f>
        <v>0</v>
      </c>
    </row>
    <row r="11" spans="1:6" x14ac:dyDescent="0.3">
      <c r="A11" t="s">
        <v>139</v>
      </c>
      <c r="B11" s="2" t="str">
        <f>VLOOKUP(A11,Parameters!A:G,2,FALSE)</f>
        <v>IFC Properties</v>
      </c>
      <c r="C11" t="str">
        <f>VLOOKUP(A11,Parameters!A:G,3,FALSE)</f>
        <v>Length</v>
      </c>
      <c r="D11" t="str">
        <f>VLOOKUP(A11,Parameters!A:G,5,FALSE)</f>
        <v>PG_IFC</v>
      </c>
      <c r="E11" s="2">
        <f>VLOOKUP(A11,Parameters!A:G,6,FALSE)</f>
        <v>0</v>
      </c>
      <c r="F11">
        <f>VLOOKUP(A11,Parameters!A:G,7,FALSE)</f>
        <v>0</v>
      </c>
    </row>
    <row r="12" spans="1:6" x14ac:dyDescent="0.3">
      <c r="A12" t="s">
        <v>71</v>
      </c>
      <c r="B12" s="2" t="str">
        <f>VLOOKUP(A12,Parameters!A:G,2,FALSE)</f>
        <v>IFC Properties</v>
      </c>
      <c r="C12" t="str">
        <f>VLOOKUP(A12,Parameters!A:G,3,FALSE)</f>
        <v>Text</v>
      </c>
      <c r="D12" t="str">
        <f>VLOOKUP(A12,Parameters!A:G,5,FALSE)</f>
        <v>PG_IFC</v>
      </c>
      <c r="E12" s="2">
        <f>VLOOKUP(A12,Parameters!A:G,6,FALSE)</f>
        <v>1</v>
      </c>
      <c r="F12">
        <f>VLOOKUP(A12,Parameters!A:G,7,FALSE)</f>
        <v>0</v>
      </c>
    </row>
    <row r="13" spans="1:6" x14ac:dyDescent="0.3">
      <c r="A13" t="s">
        <v>70</v>
      </c>
      <c r="B13" s="2" t="str">
        <f>VLOOKUP(A13,Parameters!A:G,2,FALSE)</f>
        <v>IFC Properties</v>
      </c>
      <c r="C13" t="str">
        <f>VLOOKUP(A13,Parameters!A:G,3,FALSE)</f>
        <v>YesNo</v>
      </c>
      <c r="D13" t="str">
        <f>VLOOKUP(A13,Parameters!A:G,5,FALSE)</f>
        <v>PG_IFC</v>
      </c>
      <c r="E13" s="2">
        <f>VLOOKUP(A13,Parameters!A:G,6,FALSE)</f>
        <v>1</v>
      </c>
      <c r="F13">
        <f>VLOOKUP(A13,Parameters!A:G,7,FALSE)</f>
        <v>0</v>
      </c>
    </row>
    <row r="14" spans="1:6" x14ac:dyDescent="0.3">
      <c r="A14" t="s">
        <v>95</v>
      </c>
      <c r="B14" s="2" t="str">
        <f>VLOOKUP(A14,Parameters!A:G,2,FALSE)</f>
        <v>IFC Properties</v>
      </c>
      <c r="C14" t="str">
        <f>VLOOKUP(A14,Parameters!A:G,3,FALSE)</f>
        <v>YesNo</v>
      </c>
      <c r="D14" t="str">
        <f>VLOOKUP(A14,Parameters!A:G,5,FALSE)</f>
        <v>PG_IFC</v>
      </c>
      <c r="E14" s="2">
        <f>VLOOKUP(A14,Parameters!A:G,6,FALSE)</f>
        <v>1</v>
      </c>
      <c r="F14">
        <f>VLOOKUP(A14,Parameters!A:G,7,FALSE)</f>
        <v>0</v>
      </c>
    </row>
    <row r="15" spans="1:6" x14ac:dyDescent="0.3">
      <c r="A15" t="s">
        <v>84</v>
      </c>
      <c r="B15" s="2" t="str">
        <f>VLOOKUP(A15,Parameters!A:G,2,FALSE)</f>
        <v>IFC Properties</v>
      </c>
      <c r="C15" t="str">
        <f>VLOOKUP(A15,Parameters!A:G,3,FALSE)</f>
        <v>YesNo</v>
      </c>
      <c r="D15" t="str">
        <f>VLOOKUP(A15,Parameters!A:G,5,FALSE)</f>
        <v>PG_IFC</v>
      </c>
      <c r="E15" s="2">
        <f>VLOOKUP(A15,Parameters!A:G,6,FALSE)</f>
        <v>1</v>
      </c>
      <c r="F15">
        <f>VLOOKUP(A15,Parameters!A:G,7,FALSE)</f>
        <v>0</v>
      </c>
    </row>
    <row r="16" spans="1:6" x14ac:dyDescent="0.3">
      <c r="A16" t="s">
        <v>86</v>
      </c>
      <c r="B16" s="2" t="str">
        <f>VLOOKUP(A16,Parameters!A:G,2,FALSE)</f>
        <v>IFC Properties</v>
      </c>
      <c r="C16" t="str">
        <f>VLOOKUP(A16,Parameters!A:G,3,FALSE)</f>
        <v>YesNo</v>
      </c>
      <c r="D16" t="str">
        <f>VLOOKUP(A16,Parameters!A:G,5,FALSE)</f>
        <v>PG_IFC</v>
      </c>
      <c r="E16" s="2">
        <f>VLOOKUP(A16,Parameters!A:G,6,FALSE)</f>
        <v>1</v>
      </c>
      <c r="F16">
        <f>VLOOKUP(A16,Parameters!A:G,7,FALSE)</f>
        <v>0</v>
      </c>
    </row>
    <row r="17" spans="1:6" x14ac:dyDescent="0.3">
      <c r="A17" t="s">
        <v>113</v>
      </c>
      <c r="B17" s="2" t="str">
        <f>VLOOKUP(A17,Parameters!A:G,2,FALSE)</f>
        <v>IFC Properties</v>
      </c>
      <c r="C17" t="str">
        <f>VLOOKUP(A17,Parameters!A:G,3,FALSE)</f>
        <v>Length</v>
      </c>
      <c r="D17" t="str">
        <f>VLOOKUP(A17,Parameters!A:G,5,FALSE)</f>
        <v>PG_IFC</v>
      </c>
      <c r="E17" s="2">
        <f>VLOOKUP(A17,Parameters!A:G,6,FALSE)</f>
        <v>1</v>
      </c>
      <c r="F17">
        <f>VLOOKUP(A17,Parameters!A:G,7,FALSE)</f>
        <v>0</v>
      </c>
    </row>
    <row r="18" spans="1:6" x14ac:dyDescent="0.3">
      <c r="A18" t="s">
        <v>278</v>
      </c>
      <c r="B18" s="2" t="str">
        <f>VLOOKUP(A18,Parameters!A:G,2,FALSE)</f>
        <v>IFC Properties</v>
      </c>
      <c r="C18" t="str">
        <f>VLOOKUP(A18,Parameters!A:G,3,FALSE)</f>
        <v>Text</v>
      </c>
      <c r="D18" t="str">
        <f>VLOOKUP(A18,Parameters!A:G,5,FALSE)</f>
        <v>PG_IDENTITY_DATA</v>
      </c>
      <c r="E18" s="2">
        <f>VLOOKUP(A18,Parameters!A:G,6,FALSE)</f>
        <v>1</v>
      </c>
      <c r="F18">
        <f>VLOOKUP(A18,Parameters!A:G,7,FALSE)</f>
        <v>0</v>
      </c>
    </row>
    <row r="19" spans="1:6" ht="14.25" customHeight="1" x14ac:dyDescent="0.3">
      <c r="A19" s="1" t="s">
        <v>204</v>
      </c>
      <c r="B19" s="8"/>
    </row>
    <row r="20" spans="1:6" x14ac:dyDescent="0.3">
      <c r="A20" s="14" t="s">
        <v>142</v>
      </c>
      <c r="B20" s="8"/>
    </row>
    <row r="21" spans="1:6" x14ac:dyDescent="0.3">
      <c r="A21" s="14" t="s">
        <v>237</v>
      </c>
      <c r="B21" s="8"/>
    </row>
    <row r="22" spans="1:6" x14ac:dyDescent="0.3">
      <c r="A22" s="14" t="s">
        <v>270</v>
      </c>
      <c r="B22" s="8"/>
    </row>
    <row r="23" spans="1:6" x14ac:dyDescent="0.3">
      <c r="A23" s="14" t="s">
        <v>238</v>
      </c>
      <c r="B23" s="8"/>
    </row>
    <row r="24" spans="1:6" x14ac:dyDescent="0.3">
      <c r="A24" s="14" t="s">
        <v>271</v>
      </c>
      <c r="B24" s="8"/>
    </row>
    <row r="25" spans="1:6" x14ac:dyDescent="0.3">
      <c r="A25" s="14" t="s">
        <v>251</v>
      </c>
      <c r="B25" s="8"/>
    </row>
    <row r="26" spans="1:6" x14ac:dyDescent="0.3">
      <c r="A26" s="8" t="s">
        <v>150</v>
      </c>
      <c r="B26" s="8"/>
    </row>
    <row r="27" spans="1:6" x14ac:dyDescent="0.3">
      <c r="A27" t="s">
        <v>90</v>
      </c>
      <c r="B27" s="2" t="str">
        <f>VLOOKUP(A27,Parameters!A:G,2,FALSE)</f>
        <v>IFC Properties</v>
      </c>
      <c r="C27" t="str">
        <f>VLOOKUP(A27,Parameters!A:G,3,FALSE)</f>
        <v>Text</v>
      </c>
      <c r="D27" t="str">
        <f>VLOOKUP(A27,Parameters!A:G,5,FALSE)</f>
        <v>PG_IFC</v>
      </c>
      <c r="E27" s="2">
        <f>VLOOKUP(A27,Parameters!A:G,6,FALSE)</f>
        <v>0</v>
      </c>
      <c r="F27">
        <f>VLOOKUP(A27,Parameters!A:G,7,FALSE)</f>
        <v>0</v>
      </c>
    </row>
    <row r="28" spans="1:6" x14ac:dyDescent="0.3">
      <c r="A28" s="12" t="s">
        <v>151</v>
      </c>
      <c r="B28" s="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13A08A-D4A2-4E22-B65F-F8806379DBF0}">
          <x14:formula1>
            <xm:f>Parameters!$A$2:$A$1000</xm:f>
          </x14:formula1>
          <xm:sqref>A27 A1:A18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3095-5BCA-45DE-B635-33ACB127842F}">
  <dimension ref="A1:G97"/>
  <sheetViews>
    <sheetView workbookViewId="0">
      <pane ySplit="1" topLeftCell="A68" activePane="bottomLeft" state="frozen"/>
      <selection pane="bottomLeft" activeCell="A98" sqref="A98"/>
    </sheetView>
  </sheetViews>
  <sheetFormatPr defaultColWidth="9.109375" defaultRowHeight="14.4" x14ac:dyDescent="0.3"/>
  <cols>
    <col min="1" max="1" width="30.109375" style="2" customWidth="1"/>
    <col min="2" max="2" width="30.6640625" style="2" customWidth="1"/>
    <col min="3" max="3" width="18.109375" style="2" customWidth="1"/>
    <col min="4" max="4" width="24.44140625" style="2" bestFit="1" customWidth="1"/>
    <col min="5" max="5" width="21" style="2" bestFit="1" customWidth="1"/>
    <col min="6" max="6" width="15.44140625" style="2" bestFit="1" customWidth="1"/>
    <col min="7" max="7" width="16.6640625" style="2" bestFit="1" customWidth="1"/>
    <col min="8" max="16384" width="9.109375" style="2"/>
  </cols>
  <sheetData>
    <row r="1" spans="1:7" s="3" customFormat="1" x14ac:dyDescent="0.3">
      <c r="A1" s="3" t="s">
        <v>53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</row>
    <row r="2" spans="1:7" s="3" customFormat="1" x14ac:dyDescent="0.3">
      <c r="A2" s="5" t="s">
        <v>4</v>
      </c>
      <c r="B2" s="5" t="s">
        <v>4</v>
      </c>
      <c r="C2" s="3" t="s">
        <v>4</v>
      </c>
      <c r="E2" s="7" t="s">
        <v>4</v>
      </c>
      <c r="F2" s="5" t="s">
        <v>4</v>
      </c>
      <c r="G2" s="5" t="s">
        <v>4</v>
      </c>
    </row>
    <row r="3" spans="1:7" x14ac:dyDescent="0.3">
      <c r="A3" s="2" t="s">
        <v>60</v>
      </c>
      <c r="B3" s="2" t="s">
        <v>8</v>
      </c>
      <c r="C3" s="2" t="s">
        <v>43</v>
      </c>
      <c r="D3" s="2" t="s">
        <v>31</v>
      </c>
      <c r="E3" s="4" t="str">
        <f>VLOOKUP(D3,Variables!$B$3:$C$17,2,FALSE)</f>
        <v>PG_IFC</v>
      </c>
      <c r="F3" s="22">
        <v>1</v>
      </c>
      <c r="G3" s="2">
        <v>0</v>
      </c>
    </row>
    <row r="4" spans="1:7" x14ac:dyDescent="0.3">
      <c r="A4" t="s">
        <v>62</v>
      </c>
      <c r="B4" s="2" t="s">
        <v>8</v>
      </c>
      <c r="C4" s="2" t="s">
        <v>36</v>
      </c>
      <c r="D4" s="2" t="s">
        <v>31</v>
      </c>
      <c r="E4" s="4" t="str">
        <f>VLOOKUP(D4,Variables!$B$3:$C$17,2,FALSE)</f>
        <v>PG_IFC</v>
      </c>
      <c r="F4" s="22">
        <v>0</v>
      </c>
      <c r="G4" s="2">
        <v>0</v>
      </c>
    </row>
    <row r="5" spans="1:7" x14ac:dyDescent="0.3">
      <c r="A5" t="s">
        <v>63</v>
      </c>
      <c r="B5" s="2" t="s">
        <v>8</v>
      </c>
      <c r="C5" s="2" t="s">
        <v>24</v>
      </c>
      <c r="D5" s="2" t="s">
        <v>31</v>
      </c>
      <c r="E5" s="4" t="str">
        <f>VLOOKUP(D5,Variables!$B$3:$C$17,2,FALSE)</f>
        <v>PG_IFC</v>
      </c>
      <c r="F5" s="22">
        <v>1</v>
      </c>
      <c r="G5" s="2">
        <v>0</v>
      </c>
    </row>
    <row r="6" spans="1:7" x14ac:dyDescent="0.3">
      <c r="A6" t="s">
        <v>64</v>
      </c>
      <c r="B6" s="2" t="s">
        <v>8</v>
      </c>
      <c r="C6" s="2" t="s">
        <v>24</v>
      </c>
      <c r="D6" s="2" t="s">
        <v>31</v>
      </c>
      <c r="E6" s="4" t="str">
        <f>VLOOKUP(D6,Variables!$B$3:$C$17,2,FALSE)</f>
        <v>PG_IFC</v>
      </c>
      <c r="F6" s="22">
        <v>1</v>
      </c>
      <c r="G6" s="2">
        <v>0</v>
      </c>
    </row>
    <row r="7" spans="1:7" x14ac:dyDescent="0.3">
      <c r="A7" s="2" t="s">
        <v>65</v>
      </c>
      <c r="B7" s="2" t="s">
        <v>8</v>
      </c>
      <c r="C7" s="2" t="s">
        <v>52</v>
      </c>
      <c r="D7" s="2" t="s">
        <v>31</v>
      </c>
      <c r="E7" s="4" t="str">
        <f>VLOOKUP(D7,Variables!$B$3:$C$17,2,FALSE)</f>
        <v>PG_IFC</v>
      </c>
      <c r="F7" s="22">
        <v>0</v>
      </c>
      <c r="G7" s="2">
        <v>0</v>
      </c>
    </row>
    <row r="8" spans="1:7" x14ac:dyDescent="0.3">
      <c r="A8" s="2" t="s">
        <v>66</v>
      </c>
      <c r="B8" s="2" t="s">
        <v>8</v>
      </c>
      <c r="C8" s="2" t="s">
        <v>52</v>
      </c>
      <c r="D8" s="2" t="s">
        <v>31</v>
      </c>
      <c r="E8" s="4" t="str">
        <f>VLOOKUP(D8,Variables!$B$3:$C$17,2,FALSE)</f>
        <v>PG_IFC</v>
      </c>
      <c r="F8" s="22">
        <v>1</v>
      </c>
      <c r="G8" s="2">
        <v>0</v>
      </c>
    </row>
    <row r="9" spans="1:7" x14ac:dyDescent="0.3">
      <c r="A9" s="2" t="s">
        <v>67</v>
      </c>
      <c r="B9" s="2" t="s">
        <v>8</v>
      </c>
      <c r="C9" s="2" t="s">
        <v>52</v>
      </c>
      <c r="D9" s="2" t="s">
        <v>31</v>
      </c>
      <c r="E9" s="4" t="str">
        <f>VLOOKUP(D9,Variables!$B$3:$C$17,2,FALSE)</f>
        <v>PG_IFC</v>
      </c>
      <c r="F9" s="22">
        <v>1</v>
      </c>
      <c r="G9" s="2">
        <v>0</v>
      </c>
    </row>
    <row r="10" spans="1:7" x14ac:dyDescent="0.3">
      <c r="A10" t="s">
        <v>68</v>
      </c>
      <c r="B10" s="2" t="s">
        <v>8</v>
      </c>
      <c r="C10" s="2" t="s">
        <v>36</v>
      </c>
      <c r="D10" s="2" t="s">
        <v>31</v>
      </c>
      <c r="E10" s="4" t="str">
        <f>VLOOKUP(D10,Variables!$B$3:$C$17,2,FALSE)</f>
        <v>PG_IFC</v>
      </c>
      <c r="F10" s="22">
        <v>0</v>
      </c>
      <c r="G10" s="2">
        <v>0</v>
      </c>
    </row>
    <row r="11" spans="1:7" x14ac:dyDescent="0.3">
      <c r="A11" t="s">
        <v>69</v>
      </c>
      <c r="B11" s="2" t="s">
        <v>8</v>
      </c>
      <c r="C11" s="2" t="s">
        <v>43</v>
      </c>
      <c r="D11" s="2" t="s">
        <v>31</v>
      </c>
      <c r="E11" s="4" t="str">
        <f>VLOOKUP(D11,Variables!$B$3:$C$17,2,FALSE)</f>
        <v>PG_IFC</v>
      </c>
      <c r="F11" s="22">
        <v>0</v>
      </c>
      <c r="G11" s="2">
        <v>0</v>
      </c>
    </row>
    <row r="12" spans="1:7" x14ac:dyDescent="0.3">
      <c r="A12" s="2" t="s">
        <v>70</v>
      </c>
      <c r="B12" s="2" t="s">
        <v>8</v>
      </c>
      <c r="C12" s="2" t="s">
        <v>52</v>
      </c>
      <c r="D12" s="2" t="s">
        <v>31</v>
      </c>
      <c r="E12" s="4" t="str">
        <f>VLOOKUP(D12,Variables!$B$3:$C$17,2,FALSE)</f>
        <v>PG_IFC</v>
      </c>
      <c r="F12" s="22">
        <v>1</v>
      </c>
      <c r="G12" s="2">
        <v>0</v>
      </c>
    </row>
    <row r="13" spans="1:7" x14ac:dyDescent="0.3">
      <c r="A13" s="2" t="s">
        <v>71</v>
      </c>
      <c r="B13" s="2" t="s">
        <v>8</v>
      </c>
      <c r="C13" s="2" t="s">
        <v>43</v>
      </c>
      <c r="D13" s="2" t="s">
        <v>31</v>
      </c>
      <c r="E13" s="4" t="str">
        <f>VLOOKUP(D13,Variables!$B$3:$C$17,2,FALSE)</f>
        <v>PG_IFC</v>
      </c>
      <c r="F13" s="22">
        <v>1</v>
      </c>
      <c r="G13" s="2">
        <v>0</v>
      </c>
    </row>
    <row r="14" spans="1:7" x14ac:dyDescent="0.3">
      <c r="A14" t="s">
        <v>72</v>
      </c>
      <c r="B14" s="2" t="s">
        <v>8</v>
      </c>
      <c r="C14" s="2" t="s">
        <v>24</v>
      </c>
      <c r="D14" s="2" t="s">
        <v>31</v>
      </c>
      <c r="E14" s="4" t="str">
        <f>VLOOKUP(D14,Variables!$B$3:$C$17,2,FALSE)</f>
        <v>PG_IFC</v>
      </c>
      <c r="F14" s="22">
        <v>1</v>
      </c>
      <c r="G14" s="2">
        <v>0</v>
      </c>
    </row>
    <row r="15" spans="1:7" x14ac:dyDescent="0.3">
      <c r="A15" t="s">
        <v>73</v>
      </c>
      <c r="B15" s="2" t="s">
        <v>8</v>
      </c>
      <c r="C15" s="2" t="s">
        <v>24</v>
      </c>
      <c r="D15" s="2" t="s">
        <v>31</v>
      </c>
      <c r="E15" s="4" t="str">
        <f>VLOOKUP(D15,Variables!$B$3:$C$17,2,FALSE)</f>
        <v>PG_IFC</v>
      </c>
      <c r="F15" s="22">
        <v>1</v>
      </c>
      <c r="G15" s="2">
        <v>0</v>
      </c>
    </row>
    <row r="16" spans="1:7" x14ac:dyDescent="0.3">
      <c r="A16" s="2" t="s">
        <v>74</v>
      </c>
      <c r="B16" s="2" t="s">
        <v>8</v>
      </c>
      <c r="C16" s="2" t="s">
        <v>43</v>
      </c>
      <c r="D16" s="2" t="s">
        <v>31</v>
      </c>
      <c r="E16" s="4" t="str">
        <f>VLOOKUP(D16,Variables!$B$3:$C$17,2,FALSE)</f>
        <v>PG_IFC</v>
      </c>
      <c r="F16" s="22">
        <v>0</v>
      </c>
      <c r="G16" s="2">
        <v>0</v>
      </c>
    </row>
    <row r="17" spans="1:7" x14ac:dyDescent="0.3">
      <c r="A17" s="2" t="s">
        <v>75</v>
      </c>
      <c r="B17" s="2" t="s">
        <v>8</v>
      </c>
      <c r="C17" s="2" t="s">
        <v>43</v>
      </c>
      <c r="D17" s="2" t="s">
        <v>31</v>
      </c>
      <c r="E17" s="4" t="str">
        <f>VLOOKUP(D17,Variables!$B$3:$C$17,2,FALSE)</f>
        <v>PG_IFC</v>
      </c>
      <c r="F17" s="22">
        <v>0</v>
      </c>
      <c r="G17" s="2">
        <v>0</v>
      </c>
    </row>
    <row r="18" spans="1:7" x14ac:dyDescent="0.3">
      <c r="A18" s="2" t="s">
        <v>75</v>
      </c>
      <c r="B18" s="2" t="s">
        <v>8</v>
      </c>
      <c r="C18" s="2" t="s">
        <v>43</v>
      </c>
      <c r="D18" s="2" t="s">
        <v>31</v>
      </c>
      <c r="E18" s="4" t="str">
        <f>VLOOKUP(D18,Variables!$B$3:$C$17,2,FALSE)</f>
        <v>PG_IFC</v>
      </c>
      <c r="F18" s="22">
        <v>0</v>
      </c>
      <c r="G18" s="2">
        <v>0</v>
      </c>
    </row>
    <row r="19" spans="1:7" x14ac:dyDescent="0.3">
      <c r="A19" t="s">
        <v>76</v>
      </c>
      <c r="B19" s="2" t="s">
        <v>8</v>
      </c>
      <c r="C19" s="2" t="s">
        <v>24</v>
      </c>
      <c r="D19" s="2" t="s">
        <v>31</v>
      </c>
      <c r="E19" s="4" t="str">
        <f>VLOOKUP(D19,Variables!$B$3:$C$17,2,FALSE)</f>
        <v>PG_IFC</v>
      </c>
      <c r="F19" s="22">
        <v>1</v>
      </c>
      <c r="G19" s="2">
        <v>0</v>
      </c>
    </row>
    <row r="20" spans="1:7" x14ac:dyDescent="0.3">
      <c r="A20" t="s">
        <v>77</v>
      </c>
      <c r="B20" s="2" t="s">
        <v>8</v>
      </c>
      <c r="C20" s="2" t="s">
        <v>24</v>
      </c>
      <c r="D20" s="2" t="s">
        <v>31</v>
      </c>
      <c r="E20" s="4" t="str">
        <f>VLOOKUP(D20,Variables!$B$3:$C$17,2,FALSE)</f>
        <v>PG_IFC</v>
      </c>
      <c r="F20" s="22">
        <v>1</v>
      </c>
      <c r="G20" s="2">
        <v>0</v>
      </c>
    </row>
    <row r="21" spans="1:7" x14ac:dyDescent="0.3">
      <c r="A21" t="s">
        <v>78</v>
      </c>
      <c r="B21" s="2" t="s">
        <v>8</v>
      </c>
      <c r="C21" s="2" t="s">
        <v>43</v>
      </c>
      <c r="D21" s="2" t="s">
        <v>31</v>
      </c>
      <c r="E21" s="4" t="str">
        <f>VLOOKUP(D21,Variables!$B$3:$C$17,2,FALSE)</f>
        <v>PG_IFC</v>
      </c>
      <c r="F21" s="22">
        <v>0</v>
      </c>
      <c r="G21" s="2">
        <v>0</v>
      </c>
    </row>
    <row r="22" spans="1:7" x14ac:dyDescent="0.3">
      <c r="A22" t="s">
        <v>79</v>
      </c>
      <c r="B22" s="2" t="s">
        <v>8</v>
      </c>
      <c r="C22" s="2" t="s">
        <v>21</v>
      </c>
      <c r="D22" s="2" t="s">
        <v>31</v>
      </c>
      <c r="E22" s="4" t="str">
        <f>VLOOKUP(D22,Variables!$B$3:$C$17,2,FALSE)</f>
        <v>PG_IFC</v>
      </c>
      <c r="F22" s="22">
        <v>0</v>
      </c>
      <c r="G22" s="2">
        <v>0</v>
      </c>
    </row>
    <row r="23" spans="1:7" x14ac:dyDescent="0.3">
      <c r="A23" t="s">
        <v>80</v>
      </c>
      <c r="B23" s="2" t="s">
        <v>8</v>
      </c>
      <c r="C23" s="2" t="s">
        <v>24</v>
      </c>
      <c r="D23" s="2" t="s">
        <v>31</v>
      </c>
      <c r="E23" s="4" t="str">
        <f>VLOOKUP(D23,Variables!$B$3:$C$17,2,FALSE)</f>
        <v>PG_IFC</v>
      </c>
      <c r="F23" s="22">
        <v>0</v>
      </c>
      <c r="G23" s="2">
        <v>0</v>
      </c>
    </row>
    <row r="24" spans="1:7" x14ac:dyDescent="0.3">
      <c r="A24" t="s">
        <v>81</v>
      </c>
      <c r="B24" s="2" t="s">
        <v>8</v>
      </c>
      <c r="C24" s="2" t="s">
        <v>24</v>
      </c>
      <c r="D24" s="2" t="s">
        <v>31</v>
      </c>
      <c r="E24" s="4" t="str">
        <f>VLOOKUP(D24,Variables!$B$3:$C$17,2,FALSE)</f>
        <v>PG_IFC</v>
      </c>
      <c r="F24" s="22">
        <v>0</v>
      </c>
      <c r="G24" s="2">
        <v>0</v>
      </c>
    </row>
    <row r="25" spans="1:7" x14ac:dyDescent="0.3">
      <c r="A25" t="s">
        <v>82</v>
      </c>
      <c r="B25" s="2" t="s">
        <v>8</v>
      </c>
      <c r="C25" s="2" t="s">
        <v>24</v>
      </c>
      <c r="D25" s="2" t="s">
        <v>31</v>
      </c>
      <c r="E25" s="4" t="str">
        <f>VLOOKUP(D25,Variables!$B$3:$C$17,2,FALSE)</f>
        <v>PG_IFC</v>
      </c>
      <c r="F25" s="22">
        <v>0</v>
      </c>
      <c r="G25" s="2">
        <v>0</v>
      </c>
    </row>
    <row r="26" spans="1:7" x14ac:dyDescent="0.3">
      <c r="A26" s="2" t="s">
        <v>83</v>
      </c>
      <c r="B26" s="2" t="s">
        <v>8</v>
      </c>
      <c r="C26" s="2" t="s">
        <v>36</v>
      </c>
      <c r="D26" s="2" t="s">
        <v>31</v>
      </c>
      <c r="E26" s="4" t="str">
        <f>VLOOKUP(D26,Variables!$B$3:$C$17,2,FALSE)</f>
        <v>PG_IFC</v>
      </c>
      <c r="F26" s="22">
        <v>0</v>
      </c>
      <c r="G26" s="2">
        <v>0</v>
      </c>
    </row>
    <row r="27" spans="1:7" x14ac:dyDescent="0.3">
      <c r="A27" s="2" t="s">
        <v>84</v>
      </c>
      <c r="B27" s="2" t="s">
        <v>8</v>
      </c>
      <c r="C27" s="2" t="s">
        <v>52</v>
      </c>
      <c r="D27" s="2" t="s">
        <v>31</v>
      </c>
      <c r="E27" s="4" t="str">
        <f>VLOOKUP(D27,Variables!$B$3:$C$17,2,FALSE)</f>
        <v>PG_IFC</v>
      </c>
      <c r="F27" s="22">
        <v>1</v>
      </c>
      <c r="G27" s="2">
        <v>0</v>
      </c>
    </row>
    <row r="28" spans="1:7" x14ac:dyDescent="0.3">
      <c r="A28" s="2" t="s">
        <v>85</v>
      </c>
      <c r="B28" s="2" t="s">
        <v>8</v>
      </c>
      <c r="C28" s="2" t="s">
        <v>52</v>
      </c>
      <c r="D28" s="2" t="s">
        <v>31</v>
      </c>
      <c r="E28" s="4" t="str">
        <f>VLOOKUP(D28,Variables!$B$3:$C$17,2,FALSE)</f>
        <v>PG_IFC</v>
      </c>
      <c r="F28" s="22">
        <v>0</v>
      </c>
      <c r="G28" s="2">
        <v>0</v>
      </c>
    </row>
    <row r="29" spans="1:7" x14ac:dyDescent="0.3">
      <c r="A29" s="2" t="s">
        <v>86</v>
      </c>
      <c r="B29" s="2" t="s">
        <v>8</v>
      </c>
      <c r="C29" s="2" t="s">
        <v>52</v>
      </c>
      <c r="D29" s="2" t="s">
        <v>31</v>
      </c>
      <c r="E29" s="4" t="str">
        <f>VLOOKUP(D29,Variables!$B$3:$C$17,2,FALSE)</f>
        <v>PG_IFC</v>
      </c>
      <c r="F29" s="22">
        <v>1</v>
      </c>
      <c r="G29" s="2">
        <v>0</v>
      </c>
    </row>
    <row r="30" spans="1:7" x14ac:dyDescent="0.3">
      <c r="A30" s="2" t="s">
        <v>87</v>
      </c>
      <c r="B30" s="2" t="s">
        <v>8</v>
      </c>
      <c r="C30" s="2" t="s">
        <v>24</v>
      </c>
      <c r="D30" s="2" t="s">
        <v>31</v>
      </c>
      <c r="E30" s="4" t="str">
        <f>VLOOKUP(D30,Variables!$B$3:$C$17,2,FALSE)</f>
        <v>PG_IFC</v>
      </c>
      <c r="F30" s="22">
        <v>1</v>
      </c>
      <c r="G30" s="2">
        <v>0</v>
      </c>
    </row>
    <row r="31" spans="1:7" x14ac:dyDescent="0.3">
      <c r="A31" s="2" t="s">
        <v>88</v>
      </c>
      <c r="B31" s="2" t="s">
        <v>8</v>
      </c>
      <c r="C31" s="2" t="s">
        <v>43</v>
      </c>
      <c r="D31" s="2" t="s">
        <v>31</v>
      </c>
      <c r="E31" s="4" t="str">
        <f>VLOOKUP(D31,Variables!$B$3:$C$17,2,FALSE)</f>
        <v>PG_IFC</v>
      </c>
      <c r="F31" s="22">
        <v>0</v>
      </c>
      <c r="G31" s="2">
        <v>0</v>
      </c>
    </row>
    <row r="32" spans="1:7" x14ac:dyDescent="0.3">
      <c r="A32" s="2" t="s">
        <v>89</v>
      </c>
      <c r="B32" s="2" t="s">
        <v>8</v>
      </c>
      <c r="C32" s="2" t="s">
        <v>43</v>
      </c>
      <c r="D32" s="2" t="s">
        <v>31</v>
      </c>
      <c r="E32" s="4" t="str">
        <f>VLOOKUP(D32,Variables!$B$3:$C$17,2,FALSE)</f>
        <v>PG_IFC</v>
      </c>
      <c r="F32" s="22">
        <v>0</v>
      </c>
      <c r="G32" s="2">
        <v>0</v>
      </c>
    </row>
    <row r="33" spans="1:7" x14ac:dyDescent="0.3">
      <c r="A33" s="2" t="s">
        <v>90</v>
      </c>
      <c r="B33" s="2" t="s">
        <v>8</v>
      </c>
      <c r="C33" s="2" t="s">
        <v>43</v>
      </c>
      <c r="D33" s="2" t="s">
        <v>31</v>
      </c>
      <c r="E33" s="4" t="str">
        <f>VLOOKUP(D33,Variables!$B$3:$C$17,2,FALSE)</f>
        <v>PG_IFC</v>
      </c>
      <c r="F33" s="22">
        <v>0</v>
      </c>
      <c r="G33" s="2">
        <v>0</v>
      </c>
    </row>
    <row r="34" spans="1:7" x14ac:dyDescent="0.3">
      <c r="A34" s="2" t="s">
        <v>91</v>
      </c>
      <c r="B34" s="2" t="s">
        <v>8</v>
      </c>
      <c r="C34" s="2" t="s">
        <v>36</v>
      </c>
      <c r="D34" s="2" t="s">
        <v>31</v>
      </c>
      <c r="E34" s="4" t="str">
        <f>VLOOKUP(D34,Variables!$B$3:$C$17,2,FALSE)</f>
        <v>PG_IFC</v>
      </c>
      <c r="F34" s="22">
        <v>0</v>
      </c>
      <c r="G34" s="2">
        <v>0</v>
      </c>
    </row>
    <row r="35" spans="1:7" x14ac:dyDescent="0.3">
      <c r="A35" t="s">
        <v>92</v>
      </c>
      <c r="B35" s="2" t="s">
        <v>8</v>
      </c>
      <c r="C35" s="2" t="s">
        <v>36</v>
      </c>
      <c r="D35" s="2" t="s">
        <v>31</v>
      </c>
      <c r="E35" s="4" t="str">
        <f>VLOOKUP(D35,Variables!$B$3:$C$17,2,FALSE)</f>
        <v>PG_IFC</v>
      </c>
      <c r="F35" s="22">
        <v>0</v>
      </c>
      <c r="G35" s="2">
        <v>0</v>
      </c>
    </row>
    <row r="36" spans="1:7" x14ac:dyDescent="0.3">
      <c r="A36" t="s">
        <v>93</v>
      </c>
      <c r="B36" s="2" t="s">
        <v>8</v>
      </c>
      <c r="C36" s="2" t="s">
        <v>36</v>
      </c>
      <c r="D36" s="2" t="s">
        <v>31</v>
      </c>
      <c r="E36" s="4" t="str">
        <f>VLOOKUP(D36,Variables!$B$3:$C$17,2,FALSE)</f>
        <v>PG_IFC</v>
      </c>
      <c r="F36" s="22">
        <v>0</v>
      </c>
      <c r="G36" s="2">
        <v>0</v>
      </c>
    </row>
    <row r="37" spans="1:7" x14ac:dyDescent="0.3">
      <c r="A37" t="s">
        <v>94</v>
      </c>
      <c r="B37" s="2" t="s">
        <v>8</v>
      </c>
      <c r="C37" s="2" t="s">
        <v>52</v>
      </c>
      <c r="D37" s="2" t="s">
        <v>31</v>
      </c>
      <c r="E37" s="4" t="str">
        <f>VLOOKUP(D37,Variables!$B$3:$C$17,2,FALSE)</f>
        <v>PG_IFC</v>
      </c>
      <c r="F37" s="22">
        <v>0</v>
      </c>
      <c r="G37" s="2">
        <v>0</v>
      </c>
    </row>
    <row r="38" spans="1:7" x14ac:dyDescent="0.3">
      <c r="A38" s="2" t="s">
        <v>95</v>
      </c>
      <c r="B38" s="2" t="s">
        <v>8</v>
      </c>
      <c r="C38" s="2" t="s">
        <v>52</v>
      </c>
      <c r="D38" s="2" t="s">
        <v>31</v>
      </c>
      <c r="E38" s="4" t="str">
        <f>VLOOKUP(D38,Variables!$B$3:$C$17,2,FALSE)</f>
        <v>PG_IFC</v>
      </c>
      <c r="F38" s="22">
        <v>1</v>
      </c>
      <c r="G38" s="2">
        <v>0</v>
      </c>
    </row>
    <row r="39" spans="1:7" x14ac:dyDescent="0.3">
      <c r="A39" t="s">
        <v>96</v>
      </c>
      <c r="B39" s="2" t="s">
        <v>8</v>
      </c>
      <c r="C39" s="2" t="s">
        <v>52</v>
      </c>
      <c r="D39" s="2" t="s">
        <v>31</v>
      </c>
      <c r="E39" s="4" t="str">
        <f>VLOOKUP(D39,Variables!$B$3:$C$17,2,FALSE)</f>
        <v>PG_IFC</v>
      </c>
      <c r="F39" s="22">
        <v>0</v>
      </c>
      <c r="G39" s="2">
        <v>0</v>
      </c>
    </row>
    <row r="40" spans="1:7" x14ac:dyDescent="0.3">
      <c r="A40" t="s">
        <v>97</v>
      </c>
      <c r="B40" s="2" t="s">
        <v>8</v>
      </c>
      <c r="C40" s="2" t="s">
        <v>52</v>
      </c>
      <c r="D40" s="2" t="s">
        <v>31</v>
      </c>
      <c r="E40" s="4" t="str">
        <f>VLOOKUP(D40,Variables!$B$3:$C$17,2,FALSE)</f>
        <v>PG_IFC</v>
      </c>
      <c r="F40" s="22">
        <v>0</v>
      </c>
      <c r="G40" s="2">
        <v>0</v>
      </c>
    </row>
    <row r="41" spans="1:7" x14ac:dyDescent="0.3">
      <c r="A41" t="s">
        <v>98</v>
      </c>
      <c r="B41" s="2" t="s">
        <v>8</v>
      </c>
      <c r="C41" s="2" t="s">
        <v>52</v>
      </c>
      <c r="D41" s="2" t="s">
        <v>31</v>
      </c>
      <c r="E41" s="4" t="str">
        <f>VLOOKUP(D41,Variables!$B$3:$C$17,2,FALSE)</f>
        <v>PG_IFC</v>
      </c>
      <c r="F41" s="22">
        <v>0</v>
      </c>
      <c r="G41" s="2">
        <v>0</v>
      </c>
    </row>
    <row r="42" spans="1:7" x14ac:dyDescent="0.3">
      <c r="A42" t="s">
        <v>99</v>
      </c>
      <c r="B42" s="2" t="s">
        <v>8</v>
      </c>
      <c r="C42" s="2" t="s">
        <v>24</v>
      </c>
      <c r="D42" s="2" t="s">
        <v>31</v>
      </c>
      <c r="E42" s="4" t="str">
        <f>VLOOKUP(D42,Variables!$B$3:$C$17,2,FALSE)</f>
        <v>PG_IFC</v>
      </c>
      <c r="F42" s="22">
        <v>1</v>
      </c>
      <c r="G42" s="2">
        <v>0</v>
      </c>
    </row>
    <row r="43" spans="1:7" x14ac:dyDescent="0.3">
      <c r="A43" t="s">
        <v>100</v>
      </c>
      <c r="B43" s="2" t="s">
        <v>8</v>
      </c>
      <c r="C43" s="2" t="s">
        <v>24</v>
      </c>
      <c r="D43" s="2" t="s">
        <v>31</v>
      </c>
      <c r="E43" s="4" t="str">
        <f>VLOOKUP(D43,Variables!$B$3:$C$17,2,FALSE)</f>
        <v>PG_IFC</v>
      </c>
      <c r="F43" s="22">
        <v>1</v>
      </c>
      <c r="G43" s="2">
        <v>0</v>
      </c>
    </row>
    <row r="44" spans="1:7" x14ac:dyDescent="0.3">
      <c r="A44" t="s">
        <v>101</v>
      </c>
      <c r="B44" s="2" t="s">
        <v>8</v>
      </c>
      <c r="C44" s="2" t="s">
        <v>24</v>
      </c>
      <c r="D44" s="2" t="s">
        <v>31</v>
      </c>
      <c r="E44" s="4" t="str">
        <f>VLOOKUP(D44,Variables!$B$3:$C$17,2,FALSE)</f>
        <v>PG_IFC</v>
      </c>
      <c r="F44" s="22">
        <v>1</v>
      </c>
      <c r="G44" s="2">
        <v>0</v>
      </c>
    </row>
    <row r="45" spans="1:7" x14ac:dyDescent="0.3">
      <c r="A45" s="2" t="s">
        <v>102</v>
      </c>
      <c r="B45" s="2" t="s">
        <v>8</v>
      </c>
      <c r="C45" s="2" t="s">
        <v>52</v>
      </c>
      <c r="D45" s="2" t="s">
        <v>31</v>
      </c>
      <c r="E45" s="4" t="str">
        <f>VLOOKUP(D45,Variables!$B$3:$C$17,2,FALSE)</f>
        <v>PG_IFC</v>
      </c>
      <c r="F45" s="22">
        <v>1</v>
      </c>
      <c r="G45" s="2">
        <v>0</v>
      </c>
    </row>
    <row r="46" spans="1:7" x14ac:dyDescent="0.3">
      <c r="A46" t="s">
        <v>103</v>
      </c>
      <c r="B46" s="2" t="s">
        <v>8</v>
      </c>
      <c r="C46" s="2" t="s">
        <v>24</v>
      </c>
      <c r="D46" s="2" t="s">
        <v>31</v>
      </c>
      <c r="E46" s="4" t="str">
        <f>VLOOKUP(D46,Variables!$B$3:$C$17,2,FALSE)</f>
        <v>PG_IFC</v>
      </c>
      <c r="F46" s="22">
        <v>1</v>
      </c>
      <c r="G46" s="2">
        <v>0</v>
      </c>
    </row>
    <row r="47" spans="1:7" x14ac:dyDescent="0.3">
      <c r="A47" s="2" t="s">
        <v>104</v>
      </c>
      <c r="B47" s="2" t="s">
        <v>8</v>
      </c>
      <c r="C47" s="2" t="s">
        <v>24</v>
      </c>
      <c r="D47" s="2" t="s">
        <v>31</v>
      </c>
      <c r="E47" s="4" t="str">
        <f>VLOOKUP(D47,Variables!$B$3:$C$17,2,FALSE)</f>
        <v>PG_IFC</v>
      </c>
      <c r="F47" s="22">
        <v>0</v>
      </c>
      <c r="G47" s="2">
        <v>0</v>
      </c>
    </row>
    <row r="48" spans="1:7" x14ac:dyDescent="0.3">
      <c r="A48" s="2" t="s">
        <v>105</v>
      </c>
      <c r="B48" s="2" t="s">
        <v>8</v>
      </c>
      <c r="C48" s="2" t="s">
        <v>21</v>
      </c>
      <c r="D48" s="2" t="s">
        <v>31</v>
      </c>
      <c r="E48" s="4" t="str">
        <f>VLOOKUP(D48,Variables!$B$3:$C$17,2,FALSE)</f>
        <v>PG_IFC</v>
      </c>
      <c r="F48" s="22">
        <v>0</v>
      </c>
      <c r="G48" s="2">
        <v>0</v>
      </c>
    </row>
    <row r="49" spans="1:7" x14ac:dyDescent="0.3">
      <c r="A49" s="2" t="s">
        <v>106</v>
      </c>
      <c r="B49" s="2" t="s">
        <v>8</v>
      </c>
      <c r="C49" s="2" t="s">
        <v>21</v>
      </c>
      <c r="D49" s="2" t="s">
        <v>31</v>
      </c>
      <c r="E49" s="4" t="str">
        <f>VLOOKUP(D49,Variables!$B$3:$C$17,2,FALSE)</f>
        <v>PG_IFC</v>
      </c>
      <c r="F49" s="22">
        <v>0</v>
      </c>
      <c r="G49" s="2">
        <v>0</v>
      </c>
    </row>
    <row r="50" spans="1:7" x14ac:dyDescent="0.3">
      <c r="A50" t="s">
        <v>107</v>
      </c>
      <c r="B50" s="2" t="s">
        <v>8</v>
      </c>
      <c r="C50" s="2" t="s">
        <v>24</v>
      </c>
      <c r="D50" s="2" t="s">
        <v>31</v>
      </c>
      <c r="E50" s="4" t="str">
        <f>VLOOKUP(D50,Variables!$B$3:$C$17,2,FALSE)</f>
        <v>PG_IFC</v>
      </c>
      <c r="F50" s="22">
        <v>1</v>
      </c>
      <c r="G50" s="2">
        <v>0</v>
      </c>
    </row>
    <row r="51" spans="1:7" x14ac:dyDescent="0.3">
      <c r="A51" t="s">
        <v>108</v>
      </c>
      <c r="B51" s="2" t="s">
        <v>8</v>
      </c>
      <c r="C51" s="2" t="s">
        <v>24</v>
      </c>
      <c r="D51" s="2" t="s">
        <v>31</v>
      </c>
      <c r="E51" s="4" t="str">
        <f>VLOOKUP(D51,Variables!$B$3:$C$17,2,FALSE)</f>
        <v>PG_IFC</v>
      </c>
      <c r="F51" s="22">
        <v>1</v>
      </c>
      <c r="G51" s="2">
        <v>0</v>
      </c>
    </row>
    <row r="52" spans="1:7" x14ac:dyDescent="0.3">
      <c r="A52" s="2" t="s">
        <v>109</v>
      </c>
      <c r="B52" s="2" t="s">
        <v>8</v>
      </c>
      <c r="C52" s="2" t="s">
        <v>36</v>
      </c>
      <c r="D52" s="2" t="s">
        <v>31</v>
      </c>
      <c r="E52" s="4" t="str">
        <f>VLOOKUP(D52,Variables!$B$3:$C$17,2,FALSE)</f>
        <v>PG_IFC</v>
      </c>
      <c r="F52" s="22">
        <v>0</v>
      </c>
      <c r="G52" s="2">
        <v>0</v>
      </c>
    </row>
    <row r="53" spans="1:7" x14ac:dyDescent="0.3">
      <c r="A53" s="2" t="s">
        <v>110</v>
      </c>
      <c r="B53" s="2" t="s">
        <v>8</v>
      </c>
      <c r="C53" s="2" t="s">
        <v>5</v>
      </c>
      <c r="D53" s="2" t="s">
        <v>31</v>
      </c>
      <c r="E53" s="4" t="str">
        <f>VLOOKUP(D53,Variables!$B$3:$C$17,2,FALSE)</f>
        <v>PG_IFC</v>
      </c>
      <c r="F53" s="22">
        <v>0</v>
      </c>
      <c r="G53" s="2">
        <v>0</v>
      </c>
    </row>
    <row r="54" spans="1:7" x14ac:dyDescent="0.3">
      <c r="A54" s="2" t="s">
        <v>111</v>
      </c>
      <c r="B54" s="2" t="s">
        <v>8</v>
      </c>
      <c r="C54" s="2" t="s">
        <v>9</v>
      </c>
      <c r="D54" s="2" t="s">
        <v>31</v>
      </c>
      <c r="E54" s="4" t="str">
        <f>VLOOKUP(D54,Variables!$B$3:$C$17,2,FALSE)</f>
        <v>PG_IFC</v>
      </c>
      <c r="F54" s="22">
        <v>0</v>
      </c>
      <c r="G54" s="2">
        <v>0</v>
      </c>
    </row>
    <row r="55" spans="1:7" x14ac:dyDescent="0.3">
      <c r="A55" t="s">
        <v>112</v>
      </c>
      <c r="B55" s="2" t="s">
        <v>8</v>
      </c>
      <c r="C55" s="2" t="s">
        <v>36</v>
      </c>
      <c r="D55" s="2" t="s">
        <v>31</v>
      </c>
      <c r="E55" s="4" t="str">
        <f>VLOOKUP(D55,Variables!$B$3:$C$17,2,FALSE)</f>
        <v>PG_IFC</v>
      </c>
      <c r="F55" s="22">
        <v>0</v>
      </c>
      <c r="G55" s="2">
        <v>0</v>
      </c>
    </row>
    <row r="56" spans="1:7" x14ac:dyDescent="0.3">
      <c r="A56" s="2" t="s">
        <v>113</v>
      </c>
      <c r="B56" s="2" t="s">
        <v>8</v>
      </c>
      <c r="C56" s="2" t="s">
        <v>24</v>
      </c>
      <c r="D56" s="2" t="s">
        <v>31</v>
      </c>
      <c r="E56" s="4" t="str">
        <f>VLOOKUP(D56,Variables!$B$3:$C$17,2,FALSE)</f>
        <v>PG_IFC</v>
      </c>
      <c r="F56" s="22">
        <v>1</v>
      </c>
      <c r="G56" s="2">
        <v>0</v>
      </c>
    </row>
    <row r="57" spans="1:7" x14ac:dyDescent="0.3">
      <c r="A57" s="2" t="s">
        <v>114</v>
      </c>
      <c r="B57" s="2" t="s">
        <v>8</v>
      </c>
      <c r="C57" s="2" t="s">
        <v>5</v>
      </c>
      <c r="D57" s="2" t="s">
        <v>31</v>
      </c>
      <c r="E57" s="4" t="str">
        <f>VLOOKUP(D57,Variables!$B$3:$C$17,2,FALSE)</f>
        <v>PG_IFC</v>
      </c>
      <c r="F57" s="22">
        <v>1</v>
      </c>
      <c r="G57" s="2">
        <v>0</v>
      </c>
    </row>
    <row r="58" spans="1:7" x14ac:dyDescent="0.3">
      <c r="A58" s="2" t="s">
        <v>115</v>
      </c>
      <c r="B58" s="2" t="s">
        <v>8</v>
      </c>
      <c r="C58" s="2" t="s">
        <v>24</v>
      </c>
      <c r="D58" s="2" t="s">
        <v>31</v>
      </c>
      <c r="E58" s="4" t="str">
        <f>VLOOKUP(D58,Variables!$B$3:$C$17,2,FALSE)</f>
        <v>PG_IFC</v>
      </c>
      <c r="F58" s="22">
        <v>0</v>
      </c>
      <c r="G58" s="2">
        <v>0</v>
      </c>
    </row>
    <row r="59" spans="1:7" x14ac:dyDescent="0.3">
      <c r="A59" t="s">
        <v>116</v>
      </c>
      <c r="B59" s="2" t="s">
        <v>8</v>
      </c>
      <c r="C59" s="2" t="s">
        <v>24</v>
      </c>
      <c r="D59" s="2" t="s">
        <v>31</v>
      </c>
      <c r="E59" s="4" t="str">
        <f>VLOOKUP(D59,Variables!$B$3:$C$17,2,FALSE)</f>
        <v>PG_IFC</v>
      </c>
      <c r="F59" s="22">
        <v>1</v>
      </c>
      <c r="G59" s="2">
        <v>0</v>
      </c>
    </row>
    <row r="60" spans="1:7" x14ac:dyDescent="0.3">
      <c r="A60" t="s">
        <v>117</v>
      </c>
      <c r="B60" s="2" t="s">
        <v>8</v>
      </c>
      <c r="C60" s="2" t="s">
        <v>24</v>
      </c>
      <c r="D60" s="2" t="s">
        <v>31</v>
      </c>
      <c r="E60" s="4" t="str">
        <f>VLOOKUP(D60,Variables!$B$3:$C$17,2,FALSE)</f>
        <v>PG_IFC</v>
      </c>
      <c r="F60" s="22">
        <v>1</v>
      </c>
      <c r="G60" s="2">
        <v>0</v>
      </c>
    </row>
    <row r="61" spans="1:7" x14ac:dyDescent="0.3">
      <c r="A61" s="2" t="s">
        <v>118</v>
      </c>
      <c r="B61" s="2" t="s">
        <v>8</v>
      </c>
      <c r="C61" s="2" t="s">
        <v>43</v>
      </c>
      <c r="D61" s="2" t="s">
        <v>31</v>
      </c>
      <c r="E61" s="4" t="str">
        <f>VLOOKUP(D61,Variables!$B$3:$C$17,2,FALSE)</f>
        <v>PG_IFC</v>
      </c>
      <c r="F61" s="22">
        <v>0</v>
      </c>
      <c r="G61" s="2">
        <v>0</v>
      </c>
    </row>
    <row r="62" spans="1:7" x14ac:dyDescent="0.3">
      <c r="A62" s="2" t="s">
        <v>119</v>
      </c>
      <c r="B62" s="2" t="s">
        <v>8</v>
      </c>
      <c r="C62" s="2" t="s">
        <v>52</v>
      </c>
      <c r="D62" s="2" t="s">
        <v>31</v>
      </c>
      <c r="E62" s="4" t="str">
        <f>VLOOKUP(D62,Variables!$B$3:$C$17,2,FALSE)</f>
        <v>PG_IFC</v>
      </c>
      <c r="F62" s="22">
        <v>0</v>
      </c>
      <c r="G62" s="2">
        <v>0</v>
      </c>
    </row>
    <row r="63" spans="1:7" x14ac:dyDescent="0.3">
      <c r="A63" s="2" t="s">
        <v>39</v>
      </c>
      <c r="B63" s="2" t="s">
        <v>8</v>
      </c>
      <c r="C63" s="2" t="s">
        <v>5</v>
      </c>
      <c r="D63" s="2" t="s">
        <v>31</v>
      </c>
      <c r="E63" s="4" t="str">
        <f>VLOOKUP(D63,Variables!$B$3:$C$17,2,FALSE)</f>
        <v>PG_IFC</v>
      </c>
      <c r="F63" s="22">
        <v>0</v>
      </c>
      <c r="G63" s="2">
        <v>0</v>
      </c>
    </row>
    <row r="64" spans="1:7" x14ac:dyDescent="0.3">
      <c r="A64" s="2" t="s">
        <v>120</v>
      </c>
      <c r="B64" s="2" t="s">
        <v>8</v>
      </c>
      <c r="C64" s="2" t="s">
        <v>52</v>
      </c>
      <c r="D64" s="2" t="s">
        <v>31</v>
      </c>
      <c r="E64" s="4" t="str">
        <f>VLOOKUP(D64,Variables!$B$3:$C$17,2,FALSE)</f>
        <v>PG_IFC</v>
      </c>
      <c r="F64" s="22">
        <v>0</v>
      </c>
      <c r="G64" s="2">
        <v>0</v>
      </c>
    </row>
    <row r="65" spans="1:7" x14ac:dyDescent="0.3">
      <c r="A65" t="s">
        <v>121</v>
      </c>
      <c r="B65" s="2" t="s">
        <v>8</v>
      </c>
      <c r="C65" s="2" t="s">
        <v>36</v>
      </c>
      <c r="D65" s="2" t="s">
        <v>31</v>
      </c>
      <c r="E65" s="4" t="str">
        <f>VLOOKUP(D65,Variables!$B$3:$C$17,2,FALSE)</f>
        <v>PG_IFC</v>
      </c>
      <c r="F65" s="22">
        <v>0</v>
      </c>
      <c r="G65" s="2">
        <v>0</v>
      </c>
    </row>
    <row r="66" spans="1:7" x14ac:dyDescent="0.3">
      <c r="A66" s="2" t="s">
        <v>122</v>
      </c>
      <c r="B66" s="2" t="s">
        <v>8</v>
      </c>
      <c r="C66" s="2" t="s">
        <v>5</v>
      </c>
      <c r="D66" s="2" t="s">
        <v>31</v>
      </c>
      <c r="E66" s="4" t="str">
        <f>VLOOKUP(D66,Variables!$B$3:$C$17,2,FALSE)</f>
        <v>PG_IFC</v>
      </c>
      <c r="F66" s="22">
        <v>0</v>
      </c>
      <c r="G66" s="2">
        <v>0</v>
      </c>
    </row>
    <row r="67" spans="1:7" x14ac:dyDescent="0.3">
      <c r="A67" s="2" t="s">
        <v>123</v>
      </c>
      <c r="B67" s="2" t="s">
        <v>8</v>
      </c>
      <c r="C67" s="2" t="s">
        <v>43</v>
      </c>
      <c r="D67" s="2" t="s">
        <v>31</v>
      </c>
      <c r="E67" s="4" t="str">
        <f>VLOOKUP(D67,Variables!$B$3:$C$17,2,FALSE)</f>
        <v>PG_IFC</v>
      </c>
      <c r="F67" s="22">
        <v>0</v>
      </c>
      <c r="G67" s="2">
        <v>0</v>
      </c>
    </row>
    <row r="68" spans="1:7" x14ac:dyDescent="0.3">
      <c r="A68" s="2" t="s">
        <v>124</v>
      </c>
      <c r="B68" s="2" t="s">
        <v>8</v>
      </c>
      <c r="C68" s="2" t="s">
        <v>36</v>
      </c>
      <c r="D68" s="2" t="s">
        <v>31</v>
      </c>
      <c r="E68" s="4" t="str">
        <f>VLOOKUP(D68,Variables!$B$3:$C$17,2,FALSE)</f>
        <v>PG_IFC</v>
      </c>
      <c r="F68" s="22">
        <v>0</v>
      </c>
      <c r="G68" s="2">
        <v>0</v>
      </c>
    </row>
    <row r="69" spans="1:7" x14ac:dyDescent="0.3">
      <c r="A69" t="s">
        <v>125</v>
      </c>
      <c r="B69" s="2" t="s">
        <v>8</v>
      </c>
      <c r="C69" s="2" t="s">
        <v>36</v>
      </c>
      <c r="D69" s="2" t="s">
        <v>31</v>
      </c>
      <c r="E69" s="4" t="str">
        <f>VLOOKUP(D69,Variables!$B$3:$C$17,2,FALSE)</f>
        <v>PG_IFC</v>
      </c>
      <c r="F69" s="22">
        <v>0</v>
      </c>
      <c r="G69" s="2">
        <v>0</v>
      </c>
    </row>
    <row r="70" spans="1:7" x14ac:dyDescent="0.3">
      <c r="A70" t="s">
        <v>126</v>
      </c>
      <c r="B70" s="2" t="s">
        <v>8</v>
      </c>
      <c r="C70" s="2" t="s">
        <v>36</v>
      </c>
      <c r="D70" s="2" t="s">
        <v>31</v>
      </c>
      <c r="E70" s="4" t="str">
        <f>VLOOKUP(D70,Variables!$B$3:$C$17,2,FALSE)</f>
        <v>PG_IFC</v>
      </c>
      <c r="F70" s="22">
        <v>0</v>
      </c>
      <c r="G70" s="2">
        <v>0</v>
      </c>
    </row>
    <row r="71" spans="1:7" x14ac:dyDescent="0.3">
      <c r="A71" t="s">
        <v>127</v>
      </c>
      <c r="B71" s="2" t="s">
        <v>8</v>
      </c>
      <c r="C71" s="2" t="s">
        <v>24</v>
      </c>
      <c r="D71" s="2" t="s">
        <v>31</v>
      </c>
      <c r="E71" s="4" t="str">
        <f>VLOOKUP(D71,Variables!$B$3:$C$17,2,FALSE)</f>
        <v>PG_IFC</v>
      </c>
      <c r="F71" s="22">
        <v>1</v>
      </c>
      <c r="G71" s="2">
        <v>0</v>
      </c>
    </row>
    <row r="72" spans="1:7" x14ac:dyDescent="0.3">
      <c r="A72" t="s">
        <v>128</v>
      </c>
      <c r="B72" s="2" t="s">
        <v>8</v>
      </c>
      <c r="C72" s="2" t="s">
        <v>24</v>
      </c>
      <c r="D72" s="2" t="s">
        <v>31</v>
      </c>
      <c r="E72" s="4" t="str">
        <f>VLOOKUP(D72,Variables!$B$3:$C$17,2,FALSE)</f>
        <v>PG_IFC</v>
      </c>
      <c r="F72" s="22">
        <v>1</v>
      </c>
      <c r="G72" s="2">
        <v>0</v>
      </c>
    </row>
    <row r="73" spans="1:7" x14ac:dyDescent="0.3">
      <c r="A73" t="s">
        <v>129</v>
      </c>
      <c r="B73" s="2" t="s">
        <v>8</v>
      </c>
      <c r="C73" s="2" t="s">
        <v>24</v>
      </c>
      <c r="D73" s="2" t="s">
        <v>31</v>
      </c>
      <c r="E73" s="4" t="str">
        <f>VLOOKUP(D73,Variables!$B$3:$C$17,2,FALSE)</f>
        <v>PG_IFC</v>
      </c>
      <c r="F73" s="22">
        <v>1</v>
      </c>
      <c r="G73" s="2">
        <v>0</v>
      </c>
    </row>
    <row r="74" spans="1:7" x14ac:dyDescent="0.3">
      <c r="A74" s="2" t="s">
        <v>130</v>
      </c>
      <c r="B74" s="2" t="s">
        <v>8</v>
      </c>
      <c r="C74" s="2" t="s">
        <v>24</v>
      </c>
      <c r="D74" s="2" t="s">
        <v>31</v>
      </c>
      <c r="E74" s="4" t="str">
        <f>VLOOKUP(D74,Variables!$B$3:$C$17,2,FALSE)</f>
        <v>PG_IFC</v>
      </c>
      <c r="F74" s="22">
        <v>0</v>
      </c>
      <c r="G74" s="2">
        <v>0</v>
      </c>
    </row>
    <row r="75" spans="1:7" x14ac:dyDescent="0.3">
      <c r="A75" s="2" t="s">
        <v>131</v>
      </c>
      <c r="B75" s="2" t="s">
        <v>8</v>
      </c>
      <c r="C75" s="2" t="s">
        <v>24</v>
      </c>
      <c r="D75" s="2" t="s">
        <v>31</v>
      </c>
      <c r="E75" s="4" t="str">
        <f>VLOOKUP(D75,Variables!$B$3:$C$17,2,FALSE)</f>
        <v>PG_IFC</v>
      </c>
      <c r="F75" s="22">
        <v>0</v>
      </c>
      <c r="G75" s="2">
        <v>0</v>
      </c>
    </row>
    <row r="76" spans="1:7" x14ac:dyDescent="0.3">
      <c r="A76" s="2" t="s">
        <v>132</v>
      </c>
      <c r="B76" s="2" t="s">
        <v>8</v>
      </c>
      <c r="C76" s="2" t="s">
        <v>9</v>
      </c>
      <c r="D76" s="2" t="s">
        <v>31</v>
      </c>
      <c r="E76" s="4" t="str">
        <f>VLOOKUP(D76,Variables!$B$3:$C$17,2,FALSE)</f>
        <v>PG_IFC</v>
      </c>
      <c r="F76" s="22">
        <v>0</v>
      </c>
      <c r="G76" s="2">
        <v>0</v>
      </c>
    </row>
    <row r="77" spans="1:7" x14ac:dyDescent="0.3">
      <c r="A77" t="s">
        <v>133</v>
      </c>
      <c r="B77" s="2" t="s">
        <v>8</v>
      </c>
      <c r="C77" s="2" t="s">
        <v>24</v>
      </c>
      <c r="D77" s="2" t="s">
        <v>31</v>
      </c>
      <c r="E77" s="4" t="str">
        <f>VLOOKUP(D77,Variables!$B$3:$C$17,2,FALSE)</f>
        <v>PG_IFC</v>
      </c>
      <c r="F77" s="22">
        <v>0</v>
      </c>
      <c r="G77" s="2">
        <v>0</v>
      </c>
    </row>
    <row r="78" spans="1:7" x14ac:dyDescent="0.3">
      <c r="A78" t="s">
        <v>134</v>
      </c>
      <c r="B78" s="2" t="s">
        <v>8</v>
      </c>
      <c r="C78" s="2" t="s">
        <v>24</v>
      </c>
      <c r="D78" s="2" t="s">
        <v>31</v>
      </c>
      <c r="E78" s="4" t="str">
        <f>VLOOKUP(D78,Variables!$B$3:$C$17,2,FALSE)</f>
        <v>PG_IFC</v>
      </c>
      <c r="F78" s="22">
        <v>1</v>
      </c>
      <c r="G78" s="2">
        <v>0</v>
      </c>
    </row>
    <row r="79" spans="1:7" x14ac:dyDescent="0.3">
      <c r="A79" t="s">
        <v>135</v>
      </c>
      <c r="B79" s="2" t="s">
        <v>8</v>
      </c>
      <c r="C79" s="2" t="s">
        <v>24</v>
      </c>
      <c r="D79" s="2" t="s">
        <v>31</v>
      </c>
      <c r="E79" s="4" t="str">
        <f>VLOOKUP(D79,Variables!$B$3:$C$17,2,FALSE)</f>
        <v>PG_IFC</v>
      </c>
      <c r="F79" s="22">
        <v>1</v>
      </c>
      <c r="G79" s="2">
        <v>0</v>
      </c>
    </row>
    <row r="80" spans="1:7" x14ac:dyDescent="0.3">
      <c r="A80" s="2" t="s">
        <v>136</v>
      </c>
      <c r="B80" s="2" t="s">
        <v>8</v>
      </c>
      <c r="C80" s="2" t="s">
        <v>24</v>
      </c>
      <c r="D80" s="2" t="s">
        <v>31</v>
      </c>
      <c r="E80" s="4" t="str">
        <f>VLOOKUP(D80,Variables!$B$3:$C$17,2,FALSE)</f>
        <v>PG_IFC</v>
      </c>
      <c r="F80" s="22">
        <v>0</v>
      </c>
      <c r="G80" s="2">
        <v>0</v>
      </c>
    </row>
    <row r="81" spans="1:7" x14ac:dyDescent="0.3">
      <c r="A81" s="2" t="s">
        <v>137</v>
      </c>
      <c r="B81" s="2" t="s">
        <v>8</v>
      </c>
      <c r="C81" s="2" t="s">
        <v>24</v>
      </c>
      <c r="D81" s="2" t="s">
        <v>31</v>
      </c>
      <c r="E81" s="4" t="str">
        <f>VLOOKUP(D81,Variables!$B$3:$C$17,2,FALSE)</f>
        <v>PG_IFC</v>
      </c>
      <c r="F81" s="22">
        <v>0</v>
      </c>
      <c r="G81" s="2">
        <v>0</v>
      </c>
    </row>
    <row r="82" spans="1:7" x14ac:dyDescent="0.3">
      <c r="A82" s="2" t="s">
        <v>138</v>
      </c>
      <c r="B82" s="2" t="s">
        <v>8</v>
      </c>
      <c r="C82" s="2" t="s">
        <v>24</v>
      </c>
      <c r="D82" s="2" t="s">
        <v>31</v>
      </c>
      <c r="E82" s="4" t="str">
        <f>VLOOKUP(D82,Variables!$B$3:$C$17,2,FALSE)</f>
        <v>PG_IFC</v>
      </c>
      <c r="F82" s="22">
        <v>0</v>
      </c>
      <c r="G82" s="2">
        <v>0</v>
      </c>
    </row>
    <row r="83" spans="1:7" x14ac:dyDescent="0.3">
      <c r="A83" s="2" t="s">
        <v>139</v>
      </c>
      <c r="B83" s="2" t="s">
        <v>8</v>
      </c>
      <c r="C83" s="2" t="s">
        <v>24</v>
      </c>
      <c r="D83" s="2" t="s">
        <v>31</v>
      </c>
      <c r="E83" s="4" t="str">
        <f>VLOOKUP(D83,Variables!$B$3:$C$17,2,FALSE)</f>
        <v>PG_IFC</v>
      </c>
      <c r="F83" s="22">
        <v>0</v>
      </c>
      <c r="G83" s="2">
        <v>0</v>
      </c>
    </row>
    <row r="84" spans="1:7" x14ac:dyDescent="0.3">
      <c r="A84" s="2" t="s">
        <v>140</v>
      </c>
      <c r="B84" s="2" t="s">
        <v>8</v>
      </c>
      <c r="C84" s="2" t="s">
        <v>24</v>
      </c>
      <c r="D84" s="2" t="s">
        <v>31</v>
      </c>
      <c r="E84" s="4" t="str">
        <f>VLOOKUP(D84,Variables!$B$3:$C$17,2,FALSE)</f>
        <v>PG_IFC</v>
      </c>
      <c r="F84" s="22">
        <v>0</v>
      </c>
      <c r="G84" s="2">
        <v>0</v>
      </c>
    </row>
    <row r="85" spans="1:7" x14ac:dyDescent="0.3">
      <c r="A85" s="2" t="s">
        <v>278</v>
      </c>
      <c r="B85" s="2" t="s">
        <v>8</v>
      </c>
      <c r="C85" s="2" t="s">
        <v>43</v>
      </c>
      <c r="D85" s="2" t="s">
        <v>28</v>
      </c>
      <c r="E85" s="4" t="str">
        <f>VLOOKUP(D85,Variables!$B$3:$C$17,2,FALSE)</f>
        <v>PG_IDENTITY_DATA</v>
      </c>
      <c r="F85" s="22">
        <v>1</v>
      </c>
      <c r="G85" s="2">
        <v>0</v>
      </c>
    </row>
    <row r="86" spans="1:7" x14ac:dyDescent="0.3">
      <c r="A86" s="2" t="s">
        <v>280</v>
      </c>
      <c r="B86" s="2" t="s">
        <v>8</v>
      </c>
      <c r="C86" s="2" t="s">
        <v>43</v>
      </c>
      <c r="D86" s="2" t="s">
        <v>31</v>
      </c>
      <c r="E86" s="4" t="str">
        <f>VLOOKUP(D86,Variables!$B$3:$C$17,2,FALSE)</f>
        <v>PG_IFC</v>
      </c>
      <c r="F86" s="22">
        <v>1</v>
      </c>
      <c r="G86" s="2">
        <v>0</v>
      </c>
    </row>
    <row r="87" spans="1:7" x14ac:dyDescent="0.3">
      <c r="A87" s="2" t="s">
        <v>281</v>
      </c>
      <c r="B87" s="2" t="s">
        <v>8</v>
      </c>
      <c r="C87" s="2" t="s">
        <v>43</v>
      </c>
      <c r="D87" s="2" t="s">
        <v>31</v>
      </c>
      <c r="E87" s="4" t="str">
        <f>VLOOKUP(D87,Variables!$B$3:$C$17,2,FALSE)</f>
        <v>PG_IFC</v>
      </c>
      <c r="F87" s="22">
        <v>0</v>
      </c>
      <c r="G87" s="2">
        <v>0</v>
      </c>
    </row>
    <row r="88" spans="1:7" x14ac:dyDescent="0.3">
      <c r="A88" s="2" t="s">
        <v>282</v>
      </c>
      <c r="B88" s="2" t="s">
        <v>8</v>
      </c>
      <c r="C88" s="2" t="s">
        <v>24</v>
      </c>
      <c r="D88" s="2" t="s">
        <v>31</v>
      </c>
      <c r="E88" s="4" t="str">
        <f>VLOOKUP(D88,Variables!$B$3:$C$17,2,FALSE)</f>
        <v>PG_IFC</v>
      </c>
      <c r="F88" s="22">
        <v>1</v>
      </c>
      <c r="G88" s="2">
        <v>0</v>
      </c>
    </row>
    <row r="89" spans="1:7" x14ac:dyDescent="0.3">
      <c r="A89" s="2" t="s">
        <v>283</v>
      </c>
      <c r="B89" s="2" t="s">
        <v>8</v>
      </c>
      <c r="C89" s="2" t="s">
        <v>24</v>
      </c>
      <c r="D89" s="2" t="s">
        <v>31</v>
      </c>
      <c r="E89" s="4" t="str">
        <f>VLOOKUP(D89,Variables!$B$3:$C$17,2,FALSE)</f>
        <v>PG_IFC</v>
      </c>
      <c r="F89" s="22">
        <v>1</v>
      </c>
      <c r="G89" s="2">
        <v>0</v>
      </c>
    </row>
    <row r="90" spans="1:7" x14ac:dyDescent="0.3">
      <c r="A90" s="2" t="s">
        <v>284</v>
      </c>
      <c r="B90" s="2" t="s">
        <v>8</v>
      </c>
      <c r="C90" s="2" t="s">
        <v>24</v>
      </c>
      <c r="D90" s="2" t="s">
        <v>31</v>
      </c>
      <c r="E90" s="4" t="str">
        <f>VLOOKUP(D90,Variables!$B$3:$C$17,2,FALSE)</f>
        <v>PG_IFC</v>
      </c>
      <c r="F90" s="22">
        <v>1</v>
      </c>
      <c r="G90" s="2">
        <v>0</v>
      </c>
    </row>
    <row r="91" spans="1:7" x14ac:dyDescent="0.3">
      <c r="A91" s="2" t="s">
        <v>285</v>
      </c>
      <c r="B91" s="2" t="s">
        <v>8</v>
      </c>
      <c r="C91" s="2" t="s">
        <v>43</v>
      </c>
      <c r="D91" s="2" t="s">
        <v>31</v>
      </c>
      <c r="E91" s="4" t="str">
        <f>VLOOKUP(D91,Variables!$B$3:$C$17,2,FALSE)</f>
        <v>PG_IFC</v>
      </c>
      <c r="F91" s="22">
        <v>1</v>
      </c>
      <c r="G91" s="2">
        <v>0</v>
      </c>
    </row>
    <row r="92" spans="1:7" x14ac:dyDescent="0.3">
      <c r="A92" s="2" t="s">
        <v>286</v>
      </c>
      <c r="B92" s="2" t="s">
        <v>8</v>
      </c>
      <c r="C92" s="2" t="s">
        <v>24</v>
      </c>
      <c r="D92" s="2" t="s">
        <v>31</v>
      </c>
      <c r="E92" s="4" t="str">
        <f>VLOOKUP(D92,Variables!$B$3:$C$17,2,FALSE)</f>
        <v>PG_IFC</v>
      </c>
      <c r="F92" s="22">
        <v>0</v>
      </c>
      <c r="G92" s="2">
        <v>0</v>
      </c>
    </row>
    <row r="93" spans="1:7" x14ac:dyDescent="0.3">
      <c r="A93" s="2" t="s">
        <v>290</v>
      </c>
      <c r="B93" s="2" t="s">
        <v>8</v>
      </c>
      <c r="C93" s="2" t="s">
        <v>24</v>
      </c>
      <c r="D93" s="2" t="s">
        <v>31</v>
      </c>
      <c r="E93" s="4" t="str">
        <f>VLOOKUP(D93,Variables!$B$3:$C$17,2,FALSE)</f>
        <v>PG_IFC</v>
      </c>
      <c r="F93" s="22">
        <v>0</v>
      </c>
      <c r="G93" s="2">
        <v>0</v>
      </c>
    </row>
    <row r="94" spans="1:7" x14ac:dyDescent="0.3">
      <c r="A94" s="2" t="s">
        <v>291</v>
      </c>
      <c r="B94" s="2" t="s">
        <v>8</v>
      </c>
      <c r="C94" s="2" t="s">
        <v>24</v>
      </c>
      <c r="D94" s="2" t="s">
        <v>31</v>
      </c>
      <c r="E94" s="4" t="str">
        <f>VLOOKUP(D94,Variables!$B$3:$C$17,2,FALSE)</f>
        <v>PG_IFC</v>
      </c>
      <c r="F94" s="22">
        <v>0</v>
      </c>
      <c r="G94" s="2">
        <v>0</v>
      </c>
    </row>
    <row r="95" spans="1:7" x14ac:dyDescent="0.3">
      <c r="A95" s="2" t="s">
        <v>292</v>
      </c>
      <c r="B95" s="2" t="s">
        <v>8</v>
      </c>
      <c r="C95" s="2" t="s">
        <v>24</v>
      </c>
      <c r="D95" s="2" t="s">
        <v>31</v>
      </c>
      <c r="E95" s="4" t="str">
        <f>VLOOKUP(D95,Variables!$B$3:$C$17,2,FALSE)</f>
        <v>PG_IFC</v>
      </c>
      <c r="F95" s="22">
        <v>0</v>
      </c>
      <c r="G95" s="2">
        <v>0</v>
      </c>
    </row>
    <row r="96" spans="1:7" x14ac:dyDescent="0.3">
      <c r="A96" s="2" t="s">
        <v>293</v>
      </c>
      <c r="B96" s="2" t="s">
        <v>8</v>
      </c>
      <c r="C96" s="2" t="s">
        <v>21</v>
      </c>
      <c r="D96" s="2" t="s">
        <v>31</v>
      </c>
      <c r="E96" s="4" t="str">
        <f>VLOOKUP(D96,Variables!$B$3:$C$17,2,FALSE)</f>
        <v>PG_IFC</v>
      </c>
      <c r="F96" s="22">
        <v>0</v>
      </c>
      <c r="G96" s="2">
        <v>0</v>
      </c>
    </row>
    <row r="97" spans="1:7" x14ac:dyDescent="0.3">
      <c r="A97" s="2" t="s">
        <v>294</v>
      </c>
      <c r="B97" s="2" t="s">
        <v>8</v>
      </c>
      <c r="C97" s="2" t="s">
        <v>36</v>
      </c>
      <c r="D97" s="2" t="s">
        <v>31</v>
      </c>
      <c r="E97" s="4" t="str">
        <f>VLOOKUP(D97,Variables!$B$3:$C$17,2,FALSE)</f>
        <v>PG_IFC</v>
      </c>
      <c r="F97" s="22">
        <v>0</v>
      </c>
      <c r="G97" s="2">
        <v>0</v>
      </c>
    </row>
  </sheetData>
  <sortState xmlns:xlrd2="http://schemas.microsoft.com/office/spreadsheetml/2017/richdata2" ref="A2:G84">
    <sortCondition ref="A84"/>
  </sortState>
  <dataValidations count="2">
    <dataValidation type="list" allowBlank="1" showInputMessage="1" showErrorMessage="1" sqref="A1:A1048576" xr:uid="{B3423B2F-922B-4AA6-8F90-767DCD5B8703}">
      <formula1>$A:$A</formula1>
    </dataValidation>
    <dataValidation type="list" allowBlank="1" showInputMessage="1" showErrorMessage="1" sqref="B1:B1048576" xr:uid="{EA54A0C0-848D-4792-B012-4163995E2D77}">
      <formula1>parametergroup_txt</formula1>
    </dataValidation>
  </dataValidations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250BBB8-48F8-4D39-A3ED-DF46588888CF}">
          <x14:formula1>
            <xm:f>Variables!$A$2:$A$20</xm:f>
          </x14:formula1>
          <xm:sqref>C1:C1048576</xm:sqref>
        </x14:dataValidation>
        <x14:dataValidation type="list" allowBlank="1" showInputMessage="1" showErrorMessage="1" xr:uid="{2F69453F-982D-496C-AC68-775913014FDB}">
          <x14:formula1>
            <xm:f>Variables!$B$2:$B$17</xm:f>
          </x14:formula1>
          <xm:sqref>D1:D1048576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465CF-0293-4DB0-BB69-C64155F26647}">
  <dimension ref="A1:F16"/>
  <sheetViews>
    <sheetView tabSelected="1" workbookViewId="0">
      <selection activeCell="E24" sqref="E24"/>
    </sheetView>
  </sheetViews>
  <sheetFormatPr defaultRowHeight="14.4" x14ac:dyDescent="0.3"/>
  <cols>
    <col min="1" max="1" width="17.77734375" bestFit="1" customWidth="1"/>
    <col min="2" max="2" width="13.21875" bestFit="1" customWidth="1"/>
    <col min="3" max="3" width="16.21875" customWidth="1"/>
  </cols>
  <sheetData>
    <row r="1" spans="1:6" x14ac:dyDescent="0.3">
      <c r="A1" t="s">
        <v>88</v>
      </c>
      <c r="B1" s="2" t="str">
        <f>VLOOKUP(A1,Parameters!A:G,2,FALSE)</f>
        <v>IFC Properties</v>
      </c>
      <c r="C1" t="str">
        <f>VLOOKUP(A1,Parameters!A:G,3,FALSE)</f>
        <v>Text</v>
      </c>
      <c r="D1" t="str">
        <f>VLOOKUP(A1,Parameters!A:G,5,FALSE)</f>
        <v>PG_IFC</v>
      </c>
      <c r="E1">
        <f>VLOOKUP(A1,Parameters!A:G,6,FALSE)</f>
        <v>0</v>
      </c>
      <c r="F1">
        <f>VLOOKUP(A1,Parameters!A:G,7,FALSE)</f>
        <v>0</v>
      </c>
    </row>
    <row r="2" spans="1:6" x14ac:dyDescent="0.3">
      <c r="A2" t="s">
        <v>89</v>
      </c>
      <c r="B2" s="2" t="str">
        <f>VLOOKUP(A2,Parameters!A:G,2,FALSE)</f>
        <v>IFC Properties</v>
      </c>
      <c r="C2" t="str">
        <f>VLOOKUP(A2,Parameters!A:G,3,FALSE)</f>
        <v>Text</v>
      </c>
      <c r="D2" t="str">
        <f>VLOOKUP(A2,Parameters!A:G,5,FALSE)</f>
        <v>PG_IFC</v>
      </c>
      <c r="E2">
        <f>VLOOKUP(A2,Parameters!A:G,6,FALSE)</f>
        <v>0</v>
      </c>
      <c r="F2">
        <f>VLOOKUP(A2,Parameters!A:G,7,FALSE)</f>
        <v>0</v>
      </c>
    </row>
    <row r="3" spans="1:6" x14ac:dyDescent="0.3">
      <c r="A3" t="s">
        <v>70</v>
      </c>
      <c r="B3" s="2" t="str">
        <f>VLOOKUP(A3,Parameters!A:G,2,FALSE)</f>
        <v>IFC Properties</v>
      </c>
      <c r="C3" t="str">
        <f>VLOOKUP(A3,Parameters!A:G,3,FALSE)</f>
        <v>YesNo</v>
      </c>
      <c r="D3" t="str">
        <f>VLOOKUP(A3,Parameters!A:G,5,FALSE)</f>
        <v>PG_IFC</v>
      </c>
      <c r="E3">
        <f>VLOOKUP(A3,Parameters!A:G,6,FALSE)</f>
        <v>1</v>
      </c>
      <c r="F3">
        <f>VLOOKUP(A3,Parameters!A:G,7,FALSE)</f>
        <v>0</v>
      </c>
    </row>
    <row r="4" spans="1:6" x14ac:dyDescent="0.3">
      <c r="A4" t="s">
        <v>293</v>
      </c>
      <c r="B4" s="2" t="str">
        <f>VLOOKUP(A4,Parameters!A:G,2,FALSE)</f>
        <v>IFC Properties</v>
      </c>
      <c r="C4" t="str">
        <f>VLOOKUP(A4,Parameters!A:G,3,FALSE)</f>
        <v>Integer</v>
      </c>
      <c r="D4" t="str">
        <f>VLOOKUP(A4,Parameters!A:G,5,FALSE)</f>
        <v>PG_IFC</v>
      </c>
      <c r="E4">
        <f>VLOOKUP(A4,Parameters!A:G,6,FALSE)</f>
        <v>0</v>
      </c>
      <c r="F4">
        <f>VLOOKUP(A4,Parameters!A:G,7,FALSE)</f>
        <v>0</v>
      </c>
    </row>
    <row r="5" spans="1:6" x14ac:dyDescent="0.3">
      <c r="A5" t="s">
        <v>294</v>
      </c>
      <c r="B5" s="2" t="str">
        <f>VLOOKUP(A5,Parameters!A:G,2,FALSE)</f>
        <v>IFC Properties</v>
      </c>
      <c r="C5" t="str">
        <f>VLOOKUP(A5,Parameters!A:G,3,FALSE)</f>
        <v>Number</v>
      </c>
      <c r="D5" t="str">
        <f>VLOOKUP(A5,Parameters!A:G,5,FALSE)</f>
        <v>PG_IFC</v>
      </c>
      <c r="E5">
        <f>VLOOKUP(A5,Parameters!A:G,6,FALSE)</f>
        <v>0</v>
      </c>
      <c r="F5">
        <f>VLOOKUP(A5,Parameters!A:G,7,FALSE)</f>
        <v>0</v>
      </c>
    </row>
    <row r="6" spans="1:6" x14ac:dyDescent="0.3">
      <c r="A6" s="1" t="s">
        <v>204</v>
      </c>
    </row>
    <row r="7" spans="1:6" x14ac:dyDescent="0.3">
      <c r="A7" s="14" t="s">
        <v>142</v>
      </c>
    </row>
    <row r="8" spans="1:6" x14ac:dyDescent="0.3">
      <c r="A8" t="s">
        <v>287</v>
      </c>
    </row>
    <row r="9" spans="1:6" x14ac:dyDescent="0.3">
      <c r="A9" t="s">
        <v>290</v>
      </c>
      <c r="B9" s="2" t="str">
        <f>VLOOKUP(A9,Parameters!A:G,2,FALSE)</f>
        <v>IFC Properties</v>
      </c>
      <c r="C9" t="str">
        <f>VLOOKUP(A9,Parameters!A:G,3,FALSE)</f>
        <v>Length</v>
      </c>
      <c r="D9" t="str">
        <f>VLOOKUP(A9,Parameters!A:G,5,FALSE)</f>
        <v>PG_IFC</v>
      </c>
      <c r="E9">
        <f>VLOOKUP(A9,Parameters!A:G,6,FALSE)</f>
        <v>0</v>
      </c>
      <c r="F9">
        <f>VLOOKUP(A9,Parameters!A:G,7,FALSE)</f>
        <v>0</v>
      </c>
    </row>
    <row r="10" spans="1:6" x14ac:dyDescent="0.3">
      <c r="A10" t="s">
        <v>291</v>
      </c>
      <c r="B10" s="2" t="str">
        <f>VLOOKUP(A10,Parameters!A:G,2,FALSE)</f>
        <v>IFC Properties</v>
      </c>
      <c r="C10" t="str">
        <f>VLOOKUP(A10,Parameters!A:G,3,FALSE)</f>
        <v>Length</v>
      </c>
      <c r="D10" t="str">
        <f>VLOOKUP(A10,Parameters!A:G,5,FALSE)</f>
        <v>PG_IFC</v>
      </c>
      <c r="E10">
        <f>VLOOKUP(A10,Parameters!A:G,6,FALSE)</f>
        <v>0</v>
      </c>
      <c r="F10">
        <f>VLOOKUP(A10,Parameters!A:G,7,FALSE)</f>
        <v>0</v>
      </c>
    </row>
    <row r="11" spans="1:6" x14ac:dyDescent="0.3">
      <c r="A11" t="s">
        <v>292</v>
      </c>
      <c r="B11" s="2" t="str">
        <f>VLOOKUP(A11,Parameters!A:G,2,FALSE)</f>
        <v>IFC Properties</v>
      </c>
      <c r="C11" t="str">
        <f>VLOOKUP(A11,Parameters!A:G,3,FALSE)</f>
        <v>Length</v>
      </c>
      <c r="D11" t="str">
        <f>VLOOKUP(A11,Parameters!A:G,5,FALSE)</f>
        <v>PG_IFC</v>
      </c>
      <c r="E11">
        <f>VLOOKUP(A11,Parameters!A:G,6,FALSE)</f>
        <v>0</v>
      </c>
      <c r="F11">
        <f>VLOOKUP(A11,Parameters!A:G,7,FALSE)</f>
        <v>0</v>
      </c>
    </row>
    <row r="12" spans="1:6" x14ac:dyDescent="0.3">
      <c r="A12" t="s">
        <v>288</v>
      </c>
    </row>
    <row r="13" spans="1:6" x14ac:dyDescent="0.3">
      <c r="A13" t="s">
        <v>289</v>
      </c>
    </row>
    <row r="14" spans="1:6" x14ac:dyDescent="0.3">
      <c r="A14" s="8" t="s">
        <v>150</v>
      </c>
    </row>
    <row r="15" spans="1:6" x14ac:dyDescent="0.3">
      <c r="A15" t="s">
        <v>90</v>
      </c>
      <c r="B15" s="2" t="str">
        <f>VLOOKUP(A15,Parameters!A:G,2,FALSE)</f>
        <v>IFC Properties</v>
      </c>
      <c r="C15" t="str">
        <f>VLOOKUP(A15,Parameters!A:G,3,FALSE)</f>
        <v>Text</v>
      </c>
      <c r="D15" t="str">
        <f>VLOOKUP(A15,Parameters!A:G,5,FALSE)</f>
        <v>PG_IFC</v>
      </c>
      <c r="E15">
        <f>VLOOKUP(A15,Parameters!A:G,6,FALSE)</f>
        <v>0</v>
      </c>
      <c r="F15">
        <f>VLOOKUP(A15,Parameters!A:G,7,FALSE)</f>
        <v>0</v>
      </c>
    </row>
    <row r="16" spans="1:6" x14ac:dyDescent="0.3">
      <c r="A16" s="14" t="s">
        <v>151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35E561E-B89E-4828-8ED3-DE94EACFA49D}">
          <x14:formula1>
            <xm:f>Parameters!$A$2:$A$1000</xm:f>
          </x14:formula1>
          <xm:sqref>A15 A1:A5 A9:A11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A73D5-B97E-4C32-B151-9B59271F0DC2}">
  <dimension ref="A1:F8"/>
  <sheetViews>
    <sheetView workbookViewId="0">
      <selection activeCell="A3" sqref="A3:XFD3"/>
    </sheetView>
  </sheetViews>
  <sheetFormatPr defaultRowHeight="14.4" x14ac:dyDescent="0.3"/>
  <cols>
    <col min="1" max="1" width="23" customWidth="1"/>
    <col min="2" max="2" width="28.44140625" customWidth="1"/>
  </cols>
  <sheetData>
    <row r="1" spans="1:6" x14ac:dyDescent="0.3">
      <c r="A1" t="s">
        <v>88</v>
      </c>
      <c r="B1" s="2" t="str">
        <f>VLOOKUP(A1,Parameters!A:G,2,FALSE)</f>
        <v>IFC Properties</v>
      </c>
      <c r="C1" t="str">
        <f>VLOOKUP(A1,Parameters!A:G,3,FALSE)</f>
        <v>Text</v>
      </c>
      <c r="D1" t="str">
        <f>VLOOKUP(A1,Parameters!A:G,5,FALSE)</f>
        <v>PG_IFC</v>
      </c>
      <c r="E1">
        <f>VLOOKUP(A1,Parameters!A:G,6,FALSE)</f>
        <v>0</v>
      </c>
      <c r="F1">
        <f>VLOOKUP(A1,Parameters!A:G,7,FALSE)</f>
        <v>0</v>
      </c>
    </row>
    <row r="2" spans="1:6" x14ac:dyDescent="0.3">
      <c r="A2" t="s">
        <v>89</v>
      </c>
      <c r="B2" s="2" t="str">
        <f>VLOOKUP(A2,Parameters!A:G,2,FALSE)</f>
        <v>IFC Properties</v>
      </c>
      <c r="C2" t="str">
        <f>VLOOKUP(A2,Parameters!A:G,3,FALSE)</f>
        <v>Text</v>
      </c>
      <c r="D2" t="str">
        <f>VLOOKUP(A2,Parameters!A:G,5,FALSE)</f>
        <v>PG_IFC</v>
      </c>
      <c r="E2">
        <f>VLOOKUP(A2,Parameters!A:G,6,FALSE)</f>
        <v>0</v>
      </c>
      <c r="F2">
        <f>VLOOKUP(A2,Parameters!A:G,7,FALSE)</f>
        <v>0</v>
      </c>
    </row>
    <row r="3" spans="1:6" x14ac:dyDescent="0.3">
      <c r="A3" s="1" t="s">
        <v>204</v>
      </c>
    </row>
    <row r="4" spans="1:6" x14ac:dyDescent="0.3">
      <c r="A4" s="8" t="s">
        <v>142</v>
      </c>
    </row>
    <row r="5" spans="1:6" x14ac:dyDescent="0.3">
      <c r="A5" s="8" t="s">
        <v>150</v>
      </c>
    </row>
    <row r="6" spans="1:6" x14ac:dyDescent="0.3">
      <c r="A6" t="s">
        <v>90</v>
      </c>
      <c r="B6" s="2" t="str">
        <f>VLOOKUP(A6,Parameters!A:G,2,FALSE)</f>
        <v>IFC Properties</v>
      </c>
      <c r="C6" t="str">
        <f>VLOOKUP(A6,Parameters!A:G,3,FALSE)</f>
        <v>Text</v>
      </c>
      <c r="D6" t="str">
        <f>VLOOKUP(A6,Parameters!A:G,5,FALSE)</f>
        <v>PG_IFC</v>
      </c>
      <c r="E6">
        <f>VLOOKUP(A6,Parameters!A:G,6,FALSE)</f>
        <v>0</v>
      </c>
      <c r="F6">
        <f>VLOOKUP(A6,Parameters!A:G,7,FALSE)</f>
        <v>0</v>
      </c>
    </row>
    <row r="7" spans="1:6" x14ac:dyDescent="0.3">
      <c r="A7" t="s">
        <v>280</v>
      </c>
      <c r="B7" s="2" t="str">
        <f>VLOOKUP(A7,Parameters!A:G,2,FALSE)</f>
        <v>IFC Properties</v>
      </c>
      <c r="C7" t="str">
        <f>VLOOKUP(A7,Parameters!A:G,3,FALSE)</f>
        <v>Text</v>
      </c>
      <c r="D7" t="str">
        <f>VLOOKUP(A7,Parameters!A:G,5,FALSE)</f>
        <v>PG_IFC</v>
      </c>
      <c r="E7">
        <f>VLOOKUP(A7,Parameters!A:G,6,FALSE)</f>
        <v>1</v>
      </c>
      <c r="F7">
        <f>VLOOKUP(A7,Parameters!A:G,7,FALSE)</f>
        <v>0</v>
      </c>
    </row>
    <row r="8" spans="1:6" x14ac:dyDescent="0.3">
      <c r="A8" s="14" t="s">
        <v>151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DEBD374-9B5F-465C-9AAF-3B875A7BF83B}">
          <x14:formula1>
            <xm:f>Parameters!$A$2:$A$1000</xm:f>
          </x14:formula1>
          <xm:sqref>A1:A2 A6:A7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6368-0E6E-4ADE-9FE8-11068B0E1D17}">
  <dimension ref="A1:F21"/>
  <sheetViews>
    <sheetView workbookViewId="0">
      <selection activeCell="B15" sqref="B15"/>
    </sheetView>
  </sheetViews>
  <sheetFormatPr defaultRowHeight="14.4" x14ac:dyDescent="0.3"/>
  <cols>
    <col min="1" max="1" width="21.6640625" bestFit="1" customWidth="1"/>
    <col min="2" max="2" width="13.5546875" bestFit="1" customWidth="1"/>
    <col min="3" max="3" width="8.33203125" bestFit="1" customWidth="1"/>
  </cols>
  <sheetData>
    <row r="1" spans="1:6" x14ac:dyDescent="0.3">
      <c r="A1" t="s">
        <v>88</v>
      </c>
      <c r="B1" s="2" t="str">
        <f>VLOOKUP(A1,Parameters!A:G,2,FALSE)</f>
        <v>IFC Properties</v>
      </c>
      <c r="C1" t="str">
        <f>VLOOKUP(A1,Parameters!A:G,3,FALSE)</f>
        <v>Text</v>
      </c>
      <c r="D1" t="str">
        <f>VLOOKUP(A1,Parameters!A:G,5,FALSE)</f>
        <v>PG_IFC</v>
      </c>
      <c r="E1" s="10">
        <f>VLOOKUP(A1,Parameters!A:G,6,FALSE)</f>
        <v>0</v>
      </c>
      <c r="F1" s="10">
        <f>VLOOKUP(A1,Parameters!A:G,7,FALSE)</f>
        <v>0</v>
      </c>
    </row>
    <row r="2" spans="1:6" x14ac:dyDescent="0.3">
      <c r="A2" t="s">
        <v>89</v>
      </c>
      <c r="B2" s="2" t="str">
        <f>VLOOKUP(A2,Parameters!A:G,2,FALSE)</f>
        <v>IFC Properties</v>
      </c>
      <c r="C2" t="str">
        <f>VLOOKUP(A2,Parameters!A:G,3,FALSE)</f>
        <v>Text</v>
      </c>
      <c r="D2" t="str">
        <f>VLOOKUP(A2,Parameters!A:G,5,FALSE)</f>
        <v>PG_IFC</v>
      </c>
      <c r="E2" s="10">
        <f>VLOOKUP(A2,Parameters!A:G,6,FALSE)</f>
        <v>0</v>
      </c>
      <c r="F2" s="10">
        <f>VLOOKUP(A2,Parameters!A:G,7,FALSE)</f>
        <v>0</v>
      </c>
    </row>
    <row r="3" spans="1:6" x14ac:dyDescent="0.3">
      <c r="A3" t="s">
        <v>60</v>
      </c>
      <c r="B3" s="2" t="str">
        <f>VLOOKUP(A3,Parameters!A:G,2,FALSE)</f>
        <v>IFC Properties</v>
      </c>
      <c r="C3" t="str">
        <f>VLOOKUP(A3,Parameters!A:G,3,FALSE)</f>
        <v>Text</v>
      </c>
      <c r="D3" t="str">
        <f>VLOOKUP(A3,Parameters!A:G,5,FALSE)</f>
        <v>PG_IFC</v>
      </c>
      <c r="E3" s="10">
        <f>VLOOKUP(A3,Parameters!A:G,6,FALSE)</f>
        <v>1</v>
      </c>
      <c r="F3" s="10">
        <f>VLOOKUP(A3,Parameters!A:G,7,FALSE)</f>
        <v>0</v>
      </c>
    </row>
    <row r="4" spans="1:6" x14ac:dyDescent="0.3">
      <c r="A4" t="s">
        <v>71</v>
      </c>
      <c r="B4" s="2" t="str">
        <f>VLOOKUP(A4,Parameters!A:G,2,FALSE)</f>
        <v>IFC Properties</v>
      </c>
      <c r="C4" t="str">
        <f>VLOOKUP(A4,Parameters!A:G,3,FALSE)</f>
        <v>Text</v>
      </c>
      <c r="D4" t="str">
        <f>VLOOKUP(A4,Parameters!A:G,5,FALSE)</f>
        <v>PG_IFC</v>
      </c>
      <c r="E4" s="10">
        <f>VLOOKUP(A4,Parameters!A:G,6,FALSE)</f>
        <v>1</v>
      </c>
      <c r="F4" s="10">
        <f>VLOOKUP(A4,Parameters!A:G,7,FALSE)</f>
        <v>0</v>
      </c>
    </row>
    <row r="5" spans="1:6" x14ac:dyDescent="0.3">
      <c r="A5" t="s">
        <v>65</v>
      </c>
      <c r="B5" s="2" t="str">
        <f>VLOOKUP(A5,Parameters!A:G,2,FALSE)</f>
        <v>IFC Properties</v>
      </c>
      <c r="C5" t="str">
        <f>VLOOKUP(A5,Parameters!A:G,3,FALSE)</f>
        <v>YesNo</v>
      </c>
      <c r="D5" t="str">
        <f>VLOOKUP(A5,Parameters!A:G,5,FALSE)</f>
        <v>PG_IFC</v>
      </c>
      <c r="E5" s="10">
        <f>VLOOKUP(A5,Parameters!A:G,6,FALSE)</f>
        <v>0</v>
      </c>
      <c r="F5" s="10">
        <f>VLOOKUP(A5,Parameters!A:G,7,FALSE)</f>
        <v>0</v>
      </c>
    </row>
    <row r="6" spans="1:6" x14ac:dyDescent="0.3">
      <c r="A6" t="s">
        <v>123</v>
      </c>
      <c r="B6" s="2" t="str">
        <f>VLOOKUP(A6,Parameters!A:G,2,FALSE)</f>
        <v>IFC Properties</v>
      </c>
      <c r="C6" t="str">
        <f>VLOOKUP(A6,Parameters!A:G,3,FALSE)</f>
        <v>Text</v>
      </c>
      <c r="D6" t="str">
        <f>VLOOKUP(A6,Parameters!A:G,5,FALSE)</f>
        <v>PG_IFC</v>
      </c>
      <c r="E6" s="10">
        <f>VLOOKUP(A6,Parameters!A:G,6,FALSE)</f>
        <v>0</v>
      </c>
      <c r="F6" s="10">
        <f>VLOOKUP(A6,Parameters!A:G,7,FALSE)</f>
        <v>0</v>
      </c>
    </row>
    <row r="7" spans="1:6" x14ac:dyDescent="0.3">
      <c r="A7" t="s">
        <v>124</v>
      </c>
      <c r="B7" s="2" t="str">
        <f>VLOOKUP(A7,Parameters!A:G,2,FALSE)</f>
        <v>IFC Properties</v>
      </c>
      <c r="C7" t="str">
        <f>VLOOKUP(A7,Parameters!A:G,3,FALSE)</f>
        <v>Number</v>
      </c>
      <c r="D7" t="str">
        <f>VLOOKUP(A7,Parameters!A:G,5,FALSE)</f>
        <v>PG_IFC</v>
      </c>
      <c r="E7" s="10">
        <f>VLOOKUP(A7,Parameters!A:G,6,FALSE)</f>
        <v>0</v>
      </c>
      <c r="F7" s="10">
        <f>VLOOKUP(A7,Parameters!A:G,7,FALSE)</f>
        <v>0</v>
      </c>
    </row>
    <row r="8" spans="1:6" x14ac:dyDescent="0.3">
      <c r="A8" t="s">
        <v>95</v>
      </c>
      <c r="B8" s="2" t="str">
        <f>VLOOKUP(A8,Parameters!A:G,2,FALSE)</f>
        <v>IFC Properties</v>
      </c>
      <c r="C8" t="str">
        <f>VLOOKUP(A8,Parameters!A:G,3,FALSE)</f>
        <v>YesNo</v>
      </c>
      <c r="D8" t="str">
        <f>VLOOKUP(A8,Parameters!A:G,5,FALSE)</f>
        <v>PG_IFC</v>
      </c>
      <c r="E8" s="10">
        <f>VLOOKUP(A8,Parameters!A:G,6,FALSE)</f>
        <v>1</v>
      </c>
      <c r="F8" s="10">
        <f>VLOOKUP(A8,Parameters!A:G,7,FALSE)</f>
        <v>0</v>
      </c>
    </row>
    <row r="9" spans="1:6" x14ac:dyDescent="0.3">
      <c r="A9" t="s">
        <v>102</v>
      </c>
      <c r="B9" s="2" t="str">
        <f>VLOOKUP(A9,Parameters!A:G,2,FALSE)</f>
        <v>IFC Properties</v>
      </c>
      <c r="C9" t="str">
        <f>VLOOKUP(A9,Parameters!A:G,3,FALSE)</f>
        <v>YesNo</v>
      </c>
      <c r="D9" t="str">
        <f>VLOOKUP(A9,Parameters!A:G,5,FALSE)</f>
        <v>PG_IFC</v>
      </c>
      <c r="E9" s="10">
        <f>VLOOKUP(A9,Parameters!A:G,6,FALSE)</f>
        <v>1</v>
      </c>
      <c r="F9" s="10">
        <f>VLOOKUP(A9,Parameters!A:G,7,FALSE)</f>
        <v>0</v>
      </c>
    </row>
    <row r="10" spans="1:6" x14ac:dyDescent="0.3">
      <c r="A10" t="s">
        <v>67</v>
      </c>
      <c r="B10" s="2" t="str">
        <f>VLOOKUP(A10,Parameters!A:G,2,FALSE)</f>
        <v>IFC Properties</v>
      </c>
      <c r="C10" t="str">
        <f>VLOOKUP(A10,Parameters!A:G,3,FALSE)</f>
        <v>YesNo</v>
      </c>
      <c r="D10" t="str">
        <f>VLOOKUP(A10,Parameters!A:G,5,FALSE)</f>
        <v>PG_IFC</v>
      </c>
      <c r="E10" s="10">
        <f>VLOOKUP(A10,Parameters!A:G,6,FALSE)</f>
        <v>1</v>
      </c>
      <c r="F10" s="10">
        <f>VLOOKUP(A10,Parameters!A:G,7,FALSE)</f>
        <v>0</v>
      </c>
    </row>
    <row r="11" spans="1:6" x14ac:dyDescent="0.3">
      <c r="A11" t="s">
        <v>66</v>
      </c>
      <c r="B11" s="2" t="str">
        <f>VLOOKUP(A11,Parameters!A:G,2,FALSE)</f>
        <v>IFC Properties</v>
      </c>
      <c r="C11" t="str">
        <f>VLOOKUP(A11,Parameters!A:G,3,FALSE)</f>
        <v>YesNo</v>
      </c>
      <c r="D11" t="str">
        <f>VLOOKUP(A11,Parameters!A:G,5,FALSE)</f>
        <v>PG_IFC</v>
      </c>
      <c r="E11" s="10">
        <f>VLOOKUP(A11,Parameters!A:G,6,FALSE)</f>
        <v>1</v>
      </c>
      <c r="F11" s="10">
        <f>VLOOKUP(A11,Parameters!A:G,7,FALSE)</f>
        <v>0</v>
      </c>
    </row>
    <row r="12" spans="1:6" x14ac:dyDescent="0.3">
      <c r="A12" s="1" t="s">
        <v>204</v>
      </c>
      <c r="E12" s="10"/>
      <c r="F12" s="10"/>
    </row>
    <row r="13" spans="1:6" x14ac:dyDescent="0.3">
      <c r="A13" s="8" t="s">
        <v>142</v>
      </c>
      <c r="E13" s="10"/>
      <c r="F13" s="10"/>
    </row>
    <row r="14" spans="1:6" x14ac:dyDescent="0.3">
      <c r="A14" t="s">
        <v>272</v>
      </c>
      <c r="E14" s="10"/>
      <c r="F14" s="10"/>
    </row>
    <row r="15" spans="1:6" x14ac:dyDescent="0.3">
      <c r="A15" t="s">
        <v>273</v>
      </c>
      <c r="E15" s="10"/>
      <c r="F15" s="10"/>
    </row>
    <row r="16" spans="1:6" x14ac:dyDescent="0.3">
      <c r="A16" t="s">
        <v>274</v>
      </c>
      <c r="E16" s="10"/>
      <c r="F16" s="10"/>
    </row>
    <row r="17" spans="1:6" x14ac:dyDescent="0.3">
      <c r="A17" t="s">
        <v>275</v>
      </c>
      <c r="E17" s="10"/>
      <c r="F17" s="10"/>
    </row>
    <row r="18" spans="1:6" x14ac:dyDescent="0.3">
      <c r="A18" t="s">
        <v>276</v>
      </c>
      <c r="E18" s="10"/>
      <c r="F18" s="10"/>
    </row>
    <row r="19" spans="1:6" x14ac:dyDescent="0.3">
      <c r="A19" s="8" t="s">
        <v>150</v>
      </c>
      <c r="B19" s="8"/>
      <c r="E19" s="10"/>
      <c r="F19" s="10"/>
    </row>
    <row r="20" spans="1:6" x14ac:dyDescent="0.3">
      <c r="A20" t="s">
        <v>90</v>
      </c>
      <c r="B20" s="2" t="str">
        <f>VLOOKUP(A20,Parameters!A:G,2,FALSE)</f>
        <v>IFC Properties</v>
      </c>
      <c r="C20" t="str">
        <f>VLOOKUP(A20,Parameters!A:G,3,FALSE)</f>
        <v>Text</v>
      </c>
      <c r="D20" t="str">
        <f>VLOOKUP(A20,Parameters!A:G,5,FALSE)</f>
        <v>PG_IFC</v>
      </c>
      <c r="E20" s="11">
        <f>VLOOKUP(A20,Parameters!A:G,6,FALSE)</f>
        <v>0</v>
      </c>
      <c r="F20" s="10">
        <f>VLOOKUP(A20,Parameters!A:G,7,FALSE)</f>
        <v>0</v>
      </c>
    </row>
    <row r="21" spans="1:6" x14ac:dyDescent="0.3">
      <c r="A21" s="12" t="s">
        <v>151</v>
      </c>
      <c r="B21" s="8"/>
      <c r="E21" s="10"/>
      <c r="F21" s="1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8BA84A28-B737-4CFE-A82C-3D349BAC337F}">
          <x14:formula1>
            <xm:f>Parameters!$A$2:$A$1000</xm:f>
          </x14:formula1>
          <xm:sqref>A20 A1:A11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0EDDC-B611-43AD-9E25-7A1CF0EC4E81}">
  <dimension ref="A1:F49"/>
  <sheetViews>
    <sheetView workbookViewId="0">
      <selection activeCell="E8" sqref="E8"/>
    </sheetView>
  </sheetViews>
  <sheetFormatPr defaultRowHeight="14.4" x14ac:dyDescent="0.3"/>
  <cols>
    <col min="1" max="1" width="43.6640625" style="8" bestFit="1" customWidth="1"/>
    <col min="2" max="2" width="28.44140625" customWidth="1"/>
  </cols>
  <sheetData>
    <row r="1" spans="1:6" x14ac:dyDescent="0.3">
      <c r="A1" s="8" t="s">
        <v>71</v>
      </c>
      <c r="B1" s="2" t="str">
        <f>VLOOKUP(A1,Parameters!A:G,2,FALSE)</f>
        <v>IFC Properties</v>
      </c>
      <c r="C1" t="str">
        <f>VLOOKUP(A1,Parameters!A:G,3,FALSE)</f>
        <v>Text</v>
      </c>
      <c r="D1" t="str">
        <f>VLOOKUP(A1,Parameters!A:G,5,FALSE)</f>
        <v>PG_IFC</v>
      </c>
      <c r="E1">
        <v>0</v>
      </c>
      <c r="F1">
        <f>VLOOKUP(A1,Parameters!A:G,7,FALSE)</f>
        <v>0</v>
      </c>
    </row>
    <row r="2" spans="1:6" ht="16.2" customHeight="1" x14ac:dyDescent="0.3">
      <c r="A2" s="8" t="s">
        <v>60</v>
      </c>
      <c r="B2" s="2" t="str">
        <f>VLOOKUP(A2,Parameters!A:G,2,FALSE)</f>
        <v>IFC Properties</v>
      </c>
      <c r="C2" t="str">
        <f>VLOOKUP(A2,Parameters!A:G,3,FALSE)</f>
        <v>Text</v>
      </c>
      <c r="D2" t="str">
        <f>VLOOKUP(A2,Parameters!A:G,5,FALSE)</f>
        <v>PG_IFC</v>
      </c>
      <c r="E2">
        <v>0</v>
      </c>
      <c r="F2">
        <f>VLOOKUP(A2,Parameters!A:G,7,FALSE)</f>
        <v>0</v>
      </c>
    </row>
    <row r="3" spans="1:6" x14ac:dyDescent="0.3">
      <c r="A3" s="8" t="s">
        <v>118</v>
      </c>
      <c r="B3" s="2" t="str">
        <f>VLOOKUP(A3,Parameters!A:G,2,FALSE)</f>
        <v>IFC Properties</v>
      </c>
      <c r="C3" t="str">
        <f>VLOOKUP(A3,Parameters!A:G,3,FALSE)</f>
        <v>Text</v>
      </c>
      <c r="D3" t="str">
        <f>VLOOKUP(A3,Parameters!A:G,5,FALSE)</f>
        <v>PG_IFC</v>
      </c>
      <c r="E3">
        <v>0</v>
      </c>
      <c r="F3">
        <f>VLOOKUP(A3,Parameters!A:G,7,FALSE)</f>
        <v>0</v>
      </c>
    </row>
    <row r="4" spans="1:6" x14ac:dyDescent="0.3">
      <c r="A4" s="8" t="s">
        <v>95</v>
      </c>
      <c r="B4" s="2" t="str">
        <f>VLOOKUP(A4,Parameters!A:G,2,FALSE)</f>
        <v>IFC Properties</v>
      </c>
      <c r="C4" t="str">
        <f>VLOOKUP(A4,Parameters!A:G,3,FALSE)</f>
        <v>YesNo</v>
      </c>
      <c r="D4" t="str">
        <f>VLOOKUP(A4,Parameters!A:G,5,FALSE)</f>
        <v>PG_IFC</v>
      </c>
      <c r="E4">
        <v>0</v>
      </c>
      <c r="F4">
        <f>VLOOKUP(A4,Parameters!A:G,7,FALSE)</f>
        <v>0</v>
      </c>
    </row>
    <row r="5" spans="1:6" x14ac:dyDescent="0.3">
      <c r="A5" s="8" t="s">
        <v>124</v>
      </c>
      <c r="B5" s="2" t="str">
        <f>VLOOKUP(A5,Parameters!A:G,2,FALSE)</f>
        <v>IFC Properties</v>
      </c>
      <c r="C5" t="str">
        <f>VLOOKUP(A5,Parameters!A:G,3,FALSE)</f>
        <v>Number</v>
      </c>
      <c r="D5" t="str">
        <f>VLOOKUP(A5,Parameters!A:G,5,FALSE)</f>
        <v>PG_IFC</v>
      </c>
      <c r="E5">
        <f>VLOOKUP(A5,Parameters!A:G,6,FALSE)</f>
        <v>0</v>
      </c>
      <c r="F5">
        <f>VLOOKUP(A5,Parameters!A:G,7,FALSE)</f>
        <v>0</v>
      </c>
    </row>
    <row r="6" spans="1:6" ht="15" customHeight="1" x14ac:dyDescent="0.3">
      <c r="A6" s="8" t="s">
        <v>84</v>
      </c>
      <c r="B6" s="2" t="str">
        <f>VLOOKUP(A6,Parameters!A:G,2,FALSE)</f>
        <v>IFC Properties</v>
      </c>
      <c r="C6" t="str">
        <f>VLOOKUP(A6,Parameters!A:G,3,FALSE)</f>
        <v>YesNo</v>
      </c>
      <c r="D6" t="str">
        <f>VLOOKUP(A6,Parameters!A:G,5,FALSE)</f>
        <v>PG_IFC</v>
      </c>
      <c r="E6">
        <v>1</v>
      </c>
      <c r="F6">
        <f>VLOOKUP(A6,Parameters!A:G,7,FALSE)</f>
        <v>0</v>
      </c>
    </row>
    <row r="7" spans="1:6" x14ac:dyDescent="0.3">
      <c r="A7" s="8" t="s">
        <v>70</v>
      </c>
      <c r="B7" s="2" t="str">
        <f>VLOOKUP(A7,Parameters!A:G,2,FALSE)</f>
        <v>IFC Properties</v>
      </c>
      <c r="C7" t="str">
        <f>VLOOKUP(A7,Parameters!A:G,3,FALSE)</f>
        <v>YesNo</v>
      </c>
      <c r="D7" t="str">
        <f>VLOOKUP(A7,Parameters!A:G,5,FALSE)</f>
        <v>PG_IFC</v>
      </c>
      <c r="E7">
        <v>1</v>
      </c>
      <c r="F7">
        <f>VLOOKUP(A7,Parameters!A:G,7,FALSE)</f>
        <v>0</v>
      </c>
    </row>
    <row r="8" spans="1:6" x14ac:dyDescent="0.3">
      <c r="A8" s="8" t="s">
        <v>119</v>
      </c>
      <c r="B8" s="2" t="str">
        <f>VLOOKUP(A8,Parameters!A:G,2,FALSE)</f>
        <v>IFC Properties</v>
      </c>
      <c r="C8" t="str">
        <f>VLOOKUP(A8,Parameters!A:G,3,FALSE)</f>
        <v>YesNo</v>
      </c>
      <c r="D8" t="str">
        <f>VLOOKUP(A8,Parameters!A:G,5,FALSE)</f>
        <v>PG_IFC</v>
      </c>
      <c r="E8">
        <v>0</v>
      </c>
      <c r="F8">
        <f>VLOOKUP(A8,Parameters!A:G,7,FALSE)</f>
        <v>0</v>
      </c>
    </row>
    <row r="9" spans="1:6" x14ac:dyDescent="0.3">
      <c r="A9" s="8" t="s">
        <v>120</v>
      </c>
      <c r="B9" s="2" t="str">
        <f>VLOOKUP(A9,Parameters!A:G,2,FALSE)</f>
        <v>IFC Properties</v>
      </c>
      <c r="C9" t="str">
        <f>VLOOKUP(A9,Parameters!A:G,3,FALSE)</f>
        <v>YesNo</v>
      </c>
      <c r="D9" t="str">
        <f>VLOOKUP(A9,Parameters!A:G,5,FALSE)</f>
        <v>PG_IFC</v>
      </c>
      <c r="E9">
        <v>0</v>
      </c>
      <c r="F9">
        <f>VLOOKUP(A9,Parameters!A:G,7,FALSE)</f>
        <v>0</v>
      </c>
    </row>
    <row r="10" spans="1:6" x14ac:dyDescent="0.3">
      <c r="A10" s="19" t="s">
        <v>141</v>
      </c>
    </row>
    <row r="11" spans="1:6" x14ac:dyDescent="0.3">
      <c r="A11" s="14" t="s">
        <v>142</v>
      </c>
    </row>
    <row r="12" spans="1:6" x14ac:dyDescent="0.3">
      <c r="A12" s="13" t="s">
        <v>143</v>
      </c>
    </row>
    <row r="13" spans="1:6" x14ac:dyDescent="0.3">
      <c r="A13" s="13" t="s">
        <v>144</v>
      </c>
    </row>
    <row r="14" spans="1:6" x14ac:dyDescent="0.3">
      <c r="A14" s="13" t="s">
        <v>145</v>
      </c>
    </row>
    <row r="15" spans="1:6" x14ac:dyDescent="0.3">
      <c r="A15" s="13" t="s">
        <v>146</v>
      </c>
    </row>
    <row r="16" spans="1:6" x14ac:dyDescent="0.3">
      <c r="A16" s="13" t="s">
        <v>147</v>
      </c>
    </row>
    <row r="17" spans="1:1" x14ac:dyDescent="0.3">
      <c r="A17" s="13" t="s">
        <v>148</v>
      </c>
    </row>
    <row r="18" spans="1:1" x14ac:dyDescent="0.3">
      <c r="A18" s="13" t="s">
        <v>149</v>
      </c>
    </row>
    <row r="19" spans="1:1" x14ac:dyDescent="0.3">
      <c r="A19" s="8" t="s">
        <v>150</v>
      </c>
    </row>
    <row r="20" spans="1:1" x14ac:dyDescent="0.3">
      <c r="A20" s="8" t="s">
        <v>151</v>
      </c>
    </row>
    <row r="21" spans="1:1" x14ac:dyDescent="0.3">
      <c r="A21" s="1" t="s">
        <v>277</v>
      </c>
    </row>
    <row r="22" spans="1:1" x14ac:dyDescent="0.3">
      <c r="A22" s="14" t="s">
        <v>142</v>
      </c>
    </row>
    <row r="23" spans="1:1" x14ac:dyDescent="0.3">
      <c r="A23" s="14" t="s">
        <v>152</v>
      </c>
    </row>
    <row r="24" spans="1:1" x14ac:dyDescent="0.3">
      <c r="A24" s="14" t="s">
        <v>153</v>
      </c>
    </row>
    <row r="25" spans="1:1" x14ac:dyDescent="0.3">
      <c r="A25" s="14" t="s">
        <v>154</v>
      </c>
    </row>
    <row r="26" spans="1:1" x14ac:dyDescent="0.3">
      <c r="A26" s="14" t="s">
        <v>155</v>
      </c>
    </row>
    <row r="27" spans="1:1" x14ac:dyDescent="0.3">
      <c r="A27" s="14" t="s">
        <v>156</v>
      </c>
    </row>
    <row r="28" spans="1:1" x14ac:dyDescent="0.3">
      <c r="A28" s="14" t="s">
        <v>157</v>
      </c>
    </row>
    <row r="29" spans="1:1" x14ac:dyDescent="0.3">
      <c r="A29" s="14" t="s">
        <v>158</v>
      </c>
    </row>
    <row r="30" spans="1:1" x14ac:dyDescent="0.3">
      <c r="A30" s="14" t="s">
        <v>159</v>
      </c>
    </row>
    <row r="31" spans="1:1" x14ac:dyDescent="0.3">
      <c r="A31" s="14" t="s">
        <v>160</v>
      </c>
    </row>
    <row r="32" spans="1:1" x14ac:dyDescent="0.3">
      <c r="A32" s="14" t="s">
        <v>161</v>
      </c>
    </row>
    <row r="33" spans="1:1" x14ac:dyDescent="0.3">
      <c r="A33" s="14" t="s">
        <v>162</v>
      </c>
    </row>
    <row r="34" spans="1:1" x14ac:dyDescent="0.3">
      <c r="A34" s="14" t="s">
        <v>163</v>
      </c>
    </row>
    <row r="35" spans="1:1" x14ac:dyDescent="0.3">
      <c r="A35" s="14" t="s">
        <v>164</v>
      </c>
    </row>
    <row r="36" spans="1:1" x14ac:dyDescent="0.3">
      <c r="A36" s="14" t="s">
        <v>165</v>
      </c>
    </row>
    <row r="37" spans="1:1" x14ac:dyDescent="0.3">
      <c r="A37" s="14" t="s">
        <v>166</v>
      </c>
    </row>
    <row r="38" spans="1:1" x14ac:dyDescent="0.3">
      <c r="A38" s="14" t="s">
        <v>167</v>
      </c>
    </row>
    <row r="39" spans="1:1" x14ac:dyDescent="0.3">
      <c r="A39" s="8" t="s">
        <v>150</v>
      </c>
    </row>
    <row r="40" spans="1:1" x14ac:dyDescent="0.3">
      <c r="A40" s="8" t="s">
        <v>151</v>
      </c>
    </row>
    <row r="41" spans="1:1" x14ac:dyDescent="0.3">
      <c r="A41" s="17" t="s">
        <v>168</v>
      </c>
    </row>
    <row r="42" spans="1:1" x14ac:dyDescent="0.3">
      <c r="A42" s="15" t="s">
        <v>169</v>
      </c>
    </row>
    <row r="43" spans="1:1" x14ac:dyDescent="0.3">
      <c r="A43" s="15" t="s">
        <v>170</v>
      </c>
    </row>
    <row r="44" spans="1:1" x14ac:dyDescent="0.3">
      <c r="A44" s="15" t="s">
        <v>171</v>
      </c>
    </row>
    <row r="45" spans="1:1" x14ac:dyDescent="0.3">
      <c r="A45" s="15" t="s">
        <v>172</v>
      </c>
    </row>
    <row r="46" spans="1:1" x14ac:dyDescent="0.3">
      <c r="A46" s="15" t="s">
        <v>166</v>
      </c>
    </row>
    <row r="47" spans="1:1" x14ac:dyDescent="0.3">
      <c r="A47" s="15" t="s">
        <v>167</v>
      </c>
    </row>
    <row r="48" spans="1:1" x14ac:dyDescent="0.3">
      <c r="A48" s="8" t="s">
        <v>150</v>
      </c>
    </row>
    <row r="49" spans="1:1" x14ac:dyDescent="0.3">
      <c r="A49" s="8" t="s">
        <v>151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FED3C15-AA7E-4B28-A82D-5E6E6AB5789A}">
          <x14:formula1>
            <xm:f>Parameters!$A$2:$A$1000</xm:f>
          </x14:formula1>
          <xm:sqref>A1:A9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F20B4-71BA-44D6-8FD6-6EF173C5FDB1}">
  <dimension ref="A1:F47"/>
  <sheetViews>
    <sheetView workbookViewId="0">
      <selection activeCell="E18" sqref="E18:E19"/>
    </sheetView>
  </sheetViews>
  <sheetFormatPr defaultRowHeight="14.4" x14ac:dyDescent="0.3"/>
  <cols>
    <col min="1" max="1" width="43.6640625" style="8" bestFit="1" customWidth="1"/>
    <col min="2" max="2" width="28.44140625" customWidth="1"/>
  </cols>
  <sheetData>
    <row r="1" spans="1:6" x14ac:dyDescent="0.3">
      <c r="A1" s="8" t="s">
        <v>71</v>
      </c>
      <c r="B1" s="2" t="str">
        <f>VLOOKUP(A1,Parameters!A:G,2,FALSE)</f>
        <v>IFC Properties</v>
      </c>
      <c r="C1" t="str">
        <f>VLOOKUP(A1,Parameters!A:G,3,FALSE)</f>
        <v>Text</v>
      </c>
      <c r="D1" t="str">
        <f>VLOOKUP(A1,Parameters!A:G,5,FALSE)</f>
        <v>PG_IFC</v>
      </c>
      <c r="E1">
        <f>VLOOKUP(A1,Parameters!A:G,6,FALSE)</f>
        <v>1</v>
      </c>
      <c r="F1">
        <f>VLOOKUP(A1,Parameters!A:G,7,FALSE)</f>
        <v>0</v>
      </c>
    </row>
    <row r="2" spans="1:6" ht="16.2" customHeight="1" x14ac:dyDescent="0.3">
      <c r="A2" s="8" t="s">
        <v>60</v>
      </c>
      <c r="B2" s="2" t="str">
        <f>VLOOKUP(A2,Parameters!A:G,2,FALSE)</f>
        <v>IFC Properties</v>
      </c>
      <c r="C2" t="str">
        <f>VLOOKUP(A2,Parameters!A:G,3,FALSE)</f>
        <v>Text</v>
      </c>
      <c r="D2" t="str">
        <f>VLOOKUP(A2,Parameters!A:G,5,FALSE)</f>
        <v>PG_IFC</v>
      </c>
      <c r="E2">
        <f>VLOOKUP(A2,Parameters!A:G,6,FALSE)</f>
        <v>1</v>
      </c>
      <c r="F2">
        <f>VLOOKUP(A2,Parameters!A:G,7,FALSE)</f>
        <v>0</v>
      </c>
    </row>
    <row r="3" spans="1:6" x14ac:dyDescent="0.3">
      <c r="A3" s="8" t="s">
        <v>118</v>
      </c>
      <c r="B3" s="2" t="str">
        <f>VLOOKUP(A3,Parameters!A:G,2,FALSE)</f>
        <v>IFC Properties</v>
      </c>
      <c r="C3" t="str">
        <f>VLOOKUP(A3,Parameters!A:G,3,FALSE)</f>
        <v>Text</v>
      </c>
      <c r="D3" t="str">
        <f>VLOOKUP(A3,Parameters!A:G,5,FALSE)</f>
        <v>PG_IFC</v>
      </c>
      <c r="E3">
        <f>VLOOKUP(A3,Parameters!A:G,6,FALSE)</f>
        <v>0</v>
      </c>
      <c r="F3">
        <f>VLOOKUP(A3,Parameters!A:G,7,FALSE)</f>
        <v>0</v>
      </c>
    </row>
    <row r="4" spans="1:6" x14ac:dyDescent="0.3">
      <c r="A4" s="8" t="s">
        <v>95</v>
      </c>
      <c r="B4" s="2" t="str">
        <f>VLOOKUP(A4,Parameters!A:G,2,FALSE)</f>
        <v>IFC Properties</v>
      </c>
      <c r="C4" t="str">
        <f>VLOOKUP(A4,Parameters!A:G,3,FALSE)</f>
        <v>YesNo</v>
      </c>
      <c r="D4" t="str">
        <f>VLOOKUP(A4,Parameters!A:G,5,FALSE)</f>
        <v>PG_IFC</v>
      </c>
      <c r="E4">
        <f>VLOOKUP(A4,Parameters!A:G,6,FALSE)</f>
        <v>1</v>
      </c>
      <c r="F4">
        <f>VLOOKUP(A4,Parameters!A:G,7,FALSE)</f>
        <v>0</v>
      </c>
    </row>
    <row r="5" spans="1:6" x14ac:dyDescent="0.3">
      <c r="A5" s="8" t="s">
        <v>91</v>
      </c>
      <c r="B5" s="2" t="str">
        <f>VLOOKUP(A5,Parameters!A:G,2,FALSE)</f>
        <v>IFC Properties</v>
      </c>
      <c r="C5" t="str">
        <f>VLOOKUP(A5,Parameters!A:G,3,FALSE)</f>
        <v>Number</v>
      </c>
      <c r="D5" t="str">
        <f>VLOOKUP(A5,Parameters!A:G,5,FALSE)</f>
        <v>PG_IFC</v>
      </c>
      <c r="E5">
        <f>VLOOKUP(A5,Parameters!A:G,6,FALSE)</f>
        <v>0</v>
      </c>
      <c r="F5">
        <f>VLOOKUP(A5,Parameters!A:G,7,FALSE)</f>
        <v>0</v>
      </c>
    </row>
    <row r="6" spans="1:6" x14ac:dyDescent="0.3">
      <c r="A6" s="8" t="s">
        <v>124</v>
      </c>
      <c r="B6" s="2" t="str">
        <f>VLOOKUP(A6,Parameters!A:G,2,FALSE)</f>
        <v>IFC Properties</v>
      </c>
      <c r="C6" t="str">
        <f>VLOOKUP(A6,Parameters!A:G,3,FALSE)</f>
        <v>Number</v>
      </c>
      <c r="D6" t="str">
        <f>VLOOKUP(A6,Parameters!A:G,5,FALSE)</f>
        <v>PG_IFC</v>
      </c>
      <c r="E6">
        <f>VLOOKUP(A6,Parameters!A:G,6,FALSE)</f>
        <v>0</v>
      </c>
      <c r="F6">
        <f>VLOOKUP(A6,Parameters!A:G,7,FALSE)</f>
        <v>0</v>
      </c>
    </row>
    <row r="7" spans="1:6" x14ac:dyDescent="0.3">
      <c r="A7" s="8" t="s">
        <v>83</v>
      </c>
      <c r="B7" s="2" t="str">
        <f>VLOOKUP(A7,Parameters!A:G,2,FALSE)</f>
        <v>IFC Properties</v>
      </c>
      <c r="C7" t="str">
        <f>VLOOKUP(A7,Parameters!A:G,3,FALSE)</f>
        <v>Number</v>
      </c>
      <c r="D7" t="str">
        <f>VLOOKUP(A7,Parameters!A:G,5,FALSE)</f>
        <v>PG_IFC</v>
      </c>
      <c r="E7">
        <f>VLOOKUP(A7,Parameters!A:G,6,FALSE)</f>
        <v>0</v>
      </c>
      <c r="F7">
        <f>VLOOKUP(A7,Parameters!A:G,7,FALSE)</f>
        <v>0</v>
      </c>
    </row>
    <row r="8" spans="1:6" x14ac:dyDescent="0.3">
      <c r="A8" s="8" t="s">
        <v>120</v>
      </c>
      <c r="B8" s="2" t="str">
        <f>VLOOKUP(A8,Parameters!A:G,2,FALSE)</f>
        <v>IFC Properties</v>
      </c>
      <c r="C8" t="str">
        <f>VLOOKUP(A8,Parameters!A:G,3,FALSE)</f>
        <v>YesNo</v>
      </c>
      <c r="D8" t="str">
        <f>VLOOKUP(A8,Parameters!A:G,5,FALSE)</f>
        <v>PG_IFC</v>
      </c>
      <c r="E8">
        <f>VLOOKUP(A8,Parameters!A:G,6,FALSE)</f>
        <v>0</v>
      </c>
      <c r="F8">
        <f>VLOOKUP(A8,Parameters!A:G,7,FALSE)</f>
        <v>0</v>
      </c>
    </row>
    <row r="9" spans="1:6" x14ac:dyDescent="0.3">
      <c r="A9" s="19" t="s">
        <v>173</v>
      </c>
    </row>
    <row r="10" spans="1:6" x14ac:dyDescent="0.3">
      <c r="A10" s="14" t="s">
        <v>142</v>
      </c>
    </row>
    <row r="11" spans="1:6" x14ac:dyDescent="0.3">
      <c r="A11" s="13" t="s">
        <v>143</v>
      </c>
    </row>
    <row r="12" spans="1:6" x14ac:dyDescent="0.3">
      <c r="A12" s="13" t="s">
        <v>144</v>
      </c>
    </row>
    <row r="13" spans="1:6" x14ac:dyDescent="0.3">
      <c r="A13" s="13" t="s">
        <v>145</v>
      </c>
    </row>
    <row r="14" spans="1:6" x14ac:dyDescent="0.3">
      <c r="A14" s="13" t="s">
        <v>146</v>
      </c>
    </row>
    <row r="15" spans="1:6" x14ac:dyDescent="0.3">
      <c r="A15" s="13" t="s">
        <v>147</v>
      </c>
    </row>
    <row r="16" spans="1:6" x14ac:dyDescent="0.3">
      <c r="A16" s="13" t="s">
        <v>148</v>
      </c>
    </row>
    <row r="17" spans="1:1" x14ac:dyDescent="0.3">
      <c r="A17" s="13" t="s">
        <v>149</v>
      </c>
    </row>
    <row r="18" spans="1:1" x14ac:dyDescent="0.3">
      <c r="A18" s="8" t="s">
        <v>174</v>
      </c>
    </row>
    <row r="19" spans="1:1" x14ac:dyDescent="0.3">
      <c r="A19" s="14" t="s">
        <v>151</v>
      </c>
    </row>
    <row r="20" spans="1:1" x14ac:dyDescent="0.3">
      <c r="A20" s="19" t="s">
        <v>175</v>
      </c>
    </row>
    <row r="21" spans="1:1" x14ac:dyDescent="0.3">
      <c r="A21" s="14" t="s">
        <v>142</v>
      </c>
    </row>
    <row r="22" spans="1:1" x14ac:dyDescent="0.3">
      <c r="A22" s="14" t="s">
        <v>279</v>
      </c>
    </row>
    <row r="23" spans="1:1" x14ac:dyDescent="0.3">
      <c r="A23" s="14" t="s">
        <v>176</v>
      </c>
    </row>
    <row r="24" spans="1:1" x14ac:dyDescent="0.3">
      <c r="A24" s="14" t="s">
        <v>177</v>
      </c>
    </row>
    <row r="25" spans="1:1" x14ac:dyDescent="0.3">
      <c r="A25" s="14" t="s">
        <v>178</v>
      </c>
    </row>
    <row r="26" spans="1:1" x14ac:dyDescent="0.3">
      <c r="A26" s="14" t="s">
        <v>179</v>
      </c>
    </row>
    <row r="27" spans="1:1" x14ac:dyDescent="0.3">
      <c r="A27" s="14" t="s">
        <v>180</v>
      </c>
    </row>
    <row r="28" spans="1:1" x14ac:dyDescent="0.3">
      <c r="A28" s="14" t="s">
        <v>181</v>
      </c>
    </row>
    <row r="29" spans="1:1" x14ac:dyDescent="0.3">
      <c r="A29" s="14" t="s">
        <v>182</v>
      </c>
    </row>
    <row r="30" spans="1:1" x14ac:dyDescent="0.3">
      <c r="A30" s="14" t="s">
        <v>183</v>
      </c>
    </row>
    <row r="31" spans="1:1" x14ac:dyDescent="0.3">
      <c r="A31" s="14" t="s">
        <v>150</v>
      </c>
    </row>
    <row r="32" spans="1:1" x14ac:dyDescent="0.3">
      <c r="A32" s="14" t="s">
        <v>151</v>
      </c>
    </row>
    <row r="33" spans="1:1" x14ac:dyDescent="0.3">
      <c r="A33" s="20" t="s">
        <v>184</v>
      </c>
    </row>
    <row r="34" spans="1:1" x14ac:dyDescent="0.3">
      <c r="A34" s="14" t="s">
        <v>185</v>
      </c>
    </row>
    <row r="35" spans="1:1" x14ac:dyDescent="0.3">
      <c r="A35" s="14" t="s">
        <v>186</v>
      </c>
    </row>
    <row r="36" spans="1:1" x14ac:dyDescent="0.3">
      <c r="A36" s="14" t="s">
        <v>187</v>
      </c>
    </row>
    <row r="37" spans="1:1" x14ac:dyDescent="0.3">
      <c r="A37" s="14" t="s">
        <v>188</v>
      </c>
    </row>
    <row r="38" spans="1:1" x14ac:dyDescent="0.3">
      <c r="A38" s="14" t="s">
        <v>189</v>
      </c>
    </row>
    <row r="39" spans="1:1" x14ac:dyDescent="0.3">
      <c r="A39" s="14" t="s">
        <v>190</v>
      </c>
    </row>
    <row r="40" spans="1:1" x14ac:dyDescent="0.3">
      <c r="A40" s="14" t="s">
        <v>191</v>
      </c>
    </row>
    <row r="41" spans="1:1" x14ac:dyDescent="0.3">
      <c r="A41" s="14" t="s">
        <v>192</v>
      </c>
    </row>
    <row r="42" spans="1:1" x14ac:dyDescent="0.3">
      <c r="A42" s="14" t="s">
        <v>193</v>
      </c>
    </row>
    <row r="43" spans="1:1" x14ac:dyDescent="0.3">
      <c r="A43" s="14" t="s">
        <v>194</v>
      </c>
    </row>
    <row r="44" spans="1:1" x14ac:dyDescent="0.3">
      <c r="A44" s="14" t="s">
        <v>195</v>
      </c>
    </row>
    <row r="45" spans="1:1" x14ac:dyDescent="0.3">
      <c r="A45" s="14" t="s">
        <v>196</v>
      </c>
    </row>
    <row r="46" spans="1:1" x14ac:dyDescent="0.3">
      <c r="A46" s="14" t="s">
        <v>197</v>
      </c>
    </row>
    <row r="47" spans="1:1" x14ac:dyDescent="0.3">
      <c r="A47" s="14" t="s">
        <v>151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F67AABE-E037-44F8-908C-028735A6A443}">
          <x14:formula1>
            <xm:f>Parameters!$A$2:$A$1000</xm:f>
          </x14:formula1>
          <xm:sqref>A1:A8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8FDF3-373E-414D-B2FD-BA5F173BA2B6}">
  <dimension ref="A1:F47"/>
  <sheetViews>
    <sheetView workbookViewId="0">
      <selection activeCell="B22" sqref="B22"/>
    </sheetView>
  </sheetViews>
  <sheetFormatPr defaultColWidth="8.88671875" defaultRowHeight="14.4" x14ac:dyDescent="0.3"/>
  <cols>
    <col min="1" max="1" width="43.6640625" style="8" bestFit="1" customWidth="1"/>
    <col min="2" max="2" width="28.44140625" style="8" customWidth="1"/>
    <col min="3" max="16384" width="8.88671875" style="8"/>
  </cols>
  <sheetData>
    <row r="1" spans="1:6" x14ac:dyDescent="0.3">
      <c r="A1" s="17" t="s">
        <v>198</v>
      </c>
    </row>
    <row r="2" spans="1:6" x14ac:dyDescent="0.3">
      <c r="A2" s="8" t="s">
        <v>79</v>
      </c>
      <c r="B2" s="16" t="str">
        <f>VLOOKUP(A2,Parameters!A:G,2,FALSE)</f>
        <v>IFC Properties</v>
      </c>
      <c r="C2" s="8" t="str">
        <f>VLOOKUP(A2,Parameters!A:G,3,FALSE)</f>
        <v>Integer</v>
      </c>
      <c r="D2" s="8" t="str">
        <f>VLOOKUP(A2,Parameters!A:G,5,FALSE)</f>
        <v>PG_IFC</v>
      </c>
      <c r="E2" s="8">
        <f>VLOOKUP(A2,Parameters!A:G,6,FALSE)</f>
        <v>0</v>
      </c>
      <c r="F2" s="8">
        <f>VLOOKUP(A2,Parameters!A:G,7,FALSE)</f>
        <v>0</v>
      </c>
    </row>
    <row r="3" spans="1:6" x14ac:dyDescent="0.3">
      <c r="A3" s="8" t="s">
        <v>80</v>
      </c>
      <c r="B3" s="16" t="str">
        <f>VLOOKUP(A3,Parameters!A:G,2,FALSE)</f>
        <v>IFC Properties</v>
      </c>
      <c r="C3" s="8" t="str">
        <f>VLOOKUP(A3,Parameters!A:G,3,FALSE)</f>
        <v>Length</v>
      </c>
      <c r="D3" s="8" t="str">
        <f>VLOOKUP(A3,Parameters!A:G,5,FALSE)</f>
        <v>PG_IFC</v>
      </c>
      <c r="E3" s="8">
        <f>VLOOKUP(A3,Parameters!A:G,6,FALSE)</f>
        <v>0</v>
      </c>
      <c r="F3" s="8">
        <f>VLOOKUP(A3,Parameters!A:G,7,FALSE)</f>
        <v>0</v>
      </c>
    </row>
    <row r="4" spans="1:6" x14ac:dyDescent="0.3">
      <c r="A4" s="8" t="s">
        <v>81</v>
      </c>
      <c r="B4" s="16" t="str">
        <f>VLOOKUP(A4,Parameters!A:G,2,FALSE)</f>
        <v>IFC Properties</v>
      </c>
      <c r="C4" s="8" t="str">
        <f>VLOOKUP(A4,Parameters!A:G,3,FALSE)</f>
        <v>Length</v>
      </c>
      <c r="D4" s="8" t="str">
        <f>VLOOKUP(A4,Parameters!A:G,5,FALSE)</f>
        <v>PG_IFC</v>
      </c>
      <c r="E4" s="8">
        <f>VLOOKUP(A4,Parameters!A:G,6,FALSE)</f>
        <v>0</v>
      </c>
      <c r="F4" s="8">
        <f>VLOOKUP(A4,Parameters!A:G,7,FALSE)</f>
        <v>0</v>
      </c>
    </row>
    <row r="5" spans="1:6" x14ac:dyDescent="0.3">
      <c r="A5" s="8" t="s">
        <v>82</v>
      </c>
      <c r="B5" s="16" t="str">
        <f>VLOOKUP(A5,Parameters!A:G,2,FALSE)</f>
        <v>IFC Properties</v>
      </c>
      <c r="C5" s="8" t="str">
        <f>VLOOKUP(A5,Parameters!A:G,3,FALSE)</f>
        <v>Length</v>
      </c>
      <c r="D5" s="8" t="str">
        <f>VLOOKUP(A5,Parameters!A:G,5,FALSE)</f>
        <v>PG_IFC</v>
      </c>
      <c r="E5" s="8">
        <f>VLOOKUP(A5,Parameters!A:G,6,FALSE)</f>
        <v>0</v>
      </c>
      <c r="F5" s="8">
        <f>VLOOKUP(A5,Parameters!A:G,7,FALSE)</f>
        <v>0</v>
      </c>
    </row>
    <row r="6" spans="1:6" x14ac:dyDescent="0.3">
      <c r="A6" s="8" t="s">
        <v>69</v>
      </c>
      <c r="B6" s="16" t="str">
        <f>VLOOKUP(A6,Parameters!A:G,2,FALSE)</f>
        <v>IFC Properties</v>
      </c>
      <c r="C6" s="8" t="str">
        <f>VLOOKUP(A6,Parameters!A:G,3,FALSE)</f>
        <v>Text</v>
      </c>
      <c r="D6" s="8" t="str">
        <f>VLOOKUP(A6,Parameters!A:G,5,FALSE)</f>
        <v>PG_IFC</v>
      </c>
      <c r="E6" s="8">
        <f>VLOOKUP(A6,Parameters!A:G,6,FALSE)</f>
        <v>0</v>
      </c>
      <c r="F6" s="8">
        <f>VLOOKUP(A6,Parameters!A:G,7,FALSE)</f>
        <v>0</v>
      </c>
    </row>
    <row r="7" spans="1:6" x14ac:dyDescent="0.3">
      <c r="A7" s="8" t="s">
        <v>78</v>
      </c>
      <c r="B7" s="16" t="str">
        <f>VLOOKUP(A7,Parameters!A:G,2,FALSE)</f>
        <v>IFC Properties</v>
      </c>
      <c r="C7" s="8" t="str">
        <f>VLOOKUP(A7,Parameters!A:G,3,FALSE)</f>
        <v>Text</v>
      </c>
      <c r="D7" s="8" t="str">
        <f>VLOOKUP(A7,Parameters!A:G,5,FALSE)</f>
        <v>PG_IFC</v>
      </c>
      <c r="E7" s="8">
        <f>VLOOKUP(A7,Parameters!A:G,6,FALSE)</f>
        <v>0</v>
      </c>
      <c r="F7" s="8">
        <f>VLOOKUP(A7,Parameters!A:G,7,FALSE)</f>
        <v>0</v>
      </c>
    </row>
    <row r="8" spans="1:6" x14ac:dyDescent="0.3">
      <c r="A8" s="8" t="s">
        <v>97</v>
      </c>
      <c r="B8" s="16" t="str">
        <f>VLOOKUP(A8,Parameters!A:G,2,FALSE)</f>
        <v>IFC Properties</v>
      </c>
      <c r="C8" s="8" t="str">
        <f>VLOOKUP(A8,Parameters!A:G,3,FALSE)</f>
        <v>YesNo</v>
      </c>
      <c r="D8" s="8" t="str">
        <f>VLOOKUP(A8,Parameters!A:G,5,FALSE)</f>
        <v>PG_IFC</v>
      </c>
      <c r="E8" s="8">
        <f>VLOOKUP(A8,Parameters!A:G,6,FALSE)</f>
        <v>0</v>
      </c>
      <c r="F8" s="8">
        <f>VLOOKUP(A8,Parameters!A:G,7,FALSE)</f>
        <v>0</v>
      </c>
    </row>
    <row r="9" spans="1:6" x14ac:dyDescent="0.3">
      <c r="A9" s="8" t="s">
        <v>96</v>
      </c>
      <c r="B9" s="16" t="str">
        <f>VLOOKUP(A9,Parameters!A:G,2,FALSE)</f>
        <v>IFC Properties</v>
      </c>
      <c r="C9" s="8" t="str">
        <f>VLOOKUP(A9,Parameters!A:G,3,FALSE)</f>
        <v>YesNo</v>
      </c>
      <c r="D9" s="8" t="str">
        <f>VLOOKUP(A9,Parameters!A:G,5,FALSE)</f>
        <v>PG_IFC</v>
      </c>
      <c r="E9" s="8">
        <f>VLOOKUP(A9,Parameters!A:G,6,FALSE)</f>
        <v>0</v>
      </c>
      <c r="F9" s="8">
        <f>VLOOKUP(A9,Parameters!A:G,7,FALSE)</f>
        <v>0</v>
      </c>
    </row>
    <row r="10" spans="1:6" x14ac:dyDescent="0.3">
      <c r="A10" s="8" t="s">
        <v>94</v>
      </c>
      <c r="B10" s="16" t="str">
        <f>VLOOKUP(A10,Parameters!A:G,2,FALSE)</f>
        <v>IFC Properties</v>
      </c>
      <c r="C10" s="8" t="str">
        <f>VLOOKUP(A10,Parameters!A:G,3,FALSE)</f>
        <v>YesNo</v>
      </c>
      <c r="D10" s="8" t="str">
        <f>VLOOKUP(A10,Parameters!A:G,5,FALSE)</f>
        <v>PG_IFC</v>
      </c>
      <c r="E10" s="8">
        <f>VLOOKUP(A10,Parameters!A:G,6,FALSE)</f>
        <v>0</v>
      </c>
      <c r="F10" s="8">
        <f>VLOOKUP(A10,Parameters!A:G,7,FALSE)</f>
        <v>0</v>
      </c>
    </row>
    <row r="11" spans="1:6" x14ac:dyDescent="0.3">
      <c r="A11" s="8" t="s">
        <v>98</v>
      </c>
      <c r="B11" s="16" t="str">
        <f>VLOOKUP(A11,Parameters!A:G,2,FALSE)</f>
        <v>IFC Properties</v>
      </c>
      <c r="C11" s="8" t="str">
        <f>VLOOKUP(A11,Parameters!A:G,3,FALSE)</f>
        <v>YesNo</v>
      </c>
      <c r="D11" s="8" t="str">
        <f>VLOOKUP(A11,Parameters!A:G,5,FALSE)</f>
        <v>PG_IFC</v>
      </c>
      <c r="E11" s="8">
        <f>VLOOKUP(A11,Parameters!A:G,6,FALSE)</f>
        <v>0</v>
      </c>
      <c r="F11" s="8">
        <f>VLOOKUP(A11,Parameters!A:G,7,FALSE)</f>
        <v>0</v>
      </c>
    </row>
    <row r="12" spans="1:6" x14ac:dyDescent="0.3">
      <c r="A12" s="8" t="s">
        <v>133</v>
      </c>
      <c r="B12" s="16" t="str">
        <f>VLOOKUP(A12,Parameters!A:G,2,FALSE)</f>
        <v>IFC Properties</v>
      </c>
      <c r="C12" s="8" t="str">
        <f>VLOOKUP(A12,Parameters!A:G,3,FALSE)</f>
        <v>Length</v>
      </c>
      <c r="D12" s="8" t="str">
        <f>VLOOKUP(A12,Parameters!A:G,5,FALSE)</f>
        <v>PG_IFC</v>
      </c>
      <c r="E12" s="8">
        <f>VLOOKUP(A12,Parameters!A:G,6,FALSE)</f>
        <v>0</v>
      </c>
      <c r="F12" s="8">
        <f>VLOOKUP(A12,Parameters!A:G,7,FALSE)</f>
        <v>0</v>
      </c>
    </row>
    <row r="13" spans="1:6" x14ac:dyDescent="0.3">
      <c r="A13" s="8" t="s">
        <v>112</v>
      </c>
      <c r="B13" s="16" t="str">
        <f>VLOOKUP(A13,Parameters!A:G,2,FALSE)</f>
        <v>IFC Properties</v>
      </c>
      <c r="C13" s="8" t="str">
        <f>VLOOKUP(A13,Parameters!A:G,3,FALSE)</f>
        <v>Number</v>
      </c>
      <c r="D13" s="8" t="str">
        <f>VLOOKUP(A13,Parameters!A:G,5,FALSE)</f>
        <v>PG_IFC</v>
      </c>
      <c r="E13" s="8">
        <f>VLOOKUP(A13,Parameters!A:G,6,FALSE)</f>
        <v>0</v>
      </c>
      <c r="F13" s="8">
        <f>VLOOKUP(A13,Parameters!A:G,7,FALSE)</f>
        <v>0</v>
      </c>
    </row>
    <row r="14" spans="1:6" x14ac:dyDescent="0.3">
      <c r="A14" s="8" t="s">
        <v>62</v>
      </c>
      <c r="B14" s="16" t="str">
        <f>VLOOKUP(A14,Parameters!A:G,2,FALSE)</f>
        <v>IFC Properties</v>
      </c>
      <c r="C14" s="8" t="str">
        <f>VLOOKUP(A14,Parameters!A:G,3,FALSE)</f>
        <v>Number</v>
      </c>
      <c r="D14" s="8" t="str">
        <f>VLOOKUP(A14,Parameters!A:G,5,FALSE)</f>
        <v>PG_IFC</v>
      </c>
      <c r="E14" s="8">
        <f>VLOOKUP(A14,Parameters!A:G,6,FALSE)</f>
        <v>0</v>
      </c>
      <c r="F14" s="8">
        <f>VLOOKUP(A14,Parameters!A:G,7,FALSE)</f>
        <v>0</v>
      </c>
    </row>
    <row r="15" spans="1:6" x14ac:dyDescent="0.3">
      <c r="A15" s="8" t="s">
        <v>121</v>
      </c>
      <c r="B15" s="16" t="str">
        <f>VLOOKUP(A15,Parameters!A:G,2,FALSE)</f>
        <v>IFC Properties</v>
      </c>
      <c r="C15" s="8" t="str">
        <f>VLOOKUP(A15,Parameters!A:G,3,FALSE)</f>
        <v>Number</v>
      </c>
      <c r="D15" s="8" t="str">
        <f>VLOOKUP(A15,Parameters!A:G,5,FALSE)</f>
        <v>PG_IFC</v>
      </c>
      <c r="E15" s="8">
        <f>VLOOKUP(A15,Parameters!A:G,6,FALSE)</f>
        <v>0</v>
      </c>
      <c r="F15" s="8">
        <f>VLOOKUP(A15,Parameters!A:G,7,FALSE)</f>
        <v>0</v>
      </c>
    </row>
    <row r="16" spans="1:6" x14ac:dyDescent="0.3">
      <c r="A16" s="8" t="s">
        <v>125</v>
      </c>
      <c r="B16" s="16" t="str">
        <f>VLOOKUP(A16,Parameters!A:G,2,FALSE)</f>
        <v>IFC Properties</v>
      </c>
      <c r="C16" s="8" t="str">
        <f>VLOOKUP(A16,Parameters!A:G,3,FALSE)</f>
        <v>Number</v>
      </c>
      <c r="D16" s="8" t="str">
        <f>VLOOKUP(A16,Parameters!A:G,5,FALSE)</f>
        <v>PG_IFC</v>
      </c>
      <c r="E16" s="8">
        <f>VLOOKUP(A16,Parameters!A:G,6,FALSE)</f>
        <v>0</v>
      </c>
      <c r="F16" s="8">
        <f>VLOOKUP(A16,Parameters!A:G,7,FALSE)</f>
        <v>0</v>
      </c>
    </row>
    <row r="17" spans="1:6" ht="15" thickBot="1" x14ac:dyDescent="0.35">
      <c r="A17" s="8" t="s">
        <v>126</v>
      </c>
      <c r="B17" s="16" t="str">
        <f>VLOOKUP(A17,Parameters!A:G,2,FALSE)</f>
        <v>IFC Properties</v>
      </c>
      <c r="C17" s="8" t="str">
        <f>VLOOKUP(A17,Parameters!A:G,3,FALSE)</f>
        <v>Number</v>
      </c>
      <c r="D17" s="8" t="str">
        <f>VLOOKUP(A17,Parameters!A:G,5,FALSE)</f>
        <v>PG_IFC</v>
      </c>
      <c r="E17" s="8">
        <f>VLOOKUP(A17,Parameters!A:G,6,FALSE)</f>
        <v>0</v>
      </c>
      <c r="F17" s="8">
        <f>VLOOKUP(A17,Parameters!A:G,7,FALSE)</f>
        <v>0</v>
      </c>
    </row>
    <row r="18" spans="1:6" ht="15" thickBot="1" x14ac:dyDescent="0.35">
      <c r="A18" s="18" t="s">
        <v>199</v>
      </c>
      <c r="B18" s="16"/>
    </row>
    <row r="19" spans="1:6" x14ac:dyDescent="0.3">
      <c r="A19" s="8" t="s">
        <v>68</v>
      </c>
      <c r="B19" s="16" t="str">
        <f>VLOOKUP(A19,Parameters!A:G,2,FALSE)</f>
        <v>IFC Properties</v>
      </c>
      <c r="C19" s="8" t="str">
        <f>VLOOKUP(A19,Parameters!A:G,3,FALSE)</f>
        <v>Number</v>
      </c>
      <c r="D19" s="8" t="str">
        <f>VLOOKUP(A19,Parameters!A:G,5,FALSE)</f>
        <v>PG_IFC</v>
      </c>
      <c r="E19" s="8">
        <f>VLOOKUP(A19,Parameters!A:G,6,FALSE)</f>
        <v>0</v>
      </c>
      <c r="F19" s="8">
        <f>VLOOKUP(A19,Parameters!A:G,7,FALSE)</f>
        <v>0</v>
      </c>
    </row>
    <row r="20" spans="1:6" x14ac:dyDescent="0.3">
      <c r="A20" s="8" t="s">
        <v>93</v>
      </c>
      <c r="B20" s="16" t="str">
        <f>VLOOKUP(A20,Parameters!A:G,2,FALSE)</f>
        <v>IFC Properties</v>
      </c>
      <c r="C20" s="8" t="str">
        <f>VLOOKUP(A20,Parameters!A:G,3,FALSE)</f>
        <v>Number</v>
      </c>
      <c r="D20" s="8" t="str">
        <f>VLOOKUP(A20,Parameters!A:G,5,FALSE)</f>
        <v>PG_IFC</v>
      </c>
      <c r="E20" s="8">
        <f>VLOOKUP(A20,Parameters!A:G,6,FALSE)</f>
        <v>0</v>
      </c>
      <c r="F20" s="8">
        <f>VLOOKUP(A20,Parameters!A:G,7,FALSE)</f>
        <v>0</v>
      </c>
    </row>
    <row r="21" spans="1:6" x14ac:dyDescent="0.3">
      <c r="A21" s="8" t="s">
        <v>92</v>
      </c>
      <c r="B21" s="16" t="str">
        <f>VLOOKUP(A21,Parameters!A:G,2,FALSE)</f>
        <v>IFC Properties</v>
      </c>
      <c r="C21" s="8" t="str">
        <f>VLOOKUP(A21,Parameters!A:G,3,FALSE)</f>
        <v>Number</v>
      </c>
      <c r="D21" s="8" t="str">
        <f>VLOOKUP(A21,Parameters!A:G,5,FALSE)</f>
        <v>PG_IFC</v>
      </c>
      <c r="E21" s="8">
        <f>VLOOKUP(A21,Parameters!A:G,6,FALSE)</f>
        <v>0</v>
      </c>
      <c r="F21" s="8">
        <f>VLOOKUP(A21,Parameters!A:G,7,FALSE)</f>
        <v>0</v>
      </c>
    </row>
    <row r="22" spans="1:6" x14ac:dyDescent="0.3">
      <c r="A22" s="17" t="s">
        <v>200</v>
      </c>
    </row>
    <row r="23" spans="1:6" x14ac:dyDescent="0.3">
      <c r="A23" s="8" t="s">
        <v>99</v>
      </c>
      <c r="B23" s="16" t="str">
        <f>VLOOKUP(A23,Parameters!A:G,2,FALSE)</f>
        <v>IFC Properties</v>
      </c>
      <c r="C23" s="8" t="str">
        <f>VLOOKUP(A23,Parameters!A:G,3,FALSE)</f>
        <v>Length</v>
      </c>
      <c r="D23" s="8" t="str">
        <f>VLOOKUP(A23,Parameters!A:G,5,FALSE)</f>
        <v>PG_IFC</v>
      </c>
      <c r="E23" s="8">
        <f>VLOOKUP(A23,Parameters!A:G,6,FALSE)</f>
        <v>1</v>
      </c>
      <c r="F23" s="8">
        <f>VLOOKUP(A23,Parameters!A:G,7,FALSE)</f>
        <v>0</v>
      </c>
    </row>
    <row r="24" spans="1:6" x14ac:dyDescent="0.3">
      <c r="A24" s="8" t="s">
        <v>101</v>
      </c>
      <c r="B24" s="16" t="str">
        <f>VLOOKUP(A24,Parameters!A:G,2,FALSE)</f>
        <v>IFC Properties</v>
      </c>
      <c r="C24" s="8" t="str">
        <f>VLOOKUP(A24,Parameters!A:G,3,FALSE)</f>
        <v>Length</v>
      </c>
      <c r="D24" s="8" t="str">
        <f>VLOOKUP(A24,Parameters!A:G,5,FALSE)</f>
        <v>PG_IFC</v>
      </c>
      <c r="E24" s="8">
        <f>VLOOKUP(A24,Parameters!A:G,6,FALSE)</f>
        <v>1</v>
      </c>
      <c r="F24" s="8">
        <f>VLOOKUP(A24,Parameters!A:G,7,FALSE)</f>
        <v>0</v>
      </c>
    </row>
    <row r="25" spans="1:6" x14ac:dyDescent="0.3">
      <c r="A25" s="8" t="s">
        <v>128</v>
      </c>
      <c r="B25" s="16" t="str">
        <f>VLOOKUP(A25,Parameters!A:G,2,FALSE)</f>
        <v>IFC Properties</v>
      </c>
      <c r="C25" s="8" t="str">
        <f>VLOOKUP(A25,Parameters!A:G,3,FALSE)</f>
        <v>Length</v>
      </c>
      <c r="D25" s="8" t="str">
        <f>VLOOKUP(A25,Parameters!A:G,5,FALSE)</f>
        <v>PG_IFC</v>
      </c>
      <c r="E25" s="8">
        <f>VLOOKUP(A25,Parameters!A:G,6,FALSE)</f>
        <v>1</v>
      </c>
      <c r="F25" s="8">
        <f>VLOOKUP(A25,Parameters!A:G,7,FALSE)</f>
        <v>0</v>
      </c>
    </row>
    <row r="26" spans="1:6" x14ac:dyDescent="0.3">
      <c r="A26" s="8" t="s">
        <v>129</v>
      </c>
      <c r="B26" s="16" t="str">
        <f>VLOOKUP(A26,Parameters!A:G,2,FALSE)</f>
        <v>IFC Properties</v>
      </c>
      <c r="C26" s="8" t="str">
        <f>VLOOKUP(A26,Parameters!A:G,3,FALSE)</f>
        <v>Length</v>
      </c>
      <c r="D26" s="8" t="str">
        <f>VLOOKUP(A26,Parameters!A:G,5,FALSE)</f>
        <v>PG_IFC</v>
      </c>
      <c r="E26" s="8">
        <f>VLOOKUP(A26,Parameters!A:G,6,FALSE)</f>
        <v>1</v>
      </c>
      <c r="F26" s="8">
        <f>VLOOKUP(A26,Parameters!A:G,7,FALSE)</f>
        <v>0</v>
      </c>
    </row>
    <row r="27" spans="1:6" x14ac:dyDescent="0.3">
      <c r="A27" s="8" t="s">
        <v>135</v>
      </c>
      <c r="B27" s="16" t="str">
        <f>VLOOKUP(A27,Parameters!A:G,2,FALSE)</f>
        <v>IFC Properties</v>
      </c>
      <c r="C27" s="8" t="str">
        <f>VLOOKUP(A27,Parameters!A:G,3,FALSE)</f>
        <v>Length</v>
      </c>
      <c r="D27" s="8" t="str">
        <f>VLOOKUP(A27,Parameters!A:G,5,FALSE)</f>
        <v>PG_IFC</v>
      </c>
      <c r="E27" s="8">
        <f>VLOOKUP(A27,Parameters!A:G,6,FALSE)</f>
        <v>1</v>
      </c>
      <c r="F27" s="8">
        <f>VLOOKUP(A27,Parameters!A:G,7,FALSE)</f>
        <v>0</v>
      </c>
    </row>
    <row r="28" spans="1:6" x14ac:dyDescent="0.3">
      <c r="A28" s="8" t="s">
        <v>134</v>
      </c>
      <c r="B28" s="16" t="str">
        <f>VLOOKUP(A28,Parameters!A:G,2,FALSE)</f>
        <v>IFC Properties</v>
      </c>
      <c r="C28" s="8" t="str">
        <f>VLOOKUP(A28,Parameters!A:G,3,FALSE)</f>
        <v>Length</v>
      </c>
      <c r="D28" s="8" t="str">
        <f>VLOOKUP(A28,Parameters!A:G,5,FALSE)</f>
        <v>PG_IFC</v>
      </c>
      <c r="E28" s="8">
        <f>VLOOKUP(A28,Parameters!A:G,6,FALSE)</f>
        <v>1</v>
      </c>
      <c r="F28" s="8">
        <f>VLOOKUP(A28,Parameters!A:G,7,FALSE)</f>
        <v>0</v>
      </c>
    </row>
    <row r="29" spans="1:6" x14ac:dyDescent="0.3">
      <c r="A29" s="8" t="s">
        <v>100</v>
      </c>
      <c r="B29" s="16" t="str">
        <f>VLOOKUP(A29,Parameters!A:G,2,FALSE)</f>
        <v>IFC Properties</v>
      </c>
      <c r="C29" s="8" t="str">
        <f>VLOOKUP(A29,Parameters!A:G,3,FALSE)</f>
        <v>Length</v>
      </c>
      <c r="D29" s="8" t="str">
        <f>VLOOKUP(A29,Parameters!A:G,5,FALSE)</f>
        <v>PG_IFC</v>
      </c>
      <c r="E29" s="8">
        <f>VLOOKUP(A29,Parameters!A:G,6,FALSE)</f>
        <v>1</v>
      </c>
      <c r="F29" s="8">
        <f>VLOOKUP(A29,Parameters!A:G,7,FALSE)</f>
        <v>0</v>
      </c>
    </row>
    <row r="30" spans="1:6" x14ac:dyDescent="0.3">
      <c r="A30" s="8" t="s">
        <v>127</v>
      </c>
      <c r="B30" s="16" t="str">
        <f>VLOOKUP(A30,Parameters!A:G,2,FALSE)</f>
        <v>IFC Properties</v>
      </c>
      <c r="C30" s="8" t="str">
        <f>VLOOKUP(A30,Parameters!A:G,3,FALSE)</f>
        <v>Length</v>
      </c>
      <c r="D30" s="8" t="str">
        <f>VLOOKUP(A30,Parameters!A:G,5,FALSE)</f>
        <v>PG_IFC</v>
      </c>
      <c r="E30" s="8">
        <f>VLOOKUP(A30,Parameters!A:G,6,FALSE)</f>
        <v>1</v>
      </c>
      <c r="F30" s="8">
        <f>VLOOKUP(A30,Parameters!A:G,7,FALSE)</f>
        <v>0</v>
      </c>
    </row>
    <row r="31" spans="1:6" x14ac:dyDescent="0.3">
      <c r="A31" s="8" t="s">
        <v>64</v>
      </c>
      <c r="B31" s="16" t="str">
        <f>VLOOKUP(A31,Parameters!A:G,2,FALSE)</f>
        <v>IFC Properties</v>
      </c>
      <c r="C31" s="8" t="str">
        <f>VLOOKUP(A31,Parameters!A:G,3,FALSE)</f>
        <v>Length</v>
      </c>
      <c r="D31" s="8" t="str">
        <f>VLOOKUP(A31,Parameters!A:G,5,FALSE)</f>
        <v>PG_IFC</v>
      </c>
      <c r="E31" s="8">
        <f>VLOOKUP(A31,Parameters!A:G,6,FALSE)</f>
        <v>1</v>
      </c>
      <c r="F31" s="8">
        <f>VLOOKUP(A31,Parameters!A:G,7,FALSE)</f>
        <v>0</v>
      </c>
    </row>
    <row r="32" spans="1:6" x14ac:dyDescent="0.3">
      <c r="A32" s="8" t="s">
        <v>63</v>
      </c>
      <c r="B32" s="16" t="str">
        <f>VLOOKUP(A32,Parameters!A:G,2,FALSE)</f>
        <v>IFC Properties</v>
      </c>
      <c r="C32" s="8" t="str">
        <f>VLOOKUP(A32,Parameters!A:G,3,FALSE)</f>
        <v>Length</v>
      </c>
      <c r="D32" s="8" t="str">
        <f>VLOOKUP(A32,Parameters!A:G,5,FALSE)</f>
        <v>PG_IFC</v>
      </c>
      <c r="E32" s="8">
        <f>VLOOKUP(A32,Parameters!A:G,6,FALSE)</f>
        <v>1</v>
      </c>
      <c r="F32" s="8">
        <f>VLOOKUP(A32,Parameters!A:G,7,FALSE)</f>
        <v>0</v>
      </c>
    </row>
    <row r="33" spans="1:6" x14ac:dyDescent="0.3">
      <c r="A33" s="17" t="s">
        <v>201</v>
      </c>
    </row>
    <row r="34" spans="1:6" x14ac:dyDescent="0.3">
      <c r="A34" s="8" t="s">
        <v>107</v>
      </c>
      <c r="B34" s="16" t="str">
        <f>VLOOKUP(A34,Parameters!A:G,2,FALSE)</f>
        <v>IFC Properties</v>
      </c>
      <c r="C34" s="8" t="str">
        <f>VLOOKUP(A34,Parameters!A:G,3,FALSE)</f>
        <v>Length</v>
      </c>
      <c r="D34" s="8" t="str">
        <f>VLOOKUP(A34,Parameters!A:G,5,FALSE)</f>
        <v>PG_IFC</v>
      </c>
      <c r="E34" s="8">
        <f>VLOOKUP(A34,Parameters!A:G,6,FALSE)</f>
        <v>1</v>
      </c>
      <c r="F34" s="8">
        <f>VLOOKUP(A34,Parameters!A:G,7,FALSE)</f>
        <v>0</v>
      </c>
    </row>
    <row r="35" spans="1:6" x14ac:dyDescent="0.3">
      <c r="A35" s="8" t="s">
        <v>108</v>
      </c>
      <c r="B35" s="16" t="str">
        <f>VLOOKUP(A35,Parameters!A:G,2,FALSE)</f>
        <v>IFC Properties</v>
      </c>
      <c r="C35" s="8" t="str">
        <f>VLOOKUP(A35,Parameters!A:G,3,FALSE)</f>
        <v>Length</v>
      </c>
      <c r="D35" s="8" t="str">
        <f>VLOOKUP(A35,Parameters!A:G,5,FALSE)</f>
        <v>PG_IFC</v>
      </c>
      <c r="E35" s="8">
        <f>VLOOKUP(A35,Parameters!A:G,6,FALSE)</f>
        <v>1</v>
      </c>
      <c r="F35" s="8">
        <f>VLOOKUP(A35,Parameters!A:G,7,FALSE)</f>
        <v>0</v>
      </c>
    </row>
    <row r="36" spans="1:6" x14ac:dyDescent="0.3">
      <c r="A36" s="17" t="s">
        <v>202</v>
      </c>
    </row>
    <row r="37" spans="1:6" x14ac:dyDescent="0.3">
      <c r="A37" s="8" t="s">
        <v>99</v>
      </c>
      <c r="B37" s="16" t="str">
        <f>VLOOKUP(A37,Parameters!A:G,2,FALSE)</f>
        <v>IFC Properties</v>
      </c>
      <c r="C37" s="8" t="str">
        <f>VLOOKUP(A37,Parameters!A:G,3,FALSE)</f>
        <v>Length</v>
      </c>
      <c r="D37" s="8" t="str">
        <f>VLOOKUP(A37,Parameters!A:G,5,FALSE)</f>
        <v>PG_IFC</v>
      </c>
      <c r="E37" s="8">
        <f>VLOOKUP(A37,Parameters!A:G,6,FALSE)</f>
        <v>1</v>
      </c>
      <c r="F37" s="8">
        <f>VLOOKUP(A37,Parameters!A:G,7,FALSE)</f>
        <v>0</v>
      </c>
    </row>
    <row r="38" spans="1:6" x14ac:dyDescent="0.3">
      <c r="A38" s="8" t="s">
        <v>101</v>
      </c>
      <c r="B38" s="16" t="str">
        <f>VLOOKUP(A38,Parameters!A:G,2,FALSE)</f>
        <v>IFC Properties</v>
      </c>
      <c r="C38" s="8" t="str">
        <f>VLOOKUP(A38,Parameters!A:G,3,FALSE)</f>
        <v>Length</v>
      </c>
      <c r="D38" s="8" t="str">
        <f>VLOOKUP(A38,Parameters!A:G,5,FALSE)</f>
        <v>PG_IFC</v>
      </c>
      <c r="E38" s="8">
        <f>VLOOKUP(A38,Parameters!A:G,6,FALSE)</f>
        <v>1</v>
      </c>
      <c r="F38" s="8">
        <f>VLOOKUP(A38,Parameters!A:G,7,FALSE)</f>
        <v>0</v>
      </c>
    </row>
    <row r="39" spans="1:6" x14ac:dyDescent="0.3">
      <c r="A39" s="8" t="s">
        <v>135</v>
      </c>
      <c r="B39" s="16" t="str">
        <f>VLOOKUP(A39,Parameters!A:G,2,FALSE)</f>
        <v>IFC Properties</v>
      </c>
      <c r="C39" s="8" t="str">
        <f>VLOOKUP(A39,Parameters!A:G,3,FALSE)</f>
        <v>Length</v>
      </c>
      <c r="D39" s="8" t="str">
        <f>VLOOKUP(A39,Parameters!A:G,5,FALSE)</f>
        <v>PG_IFC</v>
      </c>
      <c r="E39" s="8">
        <f>VLOOKUP(A39,Parameters!A:G,6,FALSE)</f>
        <v>1</v>
      </c>
      <c r="F39" s="8">
        <f>VLOOKUP(A39,Parameters!A:G,7,FALSE)</f>
        <v>0</v>
      </c>
    </row>
    <row r="40" spans="1:6" x14ac:dyDescent="0.3">
      <c r="A40" s="8" t="s">
        <v>103</v>
      </c>
      <c r="B40" s="16" t="str">
        <f>VLOOKUP(A40,Parameters!A:G,2,FALSE)</f>
        <v>IFC Properties</v>
      </c>
      <c r="C40" s="8" t="str">
        <f>VLOOKUP(A40,Parameters!A:G,3,FALSE)</f>
        <v>Length</v>
      </c>
      <c r="D40" s="8" t="str">
        <f>VLOOKUP(A40,Parameters!A:G,5,FALSE)</f>
        <v>PG_IFC</v>
      </c>
      <c r="E40" s="8">
        <f>VLOOKUP(A40,Parameters!A:G,6,FALSE)</f>
        <v>1</v>
      </c>
      <c r="F40" s="8">
        <f>VLOOKUP(A40,Parameters!A:G,7,FALSE)</f>
        <v>0</v>
      </c>
    </row>
    <row r="41" spans="1:6" x14ac:dyDescent="0.3">
      <c r="A41" s="8" t="s">
        <v>73</v>
      </c>
      <c r="B41" s="16" t="str">
        <f>VLOOKUP(A41,Parameters!A:G,2,FALSE)</f>
        <v>IFC Properties</v>
      </c>
      <c r="C41" s="8" t="str">
        <f>VLOOKUP(A41,Parameters!A:G,3,FALSE)</f>
        <v>Length</v>
      </c>
      <c r="D41" s="8" t="str">
        <f>VLOOKUP(A41,Parameters!A:G,5,FALSE)</f>
        <v>PG_IFC</v>
      </c>
      <c r="E41" s="8">
        <f>VLOOKUP(A41,Parameters!A:G,6,FALSE)</f>
        <v>1</v>
      </c>
      <c r="F41" s="8">
        <f>VLOOKUP(A41,Parameters!A:G,7,FALSE)</f>
        <v>0</v>
      </c>
    </row>
    <row r="42" spans="1:6" x14ac:dyDescent="0.3">
      <c r="A42" s="8" t="s">
        <v>117</v>
      </c>
      <c r="B42" s="16" t="str">
        <f>VLOOKUP(A42,Parameters!A:G,2,FALSE)</f>
        <v>IFC Properties</v>
      </c>
      <c r="C42" s="8" t="str">
        <f>VLOOKUP(A42,Parameters!A:G,3,FALSE)</f>
        <v>Length</v>
      </c>
      <c r="D42" s="8" t="str">
        <f>VLOOKUP(A42,Parameters!A:G,5,FALSE)</f>
        <v>PG_IFC</v>
      </c>
      <c r="E42" s="8">
        <f>VLOOKUP(A42,Parameters!A:G,6,FALSE)</f>
        <v>1</v>
      </c>
      <c r="F42" s="8">
        <f>VLOOKUP(A42,Parameters!A:G,7,FALSE)</f>
        <v>0</v>
      </c>
    </row>
    <row r="43" spans="1:6" x14ac:dyDescent="0.3">
      <c r="A43" s="8" t="s">
        <v>72</v>
      </c>
      <c r="B43" s="16" t="str">
        <f>VLOOKUP(A43,Parameters!A:G,2,FALSE)</f>
        <v>IFC Properties</v>
      </c>
      <c r="C43" s="8" t="str">
        <f>VLOOKUP(A43,Parameters!A:G,3,FALSE)</f>
        <v>Length</v>
      </c>
      <c r="D43" s="8" t="str">
        <f>VLOOKUP(A43,Parameters!A:G,5,FALSE)</f>
        <v>PG_IFC</v>
      </c>
      <c r="E43" s="8">
        <f>VLOOKUP(A43,Parameters!A:G,6,FALSE)</f>
        <v>1</v>
      </c>
      <c r="F43" s="8">
        <f>VLOOKUP(A43,Parameters!A:G,7,FALSE)</f>
        <v>0</v>
      </c>
    </row>
    <row r="44" spans="1:6" x14ac:dyDescent="0.3">
      <c r="A44" s="8" t="s">
        <v>116</v>
      </c>
      <c r="B44" s="16" t="str">
        <f>VLOOKUP(A44,Parameters!A:G,2,FALSE)</f>
        <v>IFC Properties</v>
      </c>
      <c r="C44" s="8" t="str">
        <f>VLOOKUP(A44,Parameters!A:G,3,FALSE)</f>
        <v>Length</v>
      </c>
      <c r="D44" s="8" t="str">
        <f>VLOOKUP(A44,Parameters!A:G,5,FALSE)</f>
        <v>PG_IFC</v>
      </c>
      <c r="E44" s="8">
        <f>VLOOKUP(A44,Parameters!A:G,6,FALSE)</f>
        <v>1</v>
      </c>
      <c r="F44" s="8">
        <f>VLOOKUP(A44,Parameters!A:G,7,FALSE)</f>
        <v>0</v>
      </c>
    </row>
    <row r="45" spans="1:6" x14ac:dyDescent="0.3">
      <c r="A45" s="17" t="s">
        <v>203</v>
      </c>
    </row>
    <row r="46" spans="1:6" x14ac:dyDescent="0.3">
      <c r="A46" s="8" t="s">
        <v>76</v>
      </c>
      <c r="B46" s="16" t="str">
        <f>VLOOKUP(A46,Parameters!A:G,2,FALSE)</f>
        <v>IFC Properties</v>
      </c>
      <c r="C46" s="8" t="str">
        <f>VLOOKUP(A46,Parameters!A:G,3,FALSE)</f>
        <v>Length</v>
      </c>
      <c r="D46" s="8" t="str">
        <f>VLOOKUP(A46,Parameters!A:G,5,FALSE)</f>
        <v>PG_IFC</v>
      </c>
      <c r="E46" s="8">
        <f>VLOOKUP(A46,Parameters!A:G,6,FALSE)</f>
        <v>1</v>
      </c>
      <c r="F46" s="8">
        <f>VLOOKUP(A46,Parameters!A:G,7,FALSE)</f>
        <v>0</v>
      </c>
    </row>
    <row r="47" spans="1:6" x14ac:dyDescent="0.3">
      <c r="A47" s="8" t="s">
        <v>77</v>
      </c>
      <c r="B47" s="16" t="str">
        <f>VLOOKUP(A47,Parameters!A:G,2,FALSE)</f>
        <v>IFC Properties</v>
      </c>
      <c r="C47" s="8" t="str">
        <f>VLOOKUP(A47,Parameters!A:G,3,FALSE)</f>
        <v>Length</v>
      </c>
      <c r="D47" s="8" t="str">
        <f>VLOOKUP(A47,Parameters!A:G,5,FALSE)</f>
        <v>PG_IFC</v>
      </c>
      <c r="E47" s="8">
        <f>VLOOKUP(A47,Parameters!A:G,6,FALSE)</f>
        <v>1</v>
      </c>
      <c r="F47" s="8">
        <f>VLOOKUP(A47,Parameters!A:G,7,FALSE)</f>
        <v>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7FF4E38-C68D-4F05-8117-E10A01DF94AD}">
          <x14:formula1>
            <xm:f>Parameters!$A$2:$A$1000</xm:f>
          </x14:formula1>
          <xm:sqref>A2:A17 A19:A21 A23:A32 A34:A35 A37:A44 A46:A47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2C151-703E-47C5-A0E4-037F5C900233}">
  <dimension ref="A1:F16"/>
  <sheetViews>
    <sheetView workbookViewId="0">
      <selection activeCell="A8" sqref="A8"/>
    </sheetView>
  </sheetViews>
  <sheetFormatPr defaultRowHeight="14.4" x14ac:dyDescent="0.3"/>
  <cols>
    <col min="1" max="1" width="23" customWidth="1"/>
    <col min="2" max="2" width="28.44140625" customWidth="1"/>
  </cols>
  <sheetData>
    <row r="1" spans="1:6" x14ac:dyDescent="0.3">
      <c r="A1" t="s">
        <v>88</v>
      </c>
      <c r="B1" s="2" t="str">
        <f>VLOOKUP(A1,Parameters!A:G,2,FALSE)</f>
        <v>IFC Properties</v>
      </c>
      <c r="C1" t="str">
        <f>VLOOKUP(A1,Parameters!A:G,3,FALSE)</f>
        <v>Text</v>
      </c>
      <c r="D1" t="str">
        <f>VLOOKUP(A1,Parameters!A:G,5,FALSE)</f>
        <v>PG_IFC</v>
      </c>
      <c r="E1">
        <f>VLOOKUP(A1,Parameters!A:G,6,FALSE)</f>
        <v>0</v>
      </c>
      <c r="F1">
        <f>VLOOKUP(A1,Parameters!A:G,7,FALSE)</f>
        <v>0</v>
      </c>
    </row>
    <row r="2" spans="1:6" x14ac:dyDescent="0.3">
      <c r="A2" t="s">
        <v>89</v>
      </c>
      <c r="B2" s="2" t="str">
        <f>VLOOKUP(A2,Parameters!A:G,2,FALSE)</f>
        <v>IFC Properties</v>
      </c>
      <c r="C2" t="str">
        <f>VLOOKUP(A2,Parameters!A:G,3,FALSE)</f>
        <v>Text</v>
      </c>
      <c r="D2" t="str">
        <f>VLOOKUP(A2,Parameters!A:G,5,FALSE)</f>
        <v>PG_IFC</v>
      </c>
      <c r="E2">
        <f>VLOOKUP(A2,Parameters!A:G,6,FALSE)</f>
        <v>0</v>
      </c>
      <c r="F2">
        <f>VLOOKUP(A2,Parameters!A:G,7,FALSE)</f>
        <v>0</v>
      </c>
    </row>
    <row r="3" spans="1:6" x14ac:dyDescent="0.3">
      <c r="A3" t="s">
        <v>71</v>
      </c>
      <c r="B3" s="2" t="str">
        <f>VLOOKUP(A3,Parameters!A:G,2,FALSE)</f>
        <v>IFC Properties</v>
      </c>
      <c r="C3" t="str">
        <f>VLOOKUP(A3,Parameters!A:G,3,FALSE)</f>
        <v>Text</v>
      </c>
      <c r="D3" t="str">
        <f>VLOOKUP(A3,Parameters!A:G,5,FALSE)</f>
        <v>PG_IFC</v>
      </c>
      <c r="E3">
        <f>VLOOKUP(A3,Parameters!A:G,6,FALSE)</f>
        <v>1</v>
      </c>
      <c r="F3">
        <f>VLOOKUP(A3,Parameters!A:G,7,FALSE)</f>
        <v>0</v>
      </c>
    </row>
    <row r="4" spans="1:6" x14ac:dyDescent="0.3">
      <c r="A4" t="s">
        <v>95</v>
      </c>
      <c r="B4" s="2" t="str">
        <f>VLOOKUP(A4,Parameters!A:G,2,FALSE)</f>
        <v>IFC Properties</v>
      </c>
      <c r="C4" t="str">
        <f>VLOOKUP(A4,Parameters!A:G,3,FALSE)</f>
        <v>YesNo</v>
      </c>
      <c r="D4" t="str">
        <f>VLOOKUP(A4,Parameters!A:G,5,FALSE)</f>
        <v>PG_IFC</v>
      </c>
      <c r="E4">
        <f>VLOOKUP(A4,Parameters!A:G,6,FALSE)</f>
        <v>1</v>
      </c>
      <c r="F4">
        <f>VLOOKUP(A4,Parameters!A:G,7,FALSE)</f>
        <v>0</v>
      </c>
    </row>
    <row r="5" spans="1:6" x14ac:dyDescent="0.3">
      <c r="A5" t="s">
        <v>102</v>
      </c>
      <c r="B5" s="2" t="str">
        <f>VLOOKUP(A5,Parameters!A:G,2,FALSE)</f>
        <v>IFC Properties</v>
      </c>
      <c r="C5" t="str">
        <f>VLOOKUP(A5,Parameters!A:G,3,FALSE)</f>
        <v>YesNo</v>
      </c>
      <c r="D5" t="str">
        <f>VLOOKUP(A5,Parameters!A:G,5,FALSE)</f>
        <v>PG_IFC</v>
      </c>
      <c r="E5">
        <f>VLOOKUP(A5,Parameters!A:G,6,FALSE)</f>
        <v>1</v>
      </c>
      <c r="F5">
        <f>VLOOKUP(A5,Parameters!A:G,7,FALSE)</f>
        <v>0</v>
      </c>
    </row>
    <row r="6" spans="1:6" x14ac:dyDescent="0.3">
      <c r="A6" t="s">
        <v>39</v>
      </c>
      <c r="B6" s="2" t="str">
        <f>VLOOKUP(A6,Parameters!A:G,2,FALSE)</f>
        <v>IFC Properties</v>
      </c>
      <c r="C6" t="str">
        <f>VLOOKUP(A6,Parameters!A:G,3,FALSE)</f>
        <v>Angle</v>
      </c>
      <c r="D6" t="str">
        <f>VLOOKUP(A6,Parameters!A:G,5,FALSE)</f>
        <v>PG_IFC</v>
      </c>
      <c r="E6">
        <f>VLOOKUP(A6,Parameters!A:G,6,FALSE)</f>
        <v>0</v>
      </c>
      <c r="F6">
        <f>VLOOKUP(A6,Parameters!A:G,7,FALSE)</f>
        <v>0</v>
      </c>
    </row>
    <row r="7" spans="1:6" x14ac:dyDescent="0.3">
      <c r="A7" t="s">
        <v>122</v>
      </c>
      <c r="B7" s="2" t="str">
        <f>VLOOKUP(A7,Parameters!A:G,2,FALSE)</f>
        <v>IFC Properties</v>
      </c>
      <c r="C7" t="str">
        <f>VLOOKUP(A7,Parameters!A:G,3,FALSE)</f>
        <v>Angle</v>
      </c>
      <c r="D7" t="str">
        <f>VLOOKUP(A7,Parameters!A:G,5,FALSE)</f>
        <v>PG_IFC</v>
      </c>
      <c r="E7">
        <f>VLOOKUP(A7,Parameters!A:G,6,FALSE)</f>
        <v>0</v>
      </c>
      <c r="F7">
        <f>VLOOKUP(A7,Parameters!A:G,7,FALSE)</f>
        <v>0</v>
      </c>
    </row>
    <row r="8" spans="1:6" x14ac:dyDescent="0.3">
      <c r="A8" s="1" t="s">
        <v>204</v>
      </c>
    </row>
    <row r="9" spans="1:6" x14ac:dyDescent="0.3">
      <c r="A9" s="8" t="s">
        <v>142</v>
      </c>
    </row>
    <row r="10" spans="1:6" x14ac:dyDescent="0.3">
      <c r="A10" s="8" t="s">
        <v>205</v>
      </c>
    </row>
    <row r="11" spans="1:6" x14ac:dyDescent="0.3">
      <c r="A11" s="8" t="s">
        <v>206</v>
      </c>
    </row>
    <row r="12" spans="1:6" x14ac:dyDescent="0.3">
      <c r="A12" s="8" t="s">
        <v>207</v>
      </c>
    </row>
    <row r="13" spans="1:6" x14ac:dyDescent="0.3">
      <c r="A13" s="8" t="s">
        <v>208</v>
      </c>
    </row>
    <row r="14" spans="1:6" x14ac:dyDescent="0.3">
      <c r="A14" s="8" t="s">
        <v>150</v>
      </c>
    </row>
    <row r="15" spans="1:6" x14ac:dyDescent="0.3">
      <c r="A15" t="s">
        <v>90</v>
      </c>
      <c r="B15" s="2" t="str">
        <f>VLOOKUP(A15,Parameters!A:G,2,FALSE)</f>
        <v>IFC Properties</v>
      </c>
      <c r="C15" t="str">
        <f>VLOOKUP(A15,Parameters!A:G,3,FALSE)</f>
        <v>Text</v>
      </c>
      <c r="D15" t="str">
        <f>VLOOKUP(A15,Parameters!A:G,5,FALSE)</f>
        <v>PG_IFC</v>
      </c>
      <c r="E15">
        <f>VLOOKUP(A15,Parameters!A:G,6,FALSE)</f>
        <v>0</v>
      </c>
      <c r="F15">
        <f>VLOOKUP(A15,Parameters!A:G,7,FALSE)</f>
        <v>0</v>
      </c>
    </row>
    <row r="16" spans="1:6" x14ac:dyDescent="0.3">
      <c r="A16" s="12" t="s">
        <v>151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85CBF8-2FFC-42D9-8A9C-8C874F7D8EB9}">
          <x14:formula1>
            <xm:f>Parameters!$A$2:$A$1000</xm:f>
          </x14:formula1>
          <xm:sqref>A1:A7 A15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C93FB-13BF-45A5-9B66-5D47D9EBF1F8}">
  <dimension ref="A1:F7"/>
  <sheetViews>
    <sheetView workbookViewId="0">
      <selection activeCell="A3" sqref="A3"/>
    </sheetView>
  </sheetViews>
  <sheetFormatPr defaultRowHeight="14.4" x14ac:dyDescent="0.3"/>
  <cols>
    <col min="1" max="1" width="23" customWidth="1"/>
    <col min="2" max="2" width="28.44140625" customWidth="1"/>
  </cols>
  <sheetData>
    <row r="1" spans="1:6" x14ac:dyDescent="0.3">
      <c r="A1" t="s">
        <v>88</v>
      </c>
      <c r="B1" s="2" t="str">
        <f>VLOOKUP(A1,Parameters!A:G,2,FALSE)</f>
        <v>IFC Properties</v>
      </c>
      <c r="C1" t="str">
        <f>VLOOKUP(A1,Parameters!A:G,3,FALSE)</f>
        <v>Text</v>
      </c>
      <c r="D1" t="str">
        <f>VLOOKUP(A1,Parameters!A:G,5,FALSE)</f>
        <v>PG_IFC</v>
      </c>
      <c r="E1">
        <f>VLOOKUP(A1,Parameters!A:G,6,FALSE)</f>
        <v>0</v>
      </c>
      <c r="F1">
        <f>VLOOKUP(A1,Parameters!A:G,7,FALSE)</f>
        <v>0</v>
      </c>
    </row>
    <row r="2" spans="1:6" x14ac:dyDescent="0.3">
      <c r="A2" t="s">
        <v>89</v>
      </c>
      <c r="B2" s="2" t="str">
        <f>VLOOKUP(A2,Parameters!A:G,2,FALSE)</f>
        <v>IFC Properties</v>
      </c>
      <c r="C2" t="str">
        <f>VLOOKUP(A2,Parameters!A:G,3,FALSE)</f>
        <v>Text</v>
      </c>
      <c r="D2" t="str">
        <f>VLOOKUP(A2,Parameters!A:G,5,FALSE)</f>
        <v>PG_IFC</v>
      </c>
      <c r="E2">
        <f>VLOOKUP(A2,Parameters!A:G,6,FALSE)</f>
        <v>0</v>
      </c>
      <c r="F2">
        <f>VLOOKUP(A2,Parameters!A:G,7,FALSE)</f>
        <v>0</v>
      </c>
    </row>
    <row r="3" spans="1:6" x14ac:dyDescent="0.3">
      <c r="A3" s="1" t="s">
        <v>204</v>
      </c>
    </row>
    <row r="4" spans="1:6" x14ac:dyDescent="0.3">
      <c r="A4" s="8" t="s">
        <v>142</v>
      </c>
    </row>
    <row r="5" spans="1:6" x14ac:dyDescent="0.3">
      <c r="A5" s="8" t="s">
        <v>150</v>
      </c>
    </row>
    <row r="6" spans="1:6" x14ac:dyDescent="0.3">
      <c r="A6" t="s">
        <v>90</v>
      </c>
      <c r="B6" s="2" t="str">
        <f>VLOOKUP(A6,Parameters!A:G,2,FALSE)</f>
        <v>IFC Properties</v>
      </c>
      <c r="C6" t="str">
        <f>VLOOKUP(A6,Parameters!A:G,3,FALSE)</f>
        <v>Text</v>
      </c>
      <c r="D6" t="str">
        <f>VLOOKUP(A6,Parameters!A:G,5,FALSE)</f>
        <v>PG_IFC</v>
      </c>
      <c r="E6">
        <f>VLOOKUP(A6,Parameters!A:G,6,FALSE)</f>
        <v>0</v>
      </c>
      <c r="F6">
        <f>VLOOKUP(A6,Parameters!A:G,7,FALSE)</f>
        <v>0</v>
      </c>
    </row>
    <row r="7" spans="1:6" x14ac:dyDescent="0.3">
      <c r="A7" s="12" t="s">
        <v>151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8BD422-F078-49D9-8A43-2170666FCDC8}">
          <x14:formula1>
            <xm:f>Parameters!$A$2:$A$1000</xm:f>
          </x14:formula1>
          <xm:sqref>A1:A2 A6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4DC44-4533-4154-865B-41251A9C9B1D}">
  <dimension ref="A1:F12"/>
  <sheetViews>
    <sheetView workbookViewId="0">
      <selection activeCell="A7" sqref="A7"/>
    </sheetView>
  </sheetViews>
  <sheetFormatPr defaultRowHeight="14.4" x14ac:dyDescent="0.3"/>
  <cols>
    <col min="1" max="1" width="24.5546875" customWidth="1"/>
    <col min="2" max="3" width="9.109375" customWidth="1"/>
  </cols>
  <sheetData>
    <row r="1" spans="1:6" x14ac:dyDescent="0.3">
      <c r="A1" t="s">
        <v>88</v>
      </c>
      <c r="B1" s="2" t="str">
        <f>VLOOKUP(A1,Parameters!A:G,2,FALSE)</f>
        <v>IFC Properties</v>
      </c>
      <c r="C1" t="str">
        <f>VLOOKUP(A1,Parameters!A:G,3,FALSE)</f>
        <v>Text</v>
      </c>
      <c r="D1" t="str">
        <f>VLOOKUP(A1,Parameters!A:G,5,FALSE)</f>
        <v>PG_IFC</v>
      </c>
      <c r="E1">
        <f>VLOOKUP(A1,Parameters!A:G,6,FALSE)</f>
        <v>0</v>
      </c>
      <c r="F1">
        <f>VLOOKUP(A1,Parameters!A:G,7,FALSE)</f>
        <v>0</v>
      </c>
    </row>
    <row r="2" spans="1:6" x14ac:dyDescent="0.3">
      <c r="A2" t="s">
        <v>89</v>
      </c>
      <c r="B2" s="2" t="str">
        <f>VLOOKUP(A2,Parameters!A:G,2,FALSE)</f>
        <v>IFC Properties</v>
      </c>
      <c r="C2" t="str">
        <f>VLOOKUP(A2,Parameters!A:G,3,FALSE)</f>
        <v>Text</v>
      </c>
      <c r="D2" t="str">
        <f>VLOOKUP(A2,Parameters!A:G,5,FALSE)</f>
        <v>PG_IFC</v>
      </c>
      <c r="E2">
        <f>VLOOKUP(A2,Parameters!A:G,6,FALSE)</f>
        <v>0</v>
      </c>
      <c r="F2">
        <f>VLOOKUP(A2,Parameters!A:G,7,FALSE)</f>
        <v>0</v>
      </c>
    </row>
    <row r="3" spans="1:6" x14ac:dyDescent="0.3">
      <c r="A3" t="s">
        <v>95</v>
      </c>
      <c r="B3" s="2" t="str">
        <f>VLOOKUP(A3,Parameters!A:G,2,FALSE)</f>
        <v>IFC Properties</v>
      </c>
      <c r="C3" t="str">
        <f>VLOOKUP(A3,Parameters!A:G,3,FALSE)</f>
        <v>YesNo</v>
      </c>
      <c r="D3" t="str">
        <f>VLOOKUP(A3,Parameters!A:G,5,FALSE)</f>
        <v>PG_IFC</v>
      </c>
      <c r="E3">
        <f>VLOOKUP(A3,Parameters!A:G,6,FALSE)</f>
        <v>1</v>
      </c>
      <c r="F3">
        <f>VLOOKUP(A3,Parameters!A:G,7,FALSE)</f>
        <v>0</v>
      </c>
    </row>
    <row r="4" spans="1:6" x14ac:dyDescent="0.3">
      <c r="A4" t="s">
        <v>71</v>
      </c>
      <c r="B4" s="2" t="str">
        <f>VLOOKUP(A4,Parameters!A:G,2,FALSE)</f>
        <v>IFC Properties</v>
      </c>
      <c r="C4" t="str">
        <f>VLOOKUP(A4,Parameters!A:G,3,FALSE)</f>
        <v>Text</v>
      </c>
      <c r="D4" t="str">
        <f>VLOOKUP(A4,Parameters!A:G,5,FALSE)</f>
        <v>PG_IFC</v>
      </c>
      <c r="E4">
        <f>VLOOKUP(A4,Parameters!A:G,6,FALSE)</f>
        <v>1</v>
      </c>
      <c r="F4">
        <f>VLOOKUP(A4,Parameters!A:G,7,FALSE)</f>
        <v>0</v>
      </c>
    </row>
    <row r="5" spans="1:6" x14ac:dyDescent="0.3">
      <c r="A5" t="s">
        <v>102</v>
      </c>
      <c r="B5" s="2" t="str">
        <f>VLOOKUP(A5,Parameters!A:G,2,FALSE)</f>
        <v>IFC Properties</v>
      </c>
      <c r="C5" t="str">
        <f>VLOOKUP(A5,Parameters!A:G,3,FALSE)</f>
        <v>YesNo</v>
      </c>
      <c r="D5" t="str">
        <f>VLOOKUP(A5,Parameters!A:G,5,FALSE)</f>
        <v>PG_IFC</v>
      </c>
      <c r="E5">
        <f>VLOOKUP(A5,Parameters!A:G,6,FALSE)</f>
        <v>1</v>
      </c>
      <c r="F5">
        <f>VLOOKUP(A5,Parameters!A:G,7,FALSE)</f>
        <v>0</v>
      </c>
    </row>
    <row r="6" spans="1:6" x14ac:dyDescent="0.3">
      <c r="A6" t="s">
        <v>39</v>
      </c>
      <c r="B6" s="2" t="str">
        <f>VLOOKUP(A6,Parameters!A:G,2,FALSE)</f>
        <v>IFC Properties</v>
      </c>
      <c r="C6" t="str">
        <f>VLOOKUP(A6,Parameters!A:G,3,FALSE)</f>
        <v>Angle</v>
      </c>
      <c r="D6" t="str">
        <f>VLOOKUP(A6,Parameters!A:G,5,FALSE)</f>
        <v>PG_IFC</v>
      </c>
      <c r="E6">
        <f>VLOOKUP(A6,Parameters!A:G,6,FALSE)</f>
        <v>0</v>
      </c>
      <c r="F6">
        <f>VLOOKUP(A6,Parameters!A:G,7,FALSE)</f>
        <v>0</v>
      </c>
    </row>
    <row r="7" spans="1:6" x14ac:dyDescent="0.3">
      <c r="A7" s="1" t="s">
        <v>204</v>
      </c>
      <c r="E7" s="2"/>
    </row>
    <row r="8" spans="1:6" x14ac:dyDescent="0.3">
      <c r="A8" s="14" t="s">
        <v>142</v>
      </c>
      <c r="E8" s="2"/>
    </row>
    <row r="9" spans="1:6" x14ac:dyDescent="0.3">
      <c r="A9" s="12" t="s">
        <v>209</v>
      </c>
      <c r="E9" s="2"/>
    </row>
    <row r="10" spans="1:6" x14ac:dyDescent="0.3">
      <c r="A10" s="8" t="s">
        <v>150</v>
      </c>
      <c r="E10" s="2"/>
    </row>
    <row r="11" spans="1:6" x14ac:dyDescent="0.3">
      <c r="A11" t="s">
        <v>90</v>
      </c>
      <c r="B11" s="2" t="str">
        <f>VLOOKUP(A11,Parameters!A:G,2,FALSE)</f>
        <v>IFC Properties</v>
      </c>
      <c r="C11" t="str">
        <f>VLOOKUP(A11,Parameters!A:G,3,FALSE)</f>
        <v>Text</v>
      </c>
      <c r="D11" t="str">
        <f>VLOOKUP(A11,Parameters!A:G,5,FALSE)</f>
        <v>PG_IFC</v>
      </c>
      <c r="E11" s="2">
        <f>VLOOKUP(A11,Parameters!A:G,6,FALSE)</f>
        <v>0</v>
      </c>
      <c r="F11">
        <f>VLOOKUP(A11,Parameters!A:G,7,FALSE)</f>
        <v>0</v>
      </c>
    </row>
    <row r="12" spans="1:6" x14ac:dyDescent="0.3">
      <c r="A12" s="8" t="s">
        <v>151</v>
      </c>
      <c r="E12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28D6820D-A63D-4E4A-86A2-19E3785296F8}">
          <x14:formula1>
            <xm:f>Parameters!$A$2:$A$1000</xm:f>
          </x14:formula1>
          <xm:sqref>A1:A6 A11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39C3B-DAA1-4A5E-AC87-D240614E9FF6}">
  <dimension ref="A1:F24"/>
  <sheetViews>
    <sheetView workbookViewId="0">
      <selection activeCell="A25" sqref="A25"/>
    </sheetView>
  </sheetViews>
  <sheetFormatPr defaultRowHeight="14.4" x14ac:dyDescent="0.3"/>
  <cols>
    <col min="1" max="1" width="38.5546875" customWidth="1"/>
    <col min="2" max="2" width="16.5546875" customWidth="1"/>
    <col min="4" max="4" width="11.88671875" customWidth="1"/>
    <col min="5" max="5" width="9.109375" style="2"/>
  </cols>
  <sheetData>
    <row r="1" spans="1:6" x14ac:dyDescent="0.3">
      <c r="A1" t="s">
        <v>88</v>
      </c>
      <c r="B1" s="2" t="str">
        <f>VLOOKUP(A1,Parameters!A:G,2,FALSE)</f>
        <v>IFC Properties</v>
      </c>
      <c r="C1" t="str">
        <f>VLOOKUP(A1,Parameters!A:G,3,FALSE)</f>
        <v>Text</v>
      </c>
      <c r="D1" t="str">
        <f>VLOOKUP(A1,Parameters!A:G,5,FALSE)</f>
        <v>PG_IFC</v>
      </c>
      <c r="E1" s="2">
        <f>VLOOKUP(A1,Parameters!A:G,6,FALSE)</f>
        <v>0</v>
      </c>
      <c r="F1">
        <f>VLOOKUP(A1,Parameters!A:G,7,FALSE)</f>
        <v>0</v>
      </c>
    </row>
    <row r="2" spans="1:6" x14ac:dyDescent="0.3">
      <c r="A2" t="s">
        <v>89</v>
      </c>
      <c r="B2" s="2" t="str">
        <f>VLOOKUP(A2,Parameters!A:G,2,FALSE)</f>
        <v>IFC Properties</v>
      </c>
      <c r="C2" t="str">
        <f>VLOOKUP(A2,Parameters!A:G,3,FALSE)</f>
        <v>Text</v>
      </c>
      <c r="D2" t="str">
        <f>VLOOKUP(A2,Parameters!A:G,5,FALSE)</f>
        <v>PG_IFC</v>
      </c>
      <c r="E2" s="2">
        <f>VLOOKUP(A2,Parameters!A:G,6,FALSE)</f>
        <v>0</v>
      </c>
      <c r="F2">
        <f>VLOOKUP(A2,Parameters!A:G,7,FALSE)</f>
        <v>0</v>
      </c>
    </row>
    <row r="3" spans="1:6" x14ac:dyDescent="0.3">
      <c r="A3" t="s">
        <v>95</v>
      </c>
      <c r="B3" s="2" t="str">
        <f>VLOOKUP(A3,Parameters!A:G,2,FALSE)</f>
        <v>IFC Properties</v>
      </c>
      <c r="C3" t="str">
        <f>VLOOKUP(A3,Parameters!A:G,3,FALSE)</f>
        <v>YesNo</v>
      </c>
      <c r="D3" t="str">
        <f>VLOOKUP(A3,Parameters!A:G,5,FALSE)</f>
        <v>PG_IFC</v>
      </c>
      <c r="E3" s="2">
        <f>VLOOKUP(A3,Parameters!A:G,6,FALSE)</f>
        <v>1</v>
      </c>
      <c r="F3">
        <f>VLOOKUP(A3,Parameters!A:G,7,FALSE)</f>
        <v>0</v>
      </c>
    </row>
    <row r="4" spans="1:6" x14ac:dyDescent="0.3">
      <c r="A4" t="s">
        <v>102</v>
      </c>
      <c r="B4" s="2" t="str">
        <f>VLOOKUP(A4,Parameters!A:G,2,FALSE)</f>
        <v>IFC Properties</v>
      </c>
      <c r="C4" t="str">
        <f>VLOOKUP(A4,Parameters!A:G,3,FALSE)</f>
        <v>YesNo</v>
      </c>
      <c r="D4" t="str">
        <f>VLOOKUP(A4,Parameters!A:G,5,FALSE)</f>
        <v>PG_IFC</v>
      </c>
      <c r="E4" s="2">
        <f>VLOOKUP(A4,Parameters!A:G,6,FALSE)</f>
        <v>1</v>
      </c>
      <c r="F4">
        <f>VLOOKUP(A4,Parameters!A:G,7,FALSE)</f>
        <v>0</v>
      </c>
    </row>
    <row r="5" spans="1:6" x14ac:dyDescent="0.3">
      <c r="A5" t="s">
        <v>71</v>
      </c>
      <c r="B5" s="2" t="str">
        <f>VLOOKUP(A5,Parameters!A:G,2,FALSE)</f>
        <v>IFC Properties</v>
      </c>
      <c r="C5" t="str">
        <f>VLOOKUP(A5,Parameters!A:G,3,FALSE)</f>
        <v>Text</v>
      </c>
      <c r="D5" t="str">
        <f>VLOOKUP(A5,Parameters!A:G,5,FALSE)</f>
        <v>PG_IFC</v>
      </c>
      <c r="E5" s="2">
        <f>VLOOKUP(A5,Parameters!A:G,6,FALSE)</f>
        <v>1</v>
      </c>
      <c r="F5">
        <f>VLOOKUP(A5,Parameters!A:G,7,FALSE)</f>
        <v>0</v>
      </c>
    </row>
    <row r="6" spans="1:6" x14ac:dyDescent="0.3">
      <c r="A6" t="s">
        <v>74</v>
      </c>
      <c r="B6" s="2" t="str">
        <f>VLOOKUP(A6,Parameters!A:G,2,FALSE)</f>
        <v>IFC Properties</v>
      </c>
      <c r="C6" t="str">
        <f>VLOOKUP(A6,Parameters!A:G,3,FALSE)</f>
        <v>Text</v>
      </c>
      <c r="D6" t="str">
        <f>VLOOKUP(A6,Parameters!A:G,5,FALSE)</f>
        <v>PG_IFC</v>
      </c>
      <c r="E6" s="2">
        <f>VLOOKUP(A6,Parameters!A:G,6,FALSE)</f>
        <v>0</v>
      </c>
      <c r="F6">
        <f>VLOOKUP(A6,Parameters!A:G,7,FALSE)</f>
        <v>0</v>
      </c>
    </row>
    <row r="7" spans="1:6" x14ac:dyDescent="0.3">
      <c r="A7" t="s">
        <v>60</v>
      </c>
      <c r="B7" s="2" t="str">
        <f>VLOOKUP(A7,Parameters!A:G,2,FALSE)</f>
        <v>IFC Properties</v>
      </c>
      <c r="C7" t="str">
        <f>VLOOKUP(A7,Parameters!A:G,3,FALSE)</f>
        <v>Text</v>
      </c>
      <c r="D7" t="str">
        <f>VLOOKUP(A7,Parameters!A:G,5,FALSE)</f>
        <v>PG_IFC</v>
      </c>
      <c r="E7" s="2">
        <f>VLOOKUP(A7,Parameters!A:G,6,FALSE)</f>
        <v>1</v>
      </c>
      <c r="F7">
        <f>VLOOKUP(A7,Parameters!A:G,7,FALSE)</f>
        <v>0</v>
      </c>
    </row>
    <row r="8" spans="1:6" x14ac:dyDescent="0.3">
      <c r="A8" t="s">
        <v>123</v>
      </c>
      <c r="B8" s="2" t="str">
        <f>VLOOKUP(A8,Parameters!A:G,2,FALSE)</f>
        <v>IFC Properties</v>
      </c>
      <c r="C8" t="str">
        <f>VLOOKUP(A8,Parameters!A:G,3,FALSE)</f>
        <v>Text</v>
      </c>
      <c r="D8" t="str">
        <f>VLOOKUP(A8,Parameters!A:G,5,FALSE)</f>
        <v>PG_IFC</v>
      </c>
      <c r="E8" s="2">
        <f>VLOOKUP(A8,Parameters!A:G,6,FALSE)</f>
        <v>0</v>
      </c>
      <c r="F8">
        <f>VLOOKUP(A8,Parameters!A:G,7,FALSE)</f>
        <v>0</v>
      </c>
    </row>
    <row r="9" spans="1:6" x14ac:dyDescent="0.3">
      <c r="A9" t="s">
        <v>75</v>
      </c>
      <c r="B9" s="2" t="str">
        <f>VLOOKUP(A9,Parameters!A:G,2,FALSE)</f>
        <v>IFC Properties</v>
      </c>
      <c r="C9" t="str">
        <f>VLOOKUP(A9,Parameters!A:G,3,FALSE)</f>
        <v>Text</v>
      </c>
      <c r="D9" t="str">
        <f>VLOOKUP(A9,Parameters!A:G,5,FALSE)</f>
        <v>PG_IFC</v>
      </c>
      <c r="E9" s="2">
        <f>VLOOKUP(A9,Parameters!A:G,6,FALSE)</f>
        <v>0</v>
      </c>
      <c r="F9">
        <f>VLOOKUP(A9,Parameters!A:G,7,FALSE)</f>
        <v>0</v>
      </c>
    </row>
    <row r="10" spans="1:6" x14ac:dyDescent="0.3">
      <c r="A10" t="s">
        <v>65</v>
      </c>
      <c r="B10" s="2" t="str">
        <f>VLOOKUP(A10,Parameters!A:G,2,FALSE)</f>
        <v>IFC Properties</v>
      </c>
      <c r="C10" t="str">
        <f>VLOOKUP(A10,Parameters!A:G,3,FALSE)</f>
        <v>YesNo</v>
      </c>
      <c r="D10" t="str">
        <f>VLOOKUP(A10,Parameters!A:G,5,FALSE)</f>
        <v>PG_IFC</v>
      </c>
      <c r="E10" s="2">
        <f>VLOOKUP(A10,Parameters!A:G,6,FALSE)</f>
        <v>0</v>
      </c>
      <c r="F10">
        <f>VLOOKUP(A10,Parameters!A:G,7,FALSE)</f>
        <v>0</v>
      </c>
    </row>
    <row r="11" spans="1:6" x14ac:dyDescent="0.3">
      <c r="A11" s="1" t="s">
        <v>204</v>
      </c>
    </row>
    <row r="12" spans="1:6" x14ac:dyDescent="0.3">
      <c r="A12" s="14" t="s">
        <v>142</v>
      </c>
    </row>
    <row r="13" spans="1:6" x14ac:dyDescent="0.3">
      <c r="A13" s="8" t="s">
        <v>210</v>
      </c>
    </row>
    <row r="14" spans="1:6" x14ac:dyDescent="0.3">
      <c r="A14" t="s">
        <v>109</v>
      </c>
      <c r="B14" s="2" t="str">
        <f>VLOOKUP(A14,Parameters!A:G,2,FALSE)</f>
        <v>IFC Properties</v>
      </c>
      <c r="C14" t="str">
        <f>VLOOKUP(A14,Parameters!A:G,3,FALSE)</f>
        <v>Number</v>
      </c>
      <c r="D14" t="str">
        <f>VLOOKUP(A14,Parameters!A:G,5,FALSE)</f>
        <v>PG_IFC</v>
      </c>
      <c r="E14" s="2">
        <f>VLOOKUP(A14,Parameters!A:G,6,FALSE)</f>
        <v>0</v>
      </c>
      <c r="F14">
        <f>VLOOKUP(A14,Parameters!A:G,7,FALSE)</f>
        <v>0</v>
      </c>
    </row>
    <row r="15" spans="1:6" x14ac:dyDescent="0.3">
      <c r="A15" t="s">
        <v>130</v>
      </c>
      <c r="B15" s="2" t="str">
        <f>VLOOKUP(A15,Parameters!A:G,2,FALSE)</f>
        <v>IFC Properties</v>
      </c>
      <c r="C15" t="str">
        <f>VLOOKUP(A15,Parameters!A:G,3,FALSE)</f>
        <v>Length</v>
      </c>
      <c r="D15" t="str">
        <f>VLOOKUP(A15,Parameters!A:G,5,FALSE)</f>
        <v>PG_IFC</v>
      </c>
      <c r="E15" s="2">
        <f>VLOOKUP(A15,Parameters!A:G,6,FALSE)</f>
        <v>0</v>
      </c>
      <c r="F15">
        <f>VLOOKUP(A15,Parameters!A:G,7,FALSE)</f>
        <v>0</v>
      </c>
    </row>
    <row r="16" spans="1:6" x14ac:dyDescent="0.3">
      <c r="A16" t="s">
        <v>131</v>
      </c>
      <c r="B16" s="2" t="str">
        <f>VLOOKUP(A16,Parameters!A:G,2,FALSE)</f>
        <v>IFC Properties</v>
      </c>
      <c r="C16" t="str">
        <f>VLOOKUP(A16,Parameters!A:G,3,FALSE)</f>
        <v>Length</v>
      </c>
      <c r="D16" t="str">
        <f>VLOOKUP(A16,Parameters!A:G,5,FALSE)</f>
        <v>PG_IFC</v>
      </c>
      <c r="E16" s="2">
        <f>VLOOKUP(A16,Parameters!A:G,6,FALSE)</f>
        <v>0</v>
      </c>
      <c r="F16">
        <f>VLOOKUP(A16,Parameters!A:G,7,FALSE)</f>
        <v>0</v>
      </c>
    </row>
    <row r="17" spans="1:6" x14ac:dyDescent="0.3">
      <c r="A17" s="8" t="s">
        <v>211</v>
      </c>
    </row>
    <row r="18" spans="1:6" x14ac:dyDescent="0.3">
      <c r="A18" s="8" t="s">
        <v>212</v>
      </c>
    </row>
    <row r="19" spans="1:6" x14ac:dyDescent="0.3">
      <c r="A19" t="s">
        <v>86</v>
      </c>
      <c r="B19" s="2" t="str">
        <f>VLOOKUP(A19,Parameters!A:G,2,FALSE)</f>
        <v>IFC Properties</v>
      </c>
      <c r="C19" t="str">
        <f>VLOOKUP(A19,Parameters!A:G,3,FALSE)</f>
        <v>YesNo</v>
      </c>
      <c r="D19" t="str">
        <f>VLOOKUP(A19,Parameters!A:G,5,FALSE)</f>
        <v>PG_IFC</v>
      </c>
      <c r="E19" s="2">
        <f>VLOOKUP(A19,Parameters!A:G,6,FALSE)</f>
        <v>1</v>
      </c>
      <c r="F19">
        <f>VLOOKUP(A19,Parameters!A:G,7,FALSE)</f>
        <v>0</v>
      </c>
    </row>
    <row r="20" spans="1:6" x14ac:dyDescent="0.3">
      <c r="A20" t="s">
        <v>85</v>
      </c>
      <c r="B20" s="2" t="str">
        <f>VLOOKUP(A20,Parameters!A:G,2,FALSE)</f>
        <v>IFC Properties</v>
      </c>
      <c r="C20" t="str">
        <f>VLOOKUP(A20,Parameters!A:G,3,FALSE)</f>
        <v>YesNo</v>
      </c>
      <c r="D20" t="str">
        <f>VLOOKUP(A20,Parameters!A:G,5,FALSE)</f>
        <v>PG_IFC</v>
      </c>
      <c r="E20" s="2">
        <f>VLOOKUP(A20,Parameters!A:G,6,FALSE)</f>
        <v>0</v>
      </c>
      <c r="F20">
        <f>VLOOKUP(A20,Parameters!A:G,7,FALSE)</f>
        <v>0</v>
      </c>
    </row>
    <row r="21" spans="1:6" x14ac:dyDescent="0.3">
      <c r="A21" s="8" t="s">
        <v>213</v>
      </c>
    </row>
    <row r="22" spans="1:6" x14ac:dyDescent="0.3">
      <c r="A22" s="8" t="s">
        <v>150</v>
      </c>
    </row>
    <row r="23" spans="1:6" x14ac:dyDescent="0.3">
      <c r="A23" t="s">
        <v>90</v>
      </c>
      <c r="B23" s="2" t="str">
        <f>VLOOKUP(A23,Parameters!A:G,2,FALSE)</f>
        <v>IFC Properties</v>
      </c>
      <c r="C23" t="str">
        <f>VLOOKUP(A23,Parameters!A:G,3,FALSE)</f>
        <v>Text</v>
      </c>
      <c r="D23" t="str">
        <f>VLOOKUP(A23,Parameters!A:G,5,FALSE)</f>
        <v>PG_IFC</v>
      </c>
      <c r="E23" s="2">
        <f>VLOOKUP(A23,Parameters!A:G,6,FALSE)</f>
        <v>0</v>
      </c>
      <c r="F23">
        <f>VLOOKUP(A23,Parameters!A:G,7,FALSE)</f>
        <v>0</v>
      </c>
    </row>
    <row r="24" spans="1:6" x14ac:dyDescent="0.3">
      <c r="A24" s="12" t="s">
        <v>151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A1A313A-9DFD-4BD9-94C1-0FF87E0C467E}">
          <x14:formula1>
            <xm:f>Parameters!$A$2:$A$1000</xm:f>
          </x14:formula1>
          <xm:sqref>A14:A16 A19:A20 A23 A1:A10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27B9DD0BE1DD43BB086E00FC74CCE5" ma:contentTypeVersion="0" ma:contentTypeDescription="Een nieuw document maken." ma:contentTypeScope="" ma:versionID="4ec14c7ed85bae14b7d10a567eaf5b3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5502826c6089b355328a6a75bada3e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860F05F-0944-46C0-B29A-46B5C54785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DA44550-CE94-4249-BB24-80829B497D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10D42B-58C1-4137-B757-DC3B93402CC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22</vt:i4>
      </vt:variant>
      <vt:variant>
        <vt:lpstr>Benoemde bereiken</vt:lpstr>
      </vt:variant>
      <vt:variant>
        <vt:i4>2</vt:i4>
      </vt:variant>
    </vt:vector>
  </HeadingPairs>
  <TitlesOfParts>
    <vt:vector size="24" baseType="lpstr">
      <vt:lpstr>Variables</vt:lpstr>
      <vt:lpstr>Parameters</vt:lpstr>
      <vt:lpstr>IfcDoor</vt:lpstr>
      <vt:lpstr>IfcWindow</vt:lpstr>
      <vt:lpstr>DoorWindowPsets</vt:lpstr>
      <vt:lpstr>IfcBeam</vt:lpstr>
      <vt:lpstr>IfcBuildingElementProxy</vt:lpstr>
      <vt:lpstr>IfcColumn</vt:lpstr>
      <vt:lpstr>IfcCovering</vt:lpstr>
      <vt:lpstr>IfcFurnitureType</vt:lpstr>
      <vt:lpstr>IfcMember</vt:lpstr>
      <vt:lpstr>IfcPlate</vt:lpstr>
      <vt:lpstr>IfcRailing</vt:lpstr>
      <vt:lpstr>IfcRamp</vt:lpstr>
      <vt:lpstr>IfcRampFlight</vt:lpstr>
      <vt:lpstr>IfcRoof</vt:lpstr>
      <vt:lpstr>IfcSlab</vt:lpstr>
      <vt:lpstr>IfcStair</vt:lpstr>
      <vt:lpstr>IfcStairFlight</vt:lpstr>
      <vt:lpstr>IfcTransportElement</vt:lpstr>
      <vt:lpstr>IfcVirtualElement</vt:lpstr>
      <vt:lpstr>IfcWall</vt:lpstr>
      <vt:lpstr>parameter</vt:lpstr>
      <vt:lpstr>parametergroup_txt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Gavin Crump</dc:creator>
  <cp:keywords/>
  <dc:description/>
  <cp:lastModifiedBy>Menno Mekes | Arons en Gelauff</cp:lastModifiedBy>
  <cp:revision/>
  <dcterms:created xsi:type="dcterms:W3CDTF">2020-02-18T06:42:59Z</dcterms:created>
  <dcterms:modified xsi:type="dcterms:W3CDTF">2021-12-14T13:26:14Z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0x010100C327B9DD0BE1DD43BB086E00FC74CCE5</vt:lpwstr>
  </property>
</Properties>
</file>