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690CFB26-C446-4E56-9B55-B9DE8019A6F0}" xr6:coauthVersionLast="47" xr6:coauthVersionMax="47" xr10:uidLastSave="{00000000-0000-0000-0000-000000000000}"/>
  <bookViews>
    <workbookView xWindow="-110" yWindow="-110" windowWidth="19420" windowHeight="10300" firstSheet="4" activeTab="7" xr2:uid="{00000000-000D-0000-FFFF-FFFF00000000}"/>
  </bookViews>
  <sheets>
    <sheet name="Titanic_Dataset" sheetId="1" r:id="rId1"/>
    <sheet name="Titanic_Dataset (2)" sheetId="3" r:id="rId2"/>
    <sheet name="Sex By Ticket" sheetId="14" r:id="rId3"/>
    <sheet name="Passengers Class" sheetId="15" r:id="rId4"/>
    <sheet name="Ticket By City" sheetId="16" r:id="rId5"/>
    <sheet name="Survived By Passengers Class" sheetId="17" r:id="rId6"/>
    <sheet name="Survived By Age Group" sheetId="18" r:id="rId7"/>
    <sheet name="Dashboard (2)" sheetId="19" r:id="rId8"/>
  </sheets>
  <definedNames>
    <definedName name="_xlcn.WorksheetConnection_TitanicupdatedDatasetAitech.xlsxTitanic_Dataset_21" hidden="1">'Titanic_Dataset (2)'!$A$1:$M$890</definedName>
    <definedName name="Slicer_Age_Group1">#N/A</definedName>
    <definedName name="Slicer_Passenger_Class">#N/A</definedName>
    <definedName name="Slicer_Survived">#N/A</definedName>
  </definedNames>
  <calcPr calcId="191029"/>
  <pivotCaches>
    <pivotCache cacheId="642" r:id="rId9"/>
    <pivotCache cacheId="645" r:id="rId10"/>
    <pivotCache cacheId="648" r:id="rId11"/>
    <pivotCache cacheId="651" r:id="rId12"/>
    <pivotCache cacheId="654" r:id="rId13"/>
    <pivotCache cacheId="657" r:id="rId14"/>
    <pivotCache cacheId="660" r:id="rId15"/>
    <pivotCache cacheId="663" r:id="rId16"/>
  </pivotCaches>
  <extLst>
    <ext xmlns:x14="http://schemas.microsoft.com/office/spreadsheetml/2009/9/main" uri="{876F7934-8845-4945-9796-88D515C7AA90}">
      <x14:pivotCaches>
        <pivotCache cacheId="75" r:id="rId17"/>
        <pivotCache cacheId="76"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itanic_Dataset_2" name="Titanic_Dataset_2" connection="WorksheetConnection_Titanic updated Dataset @Aitech.xlsx!Titanic_Dataset_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3" l="1" a="1"/>
  <c r="M2" i="3" s="1"/>
  <c r="M10" i="3" a="1"/>
  <c r="M10" i="3"/>
  <c r="M11" i="3" a="1"/>
  <c r="M11" i="3" s="1"/>
  <c r="M9" i="3" a="1"/>
  <c r="M9" i="3" s="1"/>
  <c r="M8" i="3" a="1"/>
  <c r="M8" i="3" s="1"/>
  <c r="M7" i="3" a="1"/>
  <c r="M7" i="3" s="1"/>
  <c r="M6" i="3" a="1"/>
  <c r="M6" i="3" s="1"/>
  <c r="M5" i="3" a="1"/>
  <c r="M5" i="3" s="1"/>
  <c r="M4" i="3" a="1"/>
  <c r="M4" i="3" s="1"/>
  <c r="M3" i="3" a="1"/>
  <c r="M3" i="3" s="1"/>
  <c r="R19" i="3"/>
  <c r="O16" i="3"/>
  <c r="O18" i="3" s="1"/>
  <c r="O15" i="3"/>
  <c r="G9" i="3" a="1"/>
  <c r="G9" i="3" s="1"/>
  <c r="G10" i="3" a="1"/>
  <c r="G10" i="3" s="1"/>
  <c r="G11" i="3" a="1"/>
  <c r="G11" i="3" s="1"/>
  <c r="G12" i="3" a="1"/>
  <c r="G12" i="3" s="1"/>
  <c r="G13" i="3" a="1"/>
  <c r="G13" i="3" s="1"/>
  <c r="G14" i="3" a="1"/>
  <c r="G14" i="3" s="1"/>
  <c r="G15" i="3" a="1"/>
  <c r="G15" i="3" s="1"/>
  <c r="G16" i="3" a="1"/>
  <c r="G16" i="3" s="1"/>
  <c r="G17" i="3" a="1"/>
  <c r="G17" i="3" s="1"/>
  <c r="G18" i="3" a="1"/>
  <c r="G18" i="3" s="1"/>
  <c r="G19" i="3" a="1"/>
  <c r="G19" i="3" s="1"/>
  <c r="G20" i="3" a="1"/>
  <c r="G20" i="3" s="1"/>
  <c r="G21" i="3" a="1"/>
  <c r="G21" i="3" s="1"/>
  <c r="G22" i="3" a="1"/>
  <c r="G22" i="3" s="1"/>
  <c r="G23" i="3" a="1"/>
  <c r="G23" i="3" s="1"/>
  <c r="G24" i="3" a="1"/>
  <c r="G24" i="3" s="1"/>
  <c r="G25" i="3" a="1"/>
  <c r="G25" i="3" s="1"/>
  <c r="G26" i="3" a="1"/>
  <c r="G26" i="3" s="1"/>
  <c r="G27" i="3" a="1"/>
  <c r="G27" i="3" s="1"/>
  <c r="G28" i="3" a="1"/>
  <c r="G28" i="3" s="1"/>
  <c r="G29" i="3" a="1"/>
  <c r="G29" i="3" s="1"/>
  <c r="G30" i="3" a="1"/>
  <c r="G30" i="3" s="1"/>
  <c r="G31" i="3" a="1"/>
  <c r="G31" i="3" s="1"/>
  <c r="G32" i="3" a="1"/>
  <c r="G32" i="3" s="1"/>
  <c r="G33" i="3" a="1"/>
  <c r="G33" i="3" s="1"/>
  <c r="G34" i="3" a="1"/>
  <c r="G34" i="3" s="1"/>
  <c r="G35" i="3" a="1"/>
  <c r="G35" i="3" s="1"/>
  <c r="G36" i="3" a="1"/>
  <c r="G36" i="3" s="1"/>
  <c r="G37" i="3" a="1"/>
  <c r="G37" i="3" s="1"/>
  <c r="G38" i="3" a="1"/>
  <c r="G38" i="3" s="1"/>
  <c r="G39" i="3" a="1"/>
  <c r="G39" i="3" s="1"/>
  <c r="G40" i="3" a="1"/>
  <c r="G40" i="3" s="1"/>
  <c r="G41" i="3" a="1"/>
  <c r="G41" i="3" s="1"/>
  <c r="G42" i="3" a="1"/>
  <c r="G42" i="3" s="1"/>
  <c r="G43" i="3" a="1"/>
  <c r="G43" i="3" s="1"/>
  <c r="G44" i="3" a="1"/>
  <c r="G44" i="3" s="1"/>
  <c r="G45" i="3" a="1"/>
  <c r="G45" i="3" s="1"/>
  <c r="G46" i="3" a="1"/>
  <c r="G46" i="3" s="1"/>
  <c r="G47" i="3" a="1"/>
  <c r="G47" i="3" s="1"/>
  <c r="G48" i="3" a="1"/>
  <c r="G48" i="3" s="1"/>
  <c r="G49" i="3" a="1"/>
  <c r="G49" i="3" s="1"/>
  <c r="G50" i="3" a="1"/>
  <c r="G50" i="3" s="1"/>
  <c r="G51" i="3" a="1"/>
  <c r="G51" i="3" s="1"/>
  <c r="G52" i="3" a="1"/>
  <c r="G52" i="3" s="1"/>
  <c r="G53" i="3" a="1"/>
  <c r="G53" i="3" s="1"/>
  <c r="G54" i="3" a="1"/>
  <c r="G54" i="3" s="1"/>
  <c r="G55" i="3" a="1"/>
  <c r="G55" i="3" s="1"/>
  <c r="G56" i="3" a="1"/>
  <c r="G56" i="3" s="1"/>
  <c r="G57" i="3" a="1"/>
  <c r="G57" i="3" s="1"/>
  <c r="G58" i="3" a="1"/>
  <c r="G58" i="3" s="1"/>
  <c r="G59" i="3" a="1"/>
  <c r="G59" i="3" s="1"/>
  <c r="G60" i="3" a="1"/>
  <c r="G60" i="3" s="1"/>
  <c r="G61" i="3" a="1"/>
  <c r="G61" i="3" s="1"/>
  <c r="G62" i="3" a="1"/>
  <c r="G62" i="3" s="1"/>
  <c r="G63" i="3" a="1"/>
  <c r="G63" i="3" s="1"/>
  <c r="G64" i="3" a="1"/>
  <c r="G64" i="3"/>
  <c r="G65" i="3" a="1"/>
  <c r="G65" i="3" s="1"/>
  <c r="G66" i="3" a="1"/>
  <c r="G66" i="3" s="1"/>
  <c r="G67" i="3" a="1"/>
  <c r="G67" i="3" s="1"/>
  <c r="G68" i="3" a="1"/>
  <c r="G68" i="3" s="1"/>
  <c r="G69" i="3" a="1"/>
  <c r="G69" i="3" s="1"/>
  <c r="G70" i="3" a="1"/>
  <c r="G70" i="3" s="1"/>
  <c r="G71" i="3" a="1"/>
  <c r="G71" i="3" s="1"/>
  <c r="G72" i="3" a="1"/>
  <c r="G72" i="3" s="1"/>
  <c r="G73" i="3" a="1"/>
  <c r="G73" i="3" s="1"/>
  <c r="G74" i="3" a="1"/>
  <c r="G74" i="3" s="1"/>
  <c r="G75" i="3" a="1"/>
  <c r="G75" i="3" s="1"/>
  <c r="G76" i="3" a="1"/>
  <c r="G76" i="3" s="1"/>
  <c r="G77" i="3" a="1"/>
  <c r="G77" i="3" s="1"/>
  <c r="G78" i="3" a="1"/>
  <c r="G78" i="3" s="1"/>
  <c r="G79" i="3" a="1"/>
  <c r="G79" i="3" s="1"/>
  <c r="G80" i="3" a="1"/>
  <c r="G80" i="3" s="1"/>
  <c r="G81" i="3" a="1"/>
  <c r="G81" i="3" s="1"/>
  <c r="G82" i="3" a="1"/>
  <c r="G82" i="3" s="1"/>
  <c r="G83" i="3" a="1"/>
  <c r="G83" i="3" s="1"/>
  <c r="G84" i="3" a="1"/>
  <c r="G84" i="3" s="1"/>
  <c r="G85" i="3" a="1"/>
  <c r="G85" i="3" s="1"/>
  <c r="G86" i="3" a="1"/>
  <c r="G86" i="3" s="1"/>
  <c r="G87" i="3" a="1"/>
  <c r="G87" i="3" s="1"/>
  <c r="G88" i="3" a="1"/>
  <c r="G88" i="3" s="1"/>
  <c r="G89" i="3" a="1"/>
  <c r="G89" i="3" s="1"/>
  <c r="G90" i="3" a="1"/>
  <c r="G90" i="3" s="1"/>
  <c r="G91" i="3" a="1"/>
  <c r="G91" i="3" s="1"/>
  <c r="G92" i="3" a="1"/>
  <c r="G92" i="3" s="1"/>
  <c r="G93" i="3" a="1"/>
  <c r="G93" i="3" s="1"/>
  <c r="G94" i="3" a="1"/>
  <c r="G94" i="3" s="1"/>
  <c r="G95" i="3" a="1"/>
  <c r="G95" i="3" s="1"/>
  <c r="G96" i="3" a="1"/>
  <c r="G96" i="3"/>
  <c r="G97" i="3" a="1"/>
  <c r="G97" i="3" s="1"/>
  <c r="G98" i="3" a="1"/>
  <c r="G98" i="3" s="1"/>
  <c r="G99" i="3" a="1"/>
  <c r="G99" i="3" s="1"/>
  <c r="G100" i="3" a="1"/>
  <c r="G100" i="3" s="1"/>
  <c r="G101" i="3" a="1"/>
  <c r="G101" i="3" s="1"/>
  <c r="G102" i="3" a="1"/>
  <c r="G102" i="3" s="1"/>
  <c r="G103" i="3" a="1"/>
  <c r="G103" i="3" s="1"/>
  <c r="G104" i="3" a="1"/>
  <c r="G104" i="3" s="1"/>
  <c r="G105" i="3" a="1"/>
  <c r="G105" i="3" s="1"/>
  <c r="G106" i="3" a="1"/>
  <c r="G106" i="3" s="1"/>
  <c r="G107" i="3" a="1"/>
  <c r="G107" i="3" s="1"/>
  <c r="G108" i="3" a="1"/>
  <c r="G108" i="3" s="1"/>
  <c r="G109" i="3" a="1"/>
  <c r="G109" i="3" s="1"/>
  <c r="G110" i="3" a="1"/>
  <c r="G110" i="3" s="1"/>
  <c r="G111" i="3" a="1"/>
  <c r="G111" i="3" s="1"/>
  <c r="G112" i="3" a="1"/>
  <c r="G112" i="3"/>
  <c r="G113" i="3" a="1"/>
  <c r="G113" i="3" s="1"/>
  <c r="G114" i="3" a="1"/>
  <c r="G114" i="3" s="1"/>
  <c r="G115" i="3" a="1"/>
  <c r="G115" i="3" s="1"/>
  <c r="G116" i="3" a="1"/>
  <c r="G116" i="3" s="1"/>
  <c r="G117" i="3" a="1"/>
  <c r="G117" i="3" s="1"/>
  <c r="G118" i="3" a="1"/>
  <c r="G118" i="3" s="1"/>
  <c r="G119" i="3" a="1"/>
  <c r="G119" i="3" s="1"/>
  <c r="G120" i="3" a="1"/>
  <c r="G120" i="3" s="1"/>
  <c r="G121" i="3" a="1"/>
  <c r="G121" i="3" s="1"/>
  <c r="G122" i="3" a="1"/>
  <c r="G122" i="3" s="1"/>
  <c r="G123" i="3" a="1"/>
  <c r="G123" i="3" s="1"/>
  <c r="G124" i="3" a="1"/>
  <c r="G124" i="3" s="1"/>
  <c r="G125" i="3" a="1"/>
  <c r="G125" i="3" s="1"/>
  <c r="G126" i="3" a="1"/>
  <c r="G126" i="3" s="1"/>
  <c r="G127" i="3" a="1"/>
  <c r="G127" i="3" s="1"/>
  <c r="G128" i="3" a="1"/>
  <c r="G128" i="3"/>
  <c r="G129" i="3" a="1"/>
  <c r="G129" i="3" s="1"/>
  <c r="G130" i="3" a="1"/>
  <c r="G130" i="3" s="1"/>
  <c r="G131" i="3" a="1"/>
  <c r="G131" i="3" s="1"/>
  <c r="G132" i="3" a="1"/>
  <c r="G132" i="3" s="1"/>
  <c r="G133" i="3" a="1"/>
  <c r="G133" i="3" s="1"/>
  <c r="G134" i="3" a="1"/>
  <c r="G134" i="3" s="1"/>
  <c r="G135" i="3" a="1"/>
  <c r="G135" i="3" s="1"/>
  <c r="G136" i="3" a="1"/>
  <c r="G136" i="3" s="1"/>
  <c r="G137" i="3" a="1"/>
  <c r="G137" i="3" s="1"/>
  <c r="G138" i="3" a="1"/>
  <c r="G138" i="3" s="1"/>
  <c r="G139" i="3" a="1"/>
  <c r="G139" i="3" s="1"/>
  <c r="G140" i="3" a="1"/>
  <c r="G140" i="3" s="1"/>
  <c r="G141" i="3" a="1"/>
  <c r="G141" i="3" s="1"/>
  <c r="G142" i="3" a="1"/>
  <c r="G142" i="3" s="1"/>
  <c r="G143" i="3" a="1"/>
  <c r="G143" i="3" s="1"/>
  <c r="G144" i="3" a="1"/>
  <c r="G144" i="3" s="1"/>
  <c r="G145" i="3" a="1"/>
  <c r="G145" i="3" s="1"/>
  <c r="G146" i="3" a="1"/>
  <c r="G146" i="3" s="1"/>
  <c r="G147" i="3" a="1"/>
  <c r="G147" i="3" s="1"/>
  <c r="G148" i="3" a="1"/>
  <c r="G148" i="3" s="1"/>
  <c r="G149" i="3" a="1"/>
  <c r="G149" i="3" s="1"/>
  <c r="G150" i="3" a="1"/>
  <c r="G150" i="3" s="1"/>
  <c r="G151" i="3" a="1"/>
  <c r="G151" i="3" s="1"/>
  <c r="G152" i="3" a="1"/>
  <c r="G152" i="3" s="1"/>
  <c r="G153" i="3" a="1"/>
  <c r="G153" i="3" s="1"/>
  <c r="G154" i="3" a="1"/>
  <c r="G154" i="3" s="1"/>
  <c r="G155" i="3" a="1"/>
  <c r="G155" i="3" s="1"/>
  <c r="G156" i="3" a="1"/>
  <c r="G156" i="3" s="1"/>
  <c r="G157" i="3" a="1"/>
  <c r="G157" i="3" s="1"/>
  <c r="G158" i="3" a="1"/>
  <c r="G158" i="3" s="1"/>
  <c r="G159" i="3" a="1"/>
  <c r="G159" i="3" s="1"/>
  <c r="G160" i="3" a="1"/>
  <c r="G160" i="3"/>
  <c r="G161" i="3" a="1"/>
  <c r="G161" i="3" s="1"/>
  <c r="G162" i="3" a="1"/>
  <c r="G162" i="3" s="1"/>
  <c r="G163" i="3" a="1"/>
  <c r="G163" i="3" s="1"/>
  <c r="G164" i="3" a="1"/>
  <c r="G164" i="3" s="1"/>
  <c r="G165" i="3" a="1"/>
  <c r="G165" i="3" s="1"/>
  <c r="G166" i="3" a="1"/>
  <c r="G166" i="3" s="1"/>
  <c r="G167" i="3" a="1"/>
  <c r="G167" i="3" s="1"/>
  <c r="G168" i="3" a="1"/>
  <c r="G168" i="3" s="1"/>
  <c r="G169" i="3" a="1"/>
  <c r="G169" i="3" s="1"/>
  <c r="G170" i="3" a="1"/>
  <c r="G170" i="3" s="1"/>
  <c r="G171" i="3" a="1"/>
  <c r="G171" i="3" s="1"/>
  <c r="G172" i="3" a="1"/>
  <c r="G172" i="3" s="1"/>
  <c r="G173" i="3" a="1"/>
  <c r="G173" i="3" s="1"/>
  <c r="G174" i="3" a="1"/>
  <c r="G174" i="3" s="1"/>
  <c r="G175" i="3" a="1"/>
  <c r="G175" i="3" s="1"/>
  <c r="G176" i="3" a="1"/>
  <c r="G176" i="3"/>
  <c r="G177" i="3" a="1"/>
  <c r="G177" i="3" s="1"/>
  <c r="G178" i="3" a="1"/>
  <c r="G178" i="3" s="1"/>
  <c r="G179" i="3" a="1"/>
  <c r="G179" i="3" s="1"/>
  <c r="G180" i="3" a="1"/>
  <c r="G180" i="3" s="1"/>
  <c r="G181" i="3" a="1"/>
  <c r="G181" i="3" s="1"/>
  <c r="G182" i="3" a="1"/>
  <c r="G182" i="3" s="1"/>
  <c r="G183" i="3" a="1"/>
  <c r="G183" i="3" s="1"/>
  <c r="G184" i="3" a="1"/>
  <c r="G184" i="3" s="1"/>
  <c r="G185" i="3" a="1"/>
  <c r="G185" i="3" s="1"/>
  <c r="G186" i="3" a="1"/>
  <c r="G186" i="3" s="1"/>
  <c r="G187" i="3" a="1"/>
  <c r="G187" i="3" s="1"/>
  <c r="G188" i="3" a="1"/>
  <c r="G188" i="3" s="1"/>
  <c r="G189" i="3" a="1"/>
  <c r="G189" i="3" s="1"/>
  <c r="G190" i="3" a="1"/>
  <c r="G190" i="3" s="1"/>
  <c r="G191" i="3" a="1"/>
  <c r="G191" i="3" s="1"/>
  <c r="G192" i="3" a="1"/>
  <c r="G192" i="3" s="1"/>
  <c r="G193" i="3" a="1"/>
  <c r="G193" i="3" s="1"/>
  <c r="G194" i="3" a="1"/>
  <c r="G194" i="3" s="1"/>
  <c r="G195" i="3" a="1"/>
  <c r="G195" i="3" s="1"/>
  <c r="G196" i="3" a="1"/>
  <c r="G196" i="3" s="1"/>
  <c r="G197" i="3" a="1"/>
  <c r="G197" i="3" s="1"/>
  <c r="G198" i="3" a="1"/>
  <c r="G198" i="3" s="1"/>
  <c r="G199" i="3" a="1"/>
  <c r="G199" i="3" s="1"/>
  <c r="G200" i="3" a="1"/>
  <c r="G200" i="3" s="1"/>
  <c r="G201" i="3" a="1"/>
  <c r="G201" i="3" s="1"/>
  <c r="G202" i="3" a="1"/>
  <c r="G202" i="3" s="1"/>
  <c r="G203" i="3" a="1"/>
  <c r="G203" i="3" s="1"/>
  <c r="G204" i="3" a="1"/>
  <c r="G204" i="3"/>
  <c r="G205" i="3" a="1"/>
  <c r="G205" i="3" s="1"/>
  <c r="G206" i="3" a="1"/>
  <c r="G206" i="3" s="1"/>
  <c r="G207" i="3" a="1"/>
  <c r="G207" i="3" s="1"/>
  <c r="G208" i="3" a="1"/>
  <c r="G208" i="3"/>
  <c r="G209" i="3" a="1"/>
  <c r="G209" i="3" s="1"/>
  <c r="G210" i="3" a="1"/>
  <c r="G210" i="3" s="1"/>
  <c r="G211" i="3" a="1"/>
  <c r="G211" i="3" s="1"/>
  <c r="G212" i="3" a="1"/>
  <c r="G212" i="3" s="1"/>
  <c r="G213" i="3" a="1"/>
  <c r="G213" i="3" s="1"/>
  <c r="G214" i="3" a="1"/>
  <c r="G214" i="3" s="1"/>
  <c r="G215" i="3" a="1"/>
  <c r="G215" i="3" s="1"/>
  <c r="G216" i="3" a="1"/>
  <c r="G216" i="3" s="1"/>
  <c r="G217" i="3" a="1"/>
  <c r="G217" i="3" s="1"/>
  <c r="G218" i="3" a="1"/>
  <c r="G218" i="3" s="1"/>
  <c r="G219" i="3" a="1"/>
  <c r="G219" i="3" s="1"/>
  <c r="G220" i="3" a="1"/>
  <c r="G220" i="3" s="1"/>
  <c r="G221" i="3" a="1"/>
  <c r="G221" i="3" s="1"/>
  <c r="G222" i="3" a="1"/>
  <c r="G222" i="3" s="1"/>
  <c r="G223" i="3" a="1"/>
  <c r="G223" i="3" s="1"/>
  <c r="G224" i="3" a="1"/>
  <c r="G224" i="3" s="1"/>
  <c r="G225" i="3" a="1"/>
  <c r="G225" i="3" s="1"/>
  <c r="G226" i="3" a="1"/>
  <c r="G226" i="3" s="1"/>
  <c r="G227" i="3" a="1"/>
  <c r="G227" i="3" s="1"/>
  <c r="G228" i="3" a="1"/>
  <c r="G228" i="3" s="1"/>
  <c r="G229" i="3" a="1"/>
  <c r="G229" i="3" s="1"/>
  <c r="G230" i="3" a="1"/>
  <c r="G230" i="3" s="1"/>
  <c r="G231" i="3" a="1"/>
  <c r="G231" i="3" s="1"/>
  <c r="G232" i="3" a="1"/>
  <c r="G232" i="3"/>
  <c r="G233" i="3" a="1"/>
  <c r="G233" i="3" s="1"/>
  <c r="G234" i="3" a="1"/>
  <c r="G234" i="3" s="1"/>
  <c r="G235" i="3" a="1"/>
  <c r="G235" i="3" s="1"/>
  <c r="G236" i="3" a="1"/>
  <c r="G236" i="3" s="1"/>
  <c r="G237" i="3" a="1"/>
  <c r="G237" i="3" s="1"/>
  <c r="G238" i="3" a="1"/>
  <c r="G238" i="3" s="1"/>
  <c r="G239" i="3" a="1"/>
  <c r="G239" i="3" s="1"/>
  <c r="G240" i="3" a="1"/>
  <c r="G240" i="3" s="1"/>
  <c r="G241" i="3" a="1"/>
  <c r="G241" i="3" s="1"/>
  <c r="G242" i="3" a="1"/>
  <c r="G242" i="3" s="1"/>
  <c r="G243" i="3" a="1"/>
  <c r="G243" i="3" s="1"/>
  <c r="G244" i="3" a="1"/>
  <c r="G244" i="3" s="1"/>
  <c r="G245" i="3" a="1"/>
  <c r="G245" i="3" s="1"/>
  <c r="G246" i="3" a="1"/>
  <c r="G246" i="3" s="1"/>
  <c r="G247" i="3" a="1"/>
  <c r="G247" i="3" s="1"/>
  <c r="G248" i="3" a="1"/>
  <c r="G248" i="3"/>
  <c r="G249" i="3" a="1"/>
  <c r="G249" i="3" s="1"/>
  <c r="G250" i="3" a="1"/>
  <c r="G250" i="3" s="1"/>
  <c r="G251" i="3" a="1"/>
  <c r="G251" i="3" s="1"/>
  <c r="G252" i="3" a="1"/>
  <c r="G252" i="3" s="1"/>
  <c r="G253" i="3" a="1"/>
  <c r="G253" i="3" s="1"/>
  <c r="G254" i="3" a="1"/>
  <c r="G254" i="3" s="1"/>
  <c r="G255" i="3" a="1"/>
  <c r="G255" i="3" s="1"/>
  <c r="G256" i="3" a="1"/>
  <c r="G256" i="3"/>
  <c r="G257" i="3" a="1"/>
  <c r="G257" i="3" s="1"/>
  <c r="G258" i="3" a="1"/>
  <c r="G258" i="3" s="1"/>
  <c r="G259" i="3" a="1"/>
  <c r="G259" i="3" s="1"/>
  <c r="G260" i="3" a="1"/>
  <c r="G260" i="3" s="1"/>
  <c r="G261" i="3" a="1"/>
  <c r="G261" i="3" s="1"/>
  <c r="G262" i="3" a="1"/>
  <c r="G262" i="3" s="1"/>
  <c r="G263" i="3" a="1"/>
  <c r="G263" i="3" s="1"/>
  <c r="G264" i="3" a="1"/>
  <c r="G264" i="3" s="1"/>
  <c r="G265" i="3" a="1"/>
  <c r="G265" i="3" s="1"/>
  <c r="G266" i="3" a="1"/>
  <c r="G266" i="3" s="1"/>
  <c r="G267" i="3" a="1"/>
  <c r="G267" i="3" s="1"/>
  <c r="G268" i="3" a="1"/>
  <c r="G268" i="3" s="1"/>
  <c r="G269" i="3" a="1"/>
  <c r="G269" i="3" s="1"/>
  <c r="G270" i="3" a="1"/>
  <c r="G270" i="3" s="1"/>
  <c r="G271" i="3" a="1"/>
  <c r="G271" i="3" s="1"/>
  <c r="G272" i="3" a="1"/>
  <c r="G272" i="3" s="1"/>
  <c r="G273" i="3" a="1"/>
  <c r="G273" i="3" s="1"/>
  <c r="G274" i="3" a="1"/>
  <c r="G274" i="3" s="1"/>
  <c r="G275" i="3" a="1"/>
  <c r="G275" i="3" s="1"/>
  <c r="G276" i="3" a="1"/>
  <c r="G276" i="3" s="1"/>
  <c r="G277" i="3" a="1"/>
  <c r="G277" i="3" s="1"/>
  <c r="G278" i="3" a="1"/>
  <c r="G278" i="3" s="1"/>
  <c r="G279" i="3" a="1"/>
  <c r="G279" i="3" s="1"/>
  <c r="G280" i="3" a="1"/>
  <c r="G280" i="3" s="1"/>
  <c r="G281" i="3" a="1"/>
  <c r="G281" i="3" s="1"/>
  <c r="G282" i="3" a="1"/>
  <c r="G282" i="3" s="1"/>
  <c r="G283" i="3" a="1"/>
  <c r="G283" i="3" s="1"/>
  <c r="G284" i="3" a="1"/>
  <c r="G284" i="3" s="1"/>
  <c r="G285" i="3" a="1"/>
  <c r="G285" i="3" s="1"/>
  <c r="G286" i="3" a="1"/>
  <c r="G286" i="3" s="1"/>
  <c r="G287" i="3" a="1"/>
  <c r="G287" i="3" s="1"/>
  <c r="G288" i="3" a="1"/>
  <c r="G288" i="3" s="1"/>
  <c r="G289" i="3" a="1"/>
  <c r="G289" i="3" s="1"/>
  <c r="G290" i="3" a="1"/>
  <c r="G290" i="3" s="1"/>
  <c r="G291" i="3" a="1"/>
  <c r="G291" i="3" s="1"/>
  <c r="G292" i="3" a="1"/>
  <c r="G292" i="3" s="1"/>
  <c r="G293" i="3" a="1"/>
  <c r="G293" i="3" s="1"/>
  <c r="G294" i="3" a="1"/>
  <c r="G294" i="3" s="1"/>
  <c r="G295" i="3" a="1"/>
  <c r="G295" i="3" s="1"/>
  <c r="G296" i="3" a="1"/>
  <c r="G296" i="3" s="1"/>
  <c r="G297" i="3" a="1"/>
  <c r="G297" i="3" s="1"/>
  <c r="G298" i="3" a="1"/>
  <c r="G298" i="3" s="1"/>
  <c r="G299" i="3" a="1"/>
  <c r="G299" i="3" s="1"/>
  <c r="G300" i="3" a="1"/>
  <c r="G300" i="3" s="1"/>
  <c r="G301" i="3" a="1"/>
  <c r="G301" i="3" s="1"/>
  <c r="G302" i="3" a="1"/>
  <c r="G302" i="3" s="1"/>
  <c r="G303" i="3" a="1"/>
  <c r="G303" i="3" s="1"/>
  <c r="G304" i="3" a="1"/>
  <c r="G304" i="3" s="1"/>
  <c r="G305" i="3" a="1"/>
  <c r="G305" i="3" s="1"/>
  <c r="G306" i="3" a="1"/>
  <c r="G306" i="3" s="1"/>
  <c r="G307" i="3" a="1"/>
  <c r="G307" i="3" s="1"/>
  <c r="G308" i="3" a="1"/>
  <c r="G308" i="3" s="1"/>
  <c r="G309" i="3" a="1"/>
  <c r="G309" i="3" s="1"/>
  <c r="G310" i="3" a="1"/>
  <c r="G310" i="3" s="1"/>
  <c r="G311" i="3" a="1"/>
  <c r="G311" i="3" s="1"/>
  <c r="G312" i="3" a="1"/>
  <c r="G312" i="3"/>
  <c r="G313" i="3" a="1"/>
  <c r="G313" i="3" s="1"/>
  <c r="G314" i="3" a="1"/>
  <c r="G314" i="3" s="1"/>
  <c r="G315" i="3" a="1"/>
  <c r="G315" i="3" s="1"/>
  <c r="G316" i="3" a="1"/>
  <c r="G316" i="3" s="1"/>
  <c r="G317" i="3" a="1"/>
  <c r="G317" i="3" s="1"/>
  <c r="G318" i="3" a="1"/>
  <c r="G318" i="3" s="1"/>
  <c r="G319" i="3" a="1"/>
  <c r="G319" i="3" s="1"/>
  <c r="G320" i="3" a="1"/>
  <c r="G320" i="3" s="1"/>
  <c r="G321" i="3" a="1"/>
  <c r="G321" i="3" s="1"/>
  <c r="G322" i="3" a="1"/>
  <c r="G322" i="3" s="1"/>
  <c r="G323" i="3" a="1"/>
  <c r="G323" i="3" s="1"/>
  <c r="G324" i="3" a="1"/>
  <c r="G324" i="3" s="1"/>
  <c r="G325" i="3" a="1"/>
  <c r="G325" i="3" s="1"/>
  <c r="G326" i="3" a="1"/>
  <c r="G326" i="3" s="1"/>
  <c r="G327" i="3" a="1"/>
  <c r="G327" i="3" s="1"/>
  <c r="G328" i="3" a="1"/>
  <c r="G328" i="3" s="1"/>
  <c r="G329" i="3" a="1"/>
  <c r="G329" i="3" s="1"/>
  <c r="G330" i="3" a="1"/>
  <c r="G330" i="3" s="1"/>
  <c r="G331" i="3" a="1"/>
  <c r="G331" i="3" s="1"/>
  <c r="G332" i="3" a="1"/>
  <c r="G332" i="3" s="1"/>
  <c r="G333" i="3" a="1"/>
  <c r="G333" i="3" s="1"/>
  <c r="G334" i="3" a="1"/>
  <c r="G334" i="3" s="1"/>
  <c r="G335" i="3" a="1"/>
  <c r="G335" i="3" s="1"/>
  <c r="G336" i="3" a="1"/>
  <c r="G336" i="3" s="1"/>
  <c r="G337" i="3" a="1"/>
  <c r="G337" i="3" s="1"/>
  <c r="G338" i="3" a="1"/>
  <c r="G338" i="3" s="1"/>
  <c r="G339" i="3" a="1"/>
  <c r="G339" i="3" s="1"/>
  <c r="G340" i="3" a="1"/>
  <c r="G340" i="3" s="1"/>
  <c r="G341" i="3" a="1"/>
  <c r="G341" i="3" s="1"/>
  <c r="G342" i="3" a="1"/>
  <c r="G342" i="3" s="1"/>
  <c r="G343" i="3" a="1"/>
  <c r="G343" i="3" s="1"/>
  <c r="G344" i="3" a="1"/>
  <c r="G344" i="3" s="1"/>
  <c r="G345" i="3" a="1"/>
  <c r="G345" i="3" s="1"/>
  <c r="G346" i="3" a="1"/>
  <c r="G346" i="3" s="1"/>
  <c r="G347" i="3" a="1"/>
  <c r="G347" i="3" s="1"/>
  <c r="G348" i="3" a="1"/>
  <c r="G348" i="3" s="1"/>
  <c r="G349" i="3" a="1"/>
  <c r="G349" i="3" s="1"/>
  <c r="G350" i="3" a="1"/>
  <c r="G350" i="3" s="1"/>
  <c r="G351" i="3" a="1"/>
  <c r="G351" i="3" s="1"/>
  <c r="G352" i="3" a="1"/>
  <c r="G352" i="3" s="1"/>
  <c r="G353" i="3" a="1"/>
  <c r="G353" i="3"/>
  <c r="G354" i="3" a="1"/>
  <c r="G354" i="3"/>
  <c r="G355" i="3" a="1"/>
  <c r="G355" i="3" s="1"/>
  <c r="G356" i="3" a="1"/>
  <c r="G356" i="3"/>
  <c r="G357" i="3" a="1"/>
  <c r="G357" i="3" s="1"/>
  <c r="G358" i="3" a="1"/>
  <c r="G358" i="3" s="1"/>
  <c r="G359" i="3" a="1"/>
  <c r="G359" i="3" s="1"/>
  <c r="G360" i="3" a="1"/>
  <c r="G360" i="3" s="1"/>
  <c r="G361" i="3" a="1"/>
  <c r="G361" i="3" s="1"/>
  <c r="G362" i="3" a="1"/>
  <c r="G362" i="3" s="1"/>
  <c r="G363" i="3" a="1"/>
  <c r="G363" i="3" s="1"/>
  <c r="G364" i="3" a="1"/>
  <c r="G364" i="3" s="1"/>
  <c r="G365" i="3" a="1"/>
  <c r="G365" i="3" s="1"/>
  <c r="G366" i="3" a="1"/>
  <c r="G366" i="3"/>
  <c r="G367" i="3" a="1"/>
  <c r="G367" i="3" s="1"/>
  <c r="G368" i="3" a="1"/>
  <c r="G368" i="3" s="1"/>
  <c r="G369" i="3" a="1"/>
  <c r="G369" i="3" s="1"/>
  <c r="G370" i="3" a="1"/>
  <c r="G370" i="3" s="1"/>
  <c r="G371" i="3" a="1"/>
  <c r="G371" i="3" s="1"/>
  <c r="G372" i="3" a="1"/>
  <c r="G372" i="3" s="1"/>
  <c r="G373" i="3" a="1"/>
  <c r="G373" i="3" s="1"/>
  <c r="G374" i="3" a="1"/>
  <c r="G374" i="3" s="1"/>
  <c r="G375" i="3" a="1"/>
  <c r="G375" i="3" s="1"/>
  <c r="G376" i="3" a="1"/>
  <c r="G376" i="3" s="1"/>
  <c r="G377" i="3" a="1"/>
  <c r="G377" i="3" s="1"/>
  <c r="G378" i="3" a="1"/>
  <c r="G378" i="3" s="1"/>
  <c r="G379" i="3" a="1"/>
  <c r="G379" i="3" s="1"/>
  <c r="G380" i="3" a="1"/>
  <c r="G380" i="3"/>
  <c r="G381" i="3" a="1"/>
  <c r="G381" i="3" s="1"/>
  <c r="G382" i="3" a="1"/>
  <c r="G382" i="3" s="1"/>
  <c r="G383" i="3" a="1"/>
  <c r="G383" i="3" s="1"/>
  <c r="G384" i="3" a="1"/>
  <c r="G384" i="3" s="1"/>
  <c r="G385" i="3" a="1"/>
  <c r="G385" i="3" s="1"/>
  <c r="G386" i="3" a="1"/>
  <c r="G386" i="3" s="1"/>
  <c r="G387" i="3" a="1"/>
  <c r="G387" i="3" s="1"/>
  <c r="G388" i="3" a="1"/>
  <c r="G388" i="3"/>
  <c r="G389" i="3" a="1"/>
  <c r="G389" i="3" s="1"/>
  <c r="G390" i="3" a="1"/>
  <c r="G390" i="3" s="1"/>
  <c r="G391" i="3" a="1"/>
  <c r="G391" i="3" s="1"/>
  <c r="G392" i="3" a="1"/>
  <c r="G392" i="3" s="1"/>
  <c r="G393" i="3" a="1"/>
  <c r="G393" i="3" s="1"/>
  <c r="G394" i="3" a="1"/>
  <c r="G394" i="3" s="1"/>
  <c r="G395" i="3" a="1"/>
  <c r="G395" i="3" s="1"/>
  <c r="G396" i="3" a="1"/>
  <c r="G396" i="3" s="1"/>
  <c r="G397" i="3" a="1"/>
  <c r="G397" i="3" s="1"/>
  <c r="G398" i="3" a="1"/>
  <c r="G398" i="3" s="1"/>
  <c r="G399" i="3" a="1"/>
  <c r="G399" i="3" s="1"/>
  <c r="G400" i="3" a="1"/>
  <c r="G400" i="3"/>
  <c r="G401" i="3" a="1"/>
  <c r="G401" i="3" s="1"/>
  <c r="G402" i="3" a="1"/>
  <c r="G402" i="3" s="1"/>
  <c r="G403" i="3" a="1"/>
  <c r="G403" i="3" s="1"/>
  <c r="G404" i="3" a="1"/>
  <c r="G404" i="3" s="1"/>
  <c r="G405" i="3" a="1"/>
  <c r="G405" i="3" s="1"/>
  <c r="G406" i="3" a="1"/>
  <c r="G406" i="3" s="1"/>
  <c r="G407" i="3" a="1"/>
  <c r="G407" i="3" s="1"/>
  <c r="G408" i="3" a="1"/>
  <c r="G408" i="3" s="1"/>
  <c r="G409" i="3" a="1"/>
  <c r="G409" i="3" s="1"/>
  <c r="G410" i="3" a="1"/>
  <c r="G410" i="3" s="1"/>
  <c r="G411" i="3" a="1"/>
  <c r="G411" i="3" s="1"/>
  <c r="G412" i="3" a="1"/>
  <c r="G412" i="3" s="1"/>
  <c r="G413" i="3" a="1"/>
  <c r="G413" i="3" s="1"/>
  <c r="G414" i="3" a="1"/>
  <c r="G414" i="3" s="1"/>
  <c r="G415" i="3" a="1"/>
  <c r="G415" i="3" s="1"/>
  <c r="G416" i="3" a="1"/>
  <c r="G416" i="3"/>
  <c r="G417" i="3" a="1"/>
  <c r="G417" i="3" s="1"/>
  <c r="G418" i="3" a="1"/>
  <c r="G418" i="3" s="1"/>
  <c r="G419" i="3" a="1"/>
  <c r="G419" i="3" s="1"/>
  <c r="G420" i="3" a="1"/>
  <c r="G420" i="3" s="1"/>
  <c r="G421" i="3" a="1"/>
  <c r="G421" i="3" s="1"/>
  <c r="G422" i="3" a="1"/>
  <c r="G422" i="3" s="1"/>
  <c r="G423" i="3" a="1"/>
  <c r="G423" i="3" s="1"/>
  <c r="G424" i="3" a="1"/>
  <c r="G424" i="3" s="1"/>
  <c r="G425" i="3" a="1"/>
  <c r="G425" i="3" s="1"/>
  <c r="G426" i="3" a="1"/>
  <c r="G426" i="3" s="1"/>
  <c r="G427" i="3" a="1"/>
  <c r="G427" i="3" s="1"/>
  <c r="G428" i="3" a="1"/>
  <c r="G428" i="3" s="1"/>
  <c r="G429" i="3" a="1"/>
  <c r="G429" i="3" s="1"/>
  <c r="G430" i="3" a="1"/>
  <c r="G430" i="3" s="1"/>
  <c r="G431" i="3" a="1"/>
  <c r="G431" i="3" s="1"/>
  <c r="G432" i="3" a="1"/>
  <c r="G432" i="3" s="1"/>
  <c r="G433" i="3" a="1"/>
  <c r="G433" i="3" s="1"/>
  <c r="G434" i="3" a="1"/>
  <c r="G434" i="3" s="1"/>
  <c r="G435" i="3" a="1"/>
  <c r="G435" i="3" s="1"/>
  <c r="G436" i="3" a="1"/>
  <c r="G436" i="3" s="1"/>
  <c r="G437" i="3" a="1"/>
  <c r="G437" i="3" s="1"/>
  <c r="G438" i="3" a="1"/>
  <c r="G438" i="3" s="1"/>
  <c r="G439" i="3" a="1"/>
  <c r="G439" i="3" s="1"/>
  <c r="G440" i="3" a="1"/>
  <c r="G440" i="3" s="1"/>
  <c r="G441" i="3" a="1"/>
  <c r="G441" i="3" s="1"/>
  <c r="G442" i="3" a="1"/>
  <c r="G442" i="3" s="1"/>
  <c r="G443" i="3" a="1"/>
  <c r="G443" i="3" s="1"/>
  <c r="G444" i="3" a="1"/>
  <c r="G444" i="3" s="1"/>
  <c r="G445" i="3" a="1"/>
  <c r="G445" i="3" s="1"/>
  <c r="G446" i="3" a="1"/>
  <c r="G446" i="3" s="1"/>
  <c r="G447" i="3" a="1"/>
  <c r="G447" i="3" s="1"/>
  <c r="G448" i="3" a="1"/>
  <c r="G448" i="3" s="1"/>
  <c r="G449" i="3" a="1"/>
  <c r="G449" i="3" s="1"/>
  <c r="G450" i="3" a="1"/>
  <c r="G450" i="3" s="1"/>
  <c r="G451" i="3" a="1"/>
  <c r="G451" i="3" s="1"/>
  <c r="G452" i="3" a="1"/>
  <c r="G452" i="3" s="1"/>
  <c r="G453" i="3" a="1"/>
  <c r="G453" i="3" s="1"/>
  <c r="G454" i="3" a="1"/>
  <c r="G454" i="3" s="1"/>
  <c r="G455" i="3" a="1"/>
  <c r="G455" i="3" s="1"/>
  <c r="G456" i="3" a="1"/>
  <c r="G456" i="3" s="1"/>
  <c r="G457" i="3" a="1"/>
  <c r="G457" i="3" s="1"/>
  <c r="G458" i="3" a="1"/>
  <c r="G458" i="3" s="1"/>
  <c r="G459" i="3" a="1"/>
  <c r="G459" i="3" s="1"/>
  <c r="G460" i="3" a="1"/>
  <c r="G460" i="3"/>
  <c r="G461" i="3" a="1"/>
  <c r="G461" i="3" s="1"/>
  <c r="G462" i="3" a="1"/>
  <c r="G462" i="3" s="1"/>
  <c r="G463" i="3" a="1"/>
  <c r="G463" i="3" s="1"/>
  <c r="G464" i="3" a="1"/>
  <c r="G464" i="3"/>
  <c r="G465" i="3" a="1"/>
  <c r="G465" i="3" s="1"/>
  <c r="G466" i="3" a="1"/>
  <c r="G466" i="3" s="1"/>
  <c r="G467" i="3" a="1"/>
  <c r="G467" i="3" s="1"/>
  <c r="G468" i="3" a="1"/>
  <c r="G468" i="3"/>
  <c r="G469" i="3" a="1"/>
  <c r="G469" i="3" s="1"/>
  <c r="G470" i="3" a="1"/>
  <c r="G470" i="3" s="1"/>
  <c r="G471" i="3" a="1"/>
  <c r="G471" i="3" s="1"/>
  <c r="G472" i="3" a="1"/>
  <c r="G472" i="3" s="1"/>
  <c r="G473" i="3" a="1"/>
  <c r="G473" i="3" s="1"/>
  <c r="G474" i="3" a="1"/>
  <c r="G474" i="3" s="1"/>
  <c r="G475" i="3" a="1"/>
  <c r="G475" i="3" s="1"/>
  <c r="G476" i="3" a="1"/>
  <c r="G476" i="3" s="1"/>
  <c r="G477" i="3" a="1"/>
  <c r="G477" i="3" s="1"/>
  <c r="G478" i="3" a="1"/>
  <c r="G478" i="3" s="1"/>
  <c r="G479" i="3" a="1"/>
  <c r="G479" i="3" s="1"/>
  <c r="G480" i="3" a="1"/>
  <c r="G480" i="3" s="1"/>
  <c r="G481" i="3" a="1"/>
  <c r="G481" i="3" s="1"/>
  <c r="G482" i="3" a="1"/>
  <c r="G482" i="3" s="1"/>
  <c r="G483" i="3" a="1"/>
  <c r="G483" i="3" s="1"/>
  <c r="G484" i="3" a="1"/>
  <c r="G484" i="3" s="1"/>
  <c r="G485" i="3" a="1"/>
  <c r="G485" i="3" s="1"/>
  <c r="G486" i="3" a="1"/>
  <c r="G486" i="3" s="1"/>
  <c r="G487" i="3" a="1"/>
  <c r="G487" i="3" s="1"/>
  <c r="G488" i="3" a="1"/>
  <c r="G488" i="3" s="1"/>
  <c r="G489" i="3" a="1"/>
  <c r="G489" i="3" s="1"/>
  <c r="G490" i="3" a="1"/>
  <c r="G490" i="3" s="1"/>
  <c r="G491" i="3" a="1"/>
  <c r="G491" i="3" s="1"/>
  <c r="G492" i="3" a="1"/>
  <c r="G492" i="3" s="1"/>
  <c r="G493" i="3" a="1"/>
  <c r="G493" i="3" s="1"/>
  <c r="G494" i="3" a="1"/>
  <c r="G494" i="3" s="1"/>
  <c r="G495" i="3" a="1"/>
  <c r="G495" i="3" s="1"/>
  <c r="G496" i="3" a="1"/>
  <c r="G496" i="3"/>
  <c r="G497" i="3" a="1"/>
  <c r="G497" i="3" s="1"/>
  <c r="G498" i="3" a="1"/>
  <c r="G498" i="3" s="1"/>
  <c r="G499" i="3" a="1"/>
  <c r="G499" i="3" s="1"/>
  <c r="G500" i="3" a="1"/>
  <c r="G500" i="3" s="1"/>
  <c r="G501" i="3" a="1"/>
  <c r="G501" i="3" s="1"/>
  <c r="G502" i="3" a="1"/>
  <c r="G502" i="3" s="1"/>
  <c r="G503" i="3" a="1"/>
  <c r="G503" i="3" s="1"/>
  <c r="G504" i="3" a="1"/>
  <c r="G504" i="3" s="1"/>
  <c r="G505" i="3" a="1"/>
  <c r="G505" i="3" s="1"/>
  <c r="G506" i="3" a="1"/>
  <c r="G506" i="3" s="1"/>
  <c r="G507" i="3" a="1"/>
  <c r="G507" i="3" s="1"/>
  <c r="G508" i="3" a="1"/>
  <c r="G508" i="3" s="1"/>
  <c r="G509" i="3" a="1"/>
  <c r="G509" i="3" s="1"/>
  <c r="G510" i="3" a="1"/>
  <c r="G510" i="3" s="1"/>
  <c r="G511" i="3" a="1"/>
  <c r="G511" i="3" s="1"/>
  <c r="G512" i="3" a="1"/>
  <c r="G512" i="3" s="1"/>
  <c r="G513" i="3" a="1"/>
  <c r="G513" i="3" s="1"/>
  <c r="G514" i="3" a="1"/>
  <c r="G514" i="3" s="1"/>
  <c r="G515" i="3" a="1"/>
  <c r="G515" i="3" s="1"/>
  <c r="G516" i="3" a="1"/>
  <c r="G516" i="3" s="1"/>
  <c r="G517" i="3" a="1"/>
  <c r="G517" i="3" s="1"/>
  <c r="G518" i="3" a="1"/>
  <c r="G518" i="3" s="1"/>
  <c r="G519" i="3" a="1"/>
  <c r="G519" i="3" s="1"/>
  <c r="G520" i="3" a="1"/>
  <c r="G520" i="3" s="1"/>
  <c r="G521" i="3" a="1"/>
  <c r="G521" i="3" s="1"/>
  <c r="G522" i="3" a="1"/>
  <c r="G522" i="3" s="1"/>
  <c r="G523" i="3" a="1"/>
  <c r="G523" i="3" s="1"/>
  <c r="G524" i="3" a="1"/>
  <c r="G524" i="3" s="1"/>
  <c r="G525" i="3" a="1"/>
  <c r="G525" i="3" s="1"/>
  <c r="G526" i="3" a="1"/>
  <c r="G526" i="3" s="1"/>
  <c r="G527" i="3" a="1"/>
  <c r="G527" i="3" s="1"/>
  <c r="G528" i="3" a="1"/>
  <c r="G528" i="3" s="1"/>
  <c r="G529" i="3" a="1"/>
  <c r="G529" i="3" s="1"/>
  <c r="G530" i="3" a="1"/>
  <c r="G530" i="3" s="1"/>
  <c r="G531" i="3" a="1"/>
  <c r="G531" i="3" s="1"/>
  <c r="G532" i="3" a="1"/>
  <c r="G532" i="3" s="1"/>
  <c r="G533" i="3" a="1"/>
  <c r="G533" i="3" s="1"/>
  <c r="G534" i="3" a="1"/>
  <c r="G534" i="3" s="1"/>
  <c r="G535" i="3" a="1"/>
  <c r="G535" i="3" s="1"/>
  <c r="G536" i="3" a="1"/>
  <c r="G536" i="3" s="1"/>
  <c r="G537" i="3" a="1"/>
  <c r="G537" i="3" s="1"/>
  <c r="G538" i="3" a="1"/>
  <c r="G538" i="3" s="1"/>
  <c r="G539" i="3" a="1"/>
  <c r="G539" i="3" s="1"/>
  <c r="G540" i="3" a="1"/>
  <c r="G540" i="3" s="1"/>
  <c r="G541" i="3" a="1"/>
  <c r="G541" i="3" s="1"/>
  <c r="G542" i="3" a="1"/>
  <c r="G542" i="3" s="1"/>
  <c r="G543" i="3" a="1"/>
  <c r="G543" i="3" s="1"/>
  <c r="G544" i="3" a="1"/>
  <c r="G544" i="3"/>
  <c r="G545" i="3" a="1"/>
  <c r="G545" i="3" s="1"/>
  <c r="G546" i="3" a="1"/>
  <c r="G546" i="3" s="1"/>
  <c r="G547" i="3" a="1"/>
  <c r="G547" i="3" s="1"/>
  <c r="G548" i="3" a="1"/>
  <c r="G548" i="3" s="1"/>
  <c r="G549" i="3" a="1"/>
  <c r="G549" i="3" s="1"/>
  <c r="G550" i="3" a="1"/>
  <c r="G550" i="3" s="1"/>
  <c r="G551" i="3" a="1"/>
  <c r="G551" i="3" s="1"/>
  <c r="G552" i="3" a="1"/>
  <c r="G552" i="3" s="1"/>
  <c r="G553" i="3" a="1"/>
  <c r="G553" i="3" s="1"/>
  <c r="G554" i="3" a="1"/>
  <c r="G554" i="3" s="1"/>
  <c r="G555" i="3" a="1"/>
  <c r="G555" i="3" s="1"/>
  <c r="G556" i="3" a="1"/>
  <c r="G556" i="3" s="1"/>
  <c r="G557" i="3" a="1"/>
  <c r="G557" i="3" s="1"/>
  <c r="G558" i="3" a="1"/>
  <c r="G558" i="3" s="1"/>
  <c r="G559" i="3" a="1"/>
  <c r="G559" i="3" s="1"/>
  <c r="G560" i="3" a="1"/>
  <c r="G560" i="3" s="1"/>
  <c r="G561" i="3" a="1"/>
  <c r="G561" i="3" s="1"/>
  <c r="G562" i="3" a="1"/>
  <c r="G562" i="3" s="1"/>
  <c r="G563" i="3" a="1"/>
  <c r="G563" i="3" s="1"/>
  <c r="G564" i="3" a="1"/>
  <c r="G564" i="3" s="1"/>
  <c r="G565" i="3" a="1"/>
  <c r="G565" i="3" s="1"/>
  <c r="G566" i="3" a="1"/>
  <c r="G566" i="3" s="1"/>
  <c r="G567" i="3" a="1"/>
  <c r="G567" i="3" s="1"/>
  <c r="G568" i="3" a="1"/>
  <c r="G568" i="3" s="1"/>
  <c r="G569" i="3" a="1"/>
  <c r="G569" i="3" s="1"/>
  <c r="G570" i="3" a="1"/>
  <c r="G570" i="3" s="1"/>
  <c r="G571" i="3" a="1"/>
  <c r="G571" i="3" s="1"/>
  <c r="G572" i="3" a="1"/>
  <c r="G572" i="3"/>
  <c r="G573" i="3" a="1"/>
  <c r="G573" i="3" s="1"/>
  <c r="G574" i="3" a="1"/>
  <c r="G574" i="3" s="1"/>
  <c r="G575" i="3" a="1"/>
  <c r="G575" i="3" s="1"/>
  <c r="G576" i="3" a="1"/>
  <c r="G576" i="3" s="1"/>
  <c r="G577" i="3" a="1"/>
  <c r="G577" i="3" s="1"/>
  <c r="G578" i="3" a="1"/>
  <c r="G578" i="3" s="1"/>
  <c r="G579" i="3" a="1"/>
  <c r="G579" i="3" s="1"/>
  <c r="G580" i="3" a="1"/>
  <c r="G580" i="3" s="1"/>
  <c r="G581" i="3" a="1"/>
  <c r="G581" i="3" s="1"/>
  <c r="G582" i="3" a="1"/>
  <c r="G582" i="3" s="1"/>
  <c r="G583" i="3" a="1"/>
  <c r="G583" i="3" s="1"/>
  <c r="G584" i="3" a="1"/>
  <c r="G584" i="3" s="1"/>
  <c r="G585" i="3" a="1"/>
  <c r="G585" i="3" s="1"/>
  <c r="G586" i="3" a="1"/>
  <c r="G586" i="3" s="1"/>
  <c r="G587" i="3" a="1"/>
  <c r="G587" i="3" s="1"/>
  <c r="G588" i="3" a="1"/>
  <c r="G588" i="3" s="1"/>
  <c r="G589" i="3" a="1"/>
  <c r="G589" i="3" s="1"/>
  <c r="G590" i="3" a="1"/>
  <c r="G590" i="3" s="1"/>
  <c r="G591" i="3" a="1"/>
  <c r="G591" i="3" s="1"/>
  <c r="G592" i="3" a="1"/>
  <c r="G592" i="3" s="1"/>
  <c r="G593" i="3" a="1"/>
  <c r="G593" i="3" s="1"/>
  <c r="G594" i="3" a="1"/>
  <c r="G594" i="3" s="1"/>
  <c r="G595" i="3" a="1"/>
  <c r="G595" i="3" s="1"/>
  <c r="G596" i="3" a="1"/>
  <c r="G596" i="3"/>
  <c r="G597" i="3" a="1"/>
  <c r="G597" i="3" s="1"/>
  <c r="G598" i="3" a="1"/>
  <c r="G598" i="3" s="1"/>
  <c r="G599" i="3" a="1"/>
  <c r="G599" i="3" s="1"/>
  <c r="G600" i="3" a="1"/>
  <c r="G600" i="3" s="1"/>
  <c r="G601" i="3" a="1"/>
  <c r="G601" i="3" s="1"/>
  <c r="G602" i="3" a="1"/>
  <c r="G602" i="3" s="1"/>
  <c r="G603" i="3" a="1"/>
  <c r="G603" i="3" s="1"/>
  <c r="G604" i="3" a="1"/>
  <c r="G604" i="3" s="1"/>
  <c r="G605" i="3" a="1"/>
  <c r="G605" i="3" s="1"/>
  <c r="G606" i="3" a="1"/>
  <c r="G606" i="3" s="1"/>
  <c r="G607" i="3" a="1"/>
  <c r="G607" i="3" s="1"/>
  <c r="G608" i="3" a="1"/>
  <c r="G608" i="3" s="1"/>
  <c r="G609" i="3" a="1"/>
  <c r="G609" i="3" s="1"/>
  <c r="G610" i="3" a="1"/>
  <c r="G610" i="3" s="1"/>
  <c r="G611" i="3" a="1"/>
  <c r="G611" i="3" s="1"/>
  <c r="G612" i="3" a="1"/>
  <c r="G612" i="3" s="1"/>
  <c r="G613" i="3" a="1"/>
  <c r="G613" i="3" s="1"/>
  <c r="G614" i="3" a="1"/>
  <c r="G614" i="3" s="1"/>
  <c r="G615" i="3" a="1"/>
  <c r="G615" i="3" s="1"/>
  <c r="G616" i="3" a="1"/>
  <c r="G616" i="3" s="1"/>
  <c r="G617" i="3" a="1"/>
  <c r="G617" i="3" s="1"/>
  <c r="G618" i="3" a="1"/>
  <c r="G618" i="3" s="1"/>
  <c r="G619" i="3" a="1"/>
  <c r="G619" i="3" s="1"/>
  <c r="G620" i="3" a="1"/>
  <c r="G620" i="3" s="1"/>
  <c r="G621" i="3" a="1"/>
  <c r="G621" i="3" s="1"/>
  <c r="G622" i="3" a="1"/>
  <c r="G622" i="3" s="1"/>
  <c r="G623" i="3" a="1"/>
  <c r="G623" i="3" s="1"/>
  <c r="G624" i="3" a="1"/>
  <c r="G624" i="3" s="1"/>
  <c r="G625" i="3" a="1"/>
  <c r="G625" i="3" s="1"/>
  <c r="G626" i="3" a="1"/>
  <c r="G626" i="3" s="1"/>
  <c r="G627" i="3" a="1"/>
  <c r="G627" i="3" s="1"/>
  <c r="G628" i="3" a="1"/>
  <c r="G628" i="3" s="1"/>
  <c r="G629" i="3" a="1"/>
  <c r="G629" i="3" s="1"/>
  <c r="G630" i="3" a="1"/>
  <c r="G630" i="3" s="1"/>
  <c r="G631" i="3" a="1"/>
  <c r="G631" i="3" s="1"/>
  <c r="G632" i="3" a="1"/>
  <c r="G632" i="3" s="1"/>
  <c r="G633" i="3" a="1"/>
  <c r="G633" i="3" s="1"/>
  <c r="G634" i="3" a="1"/>
  <c r="G634" i="3" s="1"/>
  <c r="G635" i="3" a="1"/>
  <c r="G635" i="3" s="1"/>
  <c r="G636" i="3" a="1"/>
  <c r="G636" i="3" s="1"/>
  <c r="G637" i="3" a="1"/>
  <c r="G637" i="3" s="1"/>
  <c r="G638" i="3" a="1"/>
  <c r="G638" i="3" s="1"/>
  <c r="G639" i="3" a="1"/>
  <c r="G639" i="3" s="1"/>
  <c r="G640" i="3" a="1"/>
  <c r="G640" i="3" s="1"/>
  <c r="G641" i="3" a="1"/>
  <c r="G641" i="3" s="1"/>
  <c r="G642" i="3" a="1"/>
  <c r="G642" i="3" s="1"/>
  <c r="G643" i="3" a="1"/>
  <c r="G643" i="3" s="1"/>
  <c r="G644" i="3" a="1"/>
  <c r="G644" i="3" s="1"/>
  <c r="G645" i="3" a="1"/>
  <c r="G645" i="3" s="1"/>
  <c r="G646" i="3" a="1"/>
  <c r="G646" i="3" s="1"/>
  <c r="G647" i="3" a="1"/>
  <c r="G647" i="3" s="1"/>
  <c r="G648" i="3" a="1"/>
  <c r="G648" i="3" s="1"/>
  <c r="G649" i="3" a="1"/>
  <c r="G649" i="3" s="1"/>
  <c r="G650" i="3" a="1"/>
  <c r="G650" i="3" s="1"/>
  <c r="G651" i="3" a="1"/>
  <c r="G651" i="3" s="1"/>
  <c r="G652" i="3" a="1"/>
  <c r="G652" i="3" s="1"/>
  <c r="G653" i="3" a="1"/>
  <c r="G653" i="3" s="1"/>
  <c r="G654" i="3" a="1"/>
  <c r="G654" i="3" s="1"/>
  <c r="G655" i="3" a="1"/>
  <c r="G655" i="3" s="1"/>
  <c r="G656" i="3" a="1"/>
  <c r="G656" i="3" s="1"/>
  <c r="G657" i="3" a="1"/>
  <c r="G657" i="3" s="1"/>
  <c r="G658" i="3" a="1"/>
  <c r="G658" i="3" s="1"/>
  <c r="G659" i="3" a="1"/>
  <c r="G659" i="3" s="1"/>
  <c r="G660" i="3" a="1"/>
  <c r="G660" i="3"/>
  <c r="G661" i="3" a="1"/>
  <c r="G661" i="3" s="1"/>
  <c r="G662" i="3" a="1"/>
  <c r="G662" i="3" s="1"/>
  <c r="G663" i="3" a="1"/>
  <c r="G663" i="3" s="1"/>
  <c r="G664" i="3" a="1"/>
  <c r="G664" i="3" s="1"/>
  <c r="G665" i="3" a="1"/>
  <c r="G665" i="3" s="1"/>
  <c r="G666" i="3" a="1"/>
  <c r="G666" i="3" s="1"/>
  <c r="G667" i="3" a="1"/>
  <c r="G667" i="3" s="1"/>
  <c r="G668" i="3" a="1"/>
  <c r="G668" i="3" s="1"/>
  <c r="G669" i="3" a="1"/>
  <c r="G669" i="3" s="1"/>
  <c r="G670" i="3" a="1"/>
  <c r="G670" i="3" s="1"/>
  <c r="G671" i="3" a="1"/>
  <c r="G671" i="3" s="1"/>
  <c r="G672" i="3" a="1"/>
  <c r="G672" i="3" s="1"/>
  <c r="G673" i="3" a="1"/>
  <c r="G673" i="3" s="1"/>
  <c r="G674" i="3" a="1"/>
  <c r="G674" i="3" s="1"/>
  <c r="G675" i="3" a="1"/>
  <c r="G675" i="3" s="1"/>
  <c r="G676" i="3" a="1"/>
  <c r="G676" i="3" s="1"/>
  <c r="G677" i="3" a="1"/>
  <c r="G677" i="3" s="1"/>
  <c r="G678" i="3" a="1"/>
  <c r="G678" i="3" s="1"/>
  <c r="G679" i="3" a="1"/>
  <c r="G679" i="3" s="1"/>
  <c r="G680" i="3" a="1"/>
  <c r="G680" i="3" s="1"/>
  <c r="G681" i="3" a="1"/>
  <c r="G681" i="3" s="1"/>
  <c r="G682" i="3" a="1"/>
  <c r="G682" i="3" s="1"/>
  <c r="G683" i="3" a="1"/>
  <c r="G683" i="3" s="1"/>
  <c r="G684" i="3" a="1"/>
  <c r="G684" i="3" s="1"/>
  <c r="G685" i="3" a="1"/>
  <c r="G685" i="3" s="1"/>
  <c r="G686" i="3" a="1"/>
  <c r="G686" i="3" s="1"/>
  <c r="G687" i="3" a="1"/>
  <c r="G687" i="3" s="1"/>
  <c r="G688" i="3" a="1"/>
  <c r="G688" i="3" s="1"/>
  <c r="G689" i="3" a="1"/>
  <c r="G689" i="3" s="1"/>
  <c r="G690" i="3" a="1"/>
  <c r="G690" i="3" s="1"/>
  <c r="G691" i="3" a="1"/>
  <c r="G691" i="3" s="1"/>
  <c r="G692" i="3" a="1"/>
  <c r="G692" i="3" s="1"/>
  <c r="G693" i="3" a="1"/>
  <c r="G693" i="3" s="1"/>
  <c r="G694" i="3" a="1"/>
  <c r="G694" i="3" s="1"/>
  <c r="G695" i="3" a="1"/>
  <c r="G695" i="3" s="1"/>
  <c r="G696" i="3" a="1"/>
  <c r="G696" i="3" s="1"/>
  <c r="G697" i="3" a="1"/>
  <c r="G697" i="3" s="1"/>
  <c r="G698" i="3" a="1"/>
  <c r="G698" i="3" s="1"/>
  <c r="G699" i="3" a="1"/>
  <c r="G699" i="3" s="1"/>
  <c r="G700" i="3" a="1"/>
  <c r="G700" i="3" s="1"/>
  <c r="G701" i="3" a="1"/>
  <c r="G701" i="3" s="1"/>
  <c r="G702" i="3" a="1"/>
  <c r="G702" i="3" s="1"/>
  <c r="G703" i="3" a="1"/>
  <c r="G703" i="3" s="1"/>
  <c r="G704" i="3" a="1"/>
  <c r="G704" i="3" s="1"/>
  <c r="G705" i="3" a="1"/>
  <c r="G705" i="3" s="1"/>
  <c r="G706" i="3" a="1"/>
  <c r="G706" i="3" s="1"/>
  <c r="G707" i="3" a="1"/>
  <c r="G707" i="3" s="1"/>
  <c r="G708" i="3" a="1"/>
  <c r="G708" i="3" s="1"/>
  <c r="G709" i="3" a="1"/>
  <c r="G709" i="3" s="1"/>
  <c r="G710" i="3" a="1"/>
  <c r="G710" i="3" s="1"/>
  <c r="G711" i="3" a="1"/>
  <c r="G711" i="3" s="1"/>
  <c r="G712" i="3" a="1"/>
  <c r="G712" i="3"/>
  <c r="G713" i="3" a="1"/>
  <c r="G713" i="3" s="1"/>
  <c r="G714" i="3" a="1"/>
  <c r="G714" i="3" s="1"/>
  <c r="G715" i="3" a="1"/>
  <c r="G715" i="3" s="1"/>
  <c r="G716" i="3" a="1"/>
  <c r="G716" i="3"/>
  <c r="G717" i="3" a="1"/>
  <c r="G717" i="3" s="1"/>
  <c r="G718" i="3" a="1"/>
  <c r="G718" i="3" s="1"/>
  <c r="G719" i="3" a="1"/>
  <c r="G719" i="3" s="1"/>
  <c r="G720" i="3" a="1"/>
  <c r="G720" i="3" s="1"/>
  <c r="G721" i="3" a="1"/>
  <c r="G721" i="3" s="1"/>
  <c r="G722" i="3" a="1"/>
  <c r="G722" i="3" s="1"/>
  <c r="G723" i="3" a="1"/>
  <c r="G723" i="3" s="1"/>
  <c r="G724" i="3" a="1"/>
  <c r="G724" i="3" s="1"/>
  <c r="G725" i="3" a="1"/>
  <c r="G725" i="3" s="1"/>
  <c r="G726" i="3" a="1"/>
  <c r="G726" i="3"/>
  <c r="G727" i="3" a="1"/>
  <c r="G727" i="3" s="1"/>
  <c r="G728" i="3" a="1"/>
  <c r="G728" i="3"/>
  <c r="G729" i="3" a="1"/>
  <c r="G729" i="3" s="1"/>
  <c r="G730" i="3" a="1"/>
  <c r="G730" i="3"/>
  <c r="G731" i="3" a="1"/>
  <c r="G731" i="3" s="1"/>
  <c r="G732" i="3" a="1"/>
  <c r="G732" i="3" s="1"/>
  <c r="G733" i="3" a="1"/>
  <c r="G733" i="3" s="1"/>
  <c r="G734" i="3" a="1"/>
  <c r="G734" i="3" s="1"/>
  <c r="G735" i="3" a="1"/>
  <c r="G735" i="3" s="1"/>
  <c r="G736" i="3" a="1"/>
  <c r="G736" i="3" s="1"/>
  <c r="G737" i="3" a="1"/>
  <c r="G737" i="3" s="1"/>
  <c r="G738" i="3" a="1"/>
  <c r="G738" i="3" s="1"/>
  <c r="G739" i="3" a="1"/>
  <c r="G739" i="3" s="1"/>
  <c r="G740" i="3" a="1"/>
  <c r="G740" i="3" s="1"/>
  <c r="G741" i="3" a="1"/>
  <c r="G741" i="3" s="1"/>
  <c r="G742" i="3" a="1"/>
  <c r="G742" i="3" s="1"/>
  <c r="G743" i="3" a="1"/>
  <c r="G743" i="3" s="1"/>
  <c r="G744" i="3" a="1"/>
  <c r="G744" i="3"/>
  <c r="G745" i="3" a="1"/>
  <c r="G745" i="3" s="1"/>
  <c r="G746" i="3" a="1"/>
  <c r="G746" i="3" s="1"/>
  <c r="G747" i="3" a="1"/>
  <c r="G747" i="3" s="1"/>
  <c r="G748" i="3" a="1"/>
  <c r="G748" i="3"/>
  <c r="G749" i="3" a="1"/>
  <c r="G749" i="3" s="1"/>
  <c r="G750" i="3" a="1"/>
  <c r="G750" i="3" s="1"/>
  <c r="G751" i="3" a="1"/>
  <c r="G751" i="3" s="1"/>
  <c r="G752" i="3" a="1"/>
  <c r="G752" i="3" s="1"/>
  <c r="G753" i="3" a="1"/>
  <c r="G753" i="3" s="1"/>
  <c r="G754" i="3" a="1"/>
  <c r="G754" i="3" s="1"/>
  <c r="G755" i="3" a="1"/>
  <c r="G755" i="3" s="1"/>
  <c r="G756" i="3" a="1"/>
  <c r="G756" i="3" s="1"/>
  <c r="G757" i="3" a="1"/>
  <c r="G757" i="3" s="1"/>
  <c r="G758" i="3" a="1"/>
  <c r="G758" i="3"/>
  <c r="G759" i="3" a="1"/>
  <c r="G759" i="3" s="1"/>
  <c r="G760" i="3" a="1"/>
  <c r="G760" i="3"/>
  <c r="G761" i="3" a="1"/>
  <c r="G761" i="3" s="1"/>
  <c r="G762" i="3" a="1"/>
  <c r="G762" i="3"/>
  <c r="G763" i="3" a="1"/>
  <c r="G763" i="3" s="1"/>
  <c r="G764" i="3" a="1"/>
  <c r="G764" i="3" s="1"/>
  <c r="G765" i="3" a="1"/>
  <c r="G765" i="3" s="1"/>
  <c r="G766" i="3" a="1"/>
  <c r="G766" i="3" s="1"/>
  <c r="G767" i="3" a="1"/>
  <c r="G767" i="3" s="1"/>
  <c r="G768" i="3" a="1"/>
  <c r="G768" i="3" s="1"/>
  <c r="G769" i="3" a="1"/>
  <c r="G769" i="3" s="1"/>
  <c r="G770" i="3" a="1"/>
  <c r="G770" i="3" s="1"/>
  <c r="G771" i="3" a="1"/>
  <c r="G771" i="3" s="1"/>
  <c r="G772" i="3" a="1"/>
  <c r="G772" i="3" s="1"/>
  <c r="G773" i="3" a="1"/>
  <c r="G773" i="3" s="1"/>
  <c r="G774" i="3" a="1"/>
  <c r="G774" i="3" s="1"/>
  <c r="G775" i="3" a="1"/>
  <c r="G775" i="3" s="1"/>
  <c r="G776" i="3" a="1"/>
  <c r="G776" i="3"/>
  <c r="G777" i="3" a="1"/>
  <c r="G777" i="3" s="1"/>
  <c r="G778" i="3" a="1"/>
  <c r="G778" i="3" s="1"/>
  <c r="G779" i="3" a="1"/>
  <c r="G779" i="3" s="1"/>
  <c r="G780" i="3" a="1"/>
  <c r="G780" i="3"/>
  <c r="G781" i="3" a="1"/>
  <c r="G781" i="3" s="1"/>
  <c r="G782" i="3" a="1"/>
  <c r="G782" i="3" s="1"/>
  <c r="G783" i="3" a="1"/>
  <c r="G783" i="3" s="1"/>
  <c r="G784" i="3" a="1"/>
  <c r="G784" i="3" s="1"/>
  <c r="G785" i="3" a="1"/>
  <c r="G785" i="3" s="1"/>
  <c r="G786" i="3" a="1"/>
  <c r="G786" i="3" s="1"/>
  <c r="G787" i="3" a="1"/>
  <c r="G787" i="3" s="1"/>
  <c r="G788" i="3" a="1"/>
  <c r="G788" i="3" s="1"/>
  <c r="G789" i="3" a="1"/>
  <c r="G789" i="3" s="1"/>
  <c r="G790" i="3" a="1"/>
  <c r="G790" i="3"/>
  <c r="G791" i="3" a="1"/>
  <c r="G791" i="3" s="1"/>
  <c r="G792" i="3" a="1"/>
  <c r="G792" i="3"/>
  <c r="G793" i="3" a="1"/>
  <c r="G793" i="3" s="1"/>
  <c r="G794" i="3" a="1"/>
  <c r="G794" i="3"/>
  <c r="G795" i="3" a="1"/>
  <c r="G795" i="3" s="1"/>
  <c r="G796" i="3" a="1"/>
  <c r="G796" i="3" s="1"/>
  <c r="G797" i="3" a="1"/>
  <c r="G797" i="3" s="1"/>
  <c r="G798" i="3" a="1"/>
  <c r="G798" i="3" s="1"/>
  <c r="G799" i="3" a="1"/>
  <c r="G799" i="3" s="1"/>
  <c r="G800" i="3" a="1"/>
  <c r="G800" i="3" s="1"/>
  <c r="G801" i="3" a="1"/>
  <c r="G801" i="3" s="1"/>
  <c r="G802" i="3" a="1"/>
  <c r="G802" i="3" s="1"/>
  <c r="G803" i="3" a="1"/>
  <c r="G803" i="3" s="1"/>
  <c r="G804" i="3" a="1"/>
  <c r="G804" i="3" s="1"/>
  <c r="G805" i="3" a="1"/>
  <c r="G805" i="3" s="1"/>
  <c r="G806" i="3" a="1"/>
  <c r="G806" i="3" s="1"/>
  <c r="G807" i="3" a="1"/>
  <c r="G807" i="3" s="1"/>
  <c r="G808" i="3" a="1"/>
  <c r="G808" i="3"/>
  <c r="G809" i="3" a="1"/>
  <c r="G809" i="3" s="1"/>
  <c r="G810" i="3" a="1"/>
  <c r="G810" i="3" s="1"/>
  <c r="G811" i="3" a="1"/>
  <c r="G811" i="3" s="1"/>
  <c r="G812" i="3" a="1"/>
  <c r="G812" i="3"/>
  <c r="G813" i="3" a="1"/>
  <c r="G813" i="3" s="1"/>
  <c r="G814" i="3" a="1"/>
  <c r="G814" i="3" s="1"/>
  <c r="G815" i="3" a="1"/>
  <c r="G815" i="3" s="1"/>
  <c r="G816" i="3" a="1"/>
  <c r="G816" i="3" s="1"/>
  <c r="G817" i="3" a="1"/>
  <c r="G817" i="3" s="1"/>
  <c r="G818" i="3" a="1"/>
  <c r="G818" i="3" s="1"/>
  <c r="G819" i="3" a="1"/>
  <c r="G819" i="3" s="1"/>
  <c r="G820" i="3" a="1"/>
  <c r="G820" i="3" s="1"/>
  <c r="G821" i="3" a="1"/>
  <c r="G821" i="3" s="1"/>
  <c r="G822" i="3" a="1"/>
  <c r="G822" i="3"/>
  <c r="G823" i="3" a="1"/>
  <c r="G823" i="3" s="1"/>
  <c r="G824" i="3" a="1"/>
  <c r="G824" i="3"/>
  <c r="G825" i="3" a="1"/>
  <c r="G825" i="3" s="1"/>
  <c r="G826" i="3" a="1"/>
  <c r="G826" i="3"/>
  <c r="G827" i="3" a="1"/>
  <c r="G827" i="3" s="1"/>
  <c r="G828" i="3" a="1"/>
  <c r="G828" i="3" s="1"/>
  <c r="G829" i="3" a="1"/>
  <c r="G829" i="3" s="1"/>
  <c r="G830" i="3" a="1"/>
  <c r="G830" i="3" s="1"/>
  <c r="G831" i="3" a="1"/>
  <c r="G831" i="3" s="1"/>
  <c r="G832" i="3" a="1"/>
  <c r="G832" i="3" s="1"/>
  <c r="G833" i="3" a="1"/>
  <c r="G833" i="3" s="1"/>
  <c r="G834" i="3" a="1"/>
  <c r="G834" i="3" s="1"/>
  <c r="G835" i="3" a="1"/>
  <c r="G835" i="3" s="1"/>
  <c r="G836" i="3" a="1"/>
  <c r="G836" i="3" s="1"/>
  <c r="G837" i="3" a="1"/>
  <c r="G837" i="3" s="1"/>
  <c r="G838" i="3" a="1"/>
  <c r="G838" i="3" s="1"/>
  <c r="G839" i="3" a="1"/>
  <c r="G839" i="3" s="1"/>
  <c r="G840" i="3" a="1"/>
  <c r="G840" i="3"/>
  <c r="G841" i="3" a="1"/>
  <c r="G841" i="3" s="1"/>
  <c r="G842" i="3" a="1"/>
  <c r="G842" i="3" s="1"/>
  <c r="G843" i="3" a="1"/>
  <c r="G843" i="3" s="1"/>
  <c r="G844" i="3" a="1"/>
  <c r="G844" i="3" s="1"/>
  <c r="G845" i="3" a="1"/>
  <c r="G845" i="3" s="1"/>
  <c r="G846" i="3" a="1"/>
  <c r="G846" i="3" s="1"/>
  <c r="G847" i="3" a="1"/>
  <c r="G847" i="3" s="1"/>
  <c r="G848" i="3" a="1"/>
  <c r="G848" i="3" s="1"/>
  <c r="G849" i="3" a="1"/>
  <c r="G849" i="3" s="1"/>
  <c r="G850" i="3" a="1"/>
  <c r="G850" i="3" s="1"/>
  <c r="G851" i="3" a="1"/>
  <c r="G851" i="3" s="1"/>
  <c r="G852" i="3" a="1"/>
  <c r="G852" i="3" s="1"/>
  <c r="G853" i="3" a="1"/>
  <c r="G853" i="3" s="1"/>
  <c r="G854" i="3" a="1"/>
  <c r="G854" i="3" s="1"/>
  <c r="G855" i="3" a="1"/>
  <c r="G855" i="3" s="1"/>
  <c r="G856" i="3" a="1"/>
  <c r="G856" i="3" s="1"/>
  <c r="G857" i="3" a="1"/>
  <c r="G857" i="3" s="1"/>
  <c r="G858" i="3" a="1"/>
  <c r="G858" i="3" s="1"/>
  <c r="G859" i="3" a="1"/>
  <c r="G859" i="3" s="1"/>
  <c r="G860" i="3" a="1"/>
  <c r="G860" i="3" s="1"/>
  <c r="G861" i="3" a="1"/>
  <c r="G861" i="3" s="1"/>
  <c r="G862" i="3" a="1"/>
  <c r="G862" i="3" s="1"/>
  <c r="G863" i="3" a="1"/>
  <c r="G863" i="3" s="1"/>
  <c r="G864" i="3" a="1"/>
  <c r="G864" i="3" s="1"/>
  <c r="G865" i="3" a="1"/>
  <c r="G865" i="3" s="1"/>
  <c r="G866" i="3" a="1"/>
  <c r="G866" i="3" s="1"/>
  <c r="G867" i="3" a="1"/>
  <c r="G867" i="3" s="1"/>
  <c r="G868" i="3" a="1"/>
  <c r="G868" i="3" s="1"/>
  <c r="G869" i="3" a="1"/>
  <c r="G869" i="3" s="1"/>
  <c r="G870" i="3" a="1"/>
  <c r="G870" i="3" s="1"/>
  <c r="G871" i="3" a="1"/>
  <c r="G871" i="3" s="1"/>
  <c r="G872" i="3" a="1"/>
  <c r="G872" i="3" s="1"/>
  <c r="G873" i="3" a="1"/>
  <c r="G873" i="3" s="1"/>
  <c r="G874" i="3" a="1"/>
  <c r="G874" i="3" s="1"/>
  <c r="G875" i="3" a="1"/>
  <c r="G875" i="3" s="1"/>
  <c r="G876" i="3" a="1"/>
  <c r="G876" i="3" s="1"/>
  <c r="G877" i="3" a="1"/>
  <c r="G877" i="3" s="1"/>
  <c r="G878" i="3" a="1"/>
  <c r="G878" i="3" s="1"/>
  <c r="G879" i="3" a="1"/>
  <c r="G879" i="3" s="1"/>
  <c r="G880" i="3" a="1"/>
  <c r="G880" i="3" s="1"/>
  <c r="G881" i="3" a="1"/>
  <c r="G881" i="3" s="1"/>
  <c r="G882" i="3" a="1"/>
  <c r="G882" i="3" s="1"/>
  <c r="G883" i="3" a="1"/>
  <c r="G883" i="3" s="1"/>
  <c r="G884" i="3" a="1"/>
  <c r="G884" i="3" s="1"/>
  <c r="G885" i="3" a="1"/>
  <c r="G885" i="3" s="1"/>
  <c r="G886" i="3" a="1"/>
  <c r="G886" i="3" s="1"/>
  <c r="G887" i="3" a="1"/>
  <c r="G887" i="3" s="1"/>
  <c r="G888" i="3" a="1"/>
  <c r="G888" i="3" s="1"/>
  <c r="G889" i="3" a="1"/>
  <c r="G889" i="3" s="1"/>
  <c r="G890" i="3" a="1"/>
  <c r="G890" i="3" s="1"/>
  <c r="G6" i="3" a="1"/>
  <c r="G6" i="3" s="1"/>
  <c r="G7" i="3" a="1"/>
  <c r="G7" i="3" s="1"/>
  <c r="G8" i="3" a="1"/>
  <c r="G8" i="3" s="1"/>
  <c r="G4" i="3" a="1"/>
  <c r="G4" i="3" s="1"/>
  <c r="G5" i="3" a="1"/>
  <c r="G5" i="3" s="1"/>
  <c r="G3" i="3" a="1"/>
  <c r="G3" i="3" s="1"/>
  <c r="G2" i="3" a="1"/>
  <c r="G2" i="3" s="1"/>
  <c r="R20" i="3" l="1"/>
  <c r="R21" i="3" s="1"/>
  <c r="R22" i="3" s="1"/>
  <c r="Q18" i="3"/>
  <c r="O3" i="3"/>
  <c r="O2" i="3"/>
  <c r="O5"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4C84DC-BE45-4869-B352-85D4CDC6B07B}"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B41243A-1A82-4C5A-9D44-EEF4B744DF4E}" name="WorksheetConnection_Titanic updated Dataset @Aitech.xlsx!Titanic_Dataset_2" type="102" refreshedVersion="7" minRefreshableVersion="5">
    <extLst>
      <ext xmlns:x15="http://schemas.microsoft.com/office/spreadsheetml/2010/11/main" uri="{DE250136-89BD-433C-8126-D09CA5730AF9}">
        <x15:connection id="Titanic_Dataset_2" autoDelete="1">
          <x15:rangePr sourceName="_xlcn.WorksheetConnection_TitanicupdatedDatasetAitech.xlsxTitanic_Dataset_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<sst xmlns="http://schemas.openxmlformats.org/spreadsheetml/2006/main" count="7893" uniqueCount="2302">
  <si>
    <t>Name</t>
  </si>
  <si>
    <t>Sex</t>
  </si>
  <si>
    <t>Age</t>
  </si>
  <si>
    <t>Cabin</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</si>
  <si>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</si>
  <si>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</si>
  <si>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</si>
  <si>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</si>
  <si>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</si>
  <si>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</si>
  <si>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</si>
  <si>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</si>
  <si>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</si>
  <si>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</si>
  <si>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</si>
  <si>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</si>
  <si>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</si>
  <si>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</si>
  <si>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</si>
  <si>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</si>
  <si>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</si>
  <si>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</si>
  <si>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</si>
  <si>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</si>
  <si>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</si>
  <si>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</si>
  <si>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</si>
  <si>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</si>
  <si>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</si>
  <si>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</si>
  <si>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</si>
  <si>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</si>
  <si>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</si>
  <si>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</si>
  <si>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</si>
  <si>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</si>
  <si>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</si>
  <si>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</si>
  <si>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</si>
  <si>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</si>
  <si>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</si>
  <si>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</si>
  <si>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</si>
  <si>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</si>
  <si>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</si>
  <si>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</si>
  <si>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</si>
  <si>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</si>
  <si>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</si>
  <si>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</si>
  <si>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</si>
  <si>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</si>
  <si>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</si>
  <si>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</si>
  <si>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</si>
  <si>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</si>
  <si>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</si>
  <si>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</si>
  <si>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</si>
  <si>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</si>
  <si>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</si>
  <si>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</si>
  <si>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</si>
  <si>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</si>
  <si>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</si>
  <si>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</si>
  <si>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</si>
  <si>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</si>
  <si>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</si>
  <si>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</si>
  <si>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</si>
  <si>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</si>
  <si>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</si>
  <si>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</si>
  <si>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</si>
  <si>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</si>
  <si>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</si>
  <si>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</si>
  <si>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</si>
  <si>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</si>
  <si>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</si>
  <si>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</si>
  <si>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</si>
  <si>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</si>
  <si>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</si>
  <si>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</si>
  <si>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</si>
  <si>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</si>
  <si>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</si>
  <si>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</si>
  <si>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</si>
  <si>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</si>
  <si>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</si>
  <si>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</si>
  <si>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</si>
  <si>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</si>
  <si>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</si>
  <si>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</si>
  <si>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</si>
  <si>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</si>
  <si>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</si>
  <si>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</si>
  <si>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</si>
  <si>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</si>
  <si>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</si>
  <si>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</si>
  <si>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</si>
  <si>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</si>
  <si>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</si>
  <si>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</si>
  <si>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</si>
  <si>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</si>
  <si>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</si>
  <si>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</si>
  <si>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</si>
  <si>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</si>
  <si>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</si>
  <si>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</si>
  <si>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</si>
  <si>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</si>
  <si>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</si>
  <si>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</si>
  <si>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</si>
  <si>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</si>
  <si>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</si>
  <si>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</si>
  <si>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</si>
  <si>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</si>
  <si>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</si>
  <si>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</si>
  <si>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</si>
  <si>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</si>
  <si>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</si>
  <si>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</si>
  <si>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</si>
  <si>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</si>
  <si>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</si>
  <si>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</si>
  <si>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</si>
  <si>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</si>
  <si>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</si>
  <si>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</si>
  <si>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</si>
  <si>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</si>
  <si>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</si>
  <si>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</si>
  <si>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</si>
  <si>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</si>
  <si>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</si>
  <si>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</si>
  <si>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</si>
  <si>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</si>
  <si>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</si>
  <si>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</si>
  <si>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</si>
  <si>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</si>
  <si>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</si>
  <si>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</si>
  <si>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</si>
  <si>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</si>
  <si>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</si>
  <si>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</si>
  <si>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</si>
  <si>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</si>
  <si>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</si>
  <si>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</si>
  <si>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</si>
  <si>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</si>
  <si>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</si>
  <si>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</si>
  <si>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</si>
  <si>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</si>
  <si>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</si>
  <si>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</si>
  <si>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</si>
  <si>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</si>
  <si>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</si>
  <si>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</si>
  <si>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</si>
  <si>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</si>
  <si>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</si>
  <si>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</si>
  <si>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</si>
  <si>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</si>
  <si>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</si>
  <si>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</si>
  <si>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</si>
  <si>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</si>
  <si>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</si>
  <si>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</si>
  <si>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</si>
  <si>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</si>
  <si>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</si>
  <si>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</si>
  <si>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</si>
  <si>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</si>
  <si>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</si>
  <si>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</si>
  <si>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</si>
  <si>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</si>
  <si>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</si>
  <si>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</si>
  <si>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</si>
  <si>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</si>
  <si>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</si>
  <si>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</si>
  <si>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</si>
  <si>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</si>
  <si>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</si>
  <si>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</si>
  <si>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</si>
  <si>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</si>
  <si>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</si>
  <si>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</si>
  <si>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</si>
  <si>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</si>
  <si>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</si>
  <si>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</si>
  <si>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</si>
  <si>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</si>
  <si>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</si>
  <si>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</si>
  <si>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</si>
  <si>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</si>
  <si>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</si>
  <si>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</si>
  <si>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</si>
  <si>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</si>
  <si>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</si>
  <si>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</si>
  <si>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</si>
  <si>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</si>
  <si>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</si>
  <si>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</si>
  <si>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</si>
  <si>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</si>
  <si>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</si>
  <si>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</si>
  <si>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</si>
  <si>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</si>
  <si>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</si>
  <si>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</si>
  <si>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</si>
  <si>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</si>
  <si>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</si>
  <si>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</si>
  <si>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</si>
  <si>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</si>
  <si>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</si>
  <si>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</si>
  <si>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</si>
  <si>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</si>
  <si>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</si>
  <si>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</si>
  <si>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</si>
  <si>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</si>
  <si>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</si>
  <si>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</si>
  <si>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</si>
  <si>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</si>
  <si>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</si>
  <si>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</si>
  <si>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</si>
  <si>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</si>
  <si>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</si>
  <si>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</si>
  <si>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</si>
  <si>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</si>
  <si>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</si>
  <si>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</si>
  <si>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</si>
  <si>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</si>
  <si>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</si>
  <si>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</si>
  <si>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</si>
  <si>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</si>
  <si>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</si>
  <si>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</si>
  <si>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</si>
  <si>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</si>
  <si>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</si>
  <si>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</si>
  <si>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</si>
  <si>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</si>
  <si>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</si>
  <si>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</si>
  <si>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</si>
  <si>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</si>
  <si>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</si>
  <si>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</si>
  <si>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</si>
  <si>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</si>
  <si>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</si>
  <si>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</si>
  <si>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</si>
  <si>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</si>
  <si>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</si>
  <si>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</si>
  <si>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</si>
  <si>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</si>
  <si>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</si>
  <si>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</si>
  <si>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</si>
  <si>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</si>
  <si>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</si>
  <si>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</si>
  <si>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</si>
  <si>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</si>
  <si>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</si>
  <si>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</si>
  <si>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</si>
  <si>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</si>
  <si>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</si>
  <si>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</si>
  <si>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</si>
  <si>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</si>
  <si>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</si>
  <si>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</si>
  <si>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</si>
  <si>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</si>
  <si>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</si>
  <si>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</si>
  <si>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</si>
  <si>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</si>
  <si>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</si>
  <si>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</si>
  <si>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</si>
  <si>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</si>
  <si>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</si>
  <si>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</si>
  <si>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</si>
  <si>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</si>
  <si>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</si>
  <si>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</si>
  <si>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</si>
  <si>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</si>
  <si>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</si>
  <si>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</si>
  <si>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</si>
  <si>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</si>
  <si>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</si>
  <si>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</si>
  <si>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</si>
  <si>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</si>
  <si>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</si>
  <si>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</si>
  <si>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</si>
  <si>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</si>
  <si>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</si>
  <si>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</si>
  <si>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</si>
  <si>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</si>
  <si>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</si>
  <si>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</si>
  <si>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</si>
  <si>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</si>
  <si>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</si>
  <si>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</si>
  <si>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</si>
  <si>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</si>
  <si>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</si>
  <si>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</si>
  <si>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</si>
  <si>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</si>
  <si>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</si>
  <si>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</si>
  <si>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</si>
  <si>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</si>
  <si>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</si>
  <si>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</si>
  <si>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</si>
  <si>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</si>
  <si>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</si>
  <si>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</si>
  <si>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</si>
  <si>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</si>
  <si>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</si>
  <si>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</si>
  <si>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</si>
  <si>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</si>
  <si>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</si>
  <si>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</si>
  <si>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</si>
  <si>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</si>
  <si>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</si>
  <si>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</si>
  <si>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</si>
  <si>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</si>
  <si>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</si>
  <si>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</si>
  <si>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</si>
  <si>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</si>
  <si>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</si>
  <si>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</si>
  <si>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</si>
  <si>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</si>
  <si>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</si>
  <si>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</si>
  <si>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</si>
  <si>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</si>
  <si>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</si>
  <si>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</si>
  <si>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</si>
  <si>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</si>
  <si>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</si>
  <si>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</si>
  <si>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</si>
  <si>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</si>
  <si>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</si>
  <si>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</si>
  <si>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</si>
  <si>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</si>
  <si>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</si>
  <si>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</si>
  <si>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</si>
  <si>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</si>
  <si>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</si>
  <si>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</si>
  <si>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</si>
  <si>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</si>
  <si>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</si>
  <si>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</si>
  <si>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</si>
  <si>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</si>
  <si>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</si>
  <si>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</si>
  <si>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</si>
  <si>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</si>
  <si>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</si>
  <si>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</si>
  <si>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</si>
  <si>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</si>
  <si>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</si>
  <si>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</si>
  <si>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</si>
  <si>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</si>
  <si>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</si>
  <si>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</si>
  <si>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</si>
  <si>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</si>
  <si>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</si>
  <si>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</si>
  <si>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</si>
  <si>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</si>
  <si>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</si>
  <si>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</si>
  <si>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</si>
  <si>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</si>
  <si>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</si>
  <si>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</si>
  <si>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</si>
  <si>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</si>
  <si>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</si>
  <si>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</si>
  <si>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</si>
  <si>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</si>
  <si>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</si>
  <si>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</si>
  <si>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</si>
  <si>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</si>
  <si>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</si>
  <si>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</si>
  <si>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</si>
  <si>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</si>
  <si>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</si>
  <si>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</si>
  <si>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</si>
  <si>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</si>
  <si>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</si>
  <si>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</si>
  <si>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</si>
  <si>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</si>
  <si>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</si>
  <si>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</si>
  <si>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</si>
  <si>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</si>
  <si>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</si>
  <si>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</si>
  <si>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</si>
  <si>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</si>
  <si>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</si>
  <si>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</si>
  <si>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</si>
  <si>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</si>
  <si>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</si>
  <si>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</si>
  <si>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</si>
  <si>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</si>
  <si>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</si>
  <si>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</si>
  <si>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</si>
  <si>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</si>
  <si>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</si>
  <si>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</si>
  <si>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</si>
  <si>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</si>
  <si>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</si>
  <si>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</si>
  <si>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</si>
  <si>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</si>
  <si>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</si>
  <si>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</si>
  <si>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</si>
  <si>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</si>
  <si>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</si>
  <si>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</si>
  <si>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</si>
  <si>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</si>
  <si>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</si>
  <si>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</si>
  <si>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</si>
  <si>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</si>
  <si>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</si>
  <si>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</si>
  <si>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</si>
  <si>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</si>
  <si>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</si>
  <si>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</si>
  <si>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</si>
  <si>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</si>
  <si>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</si>
  <si>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</si>
  <si>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</si>
  <si>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</si>
  <si>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</si>
  <si>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</si>
  <si>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</si>
  <si>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</si>
  <si>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</si>
  <si>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</si>
  <si>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</si>
  <si>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</si>
  <si>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</si>
  <si>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</si>
  <si>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</si>
  <si>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</si>
  <si>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</si>
  <si>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</si>
  <si>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</si>
  <si>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</si>
  <si>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</si>
  <si>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</si>
  <si>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</si>
  <si>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</si>
  <si>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</si>
  <si>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</si>
  <si>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</si>
  <si>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</si>
  <si>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</si>
  <si>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</si>
  <si>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</si>
  <si>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</si>
  <si>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</si>
  <si>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</si>
  <si>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</si>
  <si>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</si>
  <si>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</si>
  <si>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</si>
  <si>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</si>
  <si>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</si>
  <si>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</si>
  <si>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</si>
  <si>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</si>
  <si>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</si>
  <si>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</si>
  <si>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</si>
  <si>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</si>
  <si>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</si>
  <si>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</si>
  <si>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</si>
  <si>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</si>
  <si>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</si>
  <si>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</si>
  <si>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</si>
  <si>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</si>
  <si>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</si>
  <si>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</si>
  <si>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</si>
  <si>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</si>
  <si>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</si>
  <si>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</si>
  <si>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</si>
  <si>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</si>
  <si>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</si>
  <si>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</si>
  <si>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</si>
  <si>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</si>
  <si>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</si>
  <si>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</si>
  <si>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</si>
  <si>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</si>
  <si>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</si>
  <si>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</si>
  <si>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</si>
  <si>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</si>
  <si>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</si>
  <si>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</si>
  <si>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</si>
  <si>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</si>
  <si>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</si>
  <si>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</si>
  <si>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</si>
  <si>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</si>
  <si>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</si>
  <si>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</si>
  <si>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</si>
  <si>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</si>
  <si>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</si>
  <si>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</si>
  <si>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</si>
  <si>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</si>
  <si>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</si>
  <si>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</si>
  <si>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</si>
  <si>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</si>
  <si>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</si>
  <si>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</si>
  <si>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</si>
  <si>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</si>
  <si>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</si>
  <si>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</si>
  <si>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</si>
  <si>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</si>
  <si>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</si>
  <si>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</si>
  <si>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</si>
  <si>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</si>
  <si>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</si>
  <si>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</si>
  <si>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</si>
  <si>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</si>
  <si>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</si>
  <si>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</si>
  <si>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</si>
  <si>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</si>
  <si>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</si>
  <si>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</si>
  <si>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</si>
  <si>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</si>
  <si>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</si>
  <si>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</si>
  <si>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</si>
  <si>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</si>
  <si>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</si>
  <si>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</si>
  <si>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</si>
  <si>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</si>
  <si>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</si>
  <si>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</si>
  <si>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</si>
  <si>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</si>
  <si>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</si>
  <si>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</si>
  <si>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</si>
  <si>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</si>
  <si>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</si>
  <si>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</si>
  <si>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</si>
  <si>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</si>
  <si>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</si>
  <si>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</si>
  <si>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</si>
  <si>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</si>
  <si>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</si>
  <si>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</si>
  <si>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</si>
  <si>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</si>
  <si>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</si>
  <si>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</si>
  <si>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</si>
  <si>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</si>
  <si>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</si>
  <si>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</si>
  <si>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</si>
  <si>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</si>
  <si>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</si>
  <si>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</si>
  <si>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</si>
  <si>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</si>
  <si>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</si>
  <si>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</si>
  <si>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</si>
  <si>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</si>
  <si>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</si>
  <si>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</si>
  <si>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</si>
  <si>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</si>
  <si>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</si>
  <si>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</si>
  <si>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</si>
  <si>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</si>
  <si>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</si>
  <si>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</si>
  <si>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</si>
  <si>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</si>
  <si>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</si>
  <si>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</si>
  <si>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</si>
  <si>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</si>
  <si>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</si>
  <si>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</si>
  <si>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</si>
  <si>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</si>
  <si>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</si>
  <si>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</si>
  <si>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</si>
  <si>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</si>
  <si>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</si>
  <si>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</si>
  <si>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</si>
  <si>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</si>
  <si>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</si>
  <si>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</si>
  <si>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</si>
  <si>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</si>
  <si>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</si>
  <si>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</si>
  <si>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</si>
  <si>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</si>
  <si>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</si>
  <si>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</si>
  <si>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</si>
  <si>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</si>
  <si>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</si>
  <si>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</si>
  <si>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</si>
  <si>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</si>
  <si>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</si>
  <si>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</si>
  <si>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</si>
  <si>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</si>
  <si>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</si>
  <si>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</si>
  <si>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</si>
  <si>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</si>
  <si>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</si>
  <si>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</si>
  <si>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</si>
  <si>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</si>
  <si>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</si>
  <si>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</si>
  <si>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</si>
  <si>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</si>
  <si>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</si>
  <si>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</si>
  <si>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</si>
  <si>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</si>
  <si>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</si>
  <si>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</si>
  <si>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</si>
  <si>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</si>
  <si>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</si>
  <si>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</si>
  <si>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</si>
  <si>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</si>
  <si>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</si>
  <si>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</si>
  <si>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</si>
  <si>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</si>
  <si>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</si>
  <si>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</si>
  <si>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</si>
  <si>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</si>
  <si>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</si>
  <si>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</si>
  <si>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</si>
  <si>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</si>
  <si>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</si>
  <si>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</si>
  <si>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</si>
  <si>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</si>
  <si>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</si>
  <si>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</si>
  <si>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</si>
  <si>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</si>
  <si>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</si>
  <si>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</si>
  <si>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</si>
  <si>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</si>
  <si>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</si>
  <si>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</si>
  <si>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</si>
  <si>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</si>
  <si>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</si>
  <si>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</si>
  <si>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</si>
  <si>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</si>
  <si>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</si>
  <si>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</si>
  <si>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</si>
  <si>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</si>
  <si>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</si>
  <si>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</si>
  <si>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</si>
  <si>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</si>
  <si>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</si>
  <si>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</si>
  <si>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</si>
  <si>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</si>
  <si>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</si>
  <si>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</si>
  <si>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</si>
  <si>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</si>
  <si>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</si>
  <si>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</si>
  <si>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</si>
  <si>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</si>
  <si>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</si>
  <si>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</si>
  <si>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</si>
  <si>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</si>
  <si>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</si>
  <si>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</si>
  <si>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</si>
  <si>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</si>
  <si>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</si>
  <si>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</si>
  <si>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</si>
  <si>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</si>
  <si>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</si>
  <si>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</si>
  <si>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</si>
  <si>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</si>
  <si>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</si>
  <si>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</si>
  <si>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</si>
  <si>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</si>
  <si>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</si>
  <si>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</si>
  <si>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</si>
  <si>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</si>
  <si>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</si>
  <si>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</si>
  <si>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</si>
  <si>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</si>
  <si>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</si>
  <si>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</si>
  <si>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</si>
  <si>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</si>
  <si>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</si>
  <si>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</si>
  <si>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</si>
  <si>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</si>
  <si>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</si>
  <si>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</si>
  <si>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</si>
  <si>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</si>
  <si>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</si>
  <si>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</si>
  <si>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</si>
  <si>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</si>
  <si>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</si>
  <si>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</si>
  <si>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</si>
  <si>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</si>
  <si>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</si>
  <si>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</si>
  <si>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</si>
  <si>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</si>
  <si>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</si>
  <si>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</si>
  <si>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</si>
  <si>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</si>
  <si>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</si>
  <si>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</si>
  <si>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</si>
  <si>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</si>
  <si>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</si>
  <si>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</si>
  <si>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</si>
  <si>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</si>
  <si>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</si>
  <si>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</si>
  <si>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</si>
  <si>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</si>
  <si>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</si>
  <si>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</si>
  <si>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</si>
  <si>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</si>
  <si>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</si>
  <si>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</si>
  <si>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</si>
  <si>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</si>
  <si>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</si>
  <si>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</si>
  <si>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</si>
  <si>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</si>
  <si>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</si>
  <si>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</si>
  <si>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</si>
  <si>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</si>
  <si>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</si>
  <si>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</si>
  <si>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</si>
  <si>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</si>
  <si>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</si>
  <si>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</si>
  <si>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</si>
  <si>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</si>
  <si>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</si>
  <si>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</si>
  <si>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</si>
  <si>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</si>
  <si>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</si>
  <si>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</si>
  <si>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</si>
  <si>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</si>
  <si>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</si>
  <si>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</si>
  <si>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</si>
  <si>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</si>
  <si>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</si>
  <si>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</si>
  <si>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</si>
  <si>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</si>
  <si>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</si>
  <si>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</si>
  <si>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</si>
  <si>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</si>
  <si>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</si>
  <si>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</si>
  <si>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</si>
  <si>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</si>
  <si>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</si>
  <si>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</si>
  <si>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</si>
  <si>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</si>
  <si>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</si>
  <si>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</si>
  <si>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</si>
  <si>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</si>
  <si>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</si>
  <si>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</si>
  <si>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</si>
  <si>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</si>
  <si>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</si>
  <si>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</si>
  <si>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</si>
  <si>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</si>
  <si>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</si>
  <si>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</si>
  <si>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</si>
  <si>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</si>
  <si>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</si>
  <si>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</si>
  <si>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</si>
  <si>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</si>
  <si>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</si>
  <si>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</si>
  <si>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</si>
  <si>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</si>
  <si>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</si>
  <si>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</si>
  <si>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</si>
  <si>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</si>
  <si>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</si>
  <si>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</si>
  <si>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</si>
  <si>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</si>
  <si>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</si>
  <si>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</si>
  <si>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</si>
  <si>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</si>
  <si>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</si>
  <si>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</si>
  <si>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</si>
  <si>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</si>
  <si>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</si>
  <si>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</si>
  <si>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</si>
  <si>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</si>
  <si>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</si>
  <si>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</si>
  <si>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</si>
  <si>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</si>
  <si>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</si>
  <si>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</si>
  <si>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</si>
  <si>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</si>
  <si>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</si>
  <si>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</si>
  <si>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</si>
  <si>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</si>
  <si>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</si>
  <si>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</si>
  <si>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</si>
  <si>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</si>
  <si>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</si>
  <si>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</si>
  <si>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</si>
  <si>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</si>
  <si>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</si>
  <si>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</si>
  <si>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</si>
  <si>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</si>
  <si>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</si>
  <si>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</si>
  <si>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</si>
  <si>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</si>
  <si>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</si>
  <si>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</si>
  <si>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</si>
  <si>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</si>
  <si>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</si>
  <si>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</si>
  <si>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</si>
  <si>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</si>
  <si>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</si>
  <si>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</si>
  <si>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</si>
  <si>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</si>
  <si>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</si>
  <si>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</si>
  <si>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</si>
  <si>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</si>
  <si>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</si>
  <si>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</si>
  <si>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</si>
  <si>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</si>
  <si>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</si>
  <si>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</si>
  <si>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</si>
  <si>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</si>
  <si>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</si>
  <si>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</si>
  <si>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</si>
  <si>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</si>
  <si>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</si>
  <si>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</si>
  <si>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</si>
  <si>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</si>
  <si>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</si>
  <si>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</si>
  <si>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</si>
  <si>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</si>
  <si>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</si>
  <si>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</si>
  <si>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</si>
  <si>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</si>
  <si>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</si>
  <si>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</si>
  <si>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</si>
  <si>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</si>
  <si>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</si>
  <si>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</si>
  <si>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</si>
  <si>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</si>
  <si>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</si>
  <si>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</si>
  <si>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</si>
  <si>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</si>
  <si>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</si>
  <si>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</si>
  <si>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</si>
  <si>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</si>
  <si>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</si>
  <si>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</si>
  <si>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</si>
  <si>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</si>
  <si>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</si>
  <si>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</si>
  <si>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</si>
  <si>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</si>
  <si>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</si>
  <si>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</si>
  <si>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</si>
  <si>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</si>
  <si>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</si>
  <si>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</si>
  <si>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</si>
  <si>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</si>
  <si>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</si>
  <si>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</si>
  <si>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</si>
  <si>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</si>
  <si>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</si>
  <si>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</si>
  <si>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</si>
  <si>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</si>
  <si>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</si>
  <si>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</si>
  <si>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</si>
  <si>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</si>
  <si>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</si>
  <si>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</si>
  <si>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</si>
  <si>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</si>
  <si>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</si>
  <si>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</si>
  <si>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</si>
  <si>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</si>
  <si>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</si>
  <si>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</si>
  <si>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</si>
  <si>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</si>
  <si>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</si>
  <si>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</si>
  <si>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</si>
  <si>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</si>
  <si>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</si>
  <si>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</si>
  <si>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</si>
  <si>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</si>
  <si>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</si>
  <si>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</si>
  <si>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</si>
  <si>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</si>
  <si>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</si>
  <si>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</si>
  <si>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</si>
  <si>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</si>
  <si>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</si>
  <si>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</si>
  <si>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</si>
  <si>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</si>
  <si>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</si>
  <si>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</si>
  <si>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</si>
  <si>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</si>
  <si>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</si>
  <si>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</si>
  <si>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</si>
  <si>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</si>
  <si>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</si>
  <si>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</si>
  <si>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</si>
  <si>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</si>
  <si>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</si>
  <si>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</si>
  <si>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</si>
  <si>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</si>
  <si>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</si>
  <si>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</si>
  <si>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</si>
  <si>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</si>
  <si>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</si>
  <si>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</si>
  <si>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</si>
  <si>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</si>
  <si>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</si>
  <si>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</si>
  <si>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</si>
  <si>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</si>
  <si>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</si>
  <si>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</si>
  <si>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</si>
  <si>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</si>
  <si>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</si>
  <si>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</si>
  <si>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</si>
  <si>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</si>
  <si>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</si>
  <si>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</si>
  <si>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</si>
  <si>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</si>
  <si>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</si>
  <si>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</si>
  <si>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</si>
  <si>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</si>
  <si>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</si>
  <si>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</si>
  <si>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</si>
  <si>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</si>
  <si>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</si>
  <si>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</si>
  <si>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</si>
  <si>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</si>
  <si>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</si>
  <si>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</si>
  <si>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</si>
  <si>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</si>
  <si>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</si>
  <si>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</si>
  <si>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</si>
  <si>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</si>
  <si>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</si>
  <si>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</si>
  <si>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</si>
  <si>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</si>
  <si>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</si>
  <si>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</si>
  <si>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</si>
  <si>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</si>
  <si>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</si>
  <si>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</si>
  <si>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</si>
  <si>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</si>
  <si>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</si>
  <si>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</si>
  <si>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</si>
  <si>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</si>
  <si>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</si>
  <si>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</si>
  <si>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</si>
  <si>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</si>
  <si>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</si>
  <si>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</si>
  <si>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</si>
  <si>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</si>
  <si>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</si>
  <si>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</si>
  <si>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</si>
  <si>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</si>
  <si>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</si>
  <si>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</si>
  <si>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</si>
  <si>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</si>
  <si>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</si>
  <si>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</si>
  <si>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</si>
  <si>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</si>
  <si>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</si>
  <si>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</si>
  <si>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</si>
  <si>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Passenger ID</t>
  </si>
  <si>
    <t>Survived (0 IS NO and 1 is Yes)</t>
  </si>
  <si>
    <t>Pclass( 1 is 1st class, 2 is 2nd Class, 3 is 3rd class)</t>
  </si>
  <si>
    <t>SibSp(No of siblings or spouse on board)</t>
  </si>
  <si>
    <t>Parch(No of parents or Children Onboard)</t>
  </si>
  <si>
    <t>Ticket Number</t>
  </si>
  <si>
    <t>Passenger Fare</t>
  </si>
  <si>
    <t>Embarked(location passengers boarded from (Southampton, Cherbourg, and Queenstown)</t>
  </si>
  <si>
    <t>Cherbourg</t>
  </si>
  <si>
    <t>Queenstown</t>
  </si>
  <si>
    <t xml:space="preserve">Southampton </t>
  </si>
  <si>
    <t>Hewlett</t>
  </si>
  <si>
    <t>Nye</t>
  </si>
  <si>
    <t>Pinsky</t>
  </si>
  <si>
    <t>Parrish</t>
  </si>
  <si>
    <t>Mellinger</t>
  </si>
  <si>
    <t>Ball</t>
  </si>
  <si>
    <t>Barbara</t>
  </si>
  <si>
    <t>Moussa</t>
  </si>
  <si>
    <t>Turkula</t>
  </si>
  <si>
    <t>Lemore</t>
  </si>
  <si>
    <t>Meanwell</t>
  </si>
  <si>
    <t>Moor</t>
  </si>
  <si>
    <t>Bystrom</t>
  </si>
  <si>
    <t>Braund Owen Harris</t>
  </si>
  <si>
    <t>Heikkinen Laina</t>
  </si>
  <si>
    <t>Allen William Henry</t>
  </si>
  <si>
    <t>Moran James</t>
  </si>
  <si>
    <t>Palsson Gosta Leonard</t>
  </si>
  <si>
    <t>Sandstrom Marguerite Rut</t>
  </si>
  <si>
    <t>Bonnell Elizabeth</t>
  </si>
  <si>
    <t>Andersson Anders Johan</t>
  </si>
  <si>
    <t>Vestrom Hulda Amanda Adolfina</t>
  </si>
  <si>
    <t>Vander Planke Julius</t>
  </si>
  <si>
    <t>Masselmani Fatima</t>
  </si>
  <si>
    <t>Fynney Joseph J</t>
  </si>
  <si>
    <t>M Gowan Anna</t>
  </si>
  <si>
    <t>Sloper William Thompson</t>
  </si>
  <si>
    <t>Palsson Torborg Danira</t>
  </si>
  <si>
    <t>O'Dwyer Ellen</t>
  </si>
  <si>
    <t>Todoroff Lalio</t>
  </si>
  <si>
    <t>Glynn Mary Agatha</t>
  </si>
  <si>
    <t>Wheadon Edward H</t>
  </si>
  <si>
    <t>Meyer Edgar Joseph</t>
  </si>
  <si>
    <t>Holverson Alexander Oskar</t>
  </si>
  <si>
    <t>Mamee Hanna</t>
  </si>
  <si>
    <t>Vander Planke Augusta Maria</t>
  </si>
  <si>
    <t>Ahlin Johan</t>
  </si>
  <si>
    <t>Turpin William John Robert</t>
  </si>
  <si>
    <t>Kraeff Theodor</t>
  </si>
  <si>
    <t>Devaney Margaret Delia</t>
  </si>
  <si>
    <t>Rogers William John</t>
  </si>
  <si>
    <t>Lennon Denis</t>
  </si>
  <si>
    <t>Samaan Youssef</t>
  </si>
  <si>
    <t>Panula Juha Niilo</t>
  </si>
  <si>
    <t>Harper Henry Sleeper</t>
  </si>
  <si>
    <t>Faunthorpe Lizzie</t>
  </si>
  <si>
    <t>Woolner Hugh</t>
  </si>
  <si>
    <t>Rugg Emily</t>
  </si>
  <si>
    <t>Novel Mansouer</t>
  </si>
  <si>
    <t>Sirayanian Orsen</t>
  </si>
  <si>
    <t>Harris Henry Birkhardt</t>
  </si>
  <si>
    <t>Skoog Harald</t>
  </si>
  <si>
    <t>Stewart Albert A</t>
  </si>
  <si>
    <t>Moubarek Gerios</t>
  </si>
  <si>
    <t>Andersson Erna Alexandra</t>
  </si>
  <si>
    <t>Goodwin Lillian Amy</t>
  </si>
  <si>
    <t>Hood Ambrose Jr</t>
  </si>
  <si>
    <t>Bing Lee</t>
  </si>
  <si>
    <t>Moen Sigurd Hansen</t>
  </si>
  <si>
    <t>Staneff Ivan</t>
  </si>
  <si>
    <t>Moutal Rahamin Haim</t>
  </si>
  <si>
    <t>Dowdell Elizabeth</t>
  </si>
  <si>
    <t>M Dermott Brigdet Delia</t>
  </si>
  <si>
    <t>Ilett Bertha</t>
  </si>
  <si>
    <t>Ford William Neal</t>
  </si>
  <si>
    <t>Fortune Mabel Helen</t>
  </si>
  <si>
    <t>Andreasson Paul Edvin</t>
  </si>
  <si>
    <t>Dean Bertram Frank</t>
  </si>
  <si>
    <t>Greenfield William Bertram</t>
  </si>
  <si>
    <t>Doling John T</t>
  </si>
  <si>
    <t>Kantor Sinai</t>
  </si>
  <si>
    <t>Petrane Matilda</t>
  </si>
  <si>
    <t>Johansson Gustaf Joel</t>
  </si>
  <si>
    <t>Gustafsson Anders Vilhelm</t>
  </si>
  <si>
    <t>Salkjelsvik Anna Kristine</t>
  </si>
  <si>
    <t>Moss Albert Johan</t>
  </si>
  <si>
    <t>Reki Tido</t>
  </si>
  <si>
    <t>Moran Bertha</t>
  </si>
  <si>
    <t>Zabour Hileni</t>
  </si>
  <si>
    <t>Barton David John</t>
  </si>
  <si>
    <t>Jussila Katriina</t>
  </si>
  <si>
    <t>Attalah Malake</t>
  </si>
  <si>
    <t>Pekoniemi Edvard</t>
  </si>
  <si>
    <t>Andersson Ellis Anna Maria</t>
  </si>
  <si>
    <t>Webber Susan</t>
  </si>
  <si>
    <t>M Mahon Martin</t>
  </si>
  <si>
    <t>Madsen Fridtjof Arne</t>
  </si>
  <si>
    <t>Peter Anna</t>
  </si>
  <si>
    <t>Ekstrom Johan</t>
  </si>
  <si>
    <t>Drazenoi Jozef</t>
  </si>
  <si>
    <t>Robins Alexander A</t>
  </si>
  <si>
    <t>Weisz Leopold</t>
  </si>
  <si>
    <t>Sobey Samuel James Hayden</t>
  </si>
  <si>
    <t>Newsom Helen Monypeny</t>
  </si>
  <si>
    <t>Osen Olaf Elon</t>
  </si>
  <si>
    <t>Boulos Joseph</t>
  </si>
  <si>
    <t>Nysten Anna Sofia</t>
  </si>
  <si>
    <t>Hakkarainen Pekka Pietari</t>
  </si>
  <si>
    <t>Burke Jeremiah</t>
  </si>
  <si>
    <t>Andrew Edgardo Samuel</t>
  </si>
  <si>
    <t>Andersson August Edvard</t>
  </si>
  <si>
    <t>Ford Robina Maggie</t>
  </si>
  <si>
    <t>Bateman Rev Robert James</t>
  </si>
  <si>
    <t>Pears Thomas</t>
  </si>
  <si>
    <t>Meo Alfonzo</t>
  </si>
  <si>
    <t>Olsen Ole Martin</t>
  </si>
  <si>
    <t>Gilnagh Katherine</t>
  </si>
  <si>
    <t>Smiljani Mile</t>
  </si>
  <si>
    <t>Sage Thomas Henry</t>
  </si>
  <si>
    <t>Watt James</t>
  </si>
  <si>
    <t>Bengtsson John Viktor</t>
  </si>
  <si>
    <t>Panula Eino Viljami</t>
  </si>
  <si>
    <t>Goldsmith Frank John William</t>
  </si>
  <si>
    <t>Skoog William</t>
  </si>
  <si>
    <t>Baumann John D</t>
  </si>
  <si>
    <t>Ling Lee</t>
  </si>
  <si>
    <t>Johnson Eleanor Ileen</t>
  </si>
  <si>
    <t>Sivola Antti Wilhelm</t>
  </si>
  <si>
    <t>Klasen Klas Albin</t>
  </si>
  <si>
    <t>Lefebre Henry Forbes</t>
  </si>
  <si>
    <t>Isham Ann Elizabeth</t>
  </si>
  <si>
    <t>Hale Reginald</t>
  </si>
  <si>
    <t>Leonard Lionel</t>
  </si>
  <si>
    <t>Pernot Rene</t>
  </si>
  <si>
    <t>O'Brien Thomas</t>
  </si>
  <si>
    <t>Bourke John</t>
  </si>
  <si>
    <t>Brown James Joseph</t>
  </si>
  <si>
    <t>Lurette Elise</t>
  </si>
  <si>
    <t>Mernagh Robert</t>
  </si>
  <si>
    <t>Olsen Karl Siegwart Andreas</t>
  </si>
  <si>
    <t>Madigan Margaret</t>
  </si>
  <si>
    <t>Yrois Henriette</t>
  </si>
  <si>
    <t>Johanson Jakob Alfred</t>
  </si>
  <si>
    <t>Youseff Gerious</t>
  </si>
  <si>
    <t>Strom Telma Matilda</t>
  </si>
  <si>
    <t>Blank Henry</t>
  </si>
  <si>
    <t>Ali Ahmed</t>
  </si>
  <si>
    <t>Perkin John Henry</t>
  </si>
  <si>
    <t>Givard Hans Kristensen</t>
  </si>
  <si>
    <t>Kiernan Philip</t>
  </si>
  <si>
    <t>Newell Madeleine</t>
  </si>
  <si>
    <t>Honkanen Eliina</t>
  </si>
  <si>
    <t>Bazzani Albina</t>
  </si>
  <si>
    <t>Harris Walter</t>
  </si>
  <si>
    <t>Green George Henry</t>
  </si>
  <si>
    <t>Berglund Karl Ivar Sven</t>
  </si>
  <si>
    <t>Mellors William John</t>
  </si>
  <si>
    <t>Lovell John Hall</t>
  </si>
  <si>
    <t>Fahlstrom Arne Jonas</t>
  </si>
  <si>
    <t>Lefebre Mathilde</t>
  </si>
  <si>
    <t>Larsson Bengt Edvin</t>
  </si>
  <si>
    <t>Sjostedt Ernst Adolf</t>
  </si>
  <si>
    <t>Asplund Lillian Gertrud</t>
  </si>
  <si>
    <t>Leyson Robert William Norman</t>
  </si>
  <si>
    <t>Hold Stephen</t>
  </si>
  <si>
    <t>Hunt George Henry</t>
  </si>
  <si>
    <t>Zabour Thamine</t>
  </si>
  <si>
    <t>Murphy Katherine</t>
  </si>
  <si>
    <t>Maenpaa Matti Alexanteri</t>
  </si>
  <si>
    <t>Attalah Sleiman</t>
  </si>
  <si>
    <t>Minahan Dr William Edward</t>
  </si>
  <si>
    <t>Lindahl Agda Thorilda Viktoria</t>
  </si>
  <si>
    <t>Hamalainen William</t>
  </si>
  <si>
    <t>Reed James George</t>
  </si>
  <si>
    <t>Strom Wilhelm</t>
  </si>
  <si>
    <t>Stead William Thomas</t>
  </si>
  <si>
    <t>Lobb William Arthur</t>
  </si>
  <si>
    <t>Rosblom Viktor</t>
  </si>
  <si>
    <t>Touma Darwis</t>
  </si>
  <si>
    <t>Thorne Gertrude Maybelle</t>
  </si>
  <si>
    <t>Ward Anna</t>
  </si>
  <si>
    <t>Smith Thomas</t>
  </si>
  <si>
    <t>Asplund Edvin Rojj Felix</t>
  </si>
  <si>
    <t>Taussig Emil</t>
  </si>
  <si>
    <t>Harrison William</t>
  </si>
  <si>
    <t>Henry Delia</t>
  </si>
  <si>
    <t>Reeves David</t>
  </si>
  <si>
    <t>Panula Ernesti Arvid</t>
  </si>
  <si>
    <t>Persson Ernst Ulrik</t>
  </si>
  <si>
    <t>Graham William Thompson</t>
  </si>
  <si>
    <t>Bissette Amelia</t>
  </si>
  <si>
    <t>Healy Hanora</t>
  </si>
  <si>
    <t>Andrews Kornelia Theodosia</t>
  </si>
  <si>
    <t>Abbott Stanton</t>
  </si>
  <si>
    <t>Duane Frank</t>
  </si>
  <si>
    <t>Olsson Nils Johan Goransson</t>
  </si>
  <si>
    <t>Dorking Edward Arthur</t>
  </si>
  <si>
    <t>Stankovi Ivan</t>
  </si>
  <si>
    <t>Naidenoff Penko</t>
  </si>
  <si>
    <t>Hosono Masabumi</t>
  </si>
  <si>
    <t>Barber Ellen</t>
  </si>
  <si>
    <t>Haas Aloisia</t>
  </si>
  <si>
    <t>Mineff Ivan</t>
  </si>
  <si>
    <t>Lewy Ervin G</t>
  </si>
  <si>
    <t>Hanna Mansour</t>
  </si>
  <si>
    <t>Allison Helen Loraine</t>
  </si>
  <si>
    <t>Saalfeld Adolphe</t>
  </si>
  <si>
    <t>Baxter James</t>
  </si>
  <si>
    <t>Kelly Anna Katherine</t>
  </si>
  <si>
    <t>Keane Nora A</t>
  </si>
  <si>
    <t>Williams Howard Hugh</t>
  </si>
  <si>
    <t>Allison Hudson Trevor</t>
  </si>
  <si>
    <t>Fleming Margaret</t>
  </si>
  <si>
    <t>Abelson Samuel</t>
  </si>
  <si>
    <t>Ryerson Emily Borie</t>
  </si>
  <si>
    <t>Lahtinen William</t>
  </si>
  <si>
    <t>Hendekovi Ignja</t>
  </si>
  <si>
    <t>Hart Benjamin</t>
  </si>
  <si>
    <t>Nilsson Helmina Josefina</t>
  </si>
  <si>
    <t>Spedden Frederi Oakley</t>
  </si>
  <si>
    <t>Dennis Samuel</t>
  </si>
  <si>
    <t>Danoff Yoto</t>
  </si>
  <si>
    <t>Slayter Hilda Mary</t>
  </si>
  <si>
    <t>Sage George John Jr</t>
  </si>
  <si>
    <t>Nysveen Johan Hansen</t>
  </si>
  <si>
    <t>Goldsmith Frank John</t>
  </si>
  <si>
    <t>Partner Austen</t>
  </si>
  <si>
    <t>Graham George Edward</t>
  </si>
  <si>
    <t>Vander Planke Leo Edmondus</t>
  </si>
  <si>
    <t>Frauenthal Henry William</t>
  </si>
  <si>
    <t>Denkoff Mitto</t>
  </si>
  <si>
    <t>Burns Elizabeth Margaret</t>
  </si>
  <si>
    <t>Dahl Karl Edwart</t>
  </si>
  <si>
    <t>Navratil Edmond Roger</t>
  </si>
  <si>
    <t>Fox Stanley Hubert</t>
  </si>
  <si>
    <t>Brown Amelia</t>
  </si>
  <si>
    <t>Smith Marion Elsie</t>
  </si>
  <si>
    <t>Davison Thomas Henry</t>
  </si>
  <si>
    <t>Dimi Jovan</t>
  </si>
  <si>
    <t>Odahl Nils Martin</t>
  </si>
  <si>
    <t>Elias Tannous</t>
  </si>
  <si>
    <t>Yousif Wazli</t>
  </si>
  <si>
    <t>Vanden Steen Leo Peter</t>
  </si>
  <si>
    <t>Bowerman Elsie Edith</t>
  </si>
  <si>
    <t>M Govern Mary</t>
  </si>
  <si>
    <t>Skoog Wilhelm</t>
  </si>
  <si>
    <t>Asim Adola</t>
  </si>
  <si>
    <t>Adahl Mauritz Nils Martin</t>
  </si>
  <si>
    <t>Warren Frank Manley</t>
  </si>
  <si>
    <t>Jermyn Annie</t>
  </si>
  <si>
    <t>Aubart Mme Leontine Pauline</t>
  </si>
  <si>
    <t>Wiklund Jakob Alfred</t>
  </si>
  <si>
    <t>Beavan William Thomas</t>
  </si>
  <si>
    <t>Ringhini Sante</t>
  </si>
  <si>
    <t>Palsson Stina Viola</t>
  </si>
  <si>
    <t>Landergren Aurora Adelia</t>
  </si>
  <si>
    <t>Widener Harry Elkins</t>
  </si>
  <si>
    <t>Betros Tannous</t>
  </si>
  <si>
    <t>Gustafsson Karl Gideon</t>
  </si>
  <si>
    <t>Bidois Rosalie</t>
  </si>
  <si>
    <t>Nakid Maria</t>
  </si>
  <si>
    <t>Tikkanen Juho</t>
  </si>
  <si>
    <t>Goodwin Sidney Leonard</t>
  </si>
  <si>
    <t>Buss Kate</t>
  </si>
  <si>
    <t>Sadlier Matthew</t>
  </si>
  <si>
    <t>Lehmann Bertha</t>
  </si>
  <si>
    <t>Gustafsson Johan Birger</t>
  </si>
  <si>
    <t>Newell Marjorie</t>
  </si>
  <si>
    <t>Sandstrom Hjalmar</t>
  </si>
  <si>
    <t>Johansson Erik</t>
  </si>
  <si>
    <t>Olsson Elina</t>
  </si>
  <si>
    <t>M Kane Peter David</t>
  </si>
  <si>
    <t>Pain Dr Alfred</t>
  </si>
  <si>
    <t>Trout William H</t>
  </si>
  <si>
    <t>Niskanen Juha</t>
  </si>
  <si>
    <t>Adams John</t>
  </si>
  <si>
    <t>Jussila Mari Aina</t>
  </si>
  <si>
    <t>Oreskovi Marija</t>
  </si>
  <si>
    <t>Birkeland Hans Martin Monsen</t>
  </si>
  <si>
    <t>Lefebre Ida</t>
  </si>
  <si>
    <t>Hart Henry</t>
  </si>
  <si>
    <t>Minahan Daisy E</t>
  </si>
  <si>
    <t>Sundman Johan Julian</t>
  </si>
  <si>
    <t>Meek Thomas</t>
  </si>
  <si>
    <t>Drew James Vivian</t>
  </si>
  <si>
    <t>Silven Lyyli Karoliina</t>
  </si>
  <si>
    <t>Matthews William John</t>
  </si>
  <si>
    <t>Gheorgheff Stanio</t>
  </si>
  <si>
    <t>Zimmerman Leo</t>
  </si>
  <si>
    <t>Danbom Ernst Gilbert</t>
  </si>
  <si>
    <t>Wiseman Phillippe</t>
  </si>
  <si>
    <t>Flynn James</t>
  </si>
  <si>
    <t>Bjornstrom-Steffansson Mauritz Hakan</t>
  </si>
  <si>
    <t>Kallio Nikolai Erland</t>
  </si>
  <si>
    <t>Silvey William Baird</t>
  </si>
  <si>
    <t>Ford Doolina Margaret</t>
  </si>
  <si>
    <t>Fortune Mark</t>
  </si>
  <si>
    <t>Kvillner Johan Henrik Johannesson</t>
  </si>
  <si>
    <t>Hampe Leon</t>
  </si>
  <si>
    <t>Petterson Johan Emil</t>
  </si>
  <si>
    <t>Johannesen-Bratthammer Bernt</t>
  </si>
  <si>
    <t>Dodge Washington</t>
  </si>
  <si>
    <t>Mellinger Madeleine Violet</t>
  </si>
  <si>
    <t>Seward Frederi Kimber</t>
  </si>
  <si>
    <t>West Edwy Arthur</t>
  </si>
  <si>
    <t>Hagland Ingvald Olai Olsen</t>
  </si>
  <si>
    <t>Foreman Benjamin Laventall</t>
  </si>
  <si>
    <t>Goldenberg Samuel L</t>
  </si>
  <si>
    <t>Peduzzi Joseph</t>
  </si>
  <si>
    <t>Jalseva Ivan</t>
  </si>
  <si>
    <t>Toomey Ellen</t>
  </si>
  <si>
    <t>Anderson Harry</t>
  </si>
  <si>
    <t>Morley William</t>
  </si>
  <si>
    <t>Gee Arthur H</t>
  </si>
  <si>
    <t>Maisner Simon</t>
  </si>
  <si>
    <t>Smart John Montgomery</t>
  </si>
  <si>
    <t>Keefe Arthur</t>
  </si>
  <si>
    <t>Jerwan Amin S</t>
  </si>
  <si>
    <t>Strandberg Ida Sofia</t>
  </si>
  <si>
    <t>Renouf Peter Henry</t>
  </si>
  <si>
    <t>Karlsson Nils August</t>
  </si>
  <si>
    <t>Hirvonen Hildur E</t>
  </si>
  <si>
    <t>Frost Anthony Wood</t>
  </si>
  <si>
    <t>Lefebre Jeannie</t>
  </si>
  <si>
    <t>Kent Edward Austin</t>
  </si>
  <si>
    <t>Hagland Konrad Mathias Reiersen</t>
  </si>
  <si>
    <t>Windelov Einar</t>
  </si>
  <si>
    <t>Molson Harry Markland</t>
  </si>
  <si>
    <t>Artagaveytia Ramon</t>
  </si>
  <si>
    <t>Stanley Edward Roland</t>
  </si>
  <si>
    <t>Yousseff Gerious</t>
  </si>
  <si>
    <t>Eustis Elizabeth Mussey</t>
  </si>
  <si>
    <t>Allison Hudson J</t>
  </si>
  <si>
    <t>Svensson Olof</t>
  </si>
  <si>
    <t>O'Sullivan Bridget Mary</t>
  </si>
  <si>
    <t>Laitinen Kristina Sofia</t>
  </si>
  <si>
    <t>Maioni Roberta</t>
  </si>
  <si>
    <t>Bradley George</t>
  </si>
  <si>
    <t>Olsen Henry Margido</t>
  </si>
  <si>
    <t>Lang Fang</t>
  </si>
  <si>
    <t>Webber James</t>
  </si>
  <si>
    <t>M Gough James Robert</t>
  </si>
  <si>
    <t>Walker William Anderson</t>
  </si>
  <si>
    <t>Angle William A</t>
  </si>
  <si>
    <t>Pavlovi Stefo</t>
  </si>
  <si>
    <t>Perreault Anne</t>
  </si>
  <si>
    <t>Vovk Janko</t>
  </si>
  <si>
    <t>Lahoud Sarkis</t>
  </si>
  <si>
    <t>Kassem Fared</t>
  </si>
  <si>
    <t>Farrell James</t>
  </si>
  <si>
    <t>Farthing John</t>
  </si>
  <si>
    <t>Salonen Johan Werner</t>
  </si>
  <si>
    <t>Toufik Nakli</t>
  </si>
  <si>
    <t>Elias Joseph Jr</t>
  </si>
  <si>
    <t>Hart Eva Miriam</t>
  </si>
  <si>
    <t>Risien Samuel Beard</t>
  </si>
  <si>
    <t>Andersson Sigrid Elisabeth</t>
  </si>
  <si>
    <t>Beane Edward</t>
  </si>
  <si>
    <t>Douglas Walter Donald</t>
  </si>
  <si>
    <t>Davies John Morgan Jr</t>
  </si>
  <si>
    <t>Thayer John Borland Jr</t>
  </si>
  <si>
    <t>O'Brien Timothy</t>
  </si>
  <si>
    <t>Leeni Fahim</t>
  </si>
  <si>
    <t>Ohman Velin</t>
  </si>
  <si>
    <t>Wright George</t>
  </si>
  <si>
    <t>Duff Gordon Lady</t>
  </si>
  <si>
    <t>Morrow Thomas Rowan</t>
  </si>
  <si>
    <t>Sivi Husein</t>
  </si>
  <si>
    <t>Norman Robert Douglas</t>
  </si>
  <si>
    <t>Simmons John</t>
  </si>
  <si>
    <t>Davies Alfred J</t>
  </si>
  <si>
    <t>Palsson Nils</t>
  </si>
  <si>
    <t>Doharr Tannous</t>
  </si>
  <si>
    <t>Harris George</t>
  </si>
  <si>
    <t>Appleton Edward Dale</t>
  </si>
  <si>
    <t>Flynn John Irwin</t>
  </si>
  <si>
    <t>Kelly Mary</t>
  </si>
  <si>
    <t>Rush Alfred George John</t>
  </si>
  <si>
    <t>Garside Ethel</t>
  </si>
  <si>
    <t>Jussila Eiriik</t>
  </si>
  <si>
    <t>Thayer John Borland</t>
  </si>
  <si>
    <t>Downton William James</t>
  </si>
  <si>
    <t>Ross John Hugo</t>
  </si>
  <si>
    <t>Taussig Ruth</t>
  </si>
  <si>
    <t>Jarvis John Denzil</t>
  </si>
  <si>
    <t>Gilinski Eliezer</t>
  </si>
  <si>
    <t>Murdlin Joseph</t>
  </si>
  <si>
    <t>Rintamaki Matti</t>
  </si>
  <si>
    <t>Stephenson Walter Bertram</t>
  </si>
  <si>
    <t>Elsbury William James</t>
  </si>
  <si>
    <t>Bourke Mary</t>
  </si>
  <si>
    <t>Van Impe Jean Baptiste</t>
  </si>
  <si>
    <t>Johnson Alfred</t>
  </si>
  <si>
    <t>Boulos Hanna</t>
  </si>
  <si>
    <t>Torber Ernst William</t>
  </si>
  <si>
    <t>Homer Harry</t>
  </si>
  <si>
    <t>Lindell Edvard Bengtsson</t>
  </si>
  <si>
    <t>Karai Milan</t>
  </si>
  <si>
    <t>Daniel Robert Williams</t>
  </si>
  <si>
    <t>Shutes Elizabeth W</t>
  </si>
  <si>
    <t>Jardin Jose Neto</t>
  </si>
  <si>
    <t>Murphy Margaret Jane</t>
  </si>
  <si>
    <t>Horgan John</t>
  </si>
  <si>
    <t>Kimball Edwin Nelson Jr</t>
  </si>
  <si>
    <t>Nakid Sahid</t>
  </si>
  <si>
    <t>Hansen Henry Damsgaard</t>
  </si>
  <si>
    <t>Bowen David John</t>
  </si>
  <si>
    <t>Barkworth Algernon Henry Wilson</t>
  </si>
  <si>
    <t>Lundahl Johan Svensson</t>
  </si>
  <si>
    <t>Stahelin-Maeglin Dr Max</t>
  </si>
  <si>
    <t>Parr William Henry Marsh</t>
  </si>
  <si>
    <t>Skoog Mabel</t>
  </si>
  <si>
    <t>Davis Mary</t>
  </si>
  <si>
    <t>Leinonen Antti Gustaf</t>
  </si>
  <si>
    <t>Panula Juha</t>
  </si>
  <si>
    <t>Jensen Hans Peder</t>
  </si>
  <si>
    <t>Sagesser Mlle Emma</t>
  </si>
  <si>
    <t>Skoog Margit Elizabeth</t>
  </si>
  <si>
    <t>Willey Edward</t>
  </si>
  <si>
    <t>Stanley Amy Zillah Elsie</t>
  </si>
  <si>
    <t>Mitkoff Mito</t>
  </si>
  <si>
    <t>Doling Elsie</t>
  </si>
  <si>
    <t>Kalvik Johannes Halvorsen</t>
  </si>
  <si>
    <t>O'Leary Hanora</t>
  </si>
  <si>
    <t>Hegarty Hanora</t>
  </si>
  <si>
    <t>Radeff Alexander</t>
  </si>
  <si>
    <t>Eitemiller George Floyd</t>
  </si>
  <si>
    <t>Newell Arthur Webster</t>
  </si>
  <si>
    <t>Frauenthal Dr Henry William</t>
  </si>
  <si>
    <t>Badt Mohamed</t>
  </si>
  <si>
    <t>Butler Reginald Fenton</t>
  </si>
  <si>
    <t>Rommetvedt Knud Paust</t>
  </si>
  <si>
    <t>Taylor Elmer Zebley</t>
  </si>
  <si>
    <t>Brown Thomas William Solomon</t>
  </si>
  <si>
    <t>Davidson Thornton</t>
  </si>
  <si>
    <t>Watson Ennis Hastings</t>
  </si>
  <si>
    <t>Edvardsson Gustaf Hjalmar</t>
  </si>
  <si>
    <t>Turja Anna Sofia</t>
  </si>
  <si>
    <t>Peters Katie</t>
  </si>
  <si>
    <t>Hassab Hammad</t>
  </si>
  <si>
    <t>Olsvigen Thor Anderson</t>
  </si>
  <si>
    <t>Panula Jaako Arnold</t>
  </si>
  <si>
    <t>Daki Branko</t>
  </si>
  <si>
    <t>Madill Georgette Alexandra</t>
  </si>
  <si>
    <t>Lam Ali</t>
  </si>
  <si>
    <t>Saad Khalil</t>
  </si>
  <si>
    <t>Kelly James</t>
  </si>
  <si>
    <t>Mullens Katherine</t>
  </si>
  <si>
    <t>Barbara Saiide</t>
  </si>
  <si>
    <t>Gallagher Martin</t>
  </si>
  <si>
    <t>Hansen Henrik Juul</t>
  </si>
  <si>
    <t>Morley Henry Samuel</t>
  </si>
  <si>
    <t>Moubarek Halim Gonios</t>
  </si>
  <si>
    <t>Mayne Mlle Berthe Antonine</t>
  </si>
  <si>
    <t>Klaber Herman</t>
  </si>
  <si>
    <t>Larsson August Viktor</t>
  </si>
  <si>
    <t>Greenberg Samuel</t>
  </si>
  <si>
    <t>Soholt Peter Andreas Lauritz Andersen</t>
  </si>
  <si>
    <t>Harper Annie Jessie</t>
  </si>
  <si>
    <t>Jensen Svend Lauritz</t>
  </si>
  <si>
    <t>Gillespie William Henry</t>
  </si>
  <si>
    <t>Oreskovi Luka</t>
  </si>
  <si>
    <t>Mannion Margareth</t>
  </si>
  <si>
    <t>Bryhl Kurt Arnold Gottfrid</t>
  </si>
  <si>
    <t>Ilmakangas Pieta Sofia</t>
  </si>
  <si>
    <t>Allen Elisabeth Walton</t>
  </si>
  <si>
    <t>Hassan Houssein G N</t>
  </si>
  <si>
    <t>Knight Robert J</t>
  </si>
  <si>
    <t>Berriman William John</t>
  </si>
  <si>
    <t>Troupiansky Moses Aaron</t>
  </si>
  <si>
    <t>Williams Leslie</t>
  </si>
  <si>
    <t>Ford Edward</t>
  </si>
  <si>
    <t>Lesurer Gustave J</t>
  </si>
  <si>
    <t>Ivanoff Kanio</t>
  </si>
  <si>
    <t>Nankoff Minko</t>
  </si>
  <si>
    <t>Hawksford Walter James</t>
  </si>
  <si>
    <t>Ryerson Susan Parker</t>
  </si>
  <si>
    <t>M Namee Neal</t>
  </si>
  <si>
    <t>Stranden Juho</t>
  </si>
  <si>
    <t>Abbott Rossmore Edward</t>
  </si>
  <si>
    <t>Sinkkonen Anna</t>
  </si>
  <si>
    <t>Marvin Daniel Warner</t>
  </si>
  <si>
    <t>Wells Joan</t>
  </si>
  <si>
    <t>Moor Meier</t>
  </si>
  <si>
    <t>Vande Velde Johannes Joseph</t>
  </si>
  <si>
    <t>Jonkoff Lalio</t>
  </si>
  <si>
    <t>Herman Samuel</t>
  </si>
  <si>
    <t>Hamalainen Viljo</t>
  </si>
  <si>
    <t>Theobald Thomas Leonard</t>
  </si>
  <si>
    <t>Garfirth John</t>
  </si>
  <si>
    <t>Nirva Iisakki Antino Aijo</t>
  </si>
  <si>
    <t>Barah Hanna Assi</t>
  </si>
  <si>
    <t>Eklund Hans Linus</t>
  </si>
  <si>
    <t>Hogeboom John</t>
  </si>
  <si>
    <t>Mangan Mary</t>
  </si>
  <si>
    <t>Moran Daniel J</t>
  </si>
  <si>
    <t>Gronnestad Daniel Danielsen</t>
  </si>
  <si>
    <t>Lievens Rene Aime</t>
  </si>
  <si>
    <t>Jensen Niels Peder</t>
  </si>
  <si>
    <t>Elias Dibo</t>
  </si>
  <si>
    <t>Myhrman Pehr Fabian Oliver Malkolm</t>
  </si>
  <si>
    <t>Tobin Roger</t>
  </si>
  <si>
    <t>Emanuel Virginia Ethel</t>
  </si>
  <si>
    <t>Kilgannon Thomas J</t>
  </si>
  <si>
    <t>Ayoub Banoura</t>
  </si>
  <si>
    <t>Johnston Andrew G</t>
  </si>
  <si>
    <t>Ali William</t>
  </si>
  <si>
    <t>Harmer Abraham</t>
  </si>
  <si>
    <t>Sjoblom Anna Sofia</t>
  </si>
  <si>
    <t>Dean Bertram Vere</t>
  </si>
  <si>
    <t>Guggenheim Benjamin</t>
  </si>
  <si>
    <t>Keane Andrew</t>
  </si>
  <si>
    <t>Gaskell Alfred</t>
  </si>
  <si>
    <t>Sage Stella Anna</t>
  </si>
  <si>
    <t>Hoyt William Fisher</t>
  </si>
  <si>
    <t>Osman Mara</t>
  </si>
  <si>
    <t>Ibrahim Shawah Yousseff</t>
  </si>
  <si>
    <t>Ponesell Martin</t>
  </si>
  <si>
    <t>Thomas Assad Alexander</t>
  </si>
  <si>
    <t>Hedman Oskar Arvid</t>
  </si>
  <si>
    <t>Johansson Karl Johan</t>
  </si>
  <si>
    <t>Andrews Thomas Jr</t>
  </si>
  <si>
    <t>Pettersson Ellen Natalia</t>
  </si>
  <si>
    <t>Meyer August</t>
  </si>
  <si>
    <t>Alexander William</t>
  </si>
  <si>
    <t>Lester James</t>
  </si>
  <si>
    <t>Andersson Ebba Iris Alfrida</t>
  </si>
  <si>
    <t>Tomlin Ernest Portage</t>
  </si>
  <si>
    <t>Heininen Wendla Maria</t>
  </si>
  <si>
    <t>Mallet Albert</t>
  </si>
  <si>
    <t>Holm John Fredrik Alexander</t>
  </si>
  <si>
    <t>Skoog Karl Thorsten</t>
  </si>
  <si>
    <t>Luli Nikola</t>
  </si>
  <si>
    <t>Panula Urho Abraham</t>
  </si>
  <si>
    <t>Flynn John</t>
  </si>
  <si>
    <t>Lam Len</t>
  </si>
  <si>
    <t>Mallet Andre</t>
  </si>
  <si>
    <t>Saad Amin</t>
  </si>
  <si>
    <t>Augustsson Albert</t>
  </si>
  <si>
    <t>Allum Owen George</t>
  </si>
  <si>
    <t>Pasi Jakob</t>
  </si>
  <si>
    <t>Alhomaki Ilmari Rudolf</t>
  </si>
  <si>
    <t>Lemberopolous Peter L</t>
  </si>
  <si>
    <t>Abbing Anthony</t>
  </si>
  <si>
    <t>Sage Douglas Bullen</t>
  </si>
  <si>
    <t>Markoff Marin</t>
  </si>
  <si>
    <t>Harper Rev John</t>
  </si>
  <si>
    <t>Andersson Sigvard Harald Elias</t>
  </si>
  <si>
    <t>Svensson Johan</t>
  </si>
  <si>
    <t>Boulos Nourelain</t>
  </si>
  <si>
    <t>Aks Sam</t>
  </si>
  <si>
    <t>Daly Peter Denis</t>
  </si>
  <si>
    <t>Razi Raihed</t>
  </si>
  <si>
    <t>Sage Dorothy Edith</t>
  </si>
  <si>
    <t>Gill John William</t>
  </si>
  <si>
    <t>Johnson Harold Theodor</t>
  </si>
  <si>
    <t>Najib Adele Kiamie</t>
  </si>
  <si>
    <t>Gustafsson Alfred Ossian</t>
  </si>
  <si>
    <t>Petroff Nedelio</t>
  </si>
  <si>
    <t>Laleff Kristo</t>
  </si>
  <si>
    <t>Potter Thomas Jr</t>
  </si>
  <si>
    <t>Shelley William</t>
  </si>
  <si>
    <t>Markun Johann</t>
  </si>
  <si>
    <t>Dahlberg Gerda Ulrika</t>
  </si>
  <si>
    <t>Sutehall Henry Jr</t>
  </si>
  <si>
    <t>Montvila Rev Juozas</t>
  </si>
  <si>
    <t>Graham Margaret Edith</t>
  </si>
  <si>
    <t>Behr Karl Howell</t>
  </si>
  <si>
    <t>Umings John Bradley</t>
  </si>
  <si>
    <t>Futrelle Ja Ues Heath</t>
  </si>
  <si>
    <t>Nasser Ni Holas</t>
  </si>
  <si>
    <t>Williams Harles Eugene</t>
  </si>
  <si>
    <t>Beesley Lawren E</t>
  </si>
  <si>
    <t>Asplund Arl Os Ar</t>
  </si>
  <si>
    <t>Emir Farred Hehab</t>
  </si>
  <si>
    <t>Fortune Harles Alexander</t>
  </si>
  <si>
    <t>Uru Hurtu Don Manuel E</t>
  </si>
  <si>
    <t>Spen Er William Augustus</t>
  </si>
  <si>
    <t>Ann Ernest Harles</t>
  </si>
  <si>
    <t>O'Dris Oll Bridget</t>
  </si>
  <si>
    <t>Arnold-Fran Hi Josef</t>
  </si>
  <si>
    <t>Nosworthy Ri Hard Ater</t>
  </si>
  <si>
    <t>Ostby Engelhart Ornelius</t>
  </si>
  <si>
    <t>West Onstan E Mirium</t>
  </si>
  <si>
    <t>Goodwin William Frederi K</t>
  </si>
  <si>
    <t>Rease Ernest James</t>
  </si>
  <si>
    <t>Kink Vin Enz</t>
  </si>
  <si>
    <t>Jenkin Stephen Urnow</t>
  </si>
  <si>
    <t>Hronopoulos Apostolos</t>
  </si>
  <si>
    <t>Aldwell Alden Gates</t>
  </si>
  <si>
    <t>Waelens A Hille</t>
  </si>
  <si>
    <t>Sheerlin K Jan Baptist</t>
  </si>
  <si>
    <t>Ba Kstrom Karl Alfred</t>
  </si>
  <si>
    <t>Hristmann Emil</t>
  </si>
  <si>
    <t>Haffee Herbert Fuller</t>
  </si>
  <si>
    <t>Oxon Daniel</t>
  </si>
  <si>
    <t>Shorney Harles Joseph</t>
  </si>
  <si>
    <t>Golds Hmidt George B</t>
  </si>
  <si>
    <t>Petroff Past Ho</t>
  </si>
  <si>
    <t>White Ri Hard Frasar</t>
  </si>
  <si>
    <t>Mionoff Stoyt Ho</t>
  </si>
  <si>
    <t>Porter Walter Hamberlain</t>
  </si>
  <si>
    <t>Onnors Patri K</t>
  </si>
  <si>
    <t>Baxter Uigg Edmond</t>
  </si>
  <si>
    <t>Hi Kman Stanley George</t>
  </si>
  <si>
    <t>Moore Leonard Harles</t>
  </si>
  <si>
    <t>White Per Ival Wayland</t>
  </si>
  <si>
    <t>Ni Ola-Yarred Elias</t>
  </si>
  <si>
    <t>Oelho Domingos Fernandeo</t>
  </si>
  <si>
    <t>Ri Hard Emile</t>
  </si>
  <si>
    <t>Giglio Vi Tor</t>
  </si>
  <si>
    <t>Ni Holls Joseph Harles</t>
  </si>
  <si>
    <t>Navratil Mi Hel</t>
  </si>
  <si>
    <t>Van Billiard Austin Blyler</t>
  </si>
  <si>
    <t>Williams Harles Duane</t>
  </si>
  <si>
    <t>Orn Harry</t>
  </si>
  <si>
    <t>Ribb John Hatfield</t>
  </si>
  <si>
    <t>Ali Jovo</t>
  </si>
  <si>
    <t>Hibnall</t>
  </si>
  <si>
    <t>Van Der Hoef Wy Koff</t>
  </si>
  <si>
    <t>Ri E Arthur</t>
  </si>
  <si>
    <t>Smith James Lin H</t>
  </si>
  <si>
    <t>Sage Onstan E Gladys</t>
  </si>
  <si>
    <t>Asplund Laren E Gustaf Hugo</t>
  </si>
  <si>
    <t>Be Ker Ri Hard F</t>
  </si>
  <si>
    <t>Kink-Heilmann Luise Gret Hen</t>
  </si>
  <si>
    <t>Rood Hugh Ros Oe</t>
  </si>
  <si>
    <t>Romaine Harles Halla E</t>
  </si>
  <si>
    <t>Tur In Stjepan</t>
  </si>
  <si>
    <t>Arbines William</t>
  </si>
  <si>
    <t>Andersen-Jensen Arla Hristine Nielsine</t>
  </si>
  <si>
    <t>Navratil Mi Hel M</t>
  </si>
  <si>
    <t>Vande Walle Nestor Yriel</t>
  </si>
  <si>
    <t>Sage Frederi K</t>
  </si>
  <si>
    <t>Ohen Gurshon</t>
  </si>
  <si>
    <t>Albimona Nassef Assem</t>
  </si>
  <si>
    <t>Arr Helen</t>
  </si>
  <si>
    <t>Ameron Lear Annie</t>
  </si>
  <si>
    <t>Ja Obsohn Sidney Samuel</t>
  </si>
  <si>
    <t>Sunderland Vi Tor Fran Is</t>
  </si>
  <si>
    <t>Bra Ken James H</t>
  </si>
  <si>
    <t>Nenkoff Hristo</t>
  </si>
  <si>
    <t>Hoyt Frederi K Maxfield</t>
  </si>
  <si>
    <t>Harknett Ali E Phoebe</t>
  </si>
  <si>
    <t>Ollyer Marjorie</t>
  </si>
  <si>
    <t>Pengelly Frederi K William</t>
  </si>
  <si>
    <t>Oleridge Reginald Harles</t>
  </si>
  <si>
    <t>Be Kwith Ri Hard Leonard</t>
  </si>
  <si>
    <t>Arter Rev Ernest Ourtenay</t>
  </si>
  <si>
    <t>Herry Gladys</t>
  </si>
  <si>
    <t>Airns Alexander</t>
  </si>
  <si>
    <t>Torn Uist William Henry</t>
  </si>
  <si>
    <t>Nats H Harles H</t>
  </si>
  <si>
    <t>Lindblom Augusta Harlotta</t>
  </si>
  <si>
    <t>Parkes Fran Is</t>
  </si>
  <si>
    <t>Ri E Eri</t>
  </si>
  <si>
    <t>De Pelsmaeker Alfons</t>
  </si>
  <si>
    <t>Smith Ri Hard William</t>
  </si>
  <si>
    <t>De Mulder Theodore</t>
  </si>
  <si>
    <t>Onnolly Kate</t>
  </si>
  <si>
    <t>Bishop Di Kinson H</t>
  </si>
  <si>
    <t>Levy Rene Ja Ues</t>
  </si>
  <si>
    <t>M Oy Bernard</t>
  </si>
  <si>
    <t>Johnson William Ahoone Jr</t>
  </si>
  <si>
    <t>Penas O Y Astellana Vi Tor De Satode</t>
  </si>
  <si>
    <t>Fran Atelli Laura Mabel</t>
  </si>
  <si>
    <t>Hays Margaret Be Hstein</t>
  </si>
  <si>
    <t>Morawe K Dr Ernest</t>
  </si>
  <si>
    <t>Wi K Mary Natalie</t>
  </si>
  <si>
    <t>Aldwell Albert Fran Is</t>
  </si>
  <si>
    <t>Young Marie Gri E</t>
  </si>
  <si>
    <t>Hippa H Jean Gertrude</t>
  </si>
  <si>
    <t>M Oy Agnes</t>
  </si>
  <si>
    <t>Pears Thomas Linton</t>
  </si>
  <si>
    <t>Bla Kwell Stephen Weart</t>
  </si>
  <si>
    <t>Fortune Ali E Elizabeth</t>
  </si>
  <si>
    <t>Ollander Erik Gustaf</t>
  </si>
  <si>
    <t>Sedgwi K Harles Frederi K Waddington</t>
  </si>
  <si>
    <t>Outts William Lo H</t>
  </si>
  <si>
    <t>Williams-Lambert Flet Her Fellows</t>
  </si>
  <si>
    <t>Funk Annie Lemmer</t>
  </si>
  <si>
    <t>Mo Kler Helen Mary</t>
  </si>
  <si>
    <t>Del Arlo Sebastiano</t>
  </si>
  <si>
    <t>Harder George A Hilles</t>
  </si>
  <si>
    <t>Plot Harsky Vasil</t>
  </si>
  <si>
    <t>Davies Harles Henry</t>
  </si>
  <si>
    <t>Arter William Ernest</t>
  </si>
  <si>
    <t>Jansson Arl Olof</t>
  </si>
  <si>
    <t>Gale Shadra H</t>
  </si>
  <si>
    <t>Widegren Arl/ Harles Peter</t>
  </si>
  <si>
    <t>Ri Hards William Rowe</t>
  </si>
  <si>
    <t>Sdy Off Todor</t>
  </si>
  <si>
    <t>Unningham Alfred Fleming</t>
  </si>
  <si>
    <t>Van Impe Atharina</t>
  </si>
  <si>
    <t>Harters David</t>
  </si>
  <si>
    <t>Rosblom Viktor Ri Hard</t>
  </si>
  <si>
    <t>Larke Harles V</t>
  </si>
  <si>
    <t>Phillips Kate Floren E</t>
  </si>
  <si>
    <t>Pi Kard Berk</t>
  </si>
  <si>
    <t>Thorney Roft Per Ival</t>
  </si>
  <si>
    <t>Lou H Harles Alexander</t>
  </si>
  <si>
    <t>Arter Lu Ile Polk</t>
  </si>
  <si>
    <t>Ri Hards Sidney</t>
  </si>
  <si>
    <t>Reynaldo Ms En Arna Ion</t>
  </si>
  <si>
    <t>Ba Lini Marie Atherine</t>
  </si>
  <si>
    <t>Peu Hen Major Arthur Godfrey</t>
  </si>
  <si>
    <t>Millet Fran Is Davis</t>
  </si>
  <si>
    <t>Kenyon Frederi K R</t>
  </si>
  <si>
    <t>O' Onnor Mauri E</t>
  </si>
  <si>
    <t>Milling Ja Ob Hristian</t>
  </si>
  <si>
    <t>Gon Alves Manuel Estanslas</t>
  </si>
  <si>
    <t>Ampbell William</t>
  </si>
  <si>
    <t>S Anlan James</t>
  </si>
  <si>
    <t>Ba Lini Helene Barbara</t>
  </si>
  <si>
    <t>A I Luka</t>
  </si>
  <si>
    <t>Lifford George Uin Y</t>
  </si>
  <si>
    <t>Braund Lewis Ri Hard</t>
  </si>
  <si>
    <t>Goodwin Harold Vi Tor</t>
  </si>
  <si>
    <t>Rouse Ri Hard Henry</t>
  </si>
  <si>
    <t>Somerton Fran Is William</t>
  </si>
  <si>
    <t>Outts Eden Leslie</t>
  </si>
  <si>
    <t>Shellard Frederi K William</t>
  </si>
  <si>
    <t>Ali Petar</t>
  </si>
  <si>
    <t>Anavan Mary</t>
  </si>
  <si>
    <t>Ui K Frederi K Harles</t>
  </si>
  <si>
    <t>Daly Eugene Patri K</t>
  </si>
  <si>
    <t>Roths Hild Martin</t>
  </si>
  <si>
    <t>Oleff Satio</t>
  </si>
  <si>
    <t>Ryan Patri K</t>
  </si>
  <si>
    <t>Hippa H Louis Albert</t>
  </si>
  <si>
    <t>Ridsdale Lu Y</t>
  </si>
  <si>
    <t>Ho King Ri Hard George</t>
  </si>
  <si>
    <t>Ui K Phyllis May</t>
  </si>
  <si>
    <t>Peter Atherine</t>
  </si>
  <si>
    <t>A I Marija</t>
  </si>
  <si>
    <t>Butt Major Ar Hibald Willingham</t>
  </si>
  <si>
    <t>Leroy Bertha</t>
  </si>
  <si>
    <t>Froli Her Hedwig Margaritha</t>
  </si>
  <si>
    <t>Rosby Harriet R</t>
  </si>
  <si>
    <t>Andersson Ingeborg Onstanzia</t>
  </si>
  <si>
    <t>Ni Holson Arthur Ernest</t>
  </si>
  <si>
    <t>Padro Y Manent Julian</t>
  </si>
  <si>
    <t>Sharp Per Ival James R</t>
  </si>
  <si>
    <t>Robbins Vi Tor</t>
  </si>
  <si>
    <t>De Messemaeker Guillaume Joseph</t>
  </si>
  <si>
    <t>Stoyt Heff Ilia</t>
  </si>
  <si>
    <t>Jonsson Arl</t>
  </si>
  <si>
    <t>Pat Hett George</t>
  </si>
  <si>
    <t>Aram Joseph</t>
  </si>
  <si>
    <t>Hristy Julie Ra Hel</t>
  </si>
  <si>
    <t>Paulner Us Her</t>
  </si>
  <si>
    <t>Froli Her-Stehli Maxmillian</t>
  </si>
  <si>
    <t>Hapman John Henry</t>
  </si>
  <si>
    <t>Leit H Jessie Wills</t>
  </si>
  <si>
    <t>Duff Gordon Sir Osmo Edmund</t>
  </si>
  <si>
    <t>Slabenoff Pet O</t>
  </si>
  <si>
    <t>Harrington Harles H</t>
  </si>
  <si>
    <t>Laro He Joseph</t>
  </si>
  <si>
    <t>Bro Klebank William Alfred</t>
  </si>
  <si>
    <t>Herman Ali E</t>
  </si>
  <si>
    <t>Be Ker Marion Louise</t>
  </si>
  <si>
    <t>Gavey Lawren E</t>
  </si>
  <si>
    <t>Yasbe K Antoni</t>
  </si>
  <si>
    <t>Sutton Frederi K</t>
  </si>
  <si>
    <t>Kirkland Rev Harles Leonard</t>
  </si>
  <si>
    <t>Longley Gret Hen Fiske</t>
  </si>
  <si>
    <t>Bostandyeff Guent Ho</t>
  </si>
  <si>
    <t>O' Onnell Patri K D</t>
  </si>
  <si>
    <t>Ollyer Harvey</t>
  </si>
  <si>
    <t>Foo Hoong</t>
  </si>
  <si>
    <t>Ba Lini Eugenie</t>
  </si>
  <si>
    <t>Or Liudevit</t>
  </si>
  <si>
    <t>Simonius-Blumer Ol Oberst Alfons</t>
  </si>
  <si>
    <t>Hi Kman Leonard Mark</t>
  </si>
  <si>
    <t>Olley Edward Pomeroy</t>
  </si>
  <si>
    <t>Oleff Peju</t>
  </si>
  <si>
    <t>Lind Vist Eino William</t>
  </si>
  <si>
    <t>Hi Kman Lewis</t>
  </si>
  <si>
    <t>Ook Ja Ob</t>
  </si>
  <si>
    <t>Mit Hell Henry Mi Hael</t>
  </si>
  <si>
    <t>Wilhelms Harles</t>
  </si>
  <si>
    <t>Sawyer Frederi K Harles</t>
  </si>
  <si>
    <t>Goodwin Frederi K</t>
  </si>
  <si>
    <t>Ardeza Thomas Drake Martinez</t>
  </si>
  <si>
    <t>Goodwin Harles Edward</t>
  </si>
  <si>
    <t>Laro He Joseph Philippe Lemer Ier</t>
  </si>
  <si>
    <t>Fis Her Eberhard Thelander</t>
  </si>
  <si>
    <t>Di K Albert Adrian</t>
  </si>
  <si>
    <t>Karun Man A</t>
  </si>
  <si>
    <t>Weir Ol John</t>
  </si>
  <si>
    <t>Hapman Harles Henry</t>
  </si>
  <si>
    <t>Humblen Adolf Mathias Ni Olai Olsen</t>
  </si>
  <si>
    <t>Astor John Ja Ob</t>
  </si>
  <si>
    <t>Silverthorne Spen Er Vi Tor</t>
  </si>
  <si>
    <t>Kelly Floren E</t>
  </si>
  <si>
    <t>Alderhead Edward Pennington</t>
  </si>
  <si>
    <t>Leaver Ali E</t>
  </si>
  <si>
    <t>Endres Aroline Louise</t>
  </si>
  <si>
    <t>Troutt Edwina Elia</t>
  </si>
  <si>
    <t>M Evoy Mi Hael</t>
  </si>
  <si>
    <t>Johnson Malkolm Joa Kim</t>
  </si>
  <si>
    <t>Hodges Henry Pri E</t>
  </si>
  <si>
    <t>Hambers Norman Ampbell</t>
  </si>
  <si>
    <t>Avendish Tyrell William</t>
  </si>
  <si>
    <t>Rosby Apt Edward Gifford</t>
  </si>
  <si>
    <t>Onnaghton Mi Hael</t>
  </si>
  <si>
    <t>Arlsson August Sigfrid</t>
  </si>
  <si>
    <t>Bailey Per Y Andrew</t>
  </si>
  <si>
    <t>Rothes The Ountess Of</t>
  </si>
  <si>
    <t>Brewe Dr Arthur Ja Kson</t>
  </si>
  <si>
    <t>Ma K</t>
  </si>
  <si>
    <t>Ho King Elizabeth</t>
  </si>
  <si>
    <t>Robert Edward S Ott</t>
  </si>
  <si>
    <t>Long Milton Lyde</t>
  </si>
  <si>
    <t>Ri E George Hugh</t>
  </si>
  <si>
    <t>Dant Heff Ristiu</t>
  </si>
  <si>
    <t>Otter Ri Hard</t>
  </si>
  <si>
    <t>Leader Dr Ali E</t>
  </si>
  <si>
    <t>Arter William Thornton Ii</t>
  </si>
  <si>
    <t>Slemen Ri Hard James</t>
  </si>
  <si>
    <t>Fry Ri Hard</t>
  </si>
  <si>
    <t>Hays Harles Melville</t>
  </si>
  <si>
    <t>Reu Hlin Jonkheer John George</t>
  </si>
  <si>
    <t>M Orma K Thomas Joseph</t>
  </si>
  <si>
    <t>Ri Hards George Sibley</t>
  </si>
  <si>
    <t>Ompton Sara Rebe A</t>
  </si>
  <si>
    <t>Sirota Mauri E</t>
  </si>
  <si>
    <t>Hip Hang</t>
  </si>
  <si>
    <t>Mare Hal Pierre</t>
  </si>
  <si>
    <t>Mudd Thomas Harles</t>
  </si>
  <si>
    <t>Serepe A Augusta</t>
  </si>
  <si>
    <t>Ulumovi Jeso</t>
  </si>
  <si>
    <t>Lines Mary Onover</t>
  </si>
  <si>
    <t>Arter Ernest Ourtenay</t>
  </si>
  <si>
    <t>Wi K George Denni K</t>
  </si>
  <si>
    <t>Ba Lini Solomon</t>
  </si>
  <si>
    <t>Hansen Laus Peter</t>
  </si>
  <si>
    <t>Giles Frederi K Edward</t>
  </si>
  <si>
    <t>Swift Frederi K Joel</t>
  </si>
  <si>
    <t>Duran Y More Asun Ion</t>
  </si>
  <si>
    <t>Roebling Washington Augustus Ii</t>
  </si>
  <si>
    <t>Van Melkebeke Philemon</t>
  </si>
  <si>
    <t>Balki Erin</t>
  </si>
  <si>
    <t>Arlsson Frans Olof</t>
  </si>
  <si>
    <t>Vander Ruyssen Vi Tor</t>
  </si>
  <si>
    <t>Banfield Frederi K James</t>
  </si>
  <si>
    <t>Ri E William</t>
  </si>
  <si>
    <t>Johnston Atherine Helen</t>
  </si>
  <si>
    <t>Dooley Patri K</t>
  </si>
  <si>
    <t>Rie Eugene</t>
  </si>
  <si>
    <t>Nasser Nicholas</t>
  </si>
  <si>
    <t>Saunder William Henry</t>
  </si>
  <si>
    <t>Marthy Timothy J</t>
  </si>
  <si>
    <t>Niola-Yarred Jamila</t>
  </si>
  <si>
    <t>Laro Simonne Marie Anne Andree</t>
  </si>
  <si>
    <t>Elotti Fran Eso</t>
  </si>
  <si>
    <t>Arrau FrancIs OM</t>
  </si>
  <si>
    <t>Johnson Osar W</t>
  </si>
  <si>
    <t>Futrelle Jaues Heath</t>
  </si>
  <si>
    <t>Slovski Selman Francis</t>
  </si>
  <si>
    <t>Rev Thomas Roussel Davids</t>
  </si>
  <si>
    <t>CITY</t>
  </si>
  <si>
    <t>Cherbourg.A.</t>
  </si>
  <si>
    <t>Ticket</t>
  </si>
  <si>
    <t>A/5</t>
  </si>
  <si>
    <t>W./Cherbourg.</t>
  </si>
  <si>
    <t>STON/O</t>
  </si>
  <si>
    <t>SOTON/O.Queenstown.</t>
  </si>
  <si>
    <t>F.Cherbourg.Cherbourg.</t>
  </si>
  <si>
    <t>SCherbourg/AH</t>
  </si>
  <si>
    <t>Basle</t>
  </si>
  <si>
    <t xml:space="preserve"> </t>
  </si>
  <si>
    <t xml:space="preserve">11 80 </t>
  </si>
  <si>
    <t xml:space="preserve"> 7 450</t>
  </si>
  <si>
    <t>2 77 6</t>
  </si>
  <si>
    <t xml:space="preserve">11 78 </t>
  </si>
  <si>
    <t xml:space="preserve">244 7 </t>
  </si>
  <si>
    <t>2 9865</t>
  </si>
  <si>
    <t>11 788</t>
  </si>
  <si>
    <t>26 1</t>
  </si>
  <si>
    <t>11 789</t>
  </si>
  <si>
    <t>2 567</t>
  </si>
  <si>
    <t xml:space="preserve"> 70 71</t>
  </si>
  <si>
    <t>14 11</t>
  </si>
  <si>
    <t xml:space="preserve"> 492 7</t>
  </si>
  <si>
    <t>11 509</t>
  </si>
  <si>
    <t>29 95</t>
  </si>
  <si>
    <t>2487 8</t>
  </si>
  <si>
    <t xml:space="preserve">  09 2</t>
  </si>
  <si>
    <t>11 059</t>
  </si>
  <si>
    <t xml:space="preserve"> 4 275</t>
  </si>
  <si>
    <t xml:space="preserve"> 4 276</t>
  </si>
  <si>
    <t>57 4</t>
  </si>
  <si>
    <t>2 15</t>
  </si>
  <si>
    <t>2 1919</t>
  </si>
  <si>
    <t>244 67</t>
  </si>
  <si>
    <t xml:space="preserve"> 4 120</t>
  </si>
  <si>
    <t>41 6</t>
  </si>
  <si>
    <t xml:space="preserve"> 70 69</t>
  </si>
  <si>
    <t xml:space="preserve"> 70 72</t>
  </si>
  <si>
    <t>17 69</t>
  </si>
  <si>
    <t xml:space="preserve"> 101 07</t>
  </si>
  <si>
    <t>75 4</t>
  </si>
  <si>
    <t>2 1945</t>
  </si>
  <si>
    <t>2 0080</t>
  </si>
  <si>
    <t>244 10</t>
  </si>
  <si>
    <t>11 776</t>
  </si>
  <si>
    <t>265 02</t>
  </si>
  <si>
    <t xml:space="preserve"> 150 7</t>
  </si>
  <si>
    <t xml:space="preserve">2 4 </t>
  </si>
  <si>
    <t xml:space="preserve"> 71 62</t>
  </si>
  <si>
    <t xml:space="preserve"> 6 291</t>
  </si>
  <si>
    <t>11 505</t>
  </si>
  <si>
    <t>17 18</t>
  </si>
  <si>
    <t>2 101280</t>
  </si>
  <si>
    <t>21 1</t>
  </si>
  <si>
    <t>2 01 6</t>
  </si>
  <si>
    <t>11 767</t>
  </si>
  <si>
    <t xml:space="preserve"> 70 65</t>
  </si>
  <si>
    <t>2 4604</t>
  </si>
  <si>
    <t xml:space="preserve"> 70 70</t>
  </si>
  <si>
    <t xml:space="preserve"> 672 1</t>
  </si>
  <si>
    <t xml:space="preserve"> 101 11</t>
  </si>
  <si>
    <t>1 528</t>
  </si>
  <si>
    <t>24 847</t>
  </si>
  <si>
    <t>220 67</t>
  </si>
  <si>
    <t xml:space="preserve"> 492 4</t>
  </si>
  <si>
    <t>4 48</t>
  </si>
  <si>
    <t>2 6171</t>
  </si>
  <si>
    <t>2 7442</t>
  </si>
  <si>
    <t xml:space="preserve"> 672 0</t>
  </si>
  <si>
    <t xml:space="preserve"> 62 16</t>
  </si>
  <si>
    <t>11 514</t>
  </si>
  <si>
    <t xml:space="preserve">2 04  </t>
  </si>
  <si>
    <t>11 798</t>
  </si>
  <si>
    <t xml:space="preserve"> 70 75</t>
  </si>
  <si>
    <t>1 502</t>
  </si>
  <si>
    <t xml:space="preserve">2 985 </t>
  </si>
  <si>
    <t xml:space="preserve">  64 9</t>
  </si>
  <si>
    <t>11 056</t>
  </si>
  <si>
    <t xml:space="preserve"> 492 9</t>
  </si>
  <si>
    <t>2 7798</t>
  </si>
  <si>
    <t xml:space="preserve"> 70 7 </t>
  </si>
  <si>
    <t xml:space="preserve"> 492 6</t>
  </si>
  <si>
    <t>11 781</t>
  </si>
  <si>
    <t>92 4</t>
  </si>
  <si>
    <t>1 529</t>
  </si>
  <si>
    <t>2 4818</t>
  </si>
  <si>
    <t xml:space="preserve"> 45 64</t>
  </si>
  <si>
    <t>111 61</t>
  </si>
  <si>
    <t xml:space="preserve">11 04 </t>
  </si>
  <si>
    <t>11 784</t>
  </si>
  <si>
    <t>244 61</t>
  </si>
  <si>
    <t>2292 6</t>
  </si>
  <si>
    <t>11 510</t>
  </si>
  <si>
    <t>2 7671</t>
  </si>
  <si>
    <t xml:space="preserve">  09 1</t>
  </si>
  <si>
    <t xml:space="preserve"> 101 10</t>
  </si>
  <si>
    <t xml:space="preserve">14 1 </t>
  </si>
  <si>
    <t xml:space="preserve"> 2 951</t>
  </si>
  <si>
    <t xml:space="preserve">11 50 </t>
  </si>
  <si>
    <t>11 760</t>
  </si>
  <si>
    <t xml:space="preserve"> 500 4</t>
  </si>
  <si>
    <t>41 7</t>
  </si>
  <si>
    <t xml:space="preserve"> 4 095</t>
  </si>
  <si>
    <t>1 0 2</t>
  </si>
  <si>
    <t>1 507</t>
  </si>
  <si>
    <t>2 04 4</t>
  </si>
  <si>
    <t>65 06</t>
  </si>
  <si>
    <t xml:space="preserve">  6 8</t>
  </si>
  <si>
    <t>11 794</t>
  </si>
  <si>
    <t>11 786</t>
  </si>
  <si>
    <t xml:space="preserve">65 0 </t>
  </si>
  <si>
    <t>11 051</t>
  </si>
  <si>
    <t>1 509</t>
  </si>
  <si>
    <t>1 5 1</t>
  </si>
  <si>
    <t>111 20</t>
  </si>
  <si>
    <t>2 4 60</t>
  </si>
  <si>
    <t xml:space="preserve"> 101 06</t>
  </si>
  <si>
    <t>11 792</t>
  </si>
  <si>
    <t xml:space="preserve"> 2 592</t>
  </si>
  <si>
    <t>2 9854</t>
  </si>
  <si>
    <t>41 4</t>
  </si>
  <si>
    <t>65 04</t>
  </si>
  <si>
    <t xml:space="preserve"> 101 17</t>
  </si>
  <si>
    <t>11 787</t>
  </si>
  <si>
    <t>45 80</t>
  </si>
  <si>
    <t xml:space="preserve"> 500 5</t>
  </si>
  <si>
    <t>41 5</t>
  </si>
  <si>
    <t>26 60</t>
  </si>
  <si>
    <t xml:space="preserve"> 101 16</t>
  </si>
  <si>
    <t xml:space="preserve"> 672 2</t>
  </si>
  <si>
    <t>11 050</t>
  </si>
  <si>
    <t>1 568</t>
  </si>
  <si>
    <t>57 5</t>
  </si>
  <si>
    <t>244 58</t>
  </si>
  <si>
    <t>11 807</t>
  </si>
  <si>
    <t>14 12</t>
  </si>
  <si>
    <t>24 880</t>
  </si>
  <si>
    <t>2 7789</t>
  </si>
  <si>
    <t>1 049</t>
  </si>
  <si>
    <t>2 7565</t>
  </si>
  <si>
    <t>1 567</t>
  </si>
  <si>
    <t xml:space="preserve"> 2 5</t>
  </si>
  <si>
    <t>290 7</t>
  </si>
  <si>
    <t>11 796</t>
  </si>
  <si>
    <t>11 804</t>
  </si>
  <si>
    <t xml:space="preserve"> 101 05</t>
  </si>
  <si>
    <t xml:space="preserve"> 70 77</t>
  </si>
  <si>
    <t>546 6</t>
  </si>
  <si>
    <t>1 214</t>
  </si>
  <si>
    <t>2 7668</t>
  </si>
  <si>
    <t xml:space="preserve"> 492 1</t>
  </si>
  <si>
    <t xml:space="preserve">1 21 </t>
  </si>
  <si>
    <t>2 14</t>
  </si>
  <si>
    <t>2 4686</t>
  </si>
  <si>
    <t xml:space="preserve"> 5 6</t>
  </si>
  <si>
    <t>2 9856</t>
  </si>
  <si>
    <t>41 8</t>
  </si>
  <si>
    <t xml:space="preserve">  09 5</t>
  </si>
  <si>
    <t xml:space="preserve"> 500 6</t>
  </si>
  <si>
    <t>11 800</t>
  </si>
  <si>
    <t>2487 1</t>
  </si>
  <si>
    <t xml:space="preserve"> 6 592</t>
  </si>
  <si>
    <t>22 596</t>
  </si>
  <si>
    <t>11 028</t>
  </si>
  <si>
    <t>11 806</t>
  </si>
  <si>
    <t xml:space="preserve">2 685 </t>
  </si>
  <si>
    <t>2 9855</t>
  </si>
  <si>
    <t>2  6 9</t>
  </si>
  <si>
    <t xml:space="preserve">11 77 </t>
  </si>
  <si>
    <t xml:space="preserve"> 6 294</t>
  </si>
  <si>
    <t>112 79</t>
  </si>
  <si>
    <t xml:space="preserve"> 8 121</t>
  </si>
  <si>
    <t>11 501</t>
  </si>
  <si>
    <t xml:space="preserve"> 101 12</t>
  </si>
  <si>
    <t xml:space="preserve"> 68 2 </t>
  </si>
  <si>
    <t>11 055</t>
  </si>
  <si>
    <t>281 4</t>
  </si>
  <si>
    <t>2  866</t>
  </si>
  <si>
    <t>2 6852</t>
  </si>
  <si>
    <t>2115 6</t>
  </si>
  <si>
    <t>111 69</t>
  </si>
  <si>
    <t xml:space="preserve"> 70 76</t>
  </si>
  <si>
    <t xml:space="preserve"> No</t>
  </si>
  <si>
    <t>Yes</t>
  </si>
  <si>
    <t>First Class</t>
  </si>
  <si>
    <t>Second Class</t>
  </si>
  <si>
    <t>Third Class</t>
  </si>
  <si>
    <t>Passenger Class</t>
  </si>
  <si>
    <t>Male</t>
  </si>
  <si>
    <t>Female</t>
  </si>
  <si>
    <t xml:space="preserve">Survived </t>
  </si>
  <si>
    <t>Siblings/Spouse</t>
  </si>
  <si>
    <t>Parents/Children</t>
  </si>
  <si>
    <t>Row Labels</t>
  </si>
  <si>
    <t>Grand Total</t>
  </si>
  <si>
    <t>Count of Ticket</t>
  </si>
  <si>
    <t>Southampton</t>
  </si>
  <si>
    <t>Sum of Siblings/Spouse</t>
  </si>
  <si>
    <t>Sum of Parents/Children</t>
  </si>
  <si>
    <t>MIN AGE</t>
  </si>
  <si>
    <t>MAX AGE</t>
  </si>
  <si>
    <t>BIN/GROUPS</t>
  </si>
  <si>
    <t>INTERVAL</t>
  </si>
  <si>
    <t>AGE GROUPING WORKINGS</t>
  </si>
  <si>
    <t>AGE GROUPING TABLE</t>
  </si>
  <si>
    <t>Children</t>
  </si>
  <si>
    <t>Youth</t>
  </si>
  <si>
    <t>Adult</t>
  </si>
  <si>
    <t>Elderly</t>
  </si>
  <si>
    <t>Aged</t>
  </si>
  <si>
    <t>Age Group</t>
  </si>
  <si>
    <t>Count of Age Group</t>
  </si>
  <si>
    <t>Passenger  Class</t>
  </si>
  <si>
    <t>Survived</t>
  </si>
  <si>
    <t>Percentage Of Survivals</t>
  </si>
  <si>
    <t>PASSENGER FARE WORKINGS</t>
  </si>
  <si>
    <t>MIN FARE</t>
  </si>
  <si>
    <t>BIN/GROUP</t>
  </si>
  <si>
    <t>LOW FARE</t>
  </si>
  <si>
    <t>MEDIUM FARE</t>
  </si>
  <si>
    <t>HIGH FARE</t>
  </si>
  <si>
    <t>PASSENGER  FARE GROUPING TABLE</t>
  </si>
  <si>
    <t>FARE GROUP</t>
  </si>
  <si>
    <t>Count of Survived</t>
  </si>
  <si>
    <t>Count of Passenger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</si>
</sst>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00B050"/>
        <bgColor indexed="64"/>
      </patternFill>
    </fill>
    <fill>
      <patternFill patternType="solid">
        <fgColor theme="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39">
    <xf numFmtId="0" fontId="0" fillId="0" borderId="0" xfId="0"/>
    <xf numFmtId="0" fontId="0" fillId="0" borderId="0" xfId="0" applyAlignment="1">
      <alignment horizontal="right"/>
    </xf>
    <xf numFmtId="0" fontId="0" fillId="0" borderId="0" xfId="0" applyAlignment="1">
      <alignment horizontal="center"/>
    </xf>
    <xf numFmtId="2" fontId="0" fillId="0" borderId="0" xfId="0" applyNumberFormat="1"/>
    <xf numFmtId="1" fontId="0" fillId="0" borderId="0" xfId="0" applyNumberFormat="1"/>
    <xf numFmtId="0" fontId="0" fillId="34" borderId="10" xfId="0" applyFont="1" applyFill="1" applyBorder="1"/>
    <xf numFmtId="0" fontId="0" fillId="34" borderId="11" xfId="0" applyFont="1" applyFill="1" applyBorder="1"/>
    <xf numFmtId="0" fontId="13" fillId="33" borderId="12" xfId="0" applyFont="1" applyFill="1" applyBorder="1"/>
    <xf numFmtId="0" fontId="13" fillId="33" borderId="13" xfId="0" applyFont="1" applyFill="1" applyBorder="1"/>
    <xf numFmtId="1" fontId="13" fillId="33" borderId="13" xfId="0" applyNumberFormat="1" applyFont="1" applyFill="1" applyBorder="1"/>
    <xf numFmtId="1" fontId="13" fillId="33" borderId="13" xfId="0" applyNumberFormat="1" applyFont="1" applyFill="1" applyBorder="1" applyAlignment="1">
      <alignment horizontal="right"/>
    </xf>
    <xf numFmtId="0" fontId="0" fillId="34" borderId="12" xfId="0" applyFont="1" applyFill="1" applyBorder="1"/>
    <xf numFmtId="0" fontId="0" fillId="34" borderId="13" xfId="0" applyFont="1" applyFill="1" applyBorder="1"/>
    <xf numFmtId="0" fontId="0" fillId="34" borderId="14" xfId="0" applyFont="1" applyFill="1" applyBorder="1"/>
    <xf numFmtId="0" fontId="0" fillId="0" borderId="12" xfId="0" applyFont="1" applyBorder="1"/>
    <xf numFmtId="0" fontId="0" fillId="0" borderId="13" xfId="0" applyFont="1" applyBorder="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35" borderId="0" xfId="0" applyFill="1" applyAlignment="1">
      <alignment horizontal="left"/>
    </xf>
    <xf numFmtId="0" fontId="0" fillId="35" borderId="0" xfId="0" applyNumberFormat="1" applyFill="1"/>
    <xf numFmtId="0" fontId="0" fillId="34" borderId="13" xfId="0" applyFont="1" applyFill="1" applyBorder="1" applyAlignment="1">
      <alignment horizontal="right"/>
    </xf>
    <xf numFmtId="0" fontId="0" fillId="0" borderId="13" xfId="0" applyFont="1" applyBorder="1" applyAlignment="1">
      <alignment horizontal="right"/>
    </xf>
    <xf numFmtId="0" fontId="0" fillId="34" borderId="11" xfId="0" applyFont="1" applyFill="1" applyBorder="1" applyAlignment="1">
      <alignment horizontal="right"/>
    </xf>
    <xf numFmtId="0" fontId="0" fillId="34" borderId="0" xfId="0" applyFont="1" applyFill="1" applyBorder="1"/>
    <xf numFmtId="0" fontId="0" fillId="35" borderId="0" xfId="0" applyFill="1"/>
    <xf numFmtId="164" fontId="13" fillId="33" borderId="13" xfId="42" applyNumberFormat="1" applyFont="1" applyFill="1" applyBorder="1"/>
    <xf numFmtId="164" fontId="0" fillId="34" borderId="13" xfId="42" applyNumberFormat="1" applyFont="1" applyFill="1" applyBorder="1"/>
    <xf numFmtId="164" fontId="0" fillId="0" borderId="13" xfId="42" applyNumberFormat="1" applyFont="1" applyBorder="1"/>
    <xf numFmtId="164" fontId="0" fillId="34" borderId="11" xfId="42" applyNumberFormat="1" applyFont="1" applyFill="1" applyBorder="1"/>
    <xf numFmtId="164" fontId="0" fillId="0" borderId="0" xfId="42" applyNumberFormat="1" applyFont="1"/>
    <xf numFmtId="164" fontId="0" fillId="0" borderId="0" xfId="0" applyNumberFormat="1"/>
    <xf numFmtId="0" fontId="0" fillId="0" borderId="0" xfId="0" applyAlignment="1">
      <alignment horizontal="left" indent="1"/>
    </xf>
    <xf numFmtId="0" fontId="0" fillId="36" borderId="0" xfId="0" applyFill="1"/>
    <xf numFmtId="9" fontId="0" fillId="0" borderId="0" xfId="0" applyNumberFormat="1"/>
    <xf numFmtId="0" fontId="13" fillId="33" borderId="13" xfId="0" applyFont="1" applyFill="1" applyBorder="1" applyAlignment="1">
      <alignment horizontal="center"/>
    </xf>
    <xf numFmtId="165" fontId="0" fillId="0" borderId="0" xfId="0" applyNumberFormat="1"/>
    <xf numFmtId="0" fontId="13" fillId="33" borderId="14"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9">
    <dxf>
      <numFmt numFmtId="0" formatCode="General"/>
    </dxf>
    <dxf>
      <numFmt numFmtId="0" formatCode="General"/>
    </dxf>
    <dxf>
      <numFmt numFmtId="0" formatCode="General"/>
    </dxf>
    <dxf>
      <numFmt numFmtId="0" formatCode="General"/>
    </dxf>
    <dxf>
      <fill>
        <patternFill patternType="solid">
          <bgColor rgb="FF00B050"/>
        </patternFill>
      </fill>
    </dxf>
    <dxf>
      <fill>
        <patternFill patternType="solid">
          <bgColor rgb="FF00B050"/>
        </patternFill>
      </fill>
    </dxf>
    <dxf>
      <numFmt numFmtId="0" formatCode="General"/>
    </dxf>
    <dxf>
      <numFmt numFmtId="14" formatCode="0.00%"/>
    </dxf>
    <dxf>
      <numFmt numFmtId="13" formatCode="0%"/>
    </dxf>
    <dxf>
      <numFmt numFmtId="13" formatCode="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bgColor rgb="FF00B050"/>
        </patternFill>
      </fill>
    </dxf>
    <dxf>
      <fill>
        <patternFill patternType="solid">
          <bgColor rgb="FF00B050"/>
        </patternFill>
      </fill>
    </dxf>
    <dxf>
      <numFmt numFmtId="0" formatCode="General"/>
    </dxf>
    <dxf>
      <numFmt numFmtId="14" formatCode="0.00%"/>
    </dxf>
    <dxf>
      <numFmt numFmtId="13" formatCode="0%"/>
    </dxf>
    <dxf>
      <numFmt numFmtId="13" formatCode="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bgColor rgb="FF00B050"/>
        </patternFill>
      </fill>
    </dxf>
    <dxf>
      <fill>
        <patternFill patternType="solid">
          <bgColor rgb="FF00B050"/>
        </patternFill>
      </fill>
    </dxf>
    <dxf>
      <numFmt numFmtId="0" formatCode="General"/>
    </dxf>
    <dxf>
      <numFmt numFmtId="14" formatCode="0.00%"/>
    </dxf>
    <dxf>
      <numFmt numFmtId="13" formatCode="0%"/>
    </dxf>
    <dxf>
      <numFmt numFmtId="13" formatCode="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bgColor rgb="FF00B050"/>
        </patternFill>
      </fill>
    </dxf>
    <dxf>
      <fill>
        <patternFill patternType="solid">
          <bgColor rgb="FF00B050"/>
        </patternFill>
      </fill>
    </dxf>
    <dxf>
      <numFmt numFmtId="0" formatCode="General"/>
    </dxf>
    <dxf>
      <numFmt numFmtId="14" formatCode="0.00%"/>
    </dxf>
    <dxf>
      <numFmt numFmtId="13" formatCode="0%"/>
    </dxf>
    <dxf>
      <numFmt numFmtId="13" formatCode="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bgColor rgb="FF00B050"/>
        </patternFill>
      </fill>
    </dxf>
    <dxf>
      <fill>
        <patternFill patternType="solid">
          <bgColor rgb="FF00B050"/>
        </patternFill>
      </fill>
    </dxf>
    <dxf>
      <numFmt numFmtId="0" formatCode="General"/>
    </dxf>
    <dxf>
      <numFmt numFmtId="14" formatCode="0.00%"/>
    </dxf>
    <dxf>
      <numFmt numFmtId="13" formatCode="0%"/>
    </dxf>
    <dxf>
      <numFmt numFmtId="13" formatCode="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bgColor rgb="FF00B050"/>
        </patternFill>
      </fill>
    </dxf>
    <dxf>
      <fill>
        <patternFill patternType="solid">
          <bgColor rgb="FF00B050"/>
        </patternFill>
      </fill>
    </dxf>
    <dxf>
      <numFmt numFmtId="0" formatCode="General"/>
    </dxf>
    <dxf>
      <numFmt numFmtId="14" formatCode="0.00%"/>
    </dxf>
    <dxf>
      <numFmt numFmtId="13" formatCode="0%"/>
    </dxf>
    <dxf>
      <numFmt numFmtId="13" formatCode="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bgColor rgb="FF00B050"/>
        </patternFill>
      </fill>
    </dxf>
    <dxf>
      <fill>
        <patternFill patternType="solid">
          <bgColor rgb="FF00B050"/>
        </patternFill>
      </fill>
    </dxf>
    <dxf>
      <numFmt numFmtId="0" formatCode="General"/>
    </dxf>
    <dxf>
      <numFmt numFmtId="14" formatCode="0.00%"/>
    </dxf>
    <dxf>
      <numFmt numFmtId="13" formatCode="0%"/>
    </dxf>
    <dxf>
      <numFmt numFmtId="13" formatCode="0%"/>
    </dxf>
    <dxf>
      <numFmt numFmtId="13" formatCode="0%"/>
    </dxf>
    <dxf>
      <numFmt numFmtId="0" formatCode="General"/>
    </dxf>
    <dxf>
      <numFmt numFmtId="0" formatCode="General"/>
    </dxf>
    <dxf>
      <numFmt numFmtId="0" formatCode="General"/>
    </dxf>
    <dxf>
      <numFmt numFmtId="0" formatCode="General"/>
    </dxf>
    <dxf>
      <numFmt numFmtId="0" formatCode="General"/>
    </dxf>
    <dxf>
      <fill>
        <patternFill patternType="solid">
          <bgColor rgb="FF00B050"/>
        </patternFill>
      </fill>
    </dxf>
    <dxf>
      <fill>
        <patternFill patternType="solid">
          <bgColor rgb="FF00B050"/>
        </patternFill>
      </fill>
    </dxf>
    <dxf>
      <numFmt numFmtId="0" formatCode="General"/>
    </dxf>
    <dxf>
      <numFmt numFmtId="14" formatCode="0.00%"/>
    </dxf>
    <dxf>
      <numFmt numFmtId="13" formatCode="0%"/>
    </dxf>
    <dxf>
      <numFmt numFmtId="13" formatCode="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3" formatCode="0%"/>
    </dxf>
    <dxf>
      <numFmt numFmtId="13" formatCode="0%"/>
    </dxf>
    <dxf>
      <numFmt numFmtId="13" formatCode="0%"/>
    </dxf>
    <dxf>
      <numFmt numFmtId="0" formatCode="General"/>
    </dxf>
    <dxf>
      <numFmt numFmtId="0" formatCode="General"/>
    </dxf>
    <dxf>
      <fill>
        <patternFill patternType="solid">
          <bgColor rgb="FF00B050"/>
        </patternFill>
      </fill>
    </dxf>
    <dxf>
      <fill>
        <patternFill patternType="solid">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pivotCacheDefinition" Target="pivotCache/pivotCacheDefinition10.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ivotCacheDefinition" Target="pivotCache/pivotCacheDefinition9.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8.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pivotCacheDefinition" Target="pivotCache/pivotCacheDefinition2.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updated Dataset @Aitech.xlsx]Sex By Ticket!PivotTable2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'Sex By Ticket'!$B$3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08-4BE7-A75D-AB4EDF1C6B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08-4BE7-A75D-AB4EDF1C6B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'Sex By Ticket'!$A$4:$A$6</c:f>
              <c:strCache>
                <c:ptCount val="2"/>
                <c:pt idx="0">
                  <c:v>Female</c:v>
                </c:pt>
                <c:pt idx="1">
                  <c:v>Male</c:v>
                </c:pt>
              </c:strCache>
            </c:strRef>
          </c:cat>
          <c:val>
            <c:numRef>
              <c:f>'Sex By Ticket'!$B$4:$B$6</c:f>
              <c:numCache>
                <c:formatCode>0%</c:formatCode>
                <c:ptCount val="2"/>
                <c:pt idx="0">
                  <c:v>0.35095613048368957</c:v>
                </c:pt>
                <c:pt idx="1">
                  <c:v>0.64904386951631043</c:v>
                </c:pt>
              </c:numCache>
            </c:numRef>
          </c:val>
          <c:extLst>
            <c:ext xmlns:c16="http://schemas.microsoft.com/office/drawing/2014/chart" uri="{C3380CC4-5D6E-409C-BE32-E72D297353CC}">
              <c16:uniqueId val="{00000000-F77B-4E40-9835-DCF452027433}"/>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updated Dataset @Aitech.xlsx]Passengers Class!PivotTable3</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'Passengers Class'!$B$3</c:f>
              <c:strCache>
                <c:ptCount val="1"/>
                <c:pt idx="0">
                  <c:v>Sum of Parents/Children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'Passengers Class'!$A$4:$A$7</c:f>
              <c:strCache>
                <c:ptCount val="3"/>
                <c:pt idx="0">
                  <c:v>First Class</c:v>
                </c:pt>
                <c:pt idx="1">
                  <c:v>Second Class</c:v>
                </c:pt>
                <c:pt idx="2">
                  <c:v>Third Class</c:v>
                </c:pt>
              </c:strCache>
            </c:strRef>
          </c:cat>
          <c:val>
            <c:numRef>
              <c:f>'Passengers Class'!$B$4:$B$7</c:f>
              <c:numCache>
                <c:formatCode>General</c:formatCode>
                <c:ptCount val="3"/>
                <c:pt idx="0">
                  <c:v>77</c:v>
                </c:pt>
                <c:pt idx="1">
                  <c:v>70</c:v>
                </c:pt>
                <c:pt idx="2">
                  <c:v>193</c:v>
                </c:pt>
              </c:numCache>
            </c:numRef>
          </c:val>
          <c:extLst>
            <c:ext xmlns:c16="http://schemas.microsoft.com/office/drawing/2014/chart" uri="{C3380CC4-5D6E-409C-BE32-E72D297353CC}">
              <c16:uniqueId val="{00000000-8205-4037-9EE1-04D0D560E3CB}"/>
            </c:ext>
          </c:extLst>
        </c:ser>
        <c:ser>
          <c:idx val="1"/>
          <c:order val="1"/>
          <c:tx>
            <c:strRef>
              <c:f>'Passengers Class'!$C$3</c:f>
              <c:strCache>
                <c:ptCount val="1"/>
                <c:pt idx="0">
                  <c:v>Sum of Siblings/Spouse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'Passengers Class'!$A$4:$A$7</c:f>
              <c:strCache>
                <c:ptCount val="3"/>
                <c:pt idx="0">
                  <c:v>First Class</c:v>
                </c:pt>
                <c:pt idx="1">
                  <c:v>Second Class</c:v>
                </c:pt>
                <c:pt idx="2">
                  <c:v>Third Class</c:v>
                </c:pt>
              </c:strCache>
            </c:strRef>
          </c:cat>
          <c:val>
            <c:numRef>
              <c:f>'Passengers Class'!$C$4:$C$7</c:f>
              <c:numCache>
                <c:formatCode>General</c:formatCode>
                <c:ptCount val="3"/>
                <c:pt idx="0">
                  <c:v>90</c:v>
                </c:pt>
                <c:pt idx="1">
                  <c:v>74</c:v>
                </c:pt>
                <c:pt idx="2">
                  <c:v>302</c:v>
                </c:pt>
              </c:numCache>
            </c:numRef>
          </c:val>
          <c:extLst>
            <c:ext xmlns:c16="http://schemas.microsoft.com/office/drawing/2014/chart" uri="{C3380CC4-5D6E-409C-BE32-E72D297353CC}">
              <c16:uniqueId val="{00000001-8205-4037-9EE1-04D0D560E3CB}"/>
            </c:ext>
          </c:extLst>
        </c:ser>
        <c:dLbls>
          <c:dLblPos val="outEnd"/>
          <c:showLegendKey val="0"/>
          <c:showVal val="1"/>
          <c:showCatName val="0"/>
          <c:showSerName val="0"/>
          <c:showPercent val="0"/>
          <c:showBubbleSize val="0"/>
        </c:dLbls>
        <c:gapWidth val="182"/>
        <c:axId val="584591456"/>
        <c:axId val="584591784"/>
      </c:barChart>
      <c:catAx>
        <c:axId val="584591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591784"/>
        <c:crosses val="autoZero"/>
        <c:auto val="1"/>
        <c:lblAlgn val="ctr"/>
        <c:lblOffset val="100"/>
        <c:noMultiLvlLbl val="0"/>
      </c:catAx>
      <c:valAx>
        <c:axId val="5845917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59145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updated Dataset @Aitech.xlsx]Ticket By City!PivotTable4</c:name>
    <c:fmtId val="2"/>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914260717410318E-2"/>
          <c:y val="0.21379629629629629"/>
          <c:w val="0.89019685039370078"/>
          <c:h val="0.64176727909011377"/>
        </c:manualLayout>
      </c:layout>
      <c:lineChart>
        <c:grouping val="standard"/>
        <c:varyColors val="0"/>
        <c:ser>
          <c:idx val="0"/>
          <c:order val="0"/>
          <c:tx>
            <c:strRef>
              <c:f>'Ticket By City'!$B$3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'Ticket By City'!$A$4:$A$7</c:f>
              <c:strCache>
                <c:ptCount val="3"/>
                <c:pt idx="0">
                  <c:v>Southampton</c:v>
                </c:pt>
                <c:pt idx="1">
                  <c:v>Cherbourg</c:v>
                </c:pt>
                <c:pt idx="2">
                  <c:v>Queenstown</c:v>
                </c:pt>
              </c:strCache>
            </c:strRef>
          </c:cat>
          <c:val>
            <c:numRef>
              <c:f>'Ticket By City'!$B$4:$B$7</c:f>
              <c:numCache>
                <c:formatCode>General</c:formatCode>
                <c:ptCount val="3"/>
                <c:pt idx="0">
                  <c:v>644</c:v>
                </c:pt>
                <c:pt idx="1">
                  <c:v>168</c:v>
                </c:pt>
                <c:pt idx="2">
                  <c:v>77</c:v>
                </c:pt>
              </c:numCache>
            </c:numRef>
          </c:val>
          <c:smooth val="0"/>
          <c:extLst>
            <c:ext xmlns:c16="http://schemas.microsoft.com/office/drawing/2014/chart" uri="{C3380CC4-5D6E-409C-BE32-E72D297353CC}">
              <c16:uniqueId val="{00000000-181D-4540-AACA-8DFC282478E7}"/>
            </c:ext>
          </c:extLst>
        </c:ser>
        <c:dLbls>
          <c:dLblPos val="t"/>
          <c:showLegendKey val="0"/>
          <c:showVal val="1"/>
          <c:showCatName val="0"/>
          <c:showSerName val="0"/>
          <c:showPercent val="0"/>
          <c:showBubbleSize val="0"/>
        </c:dLbls>
        <c:smooth val="0"/>
        <c:axId val="665813712"/>
        <c:axId val="665811744"/>
      </c:lineChart>
      <c:catAx>
        <c:axId val="66581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811744"/>
        <c:crosses val="autoZero"/>
        <c:auto val="1"/>
        <c:lblAlgn val="ctr"/>
        <c:lblOffset val="100"/>
        <c:noMultiLvlLbl val="0"/>
      </c:catAx>
      <c:valAx>
        <c:axId val="6658117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81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updated Dataset @Aitech.xlsx]Survived By Passengers Class!PivotTable5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Survived</a:t>
            </a:r>
            <a:r>
              <a:rPr lang="en-US" baseline="0"/>
              <a:t> By Passengers Class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'Survived By Passengers Class'!$B$3:$B$4</c:f>
              <c:strCache>
                <c:ptCount val="1"/>
                <c:pt idx="0">
                  <c:v>First Class</c:v>
                </c:pt>
              </c:strCache>
            </c:strRef>
          </c:tx>
          <c:spPr>
            <a:solidFill>
              <a:schemeClr val="accent1"/>
            </a:solidFill>
            <a:ln>
              <a:noFill/>
            </a:ln>
            <a:effectLst/>
          </c:spPr>
          <c:invertIfNegative val="0"/>
          <c:cat>
            <c:strRef>
              <c:f>'Survived By Passengers Class'!$A$5:$A$7</c:f>
              <c:strCache>
                <c:ptCount val="2"/>
                <c:pt idx="0">
                  <c:v> No</c:v>
                </c:pt>
                <c:pt idx="1">
                  <c:v>Yes</c:v>
                </c:pt>
              </c:strCache>
            </c:strRef>
          </c:cat>
          <c:val>
            <c:numRef>
              <c:f>'Survived By Passengers Class'!$B$5:$B$7</c:f>
              <c:numCache>
                <c:formatCode>General</c:formatCode>
                <c:ptCount val="2"/>
                <c:pt idx="0">
                  <c:v>80</c:v>
                </c:pt>
                <c:pt idx="1">
                  <c:v>134</c:v>
                </c:pt>
              </c:numCache>
            </c:numRef>
          </c:val>
          <c:extLst>
            <c:ext xmlns:c16="http://schemas.microsoft.com/office/drawing/2014/chart" uri="{C3380CC4-5D6E-409C-BE32-E72D297353CC}">
              <c16:uniqueId val="{00000000-D1E4-4ED0-8D07-81CEB365BDD9}"/>
            </c:ext>
          </c:extLst>
        </c:ser>
        <c:ser>
          <c:idx val="1"/>
          <c:order val="1"/>
          <c:tx>
            <c:strRef>
              <c:f>'Survived By Passengers Class'!$C$3:$C$4</c:f>
              <c:strCache>
                <c:ptCount val="1"/>
                <c:pt idx="0">
                  <c:v>Second Class</c:v>
                </c:pt>
              </c:strCache>
            </c:strRef>
          </c:tx>
          <c:spPr>
            <a:solidFill>
              <a:schemeClr val="accent2"/>
            </a:solidFill>
            <a:ln>
              <a:noFill/>
            </a:ln>
            <a:effectLst/>
          </c:spPr>
          <c:invertIfNegative val="0"/>
          <c:cat>
            <c:strRef>
              <c:f>'Survived By Passengers Class'!$A$5:$A$7</c:f>
              <c:strCache>
                <c:ptCount val="2"/>
                <c:pt idx="0">
                  <c:v> No</c:v>
                </c:pt>
                <c:pt idx="1">
                  <c:v>Yes</c:v>
                </c:pt>
              </c:strCache>
            </c:strRef>
          </c:cat>
          <c:val>
            <c:numRef>
              <c:f>'Survived By Passengers Class'!$C$5:$C$7</c:f>
              <c:numCache>
                <c:formatCode>General</c:formatCode>
                <c:ptCount val="2"/>
                <c:pt idx="0">
                  <c:v>97</c:v>
                </c:pt>
                <c:pt idx="1">
                  <c:v>87</c:v>
                </c:pt>
              </c:numCache>
            </c:numRef>
          </c:val>
          <c:extLst>
            <c:ext xmlns:c16="http://schemas.microsoft.com/office/drawing/2014/chart" uri="{C3380CC4-5D6E-409C-BE32-E72D297353CC}">
              <c16:uniqueId val="{00000003-FEED-4525-83EB-A7BE76BB1369}"/>
            </c:ext>
          </c:extLst>
        </c:ser>
        <c:ser>
          <c:idx val="2"/>
          <c:order val="2"/>
          <c:tx>
            <c:strRef>
              <c:f>'Survived By Passengers Class'!$D$3:$D$4</c:f>
              <c:strCache>
                <c:ptCount val="1"/>
                <c:pt idx="0">
                  <c:v>Third Class</c:v>
                </c:pt>
              </c:strCache>
            </c:strRef>
          </c:tx>
          <c:spPr>
            <a:solidFill>
              <a:schemeClr val="accent3"/>
            </a:solidFill>
            <a:ln>
              <a:noFill/>
            </a:ln>
            <a:effectLst/>
          </c:spPr>
          <c:invertIfNegative val="0"/>
          <c:cat>
            <c:strRef>
              <c:f>'Survived By Passengers Class'!$A$5:$A$7</c:f>
              <c:strCache>
                <c:ptCount val="2"/>
                <c:pt idx="0">
                  <c:v> No</c:v>
                </c:pt>
                <c:pt idx="1">
                  <c:v>Yes</c:v>
                </c:pt>
              </c:strCache>
            </c:strRef>
          </c:cat>
          <c:val>
            <c:numRef>
              <c:f>'Survived By Passengers Class'!$D$5:$D$7</c:f>
              <c:numCache>
                <c:formatCode>General</c:formatCode>
                <c:ptCount val="2"/>
                <c:pt idx="0">
                  <c:v>372</c:v>
                </c:pt>
                <c:pt idx="1">
                  <c:v>119</c:v>
                </c:pt>
              </c:numCache>
            </c:numRef>
          </c:val>
          <c:extLst>
            <c:ext xmlns:c16="http://schemas.microsoft.com/office/drawing/2014/chart" uri="{C3380CC4-5D6E-409C-BE32-E72D297353CC}">
              <c16:uniqueId val="{00000004-FEED-4525-83EB-A7BE76BB1369}"/>
            </c:ext>
          </c:extLst>
        </c:ser>
        <c:dLbls>
          <c:showLegendKey val="0"/>
          <c:showVal val="0"/>
          <c:showCatName val="0"/>
          <c:showSerName val="0"/>
          <c:showPercent val="0"/>
          <c:showBubbleSize val="0"/>
        </c:dLbls>
        <c:gapWidth val="219"/>
        <c:overlap val="-27"/>
        <c:axId val="579318496"/>
        <c:axId val="579318824"/>
      </c:barChart>
      <c:catAx>
        <c:axId val="57931849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18824"/>
        <c:crosses val="autoZero"/>
        <c:auto val="1"/>
        <c:lblAlgn val="ctr"/>
        <c:lblOffset val="100"/>
        <c:noMultiLvlLbl val="0"/>
      </c:catAx>
      <c:valAx>
        <c:axId val="579318824"/>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18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updated Dataset @Aitech.xlsx]Survived By Age Group!PivotTable6</c:name>
    <c:fmtId val="4"/>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'Survived By Age Group'!$B$3</c:f>
              <c:strCache>
                <c:ptCount val="1"/>
                <c:pt idx="0">
                  <c:v>Percentage Of Survivals</c:v>
                </c:pt>
              </c:strCache>
            </c:strRef>
          </c:tx>
          <c:spPr>
            <a:ln w="28575" cap="rnd">
              <a:solidFill>
                <a:schemeClr val="accent1"/>
              </a:solidFill>
              <a:round/>
            </a:ln>
            <a:effectLst/>
          </c:spPr>
          <c:marker>
            <c:symbol val="none"/>
          </c:marker>
          <c:cat>
            <c:multiLvlStrRef>
              <c:f>'Survived By Age Group'!$A$4:$A$19</c:f>
              <c:multiLvlStrCache>
                <c:ptCount val="10"/>
                <c:lvl>
                  <c:pt idx="0">
                    <c:v> No</c:v>
                  </c:pt>
                  <c:pt idx="1">
                    <c:v>Yes</c:v>
                  </c:pt>
                  <c:pt idx="2">
                    <c:v> No</c:v>
                  </c:pt>
                  <c:pt idx="3">
                    <c:v>Yes</c:v>
                  </c:pt>
                  <c:pt idx="4">
                    <c:v> No</c:v>
                  </c:pt>
                  <c:pt idx="5">
                    <c:v>Yes</c:v>
                  </c:pt>
                  <c:pt idx="6">
                    <c:v> No</c:v>
                  </c:pt>
                  <c:pt idx="7">
                    <c:v>Yes</c:v>
                  </c:pt>
                  <c:pt idx="8">
                    <c:v> No</c:v>
                  </c:pt>
                  <c:pt idx="9">
                    <c:v>Yes</c:v>
                  </c:pt>
                </c:lvl>
                <c:lvl>
                  <c:pt idx="0">
                    <c:v>Adult</c:v>
                  </c:pt>
                  <c:pt idx="2">
                    <c:v>Aged</c:v>
                  </c:pt>
                  <c:pt idx="4">
                    <c:v>Children</c:v>
                  </c:pt>
                  <c:pt idx="6">
                    <c:v>Elderly</c:v>
                  </c:pt>
                  <c:pt idx="8">
                    <c:v>Youth</c:v>
                  </c:pt>
                </c:lvl>
              </c:multiLvlStrCache>
            </c:multiLvlStrRef>
          </c:cat>
          <c:val>
            <c:numRef>
              <c:f>'Survived By Age Group'!$B$4:$B$19</c:f>
              <c:numCache>
                <c:formatCode>0.00%</c:formatCode>
                <c:ptCount val="10"/>
                <c:pt idx="0">
                  <c:v>0.12260967379077616</c:v>
                </c:pt>
                <c:pt idx="1">
                  <c:v>8.6614173228346455E-2</c:v>
                </c:pt>
                <c:pt idx="2">
                  <c:v>6.7491563554555678E-3</c:v>
                </c:pt>
                <c:pt idx="3">
                  <c:v>1.1248593925759281E-3</c:v>
                </c:pt>
                <c:pt idx="4">
                  <c:v>5.0618672665916763E-2</c:v>
                </c:pt>
                <c:pt idx="5">
                  <c:v>5.3993250843644543E-2</c:v>
                </c:pt>
                <c:pt idx="6">
                  <c:v>4.0494938132733409E-2</c:v>
                </c:pt>
                <c:pt idx="7">
                  <c:v>2.2497187851518559E-2</c:v>
                </c:pt>
                <c:pt idx="8">
                  <c:v>0.39707536557930256</c:v>
                </c:pt>
                <c:pt idx="9">
                  <c:v>0.21822272215973004</c:v>
                </c:pt>
              </c:numCache>
            </c:numRef>
          </c:val>
          <c:smooth val="0"/>
          <c:extLst>
            <c:ext xmlns:c16="http://schemas.microsoft.com/office/drawing/2014/chart" uri="{C3380CC4-5D6E-409C-BE32-E72D297353CC}">
              <c16:uniqueId val="{00000000-9996-4170-B2EC-0CB4910A02AA}"/>
            </c:ext>
          </c:extLst>
        </c:ser>
        <c:ser>
          <c:idx val="1"/>
          <c:order val="1"/>
          <c:tx>
            <c:strRef>
              <c:f>'Survived By Age Group'!$C$3</c:f>
              <c:strCache>
                <c:ptCount val="1"/>
                <c:pt idx="0">
                  <c:v>Count of Age Group</c:v>
                </c:pt>
              </c:strCache>
            </c:strRef>
          </c:tx>
          <c:spPr>
            <a:ln w="28575" cap="rnd">
              <a:solidFill>
                <a:schemeClr val="accent2"/>
              </a:solidFill>
              <a:round/>
            </a:ln>
            <a:effectLst/>
          </c:spPr>
          <c:marker>
            <c:symbol val="none"/>
          </c:marker>
          <c:cat>
            <c:multiLvlStrRef>
              <c:f>'Survived By Age Group'!$A$4:$A$19</c:f>
              <c:multiLvlStrCache>
                <c:ptCount val="10"/>
                <c:lvl>
                  <c:pt idx="0">
                    <c:v> No</c:v>
                  </c:pt>
                  <c:pt idx="1">
                    <c:v>Yes</c:v>
                  </c:pt>
                  <c:pt idx="2">
                    <c:v> No</c:v>
                  </c:pt>
                  <c:pt idx="3">
                    <c:v>Yes</c:v>
                  </c:pt>
                  <c:pt idx="4">
                    <c:v> No</c:v>
                  </c:pt>
                  <c:pt idx="5">
                    <c:v>Yes</c:v>
                  </c:pt>
                  <c:pt idx="6">
                    <c:v> No</c:v>
                  </c:pt>
                  <c:pt idx="7">
                    <c:v>Yes</c:v>
                  </c:pt>
                  <c:pt idx="8">
                    <c:v> No</c:v>
                  </c:pt>
                  <c:pt idx="9">
                    <c:v>Yes</c:v>
                  </c:pt>
                </c:lvl>
                <c:lvl>
                  <c:pt idx="0">
                    <c:v>Adult</c:v>
                  </c:pt>
                  <c:pt idx="2">
                    <c:v>Aged</c:v>
                  </c:pt>
                  <c:pt idx="4">
                    <c:v>Children</c:v>
                  </c:pt>
                  <c:pt idx="6">
                    <c:v>Elderly</c:v>
                  </c:pt>
                  <c:pt idx="8">
                    <c:v>Youth</c:v>
                  </c:pt>
                </c:lvl>
              </c:multiLvlStrCache>
            </c:multiLvlStrRef>
          </c:cat>
          <c:val>
            <c:numRef>
              <c:f>'Survived By Age Group'!$C$4:$C$19</c:f>
              <c:numCache>
                <c:formatCode>General</c:formatCode>
                <c:ptCount val="10"/>
                <c:pt idx="0">
                  <c:v>109</c:v>
                </c:pt>
                <c:pt idx="1">
                  <c:v>77</c:v>
                </c:pt>
                <c:pt idx="2">
                  <c:v>6</c:v>
                </c:pt>
                <c:pt idx="3">
                  <c:v>1</c:v>
                </c:pt>
                <c:pt idx="4">
                  <c:v>45</c:v>
                </c:pt>
                <c:pt idx="5">
                  <c:v>48</c:v>
                </c:pt>
                <c:pt idx="6">
                  <c:v>36</c:v>
                </c:pt>
                <c:pt idx="7">
                  <c:v>20</c:v>
                </c:pt>
                <c:pt idx="8">
                  <c:v>353</c:v>
                </c:pt>
                <c:pt idx="9">
                  <c:v>194</c:v>
                </c:pt>
              </c:numCache>
            </c:numRef>
          </c:val>
          <c:smooth val="0"/>
          <c:extLst>
            <c:ext xmlns:c16="http://schemas.microsoft.com/office/drawing/2014/chart" uri="{C3380CC4-5D6E-409C-BE32-E72D297353CC}">
              <c16:uniqueId val="{00000001-9996-4170-B2EC-0CB4910A02AA}"/>
            </c:ext>
          </c:extLst>
        </c:ser>
        <c:dLbls>
          <c:showLegendKey val="0"/>
          <c:showVal val="0"/>
          <c:showCatName val="0"/>
          <c:showSerName val="0"/>
          <c:showPercent val="0"/>
          <c:showBubbleSize val="0"/>
        </c:dLbls>
        <c:smooth val="0"/>
        <c:axId val="581316992"/>
        <c:axId val="581317976"/>
      </c:lineChart>
      <c:catAx>
        <c:axId val="58131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317976"/>
        <c:crossesAt val="0"/>
        <c:auto val="1"/>
        <c:lblAlgn val="ctr"/>
        <c:lblOffset val="100"/>
        <c:noMultiLvlLbl val="0"/>
      </c:catAx>
      <c:valAx>
        <c:axId val="581317976"/>
        <c:scaling>
          <c:orientation val="minMax"/>
          <c:max val="400"/>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316992"/>
        <c:crosses val="autoZero"/>
        <c:crossBetween val="between"/>
        <c:majorUnit val="50"/>
        <c:dispUnits>
          <c:builtInUnit val="tenThousands"/>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updated Dataset @Aitech.xlsx]Survived By Passengers Class!PivotTable5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36984884188747"/>
          <c:y val="0.17171296296296298"/>
          <c:w val="0.62190976492901895"/>
          <c:h val="0.62271617089530473"/>
        </c:manualLayout>
      </c:layout>
      <c:barChart>
        <c:barDir val="col"/>
        <c:grouping val="clustered"/>
        <c:varyColors val="0"/>
        <c:ser>
          <c:idx val="0"/>
          <c:order val="0"/>
          <c:tx>
            <c:strRef>
              <c:f>'Survived By Passengers Class'!$B$3:$B$4</c:f>
              <c:strCache>
                <c:ptCount val="1"/>
                <c:pt idx="0">
                  <c:v>First Class</c:v>
                </c:pt>
              </c:strCache>
            </c:strRef>
          </c:tx>
          <c:spPr>
            <a:solidFill>
              <a:schemeClr val="accent1"/>
            </a:solidFill>
            <a:ln>
              <a:noFill/>
            </a:ln>
            <a:effectLst/>
          </c:spPr>
          <c:invertIfNegative val="0"/>
          <c:cat>
            <c:strRef>
              <c:f>'Survived By Passengers Class'!$A$5:$A$7</c:f>
              <c:strCache>
                <c:ptCount val="2"/>
                <c:pt idx="0">
                  <c:v> No</c:v>
                </c:pt>
                <c:pt idx="1">
                  <c:v>Yes</c:v>
                </c:pt>
              </c:strCache>
            </c:strRef>
          </c:cat>
          <c:val>
            <c:numRef>
              <c:f>'Survived By Passengers Class'!$B$5:$B$7</c:f>
              <c:numCache>
                <c:formatCode>General</c:formatCode>
                <c:ptCount val="2"/>
                <c:pt idx="0">
                  <c:v>80</c:v>
                </c:pt>
                <c:pt idx="1">
                  <c:v>134</c:v>
                </c:pt>
              </c:numCache>
            </c:numRef>
          </c:val>
          <c:extLst>
            <c:ext xmlns:c16="http://schemas.microsoft.com/office/drawing/2014/chart" uri="{C3380CC4-5D6E-409C-BE32-E72D297353CC}">
              <c16:uniqueId val="{00000000-D6BF-4010-86F9-382841121238}"/>
            </c:ext>
          </c:extLst>
        </c:ser>
        <c:ser>
          <c:idx val="1"/>
          <c:order val="1"/>
          <c:tx>
            <c:strRef>
              <c:f>'Survived By Passengers Class'!$C$3:$C$4</c:f>
              <c:strCache>
                <c:ptCount val="1"/>
                <c:pt idx="0">
                  <c:v>Second Class</c:v>
                </c:pt>
              </c:strCache>
            </c:strRef>
          </c:tx>
          <c:spPr>
            <a:solidFill>
              <a:schemeClr val="accent2"/>
            </a:solidFill>
            <a:ln>
              <a:noFill/>
            </a:ln>
            <a:effectLst/>
          </c:spPr>
          <c:invertIfNegative val="0"/>
          <c:cat>
            <c:strRef>
              <c:f>'Survived By Passengers Class'!$A$5:$A$7</c:f>
              <c:strCache>
                <c:ptCount val="2"/>
                <c:pt idx="0">
                  <c:v> No</c:v>
                </c:pt>
                <c:pt idx="1">
                  <c:v>Yes</c:v>
                </c:pt>
              </c:strCache>
            </c:strRef>
          </c:cat>
          <c:val>
            <c:numRef>
              <c:f>'Survived By Passengers Class'!$C$5:$C$7</c:f>
              <c:numCache>
                <c:formatCode>General</c:formatCode>
                <c:ptCount val="2"/>
                <c:pt idx="0">
                  <c:v>97</c:v>
                </c:pt>
                <c:pt idx="1">
                  <c:v>87</c:v>
                </c:pt>
              </c:numCache>
            </c:numRef>
          </c:val>
          <c:extLst>
            <c:ext xmlns:c16="http://schemas.microsoft.com/office/drawing/2014/chart" uri="{C3380CC4-5D6E-409C-BE32-E72D297353CC}">
              <c16:uniqueId val="{00000003-D3F4-48F5-B1A1-DF2358AA979E}"/>
            </c:ext>
          </c:extLst>
        </c:ser>
        <c:ser>
          <c:idx val="2"/>
          <c:order val="2"/>
          <c:tx>
            <c:strRef>
              <c:f>'Survived By Passengers Class'!$D$3:$D$4</c:f>
              <c:strCache>
                <c:ptCount val="1"/>
                <c:pt idx="0">
                  <c:v>Third Class</c:v>
                </c:pt>
              </c:strCache>
            </c:strRef>
          </c:tx>
          <c:spPr>
            <a:solidFill>
              <a:schemeClr val="accent3"/>
            </a:solidFill>
            <a:ln>
              <a:noFill/>
            </a:ln>
            <a:effectLst/>
          </c:spPr>
          <c:invertIfNegative val="0"/>
          <c:cat>
            <c:strRef>
              <c:f>'Survived By Passengers Class'!$A$5:$A$7</c:f>
              <c:strCache>
                <c:ptCount val="2"/>
                <c:pt idx="0">
                  <c:v> No</c:v>
                </c:pt>
                <c:pt idx="1">
                  <c:v>Yes</c:v>
                </c:pt>
              </c:strCache>
            </c:strRef>
          </c:cat>
          <c:val>
            <c:numRef>
              <c:f>'Survived By Passengers Class'!$D$5:$D$7</c:f>
              <c:numCache>
                <c:formatCode>General</c:formatCode>
                <c:ptCount val="2"/>
                <c:pt idx="0">
                  <c:v>372</c:v>
                </c:pt>
                <c:pt idx="1">
                  <c:v>119</c:v>
                </c:pt>
              </c:numCache>
            </c:numRef>
          </c:val>
          <c:extLst>
            <c:ext xmlns:c16="http://schemas.microsoft.com/office/drawing/2014/chart" uri="{C3380CC4-5D6E-409C-BE32-E72D297353CC}">
              <c16:uniqueId val="{00000004-D3F4-48F5-B1A1-DF2358AA979E}"/>
            </c:ext>
          </c:extLst>
        </c:ser>
        <c:dLbls>
          <c:showLegendKey val="0"/>
          <c:showVal val="0"/>
          <c:showCatName val="0"/>
          <c:showSerName val="0"/>
          <c:showPercent val="0"/>
          <c:showBubbleSize val="0"/>
        </c:dLbls>
        <c:gapWidth val="219"/>
        <c:overlap val="-27"/>
        <c:axId val="579318496"/>
        <c:axId val="579318824"/>
      </c:barChart>
      <c:catAx>
        <c:axId val="579318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79318824"/>
        <c:crosses val="autoZero"/>
        <c:auto val="1"/>
        <c:lblAlgn val="ctr"/>
        <c:lblOffset val="100"/>
        <c:noMultiLvlLbl val="0"/>
      </c:catAx>
      <c:valAx>
        <c:axId val="579318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793184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updated Dataset @Aitech.xlsx]Survived By Age Group!PivotTable6</c:name>
    <c:fmtId val="1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317147856517942E-2"/>
          <c:y val="0.1568292505103529"/>
          <c:w val="0.86601618547681536"/>
          <c:h val="0.65846456692913391"/>
        </c:manualLayout>
      </c:layout>
      <c:lineChart>
        <c:grouping val="standard"/>
        <c:varyColors val="0"/>
        <c:ser>
          <c:idx val="0"/>
          <c:order val="0"/>
          <c:tx>
            <c:strRef>
              <c:f>'Survived By Age Group'!$B$3</c:f>
              <c:strCache>
                <c:ptCount val="1"/>
                <c:pt idx="0">
                  <c:v>Percentage Of Survivals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'Survived By Age Group'!$A$4:$A$19</c:f>
              <c:multiLvlStrCache>
                <c:ptCount val="10"/>
                <c:lvl>
                  <c:pt idx="0">
                    <c:v> No</c:v>
                  </c:pt>
                  <c:pt idx="1">
                    <c:v>Yes</c:v>
                  </c:pt>
                  <c:pt idx="2">
                    <c:v> No</c:v>
                  </c:pt>
                  <c:pt idx="3">
                    <c:v>Yes</c:v>
                  </c:pt>
                  <c:pt idx="4">
                    <c:v> No</c:v>
                  </c:pt>
                  <c:pt idx="5">
                    <c:v>Yes</c:v>
                  </c:pt>
                  <c:pt idx="6">
                    <c:v> No</c:v>
                  </c:pt>
                  <c:pt idx="7">
                    <c:v>Yes</c:v>
                  </c:pt>
                  <c:pt idx="8">
                    <c:v> No</c:v>
                  </c:pt>
                  <c:pt idx="9">
                    <c:v>Yes</c:v>
                  </c:pt>
                </c:lvl>
                <c:lvl>
                  <c:pt idx="0">
                    <c:v>Adult</c:v>
                  </c:pt>
                  <c:pt idx="2">
                    <c:v>Aged</c:v>
                  </c:pt>
                  <c:pt idx="4">
                    <c:v>Children</c:v>
                  </c:pt>
                  <c:pt idx="6">
                    <c:v>Elderly</c:v>
                  </c:pt>
                  <c:pt idx="8">
                    <c:v>Youth</c:v>
                  </c:pt>
                </c:lvl>
              </c:multiLvlStrCache>
            </c:multiLvlStrRef>
          </c:cat>
          <c:val>
            <c:numRef>
              <c:f>'Survived By Age Group'!$B$4:$B$19</c:f>
              <c:numCache>
                <c:formatCode>0.00%</c:formatCode>
                <c:ptCount val="10"/>
                <c:pt idx="0">
                  <c:v>0.12260967379077616</c:v>
                </c:pt>
                <c:pt idx="1">
                  <c:v>8.6614173228346455E-2</c:v>
                </c:pt>
                <c:pt idx="2">
                  <c:v>6.7491563554555678E-3</c:v>
                </c:pt>
                <c:pt idx="3">
                  <c:v>1.1248593925759281E-3</c:v>
                </c:pt>
                <c:pt idx="4">
                  <c:v>5.0618672665916763E-2</c:v>
                </c:pt>
                <c:pt idx="5">
                  <c:v>5.3993250843644543E-2</c:v>
                </c:pt>
                <c:pt idx="6">
                  <c:v>4.0494938132733409E-2</c:v>
                </c:pt>
                <c:pt idx="7">
                  <c:v>2.2497187851518559E-2</c:v>
                </c:pt>
                <c:pt idx="8">
                  <c:v>0.39707536557930256</c:v>
                </c:pt>
                <c:pt idx="9">
                  <c:v>0.21822272215973004</c:v>
                </c:pt>
              </c:numCache>
            </c:numRef>
          </c:val>
          <c:smooth val="0"/>
          <c:extLst>
            <c:ext xmlns:c16="http://schemas.microsoft.com/office/drawing/2014/chart" uri="{C3380CC4-5D6E-409C-BE32-E72D297353CC}">
              <c16:uniqueId val="{00000006-EE1D-4222-B00C-5DA7C225324B}"/>
            </c:ext>
          </c:extLst>
        </c:ser>
        <c:ser>
          <c:idx val="1"/>
          <c:order val="1"/>
          <c:tx>
            <c:strRef>
              <c:f>'Survived By Age Group'!$C$3</c:f>
              <c:strCache>
                <c:ptCount val="1"/>
                <c:pt idx="0">
                  <c:v>Count of Age Group</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'Survived By Age Group'!$A$4:$A$19</c:f>
              <c:multiLvlStrCache>
                <c:ptCount val="10"/>
                <c:lvl>
                  <c:pt idx="0">
                    <c:v> No</c:v>
                  </c:pt>
                  <c:pt idx="1">
                    <c:v>Yes</c:v>
                  </c:pt>
                  <c:pt idx="2">
                    <c:v> No</c:v>
                  </c:pt>
                  <c:pt idx="3">
                    <c:v>Yes</c:v>
                  </c:pt>
                  <c:pt idx="4">
                    <c:v> No</c:v>
                  </c:pt>
                  <c:pt idx="5">
                    <c:v>Yes</c:v>
                  </c:pt>
                  <c:pt idx="6">
                    <c:v> No</c:v>
                  </c:pt>
                  <c:pt idx="7">
                    <c:v>Yes</c:v>
                  </c:pt>
                  <c:pt idx="8">
                    <c:v> No</c:v>
                  </c:pt>
                  <c:pt idx="9">
                    <c:v>Yes</c:v>
                  </c:pt>
                </c:lvl>
                <c:lvl>
                  <c:pt idx="0">
                    <c:v>Adult</c:v>
                  </c:pt>
                  <c:pt idx="2">
                    <c:v>Aged</c:v>
                  </c:pt>
                  <c:pt idx="4">
                    <c:v>Children</c:v>
                  </c:pt>
                  <c:pt idx="6">
                    <c:v>Elderly</c:v>
                  </c:pt>
                  <c:pt idx="8">
                    <c:v>Youth</c:v>
                  </c:pt>
                </c:lvl>
              </c:multiLvlStrCache>
            </c:multiLvlStrRef>
          </c:cat>
          <c:val>
            <c:numRef>
              <c:f>'Survived By Age Group'!$C$4:$C$19</c:f>
              <c:numCache>
                <c:formatCode>General</c:formatCode>
                <c:ptCount val="10"/>
                <c:pt idx="0">
                  <c:v>109</c:v>
                </c:pt>
                <c:pt idx="1">
                  <c:v>77</c:v>
                </c:pt>
                <c:pt idx="2">
                  <c:v>6</c:v>
                </c:pt>
                <c:pt idx="3">
                  <c:v>1</c:v>
                </c:pt>
                <c:pt idx="4">
                  <c:v>45</c:v>
                </c:pt>
                <c:pt idx="5">
                  <c:v>48</c:v>
                </c:pt>
                <c:pt idx="6">
                  <c:v>36</c:v>
                </c:pt>
                <c:pt idx="7">
                  <c:v>20</c:v>
                </c:pt>
                <c:pt idx="8">
                  <c:v>353</c:v>
                </c:pt>
                <c:pt idx="9">
                  <c:v>194</c:v>
                </c:pt>
              </c:numCache>
            </c:numRef>
          </c:val>
          <c:smooth val="0"/>
          <c:extLst>
            <c:ext xmlns:c16="http://schemas.microsoft.com/office/drawing/2014/chart" uri="{C3380CC4-5D6E-409C-BE32-E72D297353CC}">
              <c16:uniqueId val="{00000007-EE1D-4222-B00C-5DA7C225324B}"/>
            </c:ext>
          </c:extLst>
        </c:ser>
        <c:dLbls>
          <c:showLegendKey val="0"/>
          <c:showVal val="0"/>
          <c:showCatName val="0"/>
          <c:showSerName val="0"/>
          <c:showPercent val="0"/>
          <c:showBubbleSize val="0"/>
        </c:dLbls>
        <c:marker val="1"/>
        <c:smooth val="0"/>
        <c:axId val="581316992"/>
        <c:axId val="581317976"/>
      </c:lineChart>
      <c:catAx>
        <c:axId val="58131699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1317976"/>
        <c:crossesAt val="0"/>
        <c:auto val="1"/>
        <c:lblAlgn val="ctr"/>
        <c:lblOffset val="100"/>
        <c:noMultiLvlLbl val="0"/>
      </c:catAx>
      <c:valAx>
        <c:axId val="581317976"/>
        <c:scaling>
          <c:orientation val="minMax"/>
          <c:max val="400"/>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1316992"/>
        <c:crosses val="autoZero"/>
        <c:crossBetween val="between"/>
        <c:majorUnit val="50"/>
        <c:dispUnits>
          <c:builtInUnit val="tenThousands"/>
        </c:dispUnits>
      </c:valAx>
      <c:spPr>
        <a:noFill/>
        <a:ln>
          <a:noFill/>
        </a:ln>
        <a:effectLst/>
      </c:spPr>
    </c:plotArea>
    <c:legend>
      <c:legendPos val="t"/>
      <c:layout>
        <c:manualLayout>
          <c:xMode val="edge"/>
          <c:yMode val="edge"/>
          <c:x val="0.14150984251968504"/>
          <c:y val="2.7777777777777776E-2"/>
          <c:w val="0.7473280523669481"/>
          <c:h val="8.609754137875623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updated Dataset @Aitech.xlsx]Sex By Ticket!PivotTable2</c:name>
    <c:fmtId val="2"/>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'Sex By Ticket'!$B$3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A5A-4DA4-957C-78B41C091FF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A5A-4DA4-957C-78B41C091FF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'Sex By Ticket'!$A$4:$A$6</c:f>
              <c:strCache>
                <c:ptCount val="2"/>
                <c:pt idx="0">
                  <c:v>Female</c:v>
                </c:pt>
                <c:pt idx="1">
                  <c:v>Male</c:v>
                </c:pt>
              </c:strCache>
            </c:strRef>
          </c:cat>
          <c:val>
            <c:numRef>
              <c:f>'Sex By Ticket'!$B$4:$B$6</c:f>
              <c:numCache>
                <c:formatCode>0%</c:formatCode>
                <c:ptCount val="2"/>
                <c:pt idx="0">
                  <c:v>0.35095613048368957</c:v>
                </c:pt>
                <c:pt idx="1">
                  <c:v>0.64904386951631043</c:v>
                </c:pt>
              </c:numCache>
            </c:numRef>
          </c:val>
          <c:extLst>
            <c:ext xmlns:c16="http://schemas.microsoft.com/office/drawing/2014/chart" uri="{C3380CC4-5D6E-409C-BE32-E72D297353CC}">
              <c16:uniqueId val="{00000004-BA5A-4DA4-957C-78B41C091FF1}"/>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updated Dataset @Aitech.xlsx]Passengers Class!PivotTable3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93749278407647"/>
          <c:y val="0.25271853730148136"/>
          <c:w val="0.76837167188162614"/>
          <c:h val="0.58642474038571268"/>
        </c:manualLayout>
      </c:layout>
      <c:barChart>
        <c:barDir val="bar"/>
        <c:grouping val="clustered"/>
        <c:varyColors val="0"/>
        <c:ser>
          <c:idx val="0"/>
          <c:order val="0"/>
          <c:tx>
            <c:strRef>
              <c:f>'Passengers Class'!$B$3</c:f>
              <c:strCache>
                <c:ptCount val="1"/>
                <c:pt idx="0">
                  <c:v>Sum of Parents/Children</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'Passengers Class'!$A$4:$A$7</c:f>
              <c:strCache>
                <c:ptCount val="3"/>
                <c:pt idx="0">
                  <c:v>First Class</c:v>
                </c:pt>
                <c:pt idx="1">
                  <c:v>Second Class</c:v>
                </c:pt>
                <c:pt idx="2">
                  <c:v>Third Class</c:v>
                </c:pt>
              </c:strCache>
            </c:strRef>
          </c:cat>
          <c:val>
            <c:numRef>
              <c:f>'Passengers Class'!$B$4:$B$7</c:f>
              <c:numCache>
                <c:formatCode>General</c:formatCode>
                <c:ptCount val="3"/>
                <c:pt idx="0">
                  <c:v>77</c:v>
                </c:pt>
                <c:pt idx="1">
                  <c:v>70</c:v>
                </c:pt>
                <c:pt idx="2">
                  <c:v>193</c:v>
                </c:pt>
              </c:numCache>
            </c:numRef>
          </c:val>
          <c:extLst>
            <c:ext xmlns:c16="http://schemas.microsoft.com/office/drawing/2014/chart" uri="{C3380CC4-5D6E-409C-BE32-E72D297353CC}">
              <c16:uniqueId val="{00000000-A8CC-45AE-A00C-9CD635B0F9B8}"/>
            </c:ext>
          </c:extLst>
        </c:ser>
        <c:ser>
          <c:idx val="1"/>
          <c:order val="1"/>
          <c:tx>
            <c:strRef>
              <c:f>'Passengers Class'!$C$3</c:f>
              <c:strCache>
                <c:ptCount val="1"/>
                <c:pt idx="0">
                  <c:v>Sum of Siblings/Spouse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'Passengers Class'!$A$4:$A$7</c:f>
              <c:strCache>
                <c:ptCount val="3"/>
                <c:pt idx="0">
                  <c:v>First Class</c:v>
                </c:pt>
                <c:pt idx="1">
                  <c:v>Second Class</c:v>
                </c:pt>
                <c:pt idx="2">
                  <c:v>Third Class</c:v>
                </c:pt>
              </c:strCache>
            </c:strRef>
          </c:cat>
          <c:val>
            <c:numRef>
              <c:f>'Passengers Class'!$C$4:$C$7</c:f>
              <c:numCache>
                <c:formatCode>General</c:formatCode>
                <c:ptCount val="3"/>
                <c:pt idx="0">
                  <c:v>90</c:v>
                </c:pt>
                <c:pt idx="1">
                  <c:v>74</c:v>
                </c:pt>
                <c:pt idx="2">
                  <c:v>302</c:v>
                </c:pt>
              </c:numCache>
            </c:numRef>
          </c:val>
          <c:extLst>
            <c:ext xmlns:c16="http://schemas.microsoft.com/office/drawing/2014/chart" uri="{C3380CC4-5D6E-409C-BE32-E72D297353CC}">
              <c16:uniqueId val="{00000001-A8CC-45AE-A00C-9CD635B0F9B8}"/>
            </c:ext>
          </c:extLst>
        </c:ser>
        <c:dLbls>
          <c:dLblPos val="outEnd"/>
          <c:showLegendKey val="0"/>
          <c:showVal val="1"/>
          <c:showCatName val="0"/>
          <c:showSerName val="0"/>
          <c:showPercent val="0"/>
          <c:showBubbleSize val="0"/>
        </c:dLbls>
        <c:gapWidth val="182"/>
        <c:axId val="584591456"/>
        <c:axId val="584591784"/>
      </c:barChart>
      <c:catAx>
        <c:axId val="584591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84591784"/>
        <c:crosses val="autoZero"/>
        <c:auto val="1"/>
        <c:lblAlgn val="ctr"/>
        <c:lblOffset val="100"/>
        <c:noMultiLvlLbl val="0"/>
      </c:catAx>
      <c:valAx>
        <c:axId val="5845917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84591456"/>
        <c:crosses val="autoZero"/>
        <c:crossBetween val="between"/>
      </c:valAx>
      <c:spPr>
        <a:noFill/>
        <a:ln>
          <a:noFill/>
        </a:ln>
        <a:effectLst/>
      </c:spPr>
    </c:plotArea>
    <c:legend>
      <c:legendPos val="t"/>
      <c:layout>
        <c:manualLayout>
          <c:xMode val="edge"/>
          <c:yMode val="edge"/>
          <c:x val="0.15790518853764982"/>
          <c:y val="6.7796610169491525E-2"/>
          <c:w val="0.75750340591590259"/>
          <c:h val="0.143009475510476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updated Dataset @Aitech.xlsx]Ticket By City!PivotTable4</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0580142999368E-2"/>
          <c:y val="0.16652461815767006"/>
          <c:w val="0.89019685039370078"/>
          <c:h val="0.64176727909011377"/>
        </c:manualLayout>
      </c:layout>
      <c:lineChart>
        <c:grouping val="standard"/>
        <c:varyColors val="0"/>
        <c:ser>
          <c:idx val="0"/>
          <c:order val="0"/>
          <c:tx>
            <c:strRef>
              <c:f>'Ticket By City'!$B$3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'Ticket By City'!$A$4:$A$7</c:f>
              <c:strCache>
                <c:ptCount val="3"/>
                <c:pt idx="0">
                  <c:v>Southampton</c:v>
                </c:pt>
                <c:pt idx="1">
                  <c:v>Cherbourg</c:v>
                </c:pt>
                <c:pt idx="2">
                  <c:v>Queenstown</c:v>
                </c:pt>
              </c:strCache>
            </c:strRef>
          </c:cat>
          <c:val>
            <c:numRef>
              <c:f>'Ticket By City'!$B$4:$B$7</c:f>
              <c:numCache>
                <c:formatCode>General</c:formatCode>
                <c:ptCount val="3"/>
                <c:pt idx="0">
                  <c:v>644</c:v>
                </c:pt>
                <c:pt idx="1">
                  <c:v>168</c:v>
                </c:pt>
                <c:pt idx="2">
                  <c:v>77</c:v>
                </c:pt>
              </c:numCache>
            </c:numRef>
          </c:val>
          <c:smooth val="0"/>
          <c:extLst>
            <c:ext xmlns:c16="http://schemas.microsoft.com/office/drawing/2014/chart" uri="{C3380CC4-5D6E-409C-BE32-E72D297353CC}">
              <c16:uniqueId val="{00000000-03F2-4E41-BED2-FACDBCD0E154}"/>
            </c:ext>
          </c:extLst>
        </c:ser>
        <c:dLbls>
          <c:dLblPos val="t"/>
          <c:showLegendKey val="0"/>
          <c:showVal val="1"/>
          <c:showCatName val="0"/>
          <c:showSerName val="0"/>
          <c:showPercent val="0"/>
          <c:showBubbleSize val="0"/>
        </c:dLbls>
        <c:smooth val="0"/>
        <c:axId val="665813712"/>
        <c:axId val="665811744"/>
      </c:lineChart>
      <c:catAx>
        <c:axId val="66581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65811744"/>
        <c:crosses val="autoZero"/>
        <c:auto val="1"/>
        <c:lblAlgn val="ctr"/>
        <c:lblOffset val="100"/>
        <c:noMultiLvlLbl val="0"/>
      </c:catAx>
      <c:valAx>
        <c:axId val="6658117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6581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image" Target="../media/image2.jpeg"/><Relationship Id="rId7" Type="http://schemas.openxmlformats.org/officeDocument/2006/relationships/chart" Target="../charts/chart9.xml"/><Relationship Id="rId2" Type="http://schemas.openxmlformats.org/officeDocument/2006/relationships/hyperlink" Target="https://aprendizagenspolares.blogspot.com/2014/04/titanic-tributo-national-geographic.html" TargetMode="External"/><Relationship Id="rId1" Type="http://schemas.openxmlformats.org/officeDocument/2006/relationships/image" Target="../media/image1.jpeg"/><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28575</xdr:rowOff>
    </xdr:from>
    <xdr:to>
      <xdr:col>6</xdr:col>
      <xdr:colOff>317500</xdr:colOff>
      <xdr:row>21</xdr:row>
      <xdr:rowOff>9525</xdr:rowOff>
    </xdr:to>
    <xdr:graphicFrame macro="">
      <xdr:nvGraphicFramePr>
        <xdr:cNvPr id="2" name="Chart 1">
          <a:extLst>
            <a:ext uri="{FF2B5EF4-FFF2-40B4-BE49-F238E27FC236}">
              <a16:creationId xmlns:a16="http://schemas.microsoft.com/office/drawing/2014/main" id="{95F0CD45-6193-44F0-B163-D3299299F3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50800</xdr:colOff>
      <xdr:row>12</xdr:row>
      <xdr:rowOff>44450</xdr:rowOff>
    </xdr:from>
    <xdr:to>
      <xdr:col>17</xdr:col>
      <xdr:colOff>234950</xdr:colOff>
      <xdr:row>17</xdr:row>
      <xdr:rowOff>114300</xdr:rowOff>
    </xdr:to>
    <xdr:sp macro="" textlink="">
      <xdr:nvSpPr>
        <xdr:cNvPr id="3" name="Rectangle 2">
          <a:extLst>
            <a:ext uri="{FF2B5EF4-FFF2-40B4-BE49-F238E27FC236}">
              <a16:creationId xmlns:a16="http://schemas.microsoft.com/office/drawing/2014/main" id="{0C6E6936-A310-4333-996E-76400D3B8110}"/>
            </a:ext>
          </a:extLst>
        </xdr:cNvPr>
        <xdr:cNvSpPr/>
      </xdr:nvSpPr>
      <xdr:spPr>
        <a:xfrm>
          <a:off x="4914900" y="2254250"/>
          <a:ext cx="6280150" cy="9906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	                                   </a:t>
          </a:r>
          <a:r>
            <a:rPr lang="en-US" sz="1100" b="1">
              <a:solidFill>
                <a:sysClr val="windowText" lastClr="000000"/>
              </a:solidFill>
            </a:rPr>
            <a:t>Tickets</a:t>
          </a:r>
          <a:r>
            <a:rPr lang="en-US" sz="1100" b="1" baseline="0">
              <a:solidFill>
                <a:sysClr val="windowText" lastClr="000000"/>
              </a:solidFill>
            </a:rPr>
            <a:t> sold By Gender</a:t>
          </a:r>
        </a:p>
        <a:p>
          <a:pPr algn="l"/>
          <a:endParaRPr lang="en-US" sz="1100" baseline="0">
            <a:solidFill>
              <a:sysClr val="windowText" lastClr="000000"/>
            </a:solidFill>
          </a:endParaRPr>
        </a:p>
        <a:p>
          <a:pPr algn="l"/>
          <a:r>
            <a:rPr lang="en-US" sz="1100" baseline="0">
              <a:solidFill>
                <a:sysClr val="windowText" lastClr="000000"/>
              </a:solidFill>
            </a:rPr>
            <a:t>1. From the Gender demographic data 35% of persons involved in the Titanic Tragedy were Male.</a:t>
          </a:r>
        </a:p>
        <a:p>
          <a:pPr algn="l"/>
          <a:endParaRPr lang="en-US" sz="1100"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ysClr val="windowText" lastClr="000000"/>
              </a:solidFill>
            </a:rPr>
            <a:t>2. while </a:t>
          </a:r>
          <a:r>
            <a:rPr kumimoji="0" lang="en-US" sz="1100" b="0" i="0" u="none" strike="noStrike" kern="0" cap="none" spc="0" normalizeH="0" baseline="0" noProof="0">
              <a:ln>
                <a:noFill/>
              </a:ln>
              <a:solidFill>
                <a:sysClr val="windowText" lastClr="000000"/>
              </a:solidFill>
              <a:effectLst/>
              <a:uLnTx/>
              <a:uFillTx/>
              <a:latin typeface="+mn-lt"/>
              <a:ea typeface="+mn-ea"/>
              <a:cs typeface="+mn-cs"/>
            </a:rPr>
            <a:t>From the Gender demographic data 65% of persons involved in the Titanic Tragedy were Male.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mn-lt"/>
            <a:ea typeface="+mn-ea"/>
            <a:cs typeface="+mn-cs"/>
          </a:endParaRPr>
        </a:p>
        <a:p>
          <a:pPr algn="l"/>
          <a:r>
            <a:rPr lang="en-US" sz="1100" baseline="0">
              <a:solidFill>
                <a:sysClr val="windowText" lastClr="000000"/>
              </a:solidFill>
            </a:rPr>
            <a:t> </a:t>
          </a:r>
          <a:r>
            <a:rPr kumimoji="0" lang="en-US" sz="1100" b="0" i="0" u="none" strike="noStrike" kern="0" cap="none" spc="0" normalizeH="0" baseline="0" noProof="0">
              <a:ln>
                <a:noFill/>
              </a:ln>
              <a:solidFill>
                <a:sysClr val="windowText" lastClr="000000"/>
              </a:solidFill>
              <a:effectLst/>
              <a:uLnTx/>
              <a:uFillTx/>
              <a:latin typeface="+mn-lt"/>
              <a:ea typeface="+mn-ea"/>
              <a:cs typeface="+mn-cs"/>
            </a:rPr>
            <a:t>.</a:t>
          </a:r>
        </a:p>
        <a:p>
          <a:pPr algn="l"/>
          <a:endParaRPr kumimoji="0" lang="en-US" sz="1100" b="0" i="0" u="none" strike="noStrike" kern="0" cap="none" spc="0" normalizeH="0" baseline="0" noProof="0">
            <a:ln>
              <a:noFill/>
            </a:ln>
            <a:solidFill>
              <a:sysClr val="windowText" lastClr="000000"/>
            </a:solidFill>
            <a:effectLst/>
            <a:uLnTx/>
            <a:uFillTx/>
            <a:latin typeface="+mn-lt"/>
            <a:ea typeface="+mn-ea"/>
            <a:cs typeface="+mn-cs"/>
          </a:endParaRPr>
        </a:p>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22225</xdr:rowOff>
    </xdr:from>
    <xdr:to>
      <xdr:col>4</xdr:col>
      <xdr:colOff>171450</xdr:colOff>
      <xdr:row>22</xdr:row>
      <xdr:rowOff>3175</xdr:rowOff>
    </xdr:to>
    <xdr:graphicFrame macro="">
      <xdr:nvGraphicFramePr>
        <xdr:cNvPr id="2" name="Chart 1">
          <a:extLst>
            <a:ext uri="{FF2B5EF4-FFF2-40B4-BE49-F238E27FC236}">
              <a16:creationId xmlns:a16="http://schemas.microsoft.com/office/drawing/2014/main" id="{28B56F46-07E8-4C4D-BC66-A6A78C9B83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546100</xdr:colOff>
      <xdr:row>10</xdr:row>
      <xdr:rowOff>0</xdr:rowOff>
    </xdr:from>
    <xdr:to>
      <xdr:col>15</xdr:col>
      <xdr:colOff>120650</xdr:colOff>
      <xdr:row>22</xdr:row>
      <xdr:rowOff>107950</xdr:rowOff>
    </xdr:to>
    <xdr:sp macro="" textlink="">
      <xdr:nvSpPr>
        <xdr:cNvPr id="3" name="Rectangle 2">
          <a:extLst>
            <a:ext uri="{FF2B5EF4-FFF2-40B4-BE49-F238E27FC236}">
              <a16:creationId xmlns:a16="http://schemas.microsoft.com/office/drawing/2014/main" id="{9FA08AA6-902B-43A6-A540-1E807F38F151}"/>
            </a:ext>
          </a:extLst>
        </xdr:cNvPr>
        <xdr:cNvSpPr/>
      </xdr:nvSpPr>
      <xdr:spPr>
        <a:xfrm>
          <a:off x="5219700" y="1841500"/>
          <a:ext cx="6280150" cy="23177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	</a:t>
          </a:r>
          <a:r>
            <a:rPr lang="en-US" sz="1100" b="1">
              <a:solidFill>
                <a:sysClr val="windowText" lastClr="000000"/>
              </a:solidFill>
            </a:rPr>
            <a:t>Passengers</a:t>
          </a:r>
          <a:r>
            <a:rPr lang="en-US" sz="1100" b="1" baseline="0">
              <a:solidFill>
                <a:sysClr val="windowText" lastClr="000000"/>
              </a:solidFill>
            </a:rPr>
            <a:t> class By Parent/chidren (par_ch) And Sibling/Spouse (sib_sp)</a:t>
          </a:r>
        </a:p>
        <a:p>
          <a:pPr algn="l"/>
          <a:endParaRPr lang="en-US" sz="1100" baseline="0">
            <a:solidFill>
              <a:sysClr val="windowText" lastClr="000000"/>
            </a:solidFill>
          </a:endParaRPr>
        </a:p>
        <a:p>
          <a:pPr algn="l"/>
          <a:r>
            <a:rPr lang="en-US" sz="1100" baseline="0">
              <a:solidFill>
                <a:sysClr val="windowText" lastClr="000000"/>
              </a:solidFill>
            </a:rPr>
            <a:t>1. From the first class passengers data 77 were par_ch while 90 were sib_sp involved in the Titanic tragedy.</a:t>
          </a:r>
        </a:p>
        <a:p>
          <a:pPr algn="l"/>
          <a:endParaRPr lang="en-US" sz="1100" baseline="0">
            <a:solidFill>
              <a:sysClr val="windowText" lastClr="000000"/>
            </a:solidFill>
          </a:endParaRPr>
        </a:p>
        <a:p>
          <a:pPr algn="l"/>
          <a:r>
            <a:rPr lang="en-US" sz="1100" baseline="0">
              <a:solidFill>
                <a:sysClr val="windowText" lastClr="000000"/>
              </a:solidFill>
            </a:rPr>
            <a:t>2. </a:t>
          </a:r>
          <a:r>
            <a:rPr kumimoji="0" lang="en-US" sz="1100" b="0" i="0" u="none" strike="noStrike" kern="0" cap="none" spc="0" normalizeH="0" baseline="0" noProof="0">
              <a:ln>
                <a:noFill/>
              </a:ln>
              <a:solidFill>
                <a:sysClr val="windowText" lastClr="000000"/>
              </a:solidFill>
              <a:effectLst/>
              <a:uLnTx/>
              <a:uFillTx/>
              <a:latin typeface="+mn-lt"/>
              <a:ea typeface="+mn-ea"/>
              <a:cs typeface="+mn-cs"/>
            </a:rPr>
            <a:t>From the second class passengers data 70 were par_ch while 74 were sib_sp involved in the Titanic tragedy</a:t>
          </a:r>
          <a:r>
            <a:rPr lang="en-US" sz="1100" baseline="0">
              <a:solidFill>
                <a:sysClr val="windowText" lastClr="000000"/>
              </a:solidFill>
            </a:rPr>
            <a:t> </a:t>
          </a:r>
          <a:r>
            <a:rPr kumimoji="0" lang="en-US" sz="1100" b="0" i="0" u="none" strike="noStrike" kern="0" cap="none" spc="0" normalizeH="0" baseline="0" noProof="0">
              <a:ln>
                <a:noFill/>
              </a:ln>
              <a:solidFill>
                <a:sysClr val="windowText" lastClr="000000"/>
              </a:solidFill>
              <a:effectLst/>
              <a:uLnTx/>
              <a:uFillTx/>
              <a:latin typeface="+mn-lt"/>
              <a:ea typeface="+mn-ea"/>
              <a:cs typeface="+mn-cs"/>
            </a:rPr>
            <a:t>.</a:t>
          </a:r>
        </a:p>
        <a:p>
          <a:pPr algn="l"/>
          <a:endParaRPr kumimoji="0" lang="en-US" sz="11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0" lang="en-US" sz="1100" b="0" i="0" u="none" strike="noStrike" kern="0" cap="none" spc="0" normalizeH="0" baseline="0" noProof="0">
              <a:ln>
                <a:noFill/>
              </a:ln>
              <a:solidFill>
                <a:sysClr val="windowText" lastClr="000000"/>
              </a:solidFill>
              <a:effectLst/>
              <a:uLnTx/>
              <a:uFillTx/>
              <a:latin typeface="+mn-lt"/>
              <a:ea typeface="+mn-ea"/>
              <a:cs typeface="+mn-cs"/>
            </a:rPr>
            <a:t>3. From the first class passengers data 193 were par_ch while 302 were sib_sp involved in the Titanic tragedy.</a:t>
          </a:r>
        </a:p>
        <a:p>
          <a:pPr algn="l"/>
          <a:endParaRPr kumimoji="0" lang="en-US" sz="11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0" lang="en-US" sz="1100" b="0" i="0" u="none" strike="noStrike" kern="0" cap="none" spc="0" normalizeH="0" baseline="0" noProof="0">
              <a:ln>
                <a:noFill/>
              </a:ln>
              <a:solidFill>
                <a:sysClr val="windowText" lastClr="000000"/>
              </a:solidFill>
              <a:effectLst/>
              <a:uLnTx/>
              <a:uFillTx/>
              <a:latin typeface="+mn-lt"/>
              <a:ea typeface="+mn-ea"/>
              <a:cs typeface="+mn-cs"/>
            </a:rPr>
            <a:t>4. The total number of par_ch that was invloved in the Titanic tragedy across all passengers class is 340.</a:t>
          </a:r>
        </a:p>
        <a:p>
          <a:pPr algn="l"/>
          <a:endParaRPr kumimoji="0" lang="en-US" sz="11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mn-lt"/>
              <a:ea typeface="+mn-ea"/>
              <a:cs typeface="+mn-cs"/>
            </a:rPr>
            <a:t>5. While The total number of sib_sp that was invloved in the Titanic tragedy across all passengers class is 466.</a:t>
          </a:r>
        </a:p>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7</xdr:row>
      <xdr:rowOff>22225</xdr:rowOff>
    </xdr:from>
    <xdr:to>
      <xdr:col>4</xdr:col>
      <xdr:colOff>457200</xdr:colOff>
      <xdr:row>22</xdr:row>
      <xdr:rowOff>3175</xdr:rowOff>
    </xdr:to>
    <xdr:graphicFrame macro="">
      <xdr:nvGraphicFramePr>
        <xdr:cNvPr id="2" name="Chart 1">
          <a:extLst>
            <a:ext uri="{FF2B5EF4-FFF2-40B4-BE49-F238E27FC236}">
              <a16:creationId xmlns:a16="http://schemas.microsoft.com/office/drawing/2014/main" id="{6D560688-E3E3-4F15-8669-446E3E6757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393700</xdr:colOff>
      <xdr:row>11</xdr:row>
      <xdr:rowOff>6350</xdr:rowOff>
    </xdr:from>
    <xdr:to>
      <xdr:col>15</xdr:col>
      <xdr:colOff>514350</xdr:colOff>
      <xdr:row>22</xdr:row>
      <xdr:rowOff>57150</xdr:rowOff>
    </xdr:to>
    <xdr:sp macro="" textlink="">
      <xdr:nvSpPr>
        <xdr:cNvPr id="3" name="Rectangle 2">
          <a:extLst>
            <a:ext uri="{FF2B5EF4-FFF2-40B4-BE49-F238E27FC236}">
              <a16:creationId xmlns:a16="http://schemas.microsoft.com/office/drawing/2014/main" id="{C4C8DF4B-FC4C-4789-996F-C3E2E4C6FEA5}"/>
            </a:ext>
          </a:extLst>
        </xdr:cNvPr>
        <xdr:cNvSpPr/>
      </xdr:nvSpPr>
      <xdr:spPr>
        <a:xfrm>
          <a:off x="5727700" y="2032000"/>
          <a:ext cx="5607050" cy="20764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		</a:t>
          </a:r>
          <a:r>
            <a:rPr lang="en-US" sz="1100" b="1"/>
            <a:t>i</a:t>
          </a:r>
          <a:r>
            <a:rPr lang="en-US" sz="1100" b="1">
              <a:solidFill>
                <a:sysClr val="windowText" lastClr="000000"/>
              </a:solidFill>
            </a:rPr>
            <a:t>Number</a:t>
          </a:r>
          <a:r>
            <a:rPr lang="en-US" sz="1100" b="1" baseline="0">
              <a:solidFill>
                <a:sysClr val="windowText" lastClr="000000"/>
              </a:solidFill>
            </a:rPr>
            <a:t> Of Tickets Sold By City</a:t>
          </a:r>
        </a:p>
        <a:p>
          <a:pPr algn="l"/>
          <a:endParaRPr lang="en-US" sz="1100" baseline="0">
            <a:solidFill>
              <a:sysClr val="windowText" lastClr="000000"/>
            </a:solidFill>
          </a:endParaRPr>
        </a:p>
        <a:p>
          <a:pPr algn="l"/>
          <a:r>
            <a:rPr lang="en-US" sz="1100" baseline="0">
              <a:solidFill>
                <a:sysClr val="windowText" lastClr="000000"/>
              </a:solidFill>
            </a:rPr>
            <a:t>1. Southampton had the highest number of tickets sold (644) across all passengers class that involved in the Titanic tragedy.</a:t>
          </a:r>
        </a:p>
        <a:p>
          <a:pPr algn="l"/>
          <a:endParaRPr lang="en-US" sz="1100" baseline="0">
            <a:solidFill>
              <a:sysClr val="windowText" lastClr="000000"/>
            </a:solidFill>
          </a:endParaRPr>
        </a:p>
        <a:p>
          <a:pPr algn="l"/>
          <a:r>
            <a:rPr lang="en-US" sz="1100" baseline="0">
              <a:solidFill>
                <a:sysClr val="windowText" lastClr="000000"/>
              </a:solidFill>
            </a:rPr>
            <a:t>2. </a:t>
          </a:r>
          <a:r>
            <a:rPr kumimoji="0" lang="en-US" sz="1100" b="0" i="0" u="none" strike="noStrike" kern="0" cap="none" spc="0" normalizeH="0" baseline="0" noProof="0">
              <a:ln>
                <a:noFill/>
              </a:ln>
              <a:solidFill>
                <a:sysClr val="windowText" lastClr="000000"/>
              </a:solidFill>
              <a:effectLst/>
              <a:uLnTx/>
              <a:uFillTx/>
              <a:latin typeface="+mn-lt"/>
              <a:ea typeface="+mn-ea"/>
              <a:cs typeface="+mn-cs"/>
            </a:rPr>
            <a:t>Cherbourg had the highest number of tickets sold (168) across all passengers class that involved in the Titanic tragedy.</a:t>
          </a:r>
        </a:p>
        <a:p>
          <a:pPr algn="l"/>
          <a:endParaRPr kumimoji="0" lang="en-US" sz="11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0" lang="en-US" sz="1100" b="0" i="0" u="none" strike="noStrike" kern="0" cap="none" spc="0" normalizeH="0" baseline="0" noProof="0">
              <a:ln>
                <a:noFill/>
              </a:ln>
              <a:solidFill>
                <a:sysClr val="windowText" lastClr="000000"/>
              </a:solidFill>
              <a:effectLst/>
              <a:uLnTx/>
              <a:uFillTx/>
              <a:latin typeface="+mn-lt"/>
              <a:ea typeface="+mn-ea"/>
              <a:cs typeface="+mn-cs"/>
            </a:rPr>
            <a:t>3. Southampton had the highest number of tickets sold (77) across all passengers class that involved in the Titanic tragedy.</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6350</xdr:colOff>
      <xdr:row>7</xdr:row>
      <xdr:rowOff>22225</xdr:rowOff>
    </xdr:from>
    <xdr:to>
      <xdr:col>5</xdr:col>
      <xdr:colOff>0</xdr:colOff>
      <xdr:row>22</xdr:row>
      <xdr:rowOff>3175</xdr:rowOff>
    </xdr:to>
    <xdr:graphicFrame macro="">
      <xdr:nvGraphicFramePr>
        <xdr:cNvPr id="2" name="Chart 1">
          <a:extLst>
            <a:ext uri="{FF2B5EF4-FFF2-40B4-BE49-F238E27FC236}">
              <a16:creationId xmlns:a16="http://schemas.microsoft.com/office/drawing/2014/main" id="{F16F5672-169B-4397-B61B-D795187863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508000</xdr:colOff>
      <xdr:row>2</xdr:row>
      <xdr:rowOff>25400</xdr:rowOff>
    </xdr:from>
    <xdr:to>
      <xdr:col>17</xdr:col>
      <xdr:colOff>12700</xdr:colOff>
      <xdr:row>18</xdr:row>
      <xdr:rowOff>31750</xdr:rowOff>
    </xdr:to>
    <xdr:sp macro="" textlink="">
      <xdr:nvSpPr>
        <xdr:cNvPr id="3" name="Rectangle 2">
          <a:extLst>
            <a:ext uri="{FF2B5EF4-FFF2-40B4-BE49-F238E27FC236}">
              <a16:creationId xmlns:a16="http://schemas.microsoft.com/office/drawing/2014/main" id="{A0B1C7A6-D8F7-4A41-9775-05B35AD56867}"/>
            </a:ext>
          </a:extLst>
        </xdr:cNvPr>
        <xdr:cNvSpPr/>
      </xdr:nvSpPr>
      <xdr:spPr>
        <a:xfrm>
          <a:off x="4864100" y="393700"/>
          <a:ext cx="6819900" cy="29527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aseline="0"/>
            <a:t>                      			</a:t>
          </a:r>
          <a:r>
            <a:rPr lang="en-US" sz="1100" b="1" baseline="0"/>
            <a:t>Survived By Passengers</a:t>
          </a:r>
        </a:p>
        <a:p>
          <a:pPr algn="l"/>
          <a:endParaRPr lang="en-US" sz="1100" baseline="0"/>
        </a:p>
        <a:p>
          <a:pPr algn="l"/>
          <a:r>
            <a:rPr lang="en-US" sz="1100" baseline="0"/>
            <a:t>1. From the first class passengers data, 80 passengers did not survive while 134 passengers survived out of a total of 214 first class passengers onboard.</a:t>
          </a:r>
        </a:p>
        <a:p>
          <a:pPr algn="l"/>
          <a:endParaRPr lang="en-US" sz="1100" baseline="0"/>
        </a:p>
        <a:p>
          <a:pPr algn="l"/>
          <a:r>
            <a:rPr lang="en-US" sz="1100" baseline="0"/>
            <a:t>2. From the second class passengers data, 97 passengers did not survive the Titanic tragedy while 87 passengers survived out of a total of 184 second class passengers onboard.</a:t>
          </a:r>
        </a:p>
        <a:p>
          <a:pPr algn="l"/>
          <a:endParaRPr lang="en-US" sz="1100" baseline="0"/>
        </a:p>
        <a:p>
          <a:pPr algn="l"/>
          <a:r>
            <a:rPr lang="en-US" sz="1100" baseline="0"/>
            <a:t>3. From the third class passengers data, 372 passengers did not survive the Titanic tragedy while 119 passengers survived out of a total of 491 third class passengers onboard.</a:t>
          </a:r>
        </a:p>
        <a:p>
          <a:pPr algn="l"/>
          <a:endParaRPr lang="en-US" sz="1100" baseline="0"/>
        </a:p>
        <a:p>
          <a:pPr algn="l"/>
          <a:r>
            <a:rPr lang="en-US" sz="1100" baseline="0"/>
            <a:t>4. The total number of passengers that did not survive across all passengers class is 549 while the total number of passengers that did not survived across all passengers class is 340.</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xdr:colOff>
      <xdr:row>1</xdr:row>
      <xdr:rowOff>180975</xdr:rowOff>
    </xdr:from>
    <xdr:to>
      <xdr:col>10</xdr:col>
      <xdr:colOff>323850</xdr:colOff>
      <xdr:row>16</xdr:row>
      <xdr:rowOff>161925</xdr:rowOff>
    </xdr:to>
    <xdr:graphicFrame macro="">
      <xdr:nvGraphicFramePr>
        <xdr:cNvPr id="2" name="Chart 1">
          <a:extLst>
            <a:ext uri="{FF2B5EF4-FFF2-40B4-BE49-F238E27FC236}">
              <a16:creationId xmlns:a16="http://schemas.microsoft.com/office/drawing/2014/main" id="{7C2E46E3-5B66-4D3D-92E3-5BDE0012A5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120650</xdr:colOff>
      <xdr:row>18</xdr:row>
      <xdr:rowOff>6350</xdr:rowOff>
    </xdr:from>
    <xdr:to>
      <xdr:col>15</xdr:col>
      <xdr:colOff>209550</xdr:colOff>
      <xdr:row>29</xdr:row>
      <xdr:rowOff>57150</xdr:rowOff>
    </xdr:to>
    <xdr:sp macro="" textlink="">
      <xdr:nvSpPr>
        <xdr:cNvPr id="3" name="Rectangle 2">
          <a:extLst>
            <a:ext uri="{FF2B5EF4-FFF2-40B4-BE49-F238E27FC236}">
              <a16:creationId xmlns:a16="http://schemas.microsoft.com/office/drawing/2014/main" id="{FC31E28D-731C-44B0-95DE-F53F133647FA}"/>
            </a:ext>
          </a:extLst>
        </xdr:cNvPr>
        <xdr:cNvSpPr/>
      </xdr:nvSpPr>
      <xdr:spPr>
        <a:xfrm>
          <a:off x="3530600" y="3321050"/>
          <a:ext cx="7404100" cy="20764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a:t>
          </a:r>
          <a:r>
            <a:rPr lang="en-US" sz="1100" b="1">
              <a:solidFill>
                <a:sysClr val="windowText" lastClr="000000"/>
              </a:solidFill>
            </a:rPr>
            <a:t>Survived By Age Group</a:t>
          </a:r>
        </a:p>
        <a:p>
          <a:pPr algn="l"/>
          <a:endParaRPr lang="en-US" sz="1100">
            <a:solidFill>
              <a:sysClr val="windowText" lastClr="000000"/>
            </a:solidFill>
          </a:endParaRPr>
        </a:p>
        <a:p>
          <a:pPr algn="l"/>
          <a:r>
            <a:rPr lang="en-US" sz="1100">
              <a:solidFill>
                <a:sysClr val="windowText" lastClr="000000"/>
              </a:solidFill>
            </a:rPr>
            <a:t>1.From the Adult Age Group 12.66% (109) did not survive</a:t>
          </a:r>
          <a:r>
            <a:rPr lang="en-US" sz="1100" baseline="0">
              <a:solidFill>
                <a:sysClr val="windowText" lastClr="000000"/>
              </a:solidFill>
            </a:rPr>
            <a:t> the Tragedy while 8.66% (77) survived the tragedy.</a:t>
          </a:r>
        </a:p>
        <a:p>
          <a:pPr algn="l"/>
          <a:endParaRPr lang="en-US" sz="1100" baseline="0">
            <a:solidFill>
              <a:sysClr val="windowText" lastClr="000000"/>
            </a:solidFill>
          </a:endParaRPr>
        </a:p>
        <a:p>
          <a:pPr algn="l"/>
          <a:r>
            <a:rPr lang="en-US" sz="1100" baseline="0">
              <a:solidFill>
                <a:sysClr val="windowText" lastClr="000000"/>
              </a:solidFill>
            </a:rPr>
            <a:t>2. From the Aged Age Group 0.67% (6) did not  suvive the Tragedy while 0.11% (1) survived the tragedy.</a:t>
          </a:r>
        </a:p>
        <a:p>
          <a:pPr algn="l"/>
          <a:endParaRPr lang="en-US" sz="1100" baseline="0">
            <a:solidFill>
              <a:sysClr val="windowText" lastClr="000000"/>
            </a:solidFill>
          </a:endParaRPr>
        </a:p>
        <a:p>
          <a:pPr algn="l"/>
          <a:r>
            <a:rPr lang="en-US" sz="1100" baseline="0">
              <a:solidFill>
                <a:sysClr val="windowText" lastClr="000000"/>
              </a:solidFill>
            </a:rPr>
            <a:t>3. From the Children Age Group 5.06% (45) did not survive the Tragedy while 5.40% (48) survived the tragedy.</a:t>
          </a:r>
        </a:p>
        <a:p>
          <a:pPr algn="l"/>
          <a:endParaRPr lang="en-US" sz="1100" baseline="0">
            <a:solidFill>
              <a:sysClr val="windowText" lastClr="000000"/>
            </a:solidFill>
          </a:endParaRPr>
        </a:p>
        <a:p>
          <a:pPr algn="l"/>
          <a:r>
            <a:rPr lang="en-US" sz="1100" baseline="0">
              <a:solidFill>
                <a:sysClr val="windowText" lastClr="000000"/>
              </a:solidFill>
            </a:rPr>
            <a:t>4. From the Elderly Age Group 4.05% (36) did not the Tragedy while 2.25% (20) survived the tragedy.</a:t>
          </a:r>
        </a:p>
        <a:p>
          <a:pPr algn="l"/>
          <a:endParaRPr lang="en-US" sz="1100" baseline="0">
            <a:solidFill>
              <a:sysClr val="windowText" lastClr="000000"/>
            </a:solidFill>
          </a:endParaRPr>
        </a:p>
        <a:p>
          <a:pPr algn="l"/>
          <a:r>
            <a:rPr lang="en-US" sz="1100" baseline="0">
              <a:solidFill>
                <a:sysClr val="windowText" lastClr="000000"/>
              </a:solidFill>
            </a:rPr>
            <a:t>5. From the Youth Age Group 39.71% (353)did not survive the Tragedy while 21.82% (194) survived the tragedy.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44450</xdr:colOff>
      <xdr:row>0</xdr:row>
      <xdr:rowOff>50800</xdr:rowOff>
    </xdr:from>
    <xdr:to>
      <xdr:col>19</xdr:col>
      <xdr:colOff>101600</xdr:colOff>
      <xdr:row>3</xdr:row>
      <xdr:rowOff>76200</xdr:rowOff>
    </xdr:to>
    <xdr:sp macro="" textlink="">
      <xdr:nvSpPr>
        <xdr:cNvPr id="3" name="Rectangle: Rounded Corners 2">
          <a:extLst>
            <a:ext uri="{FF2B5EF4-FFF2-40B4-BE49-F238E27FC236}">
              <a16:creationId xmlns:a16="http://schemas.microsoft.com/office/drawing/2014/main" id="{E844E849-7C88-4258-9EE3-21666CC97FD3}"/>
            </a:ext>
          </a:extLst>
        </xdr:cNvPr>
        <xdr:cNvSpPr/>
      </xdr:nvSpPr>
      <xdr:spPr>
        <a:xfrm>
          <a:off x="44450" y="50800"/>
          <a:ext cx="11639550" cy="57785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114112</xdr:colOff>
      <xdr:row>0</xdr:row>
      <xdr:rowOff>50799</xdr:rowOff>
    </xdr:from>
    <xdr:to>
      <xdr:col>2</xdr:col>
      <xdr:colOff>76200</xdr:colOff>
      <xdr:row>3</xdr:row>
      <xdr:rowOff>95250</xdr:rowOff>
    </xdr:to>
    <xdr:pic>
      <xdr:nvPicPr>
        <xdr:cNvPr id="8" name="Picture 7">
          <a:extLst>
            <a:ext uri="{FF2B5EF4-FFF2-40B4-BE49-F238E27FC236}">
              <a16:creationId xmlns:a16="http://schemas.microsoft.com/office/drawing/2014/main" id="{C998AD68-8799-42D4-AE34-645050EBFB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14112" y="50799"/>
          <a:ext cx="1181288" cy="596901"/>
        </a:xfrm>
        <a:prstGeom prst="rect">
          <a:avLst/>
        </a:prstGeom>
      </xdr:spPr>
    </xdr:pic>
    <xdr:clientData/>
  </xdr:twoCellAnchor>
  <xdr:oneCellAnchor>
    <xdr:from>
      <xdr:col>6</xdr:col>
      <xdr:colOff>249807</xdr:colOff>
      <xdr:row>26</xdr:row>
      <xdr:rowOff>170772</xdr:rowOff>
    </xdr:from>
    <xdr:ext cx="2848342" cy="233205"/>
    <xdr:sp macro="" textlink="">
      <xdr:nvSpPr>
        <xdr:cNvPr id="9" name="TextBox 8">
          <a:extLst>
            <a:ext uri="{FF2B5EF4-FFF2-40B4-BE49-F238E27FC236}">
              <a16:creationId xmlns:a16="http://schemas.microsoft.com/office/drawing/2014/main" id="{4D60AB98-D1CA-4D17-9BCD-95F0D53BF385}"/>
            </a:ext>
          </a:extLst>
        </xdr:cNvPr>
        <xdr:cNvSpPr txBox="1"/>
      </xdr:nvSpPr>
      <xdr:spPr>
        <a:xfrm>
          <a:off x="3907407" y="4958672"/>
          <a:ext cx="2848342"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twoCellAnchor editAs="oneCell">
    <xdr:from>
      <xdr:col>17</xdr:col>
      <xdr:colOff>76200</xdr:colOff>
      <xdr:row>0</xdr:row>
      <xdr:rowOff>50799</xdr:rowOff>
    </xdr:from>
    <xdr:to>
      <xdr:col>19</xdr:col>
      <xdr:colOff>25400</xdr:colOff>
      <xdr:row>3</xdr:row>
      <xdr:rowOff>88738</xdr:rowOff>
    </xdr:to>
    <xdr:pic>
      <xdr:nvPicPr>
        <xdr:cNvPr id="12" name="Picture 11">
          <a:extLst>
            <a:ext uri="{FF2B5EF4-FFF2-40B4-BE49-F238E27FC236}">
              <a16:creationId xmlns:a16="http://schemas.microsoft.com/office/drawing/2014/main" id="{10E287FC-0D60-43C6-B12C-0A863D47BFF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0439400" y="50799"/>
          <a:ext cx="1168400" cy="590389"/>
        </a:xfrm>
        <a:prstGeom prst="rect">
          <a:avLst/>
        </a:prstGeom>
      </xdr:spPr>
    </xdr:pic>
    <xdr:clientData/>
  </xdr:twoCellAnchor>
  <xdr:twoCellAnchor editAs="oneCell">
    <xdr:from>
      <xdr:col>2</xdr:col>
      <xdr:colOff>76012</xdr:colOff>
      <xdr:row>0</xdr:row>
      <xdr:rowOff>44449</xdr:rowOff>
    </xdr:from>
    <xdr:to>
      <xdr:col>4</xdr:col>
      <xdr:colOff>38100</xdr:colOff>
      <xdr:row>3</xdr:row>
      <xdr:rowOff>88900</xdr:rowOff>
    </xdr:to>
    <xdr:pic>
      <xdr:nvPicPr>
        <xdr:cNvPr id="13" name="Picture 12">
          <a:extLst>
            <a:ext uri="{FF2B5EF4-FFF2-40B4-BE49-F238E27FC236}">
              <a16:creationId xmlns:a16="http://schemas.microsoft.com/office/drawing/2014/main" id="{8D697F72-1126-4F02-8473-E2EBA5318B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295212" y="44449"/>
          <a:ext cx="1181288" cy="596901"/>
        </a:xfrm>
        <a:prstGeom prst="rect">
          <a:avLst/>
        </a:prstGeom>
      </xdr:spPr>
    </xdr:pic>
    <xdr:clientData/>
  </xdr:twoCellAnchor>
  <xdr:twoCellAnchor editAs="oneCell">
    <xdr:from>
      <xdr:col>15</xdr:col>
      <xdr:colOff>126812</xdr:colOff>
      <xdr:row>0</xdr:row>
      <xdr:rowOff>44450</xdr:rowOff>
    </xdr:from>
    <xdr:to>
      <xdr:col>17</xdr:col>
      <xdr:colOff>88900</xdr:colOff>
      <xdr:row>3</xdr:row>
      <xdr:rowOff>88901</xdr:rowOff>
    </xdr:to>
    <xdr:pic>
      <xdr:nvPicPr>
        <xdr:cNvPr id="14" name="Picture 13">
          <a:extLst>
            <a:ext uri="{FF2B5EF4-FFF2-40B4-BE49-F238E27FC236}">
              <a16:creationId xmlns:a16="http://schemas.microsoft.com/office/drawing/2014/main" id="{CF19C11F-D9A2-4BBC-9612-7820D5000D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9270812" y="44450"/>
          <a:ext cx="1181288" cy="596901"/>
        </a:xfrm>
        <a:prstGeom prst="rect">
          <a:avLst/>
        </a:prstGeom>
      </xdr:spPr>
    </xdr:pic>
    <xdr:clientData/>
  </xdr:twoCellAnchor>
  <xdr:twoCellAnchor>
    <xdr:from>
      <xdr:col>4</xdr:col>
      <xdr:colOff>31750</xdr:colOff>
      <xdr:row>0</xdr:row>
      <xdr:rowOff>57150</xdr:rowOff>
    </xdr:from>
    <xdr:to>
      <xdr:col>15</xdr:col>
      <xdr:colOff>133350</xdr:colOff>
      <xdr:row>3</xdr:row>
      <xdr:rowOff>63500</xdr:rowOff>
    </xdr:to>
    <xdr:sp macro="" textlink="">
      <xdr:nvSpPr>
        <xdr:cNvPr id="15" name="Rectangle: Rounded Corners 14">
          <a:extLst>
            <a:ext uri="{FF2B5EF4-FFF2-40B4-BE49-F238E27FC236}">
              <a16:creationId xmlns:a16="http://schemas.microsoft.com/office/drawing/2014/main" id="{D5940BCE-B7EC-4682-B395-C36ECDFE0F21}"/>
            </a:ext>
          </a:extLst>
        </xdr:cNvPr>
        <xdr:cNvSpPr/>
      </xdr:nvSpPr>
      <xdr:spPr>
        <a:xfrm>
          <a:off x="2470150" y="57150"/>
          <a:ext cx="6807200" cy="55880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aseline="0">
              <a:solidFill>
                <a:schemeClr val="bg1">
                  <a:lumMod val="50000"/>
                </a:schemeClr>
              </a:solidFill>
              <a:latin typeface="Georgia" panose="02040502050405020303" pitchFamily="18" charset="0"/>
            </a:rPr>
            <a:t> THE HISTORIC TITANIC TRAGEDY ANALYZED</a:t>
          </a:r>
        </a:p>
        <a:p>
          <a:pPr algn="l"/>
          <a:endParaRPr lang="en-US" sz="2000">
            <a:solidFill>
              <a:schemeClr val="bg1">
                <a:lumMod val="50000"/>
              </a:schemeClr>
            </a:solidFill>
            <a:latin typeface="Georgia" panose="02040502050405020303" pitchFamily="18" charset="0"/>
          </a:endParaRPr>
        </a:p>
      </xdr:txBody>
    </xdr:sp>
    <xdr:clientData/>
  </xdr:twoCellAnchor>
  <xdr:twoCellAnchor>
    <xdr:from>
      <xdr:col>6</xdr:col>
      <xdr:colOff>552450</xdr:colOff>
      <xdr:row>5</xdr:row>
      <xdr:rowOff>38100</xdr:rowOff>
    </xdr:from>
    <xdr:to>
      <xdr:col>13</xdr:col>
      <xdr:colOff>419100</xdr:colOff>
      <xdr:row>19</xdr:row>
      <xdr:rowOff>107950</xdr:rowOff>
    </xdr:to>
    <xdr:graphicFrame macro="">
      <xdr:nvGraphicFramePr>
        <xdr:cNvPr id="19" name="Chart 18">
          <a:extLst>
            <a:ext uri="{FF2B5EF4-FFF2-40B4-BE49-F238E27FC236}">
              <a16:creationId xmlns:a16="http://schemas.microsoft.com/office/drawing/2014/main" id="{BB365145-2F9D-4684-8CBB-BFFE74E7A8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12700</xdr:colOff>
      <xdr:row>3</xdr:row>
      <xdr:rowOff>63500</xdr:rowOff>
    </xdr:from>
    <xdr:to>
      <xdr:col>6</xdr:col>
      <xdr:colOff>571500</xdr:colOff>
      <xdr:row>16</xdr:row>
      <xdr:rowOff>158750</xdr:rowOff>
    </xdr:to>
    <xdr:graphicFrame macro="">
      <xdr:nvGraphicFramePr>
        <xdr:cNvPr id="17" name="Chart 16">
          <a:extLst>
            <a:ext uri="{FF2B5EF4-FFF2-40B4-BE49-F238E27FC236}">
              <a16:creationId xmlns:a16="http://schemas.microsoft.com/office/drawing/2014/main" id="{25CA1F11-76E8-4C50-86FC-68F16D2CC8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16</xdr:row>
      <xdr:rowOff>158750</xdr:rowOff>
    </xdr:from>
    <xdr:to>
      <xdr:col>6</xdr:col>
      <xdr:colOff>584200</xdr:colOff>
      <xdr:row>31</xdr:row>
      <xdr:rowOff>101600</xdr:rowOff>
    </xdr:to>
    <xdr:graphicFrame macro="">
      <xdr:nvGraphicFramePr>
        <xdr:cNvPr id="18" name="Chart 17">
          <a:extLst>
            <a:ext uri="{FF2B5EF4-FFF2-40B4-BE49-F238E27FC236}">
              <a16:creationId xmlns:a16="http://schemas.microsoft.com/office/drawing/2014/main" id="{2C9DF406-D284-4EFD-B735-5F16EC1F33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381000</xdr:colOff>
      <xdr:row>4</xdr:row>
      <xdr:rowOff>120650</xdr:rowOff>
    </xdr:from>
    <xdr:to>
      <xdr:col>5</xdr:col>
      <xdr:colOff>190500</xdr:colOff>
      <xdr:row>6</xdr:row>
      <xdr:rowOff>44450</xdr:rowOff>
    </xdr:to>
    <xdr:sp macro="" textlink="">
      <xdr:nvSpPr>
        <xdr:cNvPr id="20" name="Rectangle: Rounded Corners 19">
          <a:extLst>
            <a:ext uri="{FF2B5EF4-FFF2-40B4-BE49-F238E27FC236}">
              <a16:creationId xmlns:a16="http://schemas.microsoft.com/office/drawing/2014/main" id="{E433517F-91BC-4C70-9726-04C16DD7FAAB}"/>
            </a:ext>
          </a:extLst>
        </xdr:cNvPr>
        <xdr:cNvSpPr/>
      </xdr:nvSpPr>
      <xdr:spPr>
        <a:xfrm>
          <a:off x="381000" y="857250"/>
          <a:ext cx="2857500" cy="2921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lumMod val="65000"/>
                  <a:lumOff val="35000"/>
                </a:schemeClr>
              </a:solidFill>
              <a:latin typeface="Georgia" panose="02040502050405020303" pitchFamily="18" charset="0"/>
            </a:rPr>
            <a:t>Survived By</a:t>
          </a:r>
          <a:r>
            <a:rPr lang="en-US" sz="1400" baseline="0">
              <a:solidFill>
                <a:schemeClr val="tx1">
                  <a:lumMod val="65000"/>
                  <a:lumOff val="35000"/>
                </a:schemeClr>
              </a:solidFill>
              <a:latin typeface="Georgia" panose="02040502050405020303" pitchFamily="18" charset="0"/>
            </a:rPr>
            <a:t> Age Group</a:t>
          </a:r>
          <a:endParaRPr lang="en-US" sz="1400">
            <a:solidFill>
              <a:schemeClr val="tx1">
                <a:lumMod val="65000"/>
                <a:lumOff val="35000"/>
              </a:schemeClr>
            </a:solidFill>
            <a:latin typeface="Georgia" panose="02040502050405020303" pitchFamily="18" charset="0"/>
          </a:endParaRPr>
        </a:p>
      </xdr:txBody>
    </xdr:sp>
    <xdr:clientData/>
  </xdr:twoCellAnchor>
  <xdr:twoCellAnchor>
    <xdr:from>
      <xdr:col>6</xdr:col>
      <xdr:colOff>584200</xdr:colOff>
      <xdr:row>20</xdr:row>
      <xdr:rowOff>158750</xdr:rowOff>
    </xdr:from>
    <xdr:to>
      <xdr:col>14</xdr:col>
      <xdr:colOff>19050</xdr:colOff>
      <xdr:row>30</xdr:row>
      <xdr:rowOff>171450</xdr:rowOff>
    </xdr:to>
    <xdr:graphicFrame macro="">
      <xdr:nvGraphicFramePr>
        <xdr:cNvPr id="25" name="Chart 24">
          <a:extLst>
            <a:ext uri="{FF2B5EF4-FFF2-40B4-BE49-F238E27FC236}">
              <a16:creationId xmlns:a16="http://schemas.microsoft.com/office/drawing/2014/main" id="{8482DB18-E40D-410B-81ED-3054A8BE23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355600</xdr:colOff>
      <xdr:row>3</xdr:row>
      <xdr:rowOff>127000</xdr:rowOff>
    </xdr:from>
    <xdr:to>
      <xdr:col>19</xdr:col>
      <xdr:colOff>12700</xdr:colOff>
      <xdr:row>18</xdr:row>
      <xdr:rowOff>0</xdr:rowOff>
    </xdr:to>
    <xdr:graphicFrame macro="">
      <xdr:nvGraphicFramePr>
        <xdr:cNvPr id="26" name="Chart 25">
          <a:extLst>
            <a:ext uri="{FF2B5EF4-FFF2-40B4-BE49-F238E27FC236}">
              <a16:creationId xmlns:a16="http://schemas.microsoft.com/office/drawing/2014/main" id="{38CBA9D1-1B38-4318-A383-2CCD8CECA1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13</xdr:col>
      <xdr:colOff>520700</xdr:colOff>
      <xdr:row>19</xdr:row>
      <xdr:rowOff>171451</xdr:rowOff>
    </xdr:from>
    <xdr:to>
      <xdr:col>19</xdr:col>
      <xdr:colOff>107950</xdr:colOff>
      <xdr:row>25</xdr:row>
      <xdr:rowOff>127000</xdr:rowOff>
    </xdr:to>
    <mc:AlternateContent xmlns:mc="http://schemas.openxmlformats.org/markup-compatibility/2006">
      <mc:Choice xmlns:a14="http://schemas.microsoft.com/office/drawing/2010/main" Requires="a14">
        <xdr:graphicFrame macro="">
          <xdr:nvGraphicFramePr>
            <xdr:cNvPr id="28" name="Age Group 1">
              <a:extLst>
                <a:ext uri="{FF2B5EF4-FFF2-40B4-BE49-F238E27FC236}">
                  <a16:creationId xmlns:a16="http://schemas.microsoft.com/office/drawing/2014/main" id="{D7A1E61E-A48D-494A-A17D-364135E1F667}"/>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dr:sp macro="" textlink="">
          <xdr:nvSpPr>
            <xdr:cNvPr id="0" name=""/>
            <xdr:cNvSpPr>
              <a:spLocks noTextEdit="1"/>
            </xdr:cNvSpPr>
          </xdr:nvSpPr>
          <xdr:spPr>
            <a:xfrm>
              <a:off x="8445500" y="3670301"/>
              <a:ext cx="3244850" cy="1060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533400</xdr:colOff>
      <xdr:row>25</xdr:row>
      <xdr:rowOff>107950</xdr:rowOff>
    </xdr:from>
    <xdr:to>
      <xdr:col>16</xdr:col>
      <xdr:colOff>342900</xdr:colOff>
      <xdr:row>31</xdr:row>
      <xdr:rowOff>101600</xdr:rowOff>
    </xdr:to>
    <mc:AlternateContent xmlns:mc="http://schemas.openxmlformats.org/markup-compatibility/2006">
      <mc:Choice xmlns:a14="http://schemas.microsoft.com/office/drawing/2010/main" Requires="a14">
        <xdr:graphicFrame macro="">
          <xdr:nvGraphicFramePr>
            <xdr:cNvPr id="29" name="Passenger Class">
              <a:extLst>
                <a:ext uri="{FF2B5EF4-FFF2-40B4-BE49-F238E27FC236}">
                  <a16:creationId xmlns:a16="http://schemas.microsoft.com/office/drawing/2014/main" id="{BCA8EA2D-7641-4D83-A227-D5B2F6DD0126}"/>
                </a:ext>
              </a:extLst>
            </xdr:cNvPr>
            <xdr:cNvGraphicFramePr/>
          </xdr:nvGraphicFramePr>
          <xdr:xfrm>
            <a:off x="0" y="0"/>
            <a:ext cx="0" cy="0"/>
          </xdr:xfrm>
          <a:graphic>
            <a:graphicData uri="http://schemas.microsoft.com/office/drawing/2010/slicer">
              <sle:slicer xmlns:sle="http://schemas.microsoft.com/office/drawing/2010/slicer" name="Passenger Class"/>
            </a:graphicData>
          </a:graphic>
        </xdr:graphicFrame>
      </mc:Choice>
      <mc:Fallback>
        <xdr:sp macro="" textlink="">
          <xdr:nvSpPr>
            <xdr:cNvPr id="0" name=""/>
            <xdr:cNvSpPr>
              <a:spLocks noTextEdit="1"/>
            </xdr:cNvSpPr>
          </xdr:nvSpPr>
          <xdr:spPr>
            <a:xfrm>
              <a:off x="8458200" y="4711700"/>
              <a:ext cx="1638300" cy="1098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330200</xdr:colOff>
      <xdr:row>25</xdr:row>
      <xdr:rowOff>127000</xdr:rowOff>
    </xdr:from>
    <xdr:to>
      <xdr:col>19</xdr:col>
      <xdr:colOff>95250</xdr:colOff>
      <xdr:row>31</xdr:row>
      <xdr:rowOff>120650</xdr:rowOff>
    </xdr:to>
    <mc:AlternateContent xmlns:mc="http://schemas.openxmlformats.org/markup-compatibility/2006">
      <mc:Choice xmlns:a14="http://schemas.microsoft.com/office/drawing/2010/main" Requires="a14">
        <xdr:graphicFrame macro="">
          <xdr:nvGraphicFramePr>
            <xdr:cNvPr id="30" name="Survived">
              <a:extLst>
                <a:ext uri="{FF2B5EF4-FFF2-40B4-BE49-F238E27FC236}">
                  <a16:creationId xmlns:a16="http://schemas.microsoft.com/office/drawing/2014/main" id="{2AAF39F1-0BCC-48C1-8634-D40BBAF5ED2C}"/>
                </a:ext>
              </a:extLst>
            </xdr:cNvPr>
            <xdr:cNvGraphicFramePr/>
          </xdr:nvGraphicFramePr>
          <xdr:xfrm>
            <a:off x="0" y="0"/>
            <a:ext cx="0" cy="0"/>
          </xdr:xfrm>
          <a:graphic>
            <a:graphicData uri="http://schemas.microsoft.com/office/drawing/2010/slicer">
              <sle:slicer xmlns:sle="http://schemas.microsoft.com/office/drawing/2010/slicer" name="Survived"/>
            </a:graphicData>
          </a:graphic>
        </xdr:graphicFrame>
      </mc:Choice>
      <mc:Fallback>
        <xdr:sp macro="" textlink="">
          <xdr:nvSpPr>
            <xdr:cNvPr id="0" name=""/>
            <xdr:cNvSpPr>
              <a:spLocks noTextEdit="1"/>
            </xdr:cNvSpPr>
          </xdr:nvSpPr>
          <xdr:spPr>
            <a:xfrm>
              <a:off x="10083800" y="4730750"/>
              <a:ext cx="1593850" cy="1098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31750</xdr:colOff>
      <xdr:row>19</xdr:row>
      <xdr:rowOff>146050</xdr:rowOff>
    </xdr:from>
    <xdr:to>
      <xdr:col>12</xdr:col>
      <xdr:colOff>152400</xdr:colOff>
      <xdr:row>21</xdr:row>
      <xdr:rowOff>69850</xdr:rowOff>
    </xdr:to>
    <xdr:sp macro="" textlink="">
      <xdr:nvSpPr>
        <xdr:cNvPr id="31" name="Rectangle: Rounded Corners 30">
          <a:extLst>
            <a:ext uri="{FF2B5EF4-FFF2-40B4-BE49-F238E27FC236}">
              <a16:creationId xmlns:a16="http://schemas.microsoft.com/office/drawing/2014/main" id="{902CDC74-A6B3-4933-A435-A70D3A29CDC3}"/>
            </a:ext>
          </a:extLst>
        </xdr:cNvPr>
        <xdr:cNvSpPr/>
      </xdr:nvSpPr>
      <xdr:spPr>
        <a:xfrm>
          <a:off x="4298950" y="3644900"/>
          <a:ext cx="3168650" cy="2921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lumMod val="65000"/>
                  <a:lumOff val="35000"/>
                </a:schemeClr>
              </a:solidFill>
              <a:latin typeface="Georgia" panose="02040502050405020303" pitchFamily="18" charset="0"/>
            </a:rPr>
            <a:t>Passengers</a:t>
          </a:r>
          <a:r>
            <a:rPr lang="en-US" sz="1400" baseline="0">
              <a:solidFill>
                <a:schemeClr val="tx1">
                  <a:lumMod val="65000"/>
                  <a:lumOff val="35000"/>
                </a:schemeClr>
              </a:solidFill>
              <a:latin typeface="Georgia" panose="02040502050405020303" pitchFamily="18" charset="0"/>
            </a:rPr>
            <a:t> Class By Sib_sp &amp; Par_ch</a:t>
          </a:r>
          <a:endParaRPr lang="en-US" sz="1400">
            <a:solidFill>
              <a:schemeClr val="tx1">
                <a:lumMod val="65000"/>
                <a:lumOff val="35000"/>
              </a:schemeClr>
            </a:solidFill>
            <a:latin typeface="Georgia" panose="02040502050405020303" pitchFamily="18" charset="0"/>
          </a:endParaRPr>
        </a:p>
      </xdr:txBody>
    </xdr:sp>
    <xdr:clientData/>
  </xdr:twoCellAnchor>
  <xdr:twoCellAnchor>
    <xdr:from>
      <xdr:col>7</xdr:col>
      <xdr:colOff>6350</xdr:colOff>
      <xdr:row>3</xdr:row>
      <xdr:rowOff>120650</xdr:rowOff>
    </xdr:from>
    <xdr:to>
      <xdr:col>11</xdr:col>
      <xdr:colOff>425450</xdr:colOff>
      <xdr:row>5</xdr:row>
      <xdr:rowOff>44450</xdr:rowOff>
    </xdr:to>
    <xdr:sp macro="" textlink="">
      <xdr:nvSpPr>
        <xdr:cNvPr id="32" name="Rectangle: Rounded Corners 31">
          <a:extLst>
            <a:ext uri="{FF2B5EF4-FFF2-40B4-BE49-F238E27FC236}">
              <a16:creationId xmlns:a16="http://schemas.microsoft.com/office/drawing/2014/main" id="{32B3F9B9-912B-4991-956E-F50D3E5046B3}"/>
            </a:ext>
          </a:extLst>
        </xdr:cNvPr>
        <xdr:cNvSpPr/>
      </xdr:nvSpPr>
      <xdr:spPr>
        <a:xfrm>
          <a:off x="4273550" y="673100"/>
          <a:ext cx="2857500" cy="2921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lumMod val="65000"/>
                  <a:lumOff val="35000"/>
                </a:schemeClr>
              </a:solidFill>
              <a:latin typeface="Georgia" panose="02040502050405020303" pitchFamily="18" charset="0"/>
            </a:rPr>
            <a:t>Survived By</a:t>
          </a:r>
          <a:r>
            <a:rPr lang="en-US" sz="1400" baseline="0">
              <a:solidFill>
                <a:schemeClr val="tx1">
                  <a:lumMod val="65000"/>
                  <a:lumOff val="35000"/>
                </a:schemeClr>
              </a:solidFill>
              <a:latin typeface="Georgia" panose="02040502050405020303" pitchFamily="18" charset="0"/>
            </a:rPr>
            <a:t> Passengers Class</a:t>
          </a:r>
          <a:endParaRPr lang="en-US" sz="1400">
            <a:solidFill>
              <a:schemeClr val="tx1">
                <a:lumMod val="65000"/>
                <a:lumOff val="35000"/>
              </a:schemeClr>
            </a:solidFill>
            <a:latin typeface="Georgia" panose="02040502050405020303" pitchFamily="18" charset="0"/>
          </a:endParaRPr>
        </a:p>
      </xdr:txBody>
    </xdr:sp>
    <xdr:clientData/>
  </xdr:twoCellAnchor>
  <xdr:twoCellAnchor>
    <xdr:from>
      <xdr:col>13</xdr:col>
      <xdr:colOff>400050</xdr:colOff>
      <xdr:row>3</xdr:row>
      <xdr:rowOff>114300</xdr:rowOff>
    </xdr:from>
    <xdr:to>
      <xdr:col>18</xdr:col>
      <xdr:colOff>209550</xdr:colOff>
      <xdr:row>5</xdr:row>
      <xdr:rowOff>38100</xdr:rowOff>
    </xdr:to>
    <xdr:sp macro="" textlink="">
      <xdr:nvSpPr>
        <xdr:cNvPr id="33" name="Rectangle: Rounded Corners 32">
          <a:extLst>
            <a:ext uri="{FF2B5EF4-FFF2-40B4-BE49-F238E27FC236}">
              <a16:creationId xmlns:a16="http://schemas.microsoft.com/office/drawing/2014/main" id="{25B5BCFA-1108-435A-8EC5-0E88028BA1EF}"/>
            </a:ext>
          </a:extLst>
        </xdr:cNvPr>
        <xdr:cNvSpPr/>
      </xdr:nvSpPr>
      <xdr:spPr>
        <a:xfrm>
          <a:off x="8324850" y="666750"/>
          <a:ext cx="2857500" cy="2921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lumMod val="65000"/>
                  <a:lumOff val="35000"/>
                </a:schemeClr>
              </a:solidFill>
              <a:latin typeface="Georgia" panose="02040502050405020303" pitchFamily="18" charset="0"/>
            </a:rPr>
            <a:t>Number</a:t>
          </a:r>
          <a:r>
            <a:rPr lang="en-US" sz="1400" baseline="0">
              <a:solidFill>
                <a:schemeClr val="tx1">
                  <a:lumMod val="65000"/>
                  <a:lumOff val="35000"/>
                </a:schemeClr>
              </a:solidFill>
              <a:latin typeface="Georgia" panose="02040502050405020303" pitchFamily="18" charset="0"/>
            </a:rPr>
            <a:t> Of Tickets By City</a:t>
          </a:r>
          <a:endParaRPr lang="en-US" sz="1400">
            <a:solidFill>
              <a:schemeClr val="tx1">
                <a:lumMod val="65000"/>
                <a:lumOff val="35000"/>
              </a:schemeClr>
            </a:solidFill>
            <a:latin typeface="Georgia" panose="02040502050405020303" pitchFamily="18" charset="0"/>
          </a:endParaRPr>
        </a:p>
      </xdr:txBody>
    </xdr:sp>
    <xdr:clientData/>
  </xdr:twoCellAnchor>
  <xdr:twoCellAnchor>
    <xdr:from>
      <xdr:col>0</xdr:col>
      <xdr:colOff>12700</xdr:colOff>
      <xdr:row>29</xdr:row>
      <xdr:rowOff>165100</xdr:rowOff>
    </xdr:from>
    <xdr:to>
      <xdr:col>5</xdr:col>
      <xdr:colOff>88900</xdr:colOff>
      <xdr:row>31</xdr:row>
      <xdr:rowOff>88900</xdr:rowOff>
    </xdr:to>
    <xdr:sp macro="" textlink="">
      <xdr:nvSpPr>
        <xdr:cNvPr id="34" name="Rectangle: Rounded Corners 33">
          <a:extLst>
            <a:ext uri="{FF2B5EF4-FFF2-40B4-BE49-F238E27FC236}">
              <a16:creationId xmlns:a16="http://schemas.microsoft.com/office/drawing/2014/main" id="{F7AFF756-C990-48B9-95E1-6E106579DEC3}"/>
            </a:ext>
          </a:extLst>
        </xdr:cNvPr>
        <xdr:cNvSpPr/>
      </xdr:nvSpPr>
      <xdr:spPr>
        <a:xfrm>
          <a:off x="12700" y="5505450"/>
          <a:ext cx="3124200" cy="2921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lumMod val="65000"/>
                  <a:lumOff val="35000"/>
                </a:schemeClr>
              </a:solidFill>
              <a:latin typeface="Georgia" panose="02040502050405020303" pitchFamily="18" charset="0"/>
            </a:rPr>
            <a:t>Number</a:t>
          </a:r>
          <a:r>
            <a:rPr lang="en-US" sz="1400" baseline="0">
              <a:solidFill>
                <a:schemeClr val="tx1">
                  <a:lumMod val="65000"/>
                  <a:lumOff val="35000"/>
                </a:schemeClr>
              </a:solidFill>
              <a:latin typeface="Georgia" panose="02040502050405020303" pitchFamily="18" charset="0"/>
            </a:rPr>
            <a:t> Of Tickets Sold By Gender</a:t>
          </a:r>
          <a:endParaRPr lang="en-US" sz="1400">
            <a:solidFill>
              <a:schemeClr val="tx1">
                <a:lumMod val="65000"/>
                <a:lumOff val="35000"/>
              </a:schemeClr>
            </a:solidFill>
            <a:latin typeface="Georgia" panose="02040502050405020303" pitchFamily="18" charset="0"/>
          </a:endParaRPr>
        </a:p>
      </xdr:txBody>
    </xdr:sp>
    <xdr:clientData/>
  </xdr:twoCellAnchor>
  <xdr:twoCellAnchor>
    <xdr:from>
      <xdr:col>13</xdr:col>
      <xdr:colOff>495300</xdr:colOff>
      <xdr:row>16</xdr:row>
      <xdr:rowOff>95250</xdr:rowOff>
    </xdr:from>
    <xdr:to>
      <xdr:col>15</xdr:col>
      <xdr:colOff>317500</xdr:colOff>
      <xdr:row>19</xdr:row>
      <xdr:rowOff>133350</xdr:rowOff>
    </xdr:to>
    <xdr:sp macro="" textlink="">
      <xdr:nvSpPr>
        <xdr:cNvPr id="2" name="Oval 1">
          <a:extLst>
            <a:ext uri="{FF2B5EF4-FFF2-40B4-BE49-F238E27FC236}">
              <a16:creationId xmlns:a16="http://schemas.microsoft.com/office/drawing/2014/main" id="{35A9CE4B-1670-4B8F-95B9-12E496401B2A}"/>
            </a:ext>
          </a:extLst>
        </xdr:cNvPr>
        <xdr:cNvSpPr/>
      </xdr:nvSpPr>
      <xdr:spPr>
        <a:xfrm>
          <a:off x="8420100" y="3041650"/>
          <a:ext cx="1041400" cy="59055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800">
              <a:solidFill>
                <a:schemeClr val="bg1"/>
              </a:solidFill>
              <a:latin typeface="Georgia" panose="02040502050405020303" pitchFamily="18" charset="0"/>
            </a:rPr>
            <a:t>  AGE</a:t>
          </a:r>
          <a:r>
            <a:rPr lang="en-US" sz="800" baseline="0">
              <a:solidFill>
                <a:schemeClr val="bg1"/>
              </a:solidFill>
              <a:latin typeface="Georgia" panose="02040502050405020303" pitchFamily="18" charset="0"/>
            </a:rPr>
            <a:t> GROUP</a:t>
          </a:r>
          <a:endParaRPr lang="en-US" sz="800">
            <a:solidFill>
              <a:schemeClr val="bg1"/>
            </a:solidFill>
            <a:latin typeface="Georgia" panose="02040502050405020303" pitchFamily="18" charset="0"/>
          </a:endParaRPr>
        </a:p>
      </xdr:txBody>
    </xdr:sp>
    <xdr:clientData/>
  </xdr:twoCellAnchor>
  <xdr:twoCellAnchor>
    <xdr:from>
      <xdr:col>15</xdr:col>
      <xdr:colOff>381000</xdr:colOff>
      <xdr:row>16</xdr:row>
      <xdr:rowOff>95250</xdr:rowOff>
    </xdr:from>
    <xdr:to>
      <xdr:col>17</xdr:col>
      <xdr:colOff>203200</xdr:colOff>
      <xdr:row>19</xdr:row>
      <xdr:rowOff>139700</xdr:rowOff>
    </xdr:to>
    <xdr:sp macro="" textlink="">
      <xdr:nvSpPr>
        <xdr:cNvPr id="23" name="Oval 22">
          <a:extLst>
            <a:ext uri="{FF2B5EF4-FFF2-40B4-BE49-F238E27FC236}">
              <a16:creationId xmlns:a16="http://schemas.microsoft.com/office/drawing/2014/main" id="{D68D4AF0-02C5-4335-9D6E-42E91B631670}"/>
            </a:ext>
          </a:extLst>
        </xdr:cNvPr>
        <xdr:cNvSpPr/>
      </xdr:nvSpPr>
      <xdr:spPr>
        <a:xfrm>
          <a:off x="9525000" y="3041650"/>
          <a:ext cx="1041400" cy="59690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800">
              <a:latin typeface="Georgia" panose="02040502050405020303" pitchFamily="18" charset="0"/>
            </a:rPr>
            <a:t>PASS.</a:t>
          </a:r>
        </a:p>
        <a:p>
          <a:pPr algn="ctr"/>
          <a:r>
            <a:rPr lang="en-US" sz="800">
              <a:latin typeface="Georgia" panose="02040502050405020303" pitchFamily="18" charset="0"/>
            </a:rPr>
            <a:t>CLASS</a:t>
          </a:r>
        </a:p>
      </xdr:txBody>
    </xdr:sp>
    <xdr:clientData/>
  </xdr:twoCellAnchor>
  <xdr:twoCellAnchor>
    <xdr:from>
      <xdr:col>17</xdr:col>
      <xdr:colOff>247650</xdr:colOff>
      <xdr:row>16</xdr:row>
      <xdr:rowOff>120650</xdr:rowOff>
    </xdr:from>
    <xdr:to>
      <xdr:col>19</xdr:col>
      <xdr:colOff>50800</xdr:colOff>
      <xdr:row>19</xdr:row>
      <xdr:rowOff>152400</xdr:rowOff>
    </xdr:to>
    <xdr:sp macro="" textlink="">
      <xdr:nvSpPr>
        <xdr:cNvPr id="24" name="Oval 23">
          <a:extLst>
            <a:ext uri="{FF2B5EF4-FFF2-40B4-BE49-F238E27FC236}">
              <a16:creationId xmlns:a16="http://schemas.microsoft.com/office/drawing/2014/main" id="{E39AC99E-6A8B-42C3-85D9-F943367815B6}"/>
            </a:ext>
          </a:extLst>
        </xdr:cNvPr>
        <xdr:cNvSpPr/>
      </xdr:nvSpPr>
      <xdr:spPr>
        <a:xfrm>
          <a:off x="10610850" y="3067050"/>
          <a:ext cx="1022350" cy="58420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sz="800">
              <a:latin typeface="Georgia" panose="02040502050405020303" pitchFamily="18" charset="0"/>
            </a:rPr>
            <a:t>SURVIVED</a:t>
          </a:r>
        </a:p>
      </xdr:txBody>
    </xdr:sp>
    <xdr:clientData/>
  </xdr:twoCellAnchor>
  <xdr:twoCellAnchor>
    <xdr:from>
      <xdr:col>17</xdr:col>
      <xdr:colOff>482600</xdr:colOff>
      <xdr:row>18</xdr:row>
      <xdr:rowOff>101600</xdr:rowOff>
    </xdr:from>
    <xdr:to>
      <xdr:col>18</xdr:col>
      <xdr:colOff>400050</xdr:colOff>
      <xdr:row>19</xdr:row>
      <xdr:rowOff>152400</xdr:rowOff>
    </xdr:to>
    <xdr:sp macro="" textlink="'Survived By Age Group'!B28:B30">
      <xdr:nvSpPr>
        <xdr:cNvPr id="35" name="Rectangle: Rounded Corners 34">
          <a:extLst>
            <a:ext uri="{FF2B5EF4-FFF2-40B4-BE49-F238E27FC236}">
              <a16:creationId xmlns:a16="http://schemas.microsoft.com/office/drawing/2014/main" id="{8002FD33-7AA7-4978-9799-85C982B60CF0}"/>
            </a:ext>
          </a:extLst>
        </xdr:cNvPr>
        <xdr:cNvSpPr/>
      </xdr:nvSpPr>
      <xdr:spPr>
        <a:xfrm>
          <a:off x="10845800" y="3416300"/>
          <a:ext cx="527050" cy="2349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22EBC4A4-8E0E-426C-93C8-88FFDE04CB8C}" type="TxLink">
            <a:rPr lang="en-US" sz="1100" b="0" i="0" u="none" strike="noStrike">
              <a:solidFill>
                <a:srgbClr val="000000"/>
              </a:solidFill>
              <a:latin typeface="Calibri"/>
              <a:ea typeface="Calibri"/>
              <a:cs typeface="Calibri"/>
            </a:rPr>
            <a:t>549</a:t>
          </a:fld>
          <a:endParaRPr lang="en-US" sz="1100"/>
        </a:p>
      </xdr:txBody>
    </xdr:sp>
    <xdr:clientData/>
  </xdr:twoCellAnchor>
  <xdr:twoCellAnchor>
    <xdr:from>
      <xdr:col>14</xdr:col>
      <xdr:colOff>120650</xdr:colOff>
      <xdr:row>18</xdr:row>
      <xdr:rowOff>88900</xdr:rowOff>
    </xdr:from>
    <xdr:to>
      <xdr:col>15</xdr:col>
      <xdr:colOff>101600</xdr:colOff>
      <xdr:row>19</xdr:row>
      <xdr:rowOff>158750</xdr:rowOff>
    </xdr:to>
    <xdr:sp macro="" textlink="'Survived By Age Group'!B36:B41">
      <xdr:nvSpPr>
        <xdr:cNvPr id="37" name="Rectangle: Rounded Corners 36">
          <a:extLst>
            <a:ext uri="{FF2B5EF4-FFF2-40B4-BE49-F238E27FC236}">
              <a16:creationId xmlns:a16="http://schemas.microsoft.com/office/drawing/2014/main" id="{06CAEE00-659E-40C1-8701-22AEDBE250ED}"/>
            </a:ext>
          </a:extLst>
        </xdr:cNvPr>
        <xdr:cNvSpPr/>
      </xdr:nvSpPr>
      <xdr:spPr>
        <a:xfrm>
          <a:off x="8655050" y="3403600"/>
          <a:ext cx="590550" cy="254000"/>
        </a:xfrm>
        <a:prstGeom prst="roundRect">
          <a:avLst>
            <a:gd name="adj" fmla="val 5000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949E8B00-0451-4FD8-82D1-9978127DE7BF}" type="TxLink">
            <a:rPr lang="en-US" sz="1100" b="0" i="0" u="none" strike="noStrike">
              <a:solidFill>
                <a:srgbClr val="000000"/>
              </a:solidFill>
              <a:latin typeface="Calibri"/>
              <a:ea typeface="Calibri"/>
              <a:cs typeface="Calibri"/>
            </a:rPr>
            <a:t>186</a:t>
          </a:fld>
          <a:endParaRPr lang="en-US" sz="1100"/>
        </a:p>
      </xdr:txBody>
    </xdr:sp>
    <xdr:clientData/>
  </xdr:twoCellAnchor>
  <xdr:twoCellAnchor>
    <xdr:from>
      <xdr:col>15</xdr:col>
      <xdr:colOff>577850</xdr:colOff>
      <xdr:row>18</xdr:row>
      <xdr:rowOff>95250</xdr:rowOff>
    </xdr:from>
    <xdr:to>
      <xdr:col>16</xdr:col>
      <xdr:colOff>558800</xdr:colOff>
      <xdr:row>19</xdr:row>
      <xdr:rowOff>165100</xdr:rowOff>
    </xdr:to>
    <xdr:sp macro="" textlink="'Survived By Age Group'!B22:B24">
      <xdr:nvSpPr>
        <xdr:cNvPr id="38" name="Rectangle: Rounded Corners 37">
          <a:extLst>
            <a:ext uri="{FF2B5EF4-FFF2-40B4-BE49-F238E27FC236}">
              <a16:creationId xmlns:a16="http://schemas.microsoft.com/office/drawing/2014/main" id="{5B40E150-1857-4AE8-B052-3A8155C06796}"/>
            </a:ext>
          </a:extLst>
        </xdr:cNvPr>
        <xdr:cNvSpPr/>
      </xdr:nvSpPr>
      <xdr:spPr>
        <a:xfrm>
          <a:off x="9721850" y="3409950"/>
          <a:ext cx="590550" cy="254000"/>
        </a:xfrm>
        <a:prstGeom prst="roundRect">
          <a:avLst>
            <a:gd name="adj" fmla="val 5000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BED0C7FC-CBDF-4868-9014-DD81C59934FD}" type="TxLink">
            <a:rPr lang="en-US" sz="1100" b="0" i="0" u="none" strike="noStrike">
              <a:solidFill>
                <a:srgbClr val="000000"/>
              </a:solidFill>
              <a:latin typeface="Calibri"/>
              <a:ea typeface="Calibri"/>
              <a:cs typeface="Calibri"/>
            </a:rPr>
            <a:t>214</a:t>
          </a:fld>
          <a:endParaRPr lang="en-US" sz="11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99.737878935186" backgroundQuery="1" createdVersion="7" refreshedVersion="7" minRefreshableVersion="3" recordCount="0" supportSubquery="1" supportAdvancedDrill="1" xr:uid="{AD847D2F-3C07-4E01-9EDD-521439564775}">
  <cacheSource type="external" connectionId="1"/>
  <cacheFields count="3">
    <cacheField name="[Titanic_Dataset_2].[Passenger Class].[Passenger Class]" caption="Passenger Class" numFmtId="0" hierarchy="2" level="1">
      <sharedItems count="3">
        <s v="First Class"/>
        <s v="Second Class"/>
        <s v="Third Class"/>
      </sharedItems>
    </cacheField>
    <cacheField name="[Titanic_Dataset_2].[Survived].[Survived]" caption="Survived" numFmtId="0" hierarchy="1" level="1">
      <sharedItems count="2">
        <s v=" No"/>
        <s v="Yes"/>
      </sharedItems>
    </cacheField>
    <cacheField name="[Measures].[Count of Ticket 2]" caption="Count of Ticket 2" numFmtId="0" hierarchy="15" level="32767"/>
  </cacheFields>
  <cacheHierarchies count="21">
    <cacheHierarchy uniqueName="[Titanic_Dataset_2].[Passenger ID]" caption="Passenger ID" attribute="1" defaultMemberUniqueName="[Titanic_Dataset_2].[Passenger ID].[All]" allUniqueName="[Titanic_Dataset_2].[Passenger ID].[All]" dimensionUniqueName="[Titanic_Dataset_2]" displayFolder="" count="0" memberValueDatatype="20" unbalanced="0"/>
    <cacheHierarchy uniqueName="[Titanic_Dataset_2].[Survived]" caption="Survived" attribute="1" defaultMemberUniqueName="[Titanic_Dataset_2].[Survived].[All]" allUniqueName="[Titanic_Dataset_2].[Survived].[All]" dimensionUniqueName="[Titanic_Dataset_2]" displayFolder="" count="2" memberValueDatatype="130" unbalanced="0">
      <fieldsUsage count="2">
        <fieldUsage x="-1"/>
        <fieldUsage x="1"/>
      </fieldsUsage>
    </cacheHierarchy>
    <cacheHierarchy uniqueName="[Titanic_Dataset_2].[Passenger Class]" caption="Passenger Class" attribute="1" defaultMemberUniqueName="[Titanic_Dataset_2].[Passenger Class].[All]" allUniqueName="[Titanic_Dataset_2].[Passenger Class].[All]" dimensionUniqueName="[Titanic_Dataset_2]" displayFolder="" count="2" memberValueDatatype="130" unbalanced="0">
      <fieldsUsage count="2">
        <fieldUsage x="-1"/>
        <fieldUsage x="0"/>
      </fieldsUsage>
    </cacheHierarchy>
    <cacheHierarchy uniqueName="[Titanic_Dataset_2].[Name]" caption="Name" attribute="1" defaultMemberUniqueName="[Titanic_Dataset_2].[Name].[All]" allUniqueName="[Titanic_Dataset_2].[Name].[All]" dimensionUniqueName="[Titanic_Dataset_2]" displayFolder="" count="0" memberValueDatatype="130" unbalanced="0"/>
    <cacheHierarchy uniqueName="[Titanic_Dataset_2].[Sex]" caption="Sex" attribute="1" defaultMemberUniqueName="[Titanic_Dataset_2].[Sex].[All]" allUniqueName="[Titanic_Dataset_2].[Sex].[All]" dimensionUniqueName="[Titanic_Dataset_2]" displayFolder="" count="0" memberValueDatatype="130" unbalanced="0"/>
    <cacheHierarchy uniqueName="[Titanic_Dataset_2].[Age]" caption="Age" attribute="1" defaultMemberUniqueName="[Titanic_Dataset_2].[Age].[All]" allUniqueName="[Titanic_Dataset_2].[Age].[All]" dimensionUniqueName="[Titanic_Dataset_2]" displayFolder="" count="0" memberValueDatatype="5" unbalanced="0"/>
    <cacheHierarchy uniqueName="[Titanic_Dataset_2].[Age Group]" caption="Age Group" attribute="1" defaultMemberUniqueName="[Titanic_Dataset_2].[Age Group].[All]" allUniqueName="[Titanic_Dataset_2].[Age Group].[All]" dimensionUniqueName="[Titanic_Dataset_2]" displayFolder="" count="2" memberValueDatatype="130" unbalanced="0"/>
    <cacheHierarchy uniqueName="[Titanic_Dataset_2].[Siblings/Spouse]" caption="Siblings/Spouse" attribute="1" defaultMemberUniqueName="[Titanic_Dataset_2].[Siblings/Spouse].[All]" allUniqueName="[Titanic_Dataset_2].[Siblings/Spouse].[All]" dimensionUniqueName="[Titanic_Dataset_2]" displayFolder="" count="0" memberValueDatatype="20" unbalanced="0"/>
    <cacheHierarchy uniqueName="[Titanic_Dataset_2].[Parents/Children]" caption="Parents/Children" attribute="1" defaultMemberUniqueName="[Titanic_Dataset_2].[Parents/Children].[All]" allUniqueName="[Titanic_Dataset_2].[Parents/Children].[All]" dimensionUniqueName="[Titanic_Dataset_2]" displayFolder="" count="0" memberValueDatatype="20" unbalanced="0"/>
    <cacheHierarchy uniqueName="[Titanic_Dataset_2].[Ticket]" caption="Ticket" attribute="1" defaultMemberUniqueName="[Titanic_Dataset_2].[Ticket].[All]" allUniqueName="[Titanic_Dataset_2].[Ticket].[All]" dimensionUniqueName="[Titanic_Dataset_2]" displayFolder="" count="0" memberValueDatatype="130" unbalanced="0"/>
    <cacheHierarchy uniqueName="[Titanic_Dataset_2].[Passenger Fare]" caption="Passenger Fare" attribute="1" defaultMemberUniqueName="[Titanic_Dataset_2].[Passenger Fare].[All]" allUniqueName="[Titanic_Dataset_2].[Passenger Fare].[All]" dimensionUniqueName="[Titanic_Dataset_2]" displayFolder="" count="0" memberValueDatatype="130" unbalanced="0"/>
    <cacheHierarchy uniqueName="[Titanic_Dataset_2].[CITY]" caption="CITY" attribute="1" defaultMemberUniqueName="[Titanic_Dataset_2].[CITY].[All]" allUniqueName="[Titanic_Dataset_2].[CITY].[All]" dimensionUniqueName="[Titanic_Dataset_2]" displayFolder="" count="0" memberValueDatatype="130" unbalanced="0"/>
    <cacheHierarchy uniqueName="[Measures].[__XL_Count Titanic_Dataset_2]" caption="__XL_Count Titanic_Dataset_2" measure="1" displayFolder="" measureGroup="Titanic_Dataset_2" count="0" hidden="1"/>
    <cacheHierarchy uniqueName="[Measures].[__No measures defined]" caption="__No measures defined" measure="1" displayFolder="" count="0" hidden="1"/>
    <cacheHierarchy uniqueName="[Measures].[Count of Passenger Fare 2]" caption="Count of Passenger Fare 2" measure="1" displayFolder="" measureGroup="Titanic_Dataset_2" count="0" hidden="1">
      <extLst>
        <ext xmlns:x15="http://schemas.microsoft.com/office/spreadsheetml/2010/11/main" uri="{B97F6D7D-B522-45F9-BDA1-12C45D357490}">
          <x15:cacheHierarchy aggregatedColumn="10"/>
        </ext>
      </extLst>
    </cacheHierarchy>
    <cacheHierarchy uniqueName="[Measures].[Count of Ticket 2]" caption="Count of Ticket 2" measure="1" displayFolder="" measureGroup="Titanic_Dataset_2" count="0" oneField="1" hidden="1">
      <fieldsUsage count="1">
        <fieldUsage x="2"/>
      </fieldsUsage>
      <extLst>
        <ext xmlns:x15="http://schemas.microsoft.com/office/spreadsheetml/2010/11/main" uri="{B97F6D7D-B522-45F9-BDA1-12C45D357490}">
          <x15:cacheHierarchy aggregatedColumn="9"/>
        </ext>
      </extLst>
    </cacheHierarchy>
    <cacheHierarchy uniqueName="[Measures].[Sum of Parents/Children 2]" caption="Sum of Parents/Children 2" measure="1" displayFolder="" measureGroup="Titanic_Dataset_2" count="0" hidden="1">
      <extLst>
        <ext xmlns:x15="http://schemas.microsoft.com/office/spreadsheetml/2010/11/main" uri="{B97F6D7D-B522-45F9-BDA1-12C45D357490}">
          <x15:cacheHierarchy aggregatedColumn="8"/>
        </ext>
      </extLst>
    </cacheHierarchy>
    <cacheHierarchy uniqueName="[Measures].[Sum of Siblings/Spouse 2]" caption="Sum of Siblings/Spouse 2" measure="1" displayFolder="" measureGroup="Titanic_Dataset_2" count="0" hidden="1">
      <extLst>
        <ext xmlns:x15="http://schemas.microsoft.com/office/spreadsheetml/2010/11/main" uri="{B97F6D7D-B522-45F9-BDA1-12C45D357490}">
          <x15:cacheHierarchy aggregatedColumn="7"/>
        </ext>
      </extLst>
    </cacheHierarchy>
    <cacheHierarchy uniqueName="[Measures].[Count of Survived 2]" caption="Count of Survived 2" measure="1" displayFolder="" measureGroup="Titanic_Dataset_2" count="0" hidden="1">
      <extLst>
        <ext xmlns:x15="http://schemas.microsoft.com/office/spreadsheetml/2010/11/main" uri="{B97F6D7D-B522-45F9-BDA1-12C45D357490}">
          <x15:cacheHierarchy aggregatedColumn="1"/>
        </ext>
      </extLst>
    </cacheHierarchy>
    <cacheHierarchy uniqueName="[Measures].[Count of Age Group 2]" caption="Count of Age Group 2" measure="1" displayFolder="" measureGroup="Titanic_Dataset_2" count="0" hidden="1">
      <extLst>
        <ext xmlns:x15="http://schemas.microsoft.com/office/spreadsheetml/2010/11/main" uri="{B97F6D7D-B522-45F9-BDA1-12C45D357490}">
          <x15:cacheHierarchy aggregatedColumn="6"/>
        </ext>
      </extLst>
    </cacheHierarchy>
    <cacheHierarchy uniqueName="[Measures].[Count of Passenger Class]" caption="Count of Passenger Class" measure="1" displayFolder="" measureGroup="Titanic_Dataset_2"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itanic_Dataset_2" uniqueName="[Titanic_Dataset_2]" caption="Titanic_Dataset_2"/>
  </dimensions>
  <measureGroups count="1">
    <measureGroup name="Titanic_Dataset_2" caption="Titanic_Dataset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99.737879282409" backgroundQuery="1" createdVersion="7" refreshedVersion="7" minRefreshableVersion="3" recordCount="0" supportSubquery="1" supportAdvancedDrill="1" xr:uid="{6B719CB8-A58F-405F-9A2D-B4AEB1610F9A}">
  <cacheSource type="external" connectionId="1"/>
  <cacheFields count="4">
    <cacheField name="[Titanic_Dataset_2].[Passenger Class].[Passenger Class]" caption="Passenger Class" numFmtId="0" hierarchy="2" level="1">
      <sharedItems count="3">
        <s v="First Class"/>
        <s v="Second Class"/>
        <s v="Third Class"/>
      </sharedItems>
    </cacheField>
    <cacheField name="[Measures].[Sum of Parents/Children 2]" caption="Sum of Parents/Children 2" numFmtId="0" hierarchy="16" level="32767"/>
    <cacheField name="[Measures].[Sum of Siblings/Spouse 2]" caption="Sum of Siblings/Spouse 2" numFmtId="0" hierarchy="17" level="32767"/>
    <cacheField name="[Titanic_Dataset_2].[Survived].[Survived]" caption="Survived" numFmtId="0" hierarchy="1" level="1">
      <sharedItems containsSemiMixedTypes="0" containsNonDate="0" containsString="0"/>
    </cacheField>
  </cacheFields>
  <cacheHierarchies count="21">
    <cacheHierarchy uniqueName="[Titanic_Dataset_2].[Passenger ID]" caption="Passenger ID" attribute="1" defaultMemberUniqueName="[Titanic_Dataset_2].[Passenger ID].[All]" allUniqueName="[Titanic_Dataset_2].[Passenger ID].[All]" dimensionUniqueName="[Titanic_Dataset_2]" displayFolder="" count="0" memberValueDatatype="20" unbalanced="0"/>
    <cacheHierarchy uniqueName="[Titanic_Dataset_2].[Survived]" caption="Survived" attribute="1" defaultMemberUniqueName="[Titanic_Dataset_2].[Survived].[All]" allUniqueName="[Titanic_Dataset_2].[Survived].[All]" dimensionUniqueName="[Titanic_Dataset_2]" displayFolder="" count="2" memberValueDatatype="130" unbalanced="0">
      <fieldsUsage count="2">
        <fieldUsage x="-1"/>
        <fieldUsage x="3"/>
      </fieldsUsage>
    </cacheHierarchy>
    <cacheHierarchy uniqueName="[Titanic_Dataset_2].[Passenger Class]" caption="Passenger Class" attribute="1" defaultMemberUniqueName="[Titanic_Dataset_2].[Passenger Class].[All]" allUniqueName="[Titanic_Dataset_2].[Passenger Class].[All]" dimensionUniqueName="[Titanic_Dataset_2]" displayFolder="" count="2" memberValueDatatype="130" unbalanced="0">
      <fieldsUsage count="2">
        <fieldUsage x="-1"/>
        <fieldUsage x="0"/>
      </fieldsUsage>
    </cacheHierarchy>
    <cacheHierarchy uniqueName="[Titanic_Dataset_2].[Name]" caption="Name" attribute="1" defaultMemberUniqueName="[Titanic_Dataset_2].[Name].[All]" allUniqueName="[Titanic_Dataset_2].[Name].[All]" dimensionUniqueName="[Titanic_Dataset_2]" displayFolder="" count="0" memberValueDatatype="130" unbalanced="0"/>
    <cacheHierarchy uniqueName="[Titanic_Dataset_2].[Sex]" caption="Sex" attribute="1" defaultMemberUniqueName="[Titanic_Dataset_2].[Sex].[All]" allUniqueName="[Titanic_Dataset_2].[Sex].[All]" dimensionUniqueName="[Titanic_Dataset_2]" displayFolder="" count="0" memberValueDatatype="130" unbalanced="0"/>
    <cacheHierarchy uniqueName="[Titanic_Dataset_2].[Age]" caption="Age" attribute="1" defaultMemberUniqueName="[Titanic_Dataset_2].[Age].[All]" allUniqueName="[Titanic_Dataset_2].[Age].[All]" dimensionUniqueName="[Titanic_Dataset_2]" displayFolder="" count="0" memberValueDatatype="5" unbalanced="0"/>
    <cacheHierarchy uniqueName="[Titanic_Dataset_2].[Age Group]" caption="Age Group" attribute="1" defaultMemberUniqueName="[Titanic_Dataset_2].[Age Group].[All]" allUniqueName="[Titanic_Dataset_2].[Age Group].[All]" dimensionUniqueName="[Titanic_Dataset_2]" displayFolder="" count="2" memberValueDatatype="130" unbalanced="0"/>
    <cacheHierarchy uniqueName="[Titanic_Dataset_2].[Siblings/Spouse]" caption="Siblings/Spouse" attribute="1" defaultMemberUniqueName="[Titanic_Dataset_2].[Siblings/Spouse].[All]" allUniqueName="[Titanic_Dataset_2].[Siblings/Spouse].[All]" dimensionUniqueName="[Titanic_Dataset_2]" displayFolder="" count="0" memberValueDatatype="20" unbalanced="0"/>
    <cacheHierarchy uniqueName="[Titanic_Dataset_2].[Parents/Children]" caption="Parents/Children" attribute="1" defaultMemberUniqueName="[Titanic_Dataset_2].[Parents/Children].[All]" allUniqueName="[Titanic_Dataset_2].[Parents/Children].[All]" dimensionUniqueName="[Titanic_Dataset_2]" displayFolder="" count="0" memberValueDatatype="20" unbalanced="0"/>
    <cacheHierarchy uniqueName="[Titanic_Dataset_2].[Ticket]" caption="Ticket" attribute="1" defaultMemberUniqueName="[Titanic_Dataset_2].[Ticket].[All]" allUniqueName="[Titanic_Dataset_2].[Ticket].[All]" dimensionUniqueName="[Titanic_Dataset_2]" displayFolder="" count="0" memberValueDatatype="130" unbalanced="0"/>
    <cacheHierarchy uniqueName="[Titanic_Dataset_2].[Passenger Fare]" caption="Passenger Fare" attribute="1" defaultMemberUniqueName="[Titanic_Dataset_2].[Passenger Fare].[All]" allUniqueName="[Titanic_Dataset_2].[Passenger Fare].[All]" dimensionUniqueName="[Titanic_Dataset_2]" displayFolder="" count="0" memberValueDatatype="130" unbalanced="0"/>
    <cacheHierarchy uniqueName="[Titanic_Dataset_2].[CITY]" caption="CITY" attribute="1" defaultMemberUniqueName="[Titanic_Dataset_2].[CITY].[All]" allUniqueName="[Titanic_Dataset_2].[CITY].[All]" dimensionUniqueName="[Titanic_Dataset_2]" displayFolder="" count="0" memberValueDatatype="130" unbalanced="0"/>
    <cacheHierarchy uniqueName="[Measures].[__XL_Count Titanic_Dataset_2]" caption="__XL_Count Titanic_Dataset_2" measure="1" displayFolder="" measureGroup="Titanic_Dataset_2" count="0" hidden="1"/>
    <cacheHierarchy uniqueName="[Measures].[__No measures defined]" caption="__No measures defined" measure="1" displayFolder="" count="0" hidden="1"/>
    <cacheHierarchy uniqueName="[Measures].[Count of Passenger Fare 2]" caption="Count of Passenger Fare 2" measure="1" displayFolder="" measureGroup="Titanic_Dataset_2" count="0" hidden="1">
      <extLst>
        <ext xmlns:x15="http://schemas.microsoft.com/office/spreadsheetml/2010/11/main" uri="{B97F6D7D-B522-45F9-BDA1-12C45D357490}">
          <x15:cacheHierarchy aggregatedColumn="10"/>
        </ext>
      </extLst>
    </cacheHierarchy>
    <cacheHierarchy uniqueName="[Measures].[Count of Ticket 2]" caption="Count of Ticket 2" measure="1" displayFolder="" measureGroup="Titanic_Dataset_2" count="0" hidden="1">
      <extLst>
        <ext xmlns:x15="http://schemas.microsoft.com/office/spreadsheetml/2010/11/main" uri="{B97F6D7D-B522-45F9-BDA1-12C45D357490}">
          <x15:cacheHierarchy aggregatedColumn="9"/>
        </ext>
      </extLst>
    </cacheHierarchy>
    <cacheHierarchy uniqueName="[Measures].[Sum of Parents/Children 2]" caption="Sum of Parents/Children 2" measure="1" displayFolder="" measureGroup="Titanic_Dataset_2"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Siblings/Spouse 2]" caption="Sum of Siblings/Spouse 2" measure="1" displayFolder="" measureGroup="Titanic_Dataset_2" count="0" oneField="1" hidden="1">
      <fieldsUsage count="1">
        <fieldUsage x="2"/>
      </fieldsUsage>
      <extLst>
        <ext xmlns:x15="http://schemas.microsoft.com/office/spreadsheetml/2010/11/main" uri="{B97F6D7D-B522-45F9-BDA1-12C45D357490}">
          <x15:cacheHierarchy aggregatedColumn="7"/>
        </ext>
      </extLst>
    </cacheHierarchy>
    <cacheHierarchy uniqueName="[Measures].[Count of Survived 2]" caption="Count of Survived 2" measure="1" displayFolder="" measureGroup="Titanic_Dataset_2" count="0" hidden="1">
      <extLst>
        <ext xmlns:x15="http://schemas.microsoft.com/office/spreadsheetml/2010/11/main" uri="{B97F6D7D-B522-45F9-BDA1-12C45D357490}">
          <x15:cacheHierarchy aggregatedColumn="1"/>
        </ext>
      </extLst>
    </cacheHierarchy>
    <cacheHierarchy uniqueName="[Measures].[Count of Age Group 2]" caption="Count of Age Group 2" measure="1" displayFolder="" measureGroup="Titanic_Dataset_2" count="0" hidden="1">
      <extLst>
        <ext xmlns:x15="http://schemas.microsoft.com/office/spreadsheetml/2010/11/main" uri="{B97F6D7D-B522-45F9-BDA1-12C45D357490}">
          <x15:cacheHierarchy aggregatedColumn="6"/>
        </ext>
      </extLst>
    </cacheHierarchy>
    <cacheHierarchy uniqueName="[Measures].[Count of Passenger Class]" caption="Count of Passenger Class" measure="1" displayFolder="" measureGroup="Titanic_Dataset_2"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itanic_Dataset_2" uniqueName="[Titanic_Dataset_2]" caption="Titanic_Dataset_2"/>
  </dimensions>
  <measureGroups count="1">
    <measureGroup name="Titanic_Dataset_2" caption="Titanic_Dataset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99.737879629633" backgroundQuery="1" createdVersion="7" refreshedVersion="7" minRefreshableVersion="3" recordCount="0" supportSubquery="1" supportAdvancedDrill="1" xr:uid="{C55A16E2-0C62-4293-94A1-CBCEF3B3628F}">
  <cacheSource type="external" connectionId="1"/>
  <cacheFields count="3">
    <cacheField name="[Titanic_Dataset_2].[Sex].[Sex]" caption="Sex" numFmtId="0" hierarchy="4" level="1">
      <sharedItems count="2">
        <s v="Female"/>
        <s v="Male"/>
      </sharedItems>
    </cacheField>
    <cacheField name="[Measures].[Count of Ticket 2]" caption="Count of Ticket 2" numFmtId="0" hierarchy="15" level="32767"/>
    <cacheField name="[Titanic_Dataset_2].[Survived].[Survived]" caption="Survived" numFmtId="0" hierarchy="1" level="1">
      <sharedItems containsSemiMixedTypes="0" containsNonDate="0" containsString="0"/>
    </cacheField>
  </cacheFields>
  <cacheHierarchies count="21">
    <cacheHierarchy uniqueName="[Titanic_Dataset_2].[Passenger ID]" caption="Passenger ID" attribute="1" defaultMemberUniqueName="[Titanic_Dataset_2].[Passenger ID].[All]" allUniqueName="[Titanic_Dataset_2].[Passenger ID].[All]" dimensionUniqueName="[Titanic_Dataset_2]" displayFolder="" count="0" memberValueDatatype="20" unbalanced="0"/>
    <cacheHierarchy uniqueName="[Titanic_Dataset_2].[Survived]" caption="Survived" attribute="1" defaultMemberUniqueName="[Titanic_Dataset_2].[Survived].[All]" allUniqueName="[Titanic_Dataset_2].[Survived].[All]" dimensionUniqueName="[Titanic_Dataset_2]" displayFolder="" count="2" memberValueDatatype="130" unbalanced="0">
      <fieldsUsage count="2">
        <fieldUsage x="-1"/>
        <fieldUsage x="2"/>
      </fieldsUsage>
    </cacheHierarchy>
    <cacheHierarchy uniqueName="[Titanic_Dataset_2].[Passenger Class]" caption="Passenger Class" attribute="1" defaultMemberUniqueName="[Titanic_Dataset_2].[Passenger Class].[All]" allUniqueName="[Titanic_Dataset_2].[Passenger Class].[All]" dimensionUniqueName="[Titanic_Dataset_2]" displayFolder="" count="2" memberValueDatatype="130" unbalanced="0"/>
    <cacheHierarchy uniqueName="[Titanic_Dataset_2].[Name]" caption="Name" attribute="1" defaultMemberUniqueName="[Titanic_Dataset_2].[Name].[All]" allUniqueName="[Titanic_Dataset_2].[Name].[All]" dimensionUniqueName="[Titanic_Dataset_2]" displayFolder="" count="0" memberValueDatatype="130" unbalanced="0"/>
    <cacheHierarchy uniqueName="[Titanic_Dataset_2].[Sex]" caption="Sex" attribute="1" defaultMemberUniqueName="[Titanic_Dataset_2].[Sex].[All]" allUniqueName="[Titanic_Dataset_2].[Sex].[All]" dimensionUniqueName="[Titanic_Dataset_2]" displayFolder="" count="2" memberValueDatatype="130" unbalanced="0">
      <fieldsUsage count="2">
        <fieldUsage x="-1"/>
        <fieldUsage x="0"/>
      </fieldsUsage>
    </cacheHierarchy>
    <cacheHierarchy uniqueName="[Titanic_Dataset_2].[Age]" caption="Age" attribute="1" defaultMemberUniqueName="[Titanic_Dataset_2].[Age].[All]" allUniqueName="[Titanic_Dataset_2].[Age].[All]" dimensionUniqueName="[Titanic_Dataset_2]" displayFolder="" count="0" memberValueDatatype="5" unbalanced="0"/>
    <cacheHierarchy uniqueName="[Titanic_Dataset_2].[Age Group]" caption="Age Group" attribute="1" defaultMemberUniqueName="[Titanic_Dataset_2].[Age Group].[All]" allUniqueName="[Titanic_Dataset_2].[Age Group].[All]" dimensionUniqueName="[Titanic_Dataset_2]" displayFolder="" count="2" memberValueDatatype="130" unbalanced="0"/>
    <cacheHierarchy uniqueName="[Titanic_Dataset_2].[Siblings/Spouse]" caption="Siblings/Spouse" attribute="1" defaultMemberUniqueName="[Titanic_Dataset_2].[Siblings/Spouse].[All]" allUniqueName="[Titanic_Dataset_2].[Siblings/Spouse].[All]" dimensionUniqueName="[Titanic_Dataset_2]" displayFolder="" count="0" memberValueDatatype="20" unbalanced="0"/>
    <cacheHierarchy uniqueName="[Titanic_Dataset_2].[Parents/Children]" caption="Parents/Children" attribute="1" defaultMemberUniqueName="[Titanic_Dataset_2].[Parents/Children].[All]" allUniqueName="[Titanic_Dataset_2].[Parents/Children].[All]" dimensionUniqueName="[Titanic_Dataset_2]" displayFolder="" count="0" memberValueDatatype="20" unbalanced="0"/>
    <cacheHierarchy uniqueName="[Titanic_Dataset_2].[Ticket]" caption="Ticket" attribute="1" defaultMemberUniqueName="[Titanic_Dataset_2].[Ticket].[All]" allUniqueName="[Titanic_Dataset_2].[Ticket].[All]" dimensionUniqueName="[Titanic_Dataset_2]" displayFolder="" count="0" memberValueDatatype="130" unbalanced="0"/>
    <cacheHierarchy uniqueName="[Titanic_Dataset_2].[Passenger Fare]" caption="Passenger Fare" attribute="1" defaultMemberUniqueName="[Titanic_Dataset_2].[Passenger Fare].[All]" allUniqueName="[Titanic_Dataset_2].[Passenger Fare].[All]" dimensionUniqueName="[Titanic_Dataset_2]" displayFolder="" count="0" memberValueDatatype="130" unbalanced="0"/>
    <cacheHierarchy uniqueName="[Titanic_Dataset_2].[CITY]" caption="CITY" attribute="1" defaultMemberUniqueName="[Titanic_Dataset_2].[CITY].[All]" allUniqueName="[Titanic_Dataset_2].[CITY].[All]" dimensionUniqueName="[Titanic_Dataset_2]" displayFolder="" count="0" memberValueDatatype="130" unbalanced="0"/>
    <cacheHierarchy uniqueName="[Measures].[__XL_Count Titanic_Dataset_2]" caption="__XL_Count Titanic_Dataset_2" measure="1" displayFolder="" measureGroup="Titanic_Dataset_2" count="0" hidden="1"/>
    <cacheHierarchy uniqueName="[Measures].[__No measures defined]" caption="__No measures defined" measure="1" displayFolder="" count="0" hidden="1"/>
    <cacheHierarchy uniqueName="[Measures].[Count of Passenger Fare 2]" caption="Count of Passenger Fare 2" measure="1" displayFolder="" measureGroup="Titanic_Dataset_2" count="0" hidden="1">
      <extLst>
        <ext xmlns:x15="http://schemas.microsoft.com/office/spreadsheetml/2010/11/main" uri="{B97F6D7D-B522-45F9-BDA1-12C45D357490}">
          <x15:cacheHierarchy aggregatedColumn="10"/>
        </ext>
      </extLst>
    </cacheHierarchy>
    <cacheHierarchy uniqueName="[Measures].[Count of Ticket 2]" caption="Count of Ticket 2" measure="1" displayFolder="" measureGroup="Titanic_Dataset_2"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Parents/Children 2]" caption="Sum of Parents/Children 2" measure="1" displayFolder="" measureGroup="Titanic_Dataset_2" count="0" hidden="1">
      <extLst>
        <ext xmlns:x15="http://schemas.microsoft.com/office/spreadsheetml/2010/11/main" uri="{B97F6D7D-B522-45F9-BDA1-12C45D357490}">
          <x15:cacheHierarchy aggregatedColumn="8"/>
        </ext>
      </extLst>
    </cacheHierarchy>
    <cacheHierarchy uniqueName="[Measures].[Sum of Siblings/Spouse 2]" caption="Sum of Siblings/Spouse 2" measure="1" displayFolder="" measureGroup="Titanic_Dataset_2" count="0" hidden="1">
      <extLst>
        <ext xmlns:x15="http://schemas.microsoft.com/office/spreadsheetml/2010/11/main" uri="{B97F6D7D-B522-45F9-BDA1-12C45D357490}">
          <x15:cacheHierarchy aggregatedColumn="7"/>
        </ext>
      </extLst>
    </cacheHierarchy>
    <cacheHierarchy uniqueName="[Measures].[Count of Survived 2]" caption="Count of Survived 2" measure="1" displayFolder="" measureGroup="Titanic_Dataset_2" count="0" hidden="1">
      <extLst>
        <ext xmlns:x15="http://schemas.microsoft.com/office/spreadsheetml/2010/11/main" uri="{B97F6D7D-B522-45F9-BDA1-12C45D357490}">
          <x15:cacheHierarchy aggregatedColumn="1"/>
        </ext>
      </extLst>
    </cacheHierarchy>
    <cacheHierarchy uniqueName="[Measures].[Count of Age Group 2]" caption="Count of Age Group 2" measure="1" displayFolder="" measureGroup="Titanic_Dataset_2" count="0" hidden="1">
      <extLst>
        <ext xmlns:x15="http://schemas.microsoft.com/office/spreadsheetml/2010/11/main" uri="{B97F6D7D-B522-45F9-BDA1-12C45D357490}">
          <x15:cacheHierarchy aggregatedColumn="6"/>
        </ext>
      </extLst>
    </cacheHierarchy>
    <cacheHierarchy uniqueName="[Measures].[Count of Passenger Class]" caption="Count of Passenger Class" measure="1" displayFolder="" measureGroup="Titanic_Dataset_2"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itanic_Dataset_2" uniqueName="[Titanic_Dataset_2]" caption="Titanic_Dataset_2"/>
  </dimensions>
  <measureGroups count="1">
    <measureGroup name="Titanic_Dataset_2" caption="Titanic_Dataset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99.737879976848" backgroundQuery="1" createdVersion="7" refreshedVersion="7" minRefreshableVersion="3" recordCount="0" supportSubquery="1" supportAdvancedDrill="1" xr:uid="{1F2FF277-1F25-4323-A213-971D7B4B32EA}">
  <cacheSource type="external" connectionId="1"/>
  <cacheFields count="4">
    <cacheField name="[Titanic_Dataset_2].[Age Group].[Age Group]" caption="Age Group" numFmtId="0" hierarchy="6" level="1">
      <sharedItems count="5">
        <s v="Adult"/>
        <s v="Aged"/>
        <s v="Children"/>
        <s v="Elderly"/>
        <s v="Youth"/>
      </sharedItems>
    </cacheField>
    <cacheField name="[Titanic_Dataset_2].[Survived].[Survived]" caption="Survived" numFmtId="0" hierarchy="1" level="1">
      <sharedItems count="2">
        <s v=" No"/>
        <s v="Yes"/>
      </sharedItems>
    </cacheField>
    <cacheField name="[Measures].[Count of Survived 2]" caption="Count of Survived 2" numFmtId="0" hierarchy="18" level="32767"/>
    <cacheField name="[Measures].[Count of Age Group 2]" caption="Count of Age Group 2" numFmtId="0" hierarchy="19" level="32767"/>
  </cacheFields>
  <cacheHierarchies count="21">
    <cacheHierarchy uniqueName="[Titanic_Dataset_2].[Passenger ID]" caption="Passenger ID" attribute="1" defaultMemberUniqueName="[Titanic_Dataset_2].[Passenger ID].[All]" allUniqueName="[Titanic_Dataset_2].[Passenger ID].[All]" dimensionUniqueName="[Titanic_Dataset_2]" displayFolder="" count="0" memberValueDatatype="20" unbalanced="0"/>
    <cacheHierarchy uniqueName="[Titanic_Dataset_2].[Survived]" caption="Survived" attribute="1" defaultMemberUniqueName="[Titanic_Dataset_2].[Survived].[All]" allUniqueName="[Titanic_Dataset_2].[Survived].[All]" dimensionUniqueName="[Titanic_Dataset_2]" displayFolder="" count="2" memberValueDatatype="130" unbalanced="0">
      <fieldsUsage count="2">
        <fieldUsage x="-1"/>
        <fieldUsage x="1"/>
      </fieldsUsage>
    </cacheHierarchy>
    <cacheHierarchy uniqueName="[Titanic_Dataset_2].[Passenger Class]" caption="Passenger Class" attribute="1" defaultMemberUniqueName="[Titanic_Dataset_2].[Passenger Class].[All]" allUniqueName="[Titanic_Dataset_2].[Passenger Class].[All]" dimensionUniqueName="[Titanic_Dataset_2]" displayFolder="" count="2" memberValueDatatype="130" unbalanced="0"/>
    <cacheHierarchy uniqueName="[Titanic_Dataset_2].[Name]" caption="Name" attribute="1" defaultMemberUniqueName="[Titanic_Dataset_2].[Name].[All]" allUniqueName="[Titanic_Dataset_2].[Name].[All]" dimensionUniqueName="[Titanic_Dataset_2]" displayFolder="" count="0" memberValueDatatype="130" unbalanced="0"/>
    <cacheHierarchy uniqueName="[Titanic_Dataset_2].[Sex]" caption="Sex" attribute="1" defaultMemberUniqueName="[Titanic_Dataset_2].[Sex].[All]" allUniqueName="[Titanic_Dataset_2].[Sex].[All]" dimensionUniqueName="[Titanic_Dataset_2]" displayFolder="" count="0" memberValueDatatype="130" unbalanced="0"/>
    <cacheHierarchy uniqueName="[Titanic_Dataset_2].[Age]" caption="Age" attribute="1" defaultMemberUniqueName="[Titanic_Dataset_2].[Age].[All]" allUniqueName="[Titanic_Dataset_2].[Age].[All]" dimensionUniqueName="[Titanic_Dataset_2]" displayFolder="" count="0" memberValueDatatype="5" unbalanced="0"/>
    <cacheHierarchy uniqueName="[Titanic_Dataset_2].[Age Group]" caption="Age Group" attribute="1" defaultMemberUniqueName="[Titanic_Dataset_2].[Age Group].[All]" allUniqueName="[Titanic_Dataset_2].[Age Group].[All]" dimensionUniqueName="[Titanic_Dataset_2]" displayFolder="" count="2" memberValueDatatype="130" unbalanced="0">
      <fieldsUsage count="2">
        <fieldUsage x="-1"/>
        <fieldUsage x="0"/>
      </fieldsUsage>
    </cacheHierarchy>
    <cacheHierarchy uniqueName="[Titanic_Dataset_2].[Siblings/Spouse]" caption="Siblings/Spouse" attribute="1" defaultMemberUniqueName="[Titanic_Dataset_2].[Siblings/Spouse].[All]" allUniqueName="[Titanic_Dataset_2].[Siblings/Spouse].[All]" dimensionUniqueName="[Titanic_Dataset_2]" displayFolder="" count="0" memberValueDatatype="20" unbalanced="0"/>
    <cacheHierarchy uniqueName="[Titanic_Dataset_2].[Parents/Children]" caption="Parents/Children" attribute="1" defaultMemberUniqueName="[Titanic_Dataset_2].[Parents/Children].[All]" allUniqueName="[Titanic_Dataset_2].[Parents/Children].[All]" dimensionUniqueName="[Titanic_Dataset_2]" displayFolder="" count="0" memberValueDatatype="20" unbalanced="0"/>
    <cacheHierarchy uniqueName="[Titanic_Dataset_2].[Ticket]" caption="Ticket" attribute="1" defaultMemberUniqueName="[Titanic_Dataset_2].[Ticket].[All]" allUniqueName="[Titanic_Dataset_2].[Ticket].[All]" dimensionUniqueName="[Titanic_Dataset_2]" displayFolder="" count="0" memberValueDatatype="130" unbalanced="0"/>
    <cacheHierarchy uniqueName="[Titanic_Dataset_2].[Passenger Fare]" caption="Passenger Fare" attribute="1" defaultMemberUniqueName="[Titanic_Dataset_2].[Passenger Fare].[All]" allUniqueName="[Titanic_Dataset_2].[Passenger Fare].[All]" dimensionUniqueName="[Titanic_Dataset_2]" displayFolder="" count="0" memberValueDatatype="130" unbalanced="0"/>
    <cacheHierarchy uniqueName="[Titanic_Dataset_2].[CITY]" caption="CITY" attribute="1" defaultMemberUniqueName="[Titanic_Dataset_2].[CITY].[All]" allUniqueName="[Titanic_Dataset_2].[CITY].[All]" dimensionUniqueName="[Titanic_Dataset_2]" displayFolder="" count="0" memberValueDatatype="130" unbalanced="0"/>
    <cacheHierarchy uniqueName="[Measures].[__XL_Count Titanic_Dataset_2]" caption="__XL_Count Titanic_Dataset_2" measure="1" displayFolder="" measureGroup="Titanic_Dataset_2" count="0" hidden="1"/>
    <cacheHierarchy uniqueName="[Measures].[__No measures defined]" caption="__No measures defined" measure="1" displayFolder="" count="0" hidden="1"/>
    <cacheHierarchy uniqueName="[Measures].[Count of Passenger Fare 2]" caption="Count of Passenger Fare 2" measure="1" displayFolder="" measureGroup="Titanic_Dataset_2" count="0" hidden="1">
      <extLst>
        <ext xmlns:x15="http://schemas.microsoft.com/office/spreadsheetml/2010/11/main" uri="{B97F6D7D-B522-45F9-BDA1-12C45D357490}">
          <x15:cacheHierarchy aggregatedColumn="10"/>
        </ext>
      </extLst>
    </cacheHierarchy>
    <cacheHierarchy uniqueName="[Measures].[Count of Ticket 2]" caption="Count of Ticket 2" measure="1" displayFolder="" measureGroup="Titanic_Dataset_2" count="0" hidden="1">
      <extLst>
        <ext xmlns:x15="http://schemas.microsoft.com/office/spreadsheetml/2010/11/main" uri="{B97F6D7D-B522-45F9-BDA1-12C45D357490}">
          <x15:cacheHierarchy aggregatedColumn="9"/>
        </ext>
      </extLst>
    </cacheHierarchy>
    <cacheHierarchy uniqueName="[Measures].[Sum of Parents/Children 2]" caption="Sum of Parents/Children 2" measure="1" displayFolder="" measureGroup="Titanic_Dataset_2" count="0" hidden="1">
      <extLst>
        <ext xmlns:x15="http://schemas.microsoft.com/office/spreadsheetml/2010/11/main" uri="{B97F6D7D-B522-45F9-BDA1-12C45D357490}">
          <x15:cacheHierarchy aggregatedColumn="8"/>
        </ext>
      </extLst>
    </cacheHierarchy>
    <cacheHierarchy uniqueName="[Measures].[Sum of Siblings/Spouse 2]" caption="Sum of Siblings/Spouse 2" measure="1" displayFolder="" measureGroup="Titanic_Dataset_2" count="0" hidden="1">
      <extLst>
        <ext xmlns:x15="http://schemas.microsoft.com/office/spreadsheetml/2010/11/main" uri="{B97F6D7D-B522-45F9-BDA1-12C45D357490}">
          <x15:cacheHierarchy aggregatedColumn="7"/>
        </ext>
      </extLst>
    </cacheHierarchy>
    <cacheHierarchy uniqueName="[Measures].[Count of Survived 2]" caption="Count of Survived 2" measure="1" displayFolder="" measureGroup="Titanic_Dataset_2" count="0" oneField="1" hidden="1">
      <fieldsUsage count="1">
        <fieldUsage x="2"/>
      </fieldsUsage>
      <extLst>
        <ext xmlns:x15="http://schemas.microsoft.com/office/spreadsheetml/2010/11/main" uri="{B97F6D7D-B522-45F9-BDA1-12C45D357490}">
          <x15:cacheHierarchy aggregatedColumn="1"/>
        </ext>
      </extLst>
    </cacheHierarchy>
    <cacheHierarchy uniqueName="[Measures].[Count of Age Group 2]" caption="Count of Age Group 2" measure="1" displayFolder="" measureGroup="Titanic_Dataset_2" count="0" oneField="1" hidden="1">
      <fieldsUsage count="1">
        <fieldUsage x="3"/>
      </fieldsUsage>
      <extLst>
        <ext xmlns:x15="http://schemas.microsoft.com/office/spreadsheetml/2010/11/main" uri="{B97F6D7D-B522-45F9-BDA1-12C45D357490}">
          <x15:cacheHierarchy aggregatedColumn="6"/>
        </ext>
      </extLst>
    </cacheHierarchy>
    <cacheHierarchy uniqueName="[Measures].[Count of Passenger Class]" caption="Count of Passenger Class" measure="1" displayFolder="" measureGroup="Titanic_Dataset_2"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itanic_Dataset_2" uniqueName="[Titanic_Dataset_2]" caption="Titanic_Dataset_2"/>
  </dimensions>
  <measureGroups count="1">
    <measureGroup name="Titanic_Dataset_2" caption="Titanic_Dataset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99.737880324072" backgroundQuery="1" createdVersion="7" refreshedVersion="7" minRefreshableVersion="3" recordCount="0" supportSubquery="1" supportAdvancedDrill="1" xr:uid="{ECBDBA79-AC3C-4517-A41D-C299828039C0}">
  <cacheSource type="external" connectionId="1"/>
  <cacheFields count="3">
    <cacheField name="[Titanic_Dataset_2].[CITY].[CITY]" caption="CITY" numFmtId="0" hierarchy="11" level="1">
      <sharedItems count="3">
        <s v="Cherbourg"/>
        <s v="Queenstown"/>
        <s v="Southampton"/>
      </sharedItems>
    </cacheField>
    <cacheField name="[Measures].[Count of Ticket 2]" caption="Count of Ticket 2" numFmtId="0" hierarchy="15" level="32767"/>
    <cacheField name="[Titanic_Dataset_2].[Survived].[Survived]" caption="Survived" numFmtId="0" hierarchy="1" level="1">
      <sharedItems containsSemiMixedTypes="0" containsNonDate="0" containsString="0"/>
    </cacheField>
  </cacheFields>
  <cacheHierarchies count="21">
    <cacheHierarchy uniqueName="[Titanic_Dataset_2].[Passenger ID]" caption="Passenger ID" attribute="1" defaultMemberUniqueName="[Titanic_Dataset_2].[Passenger ID].[All]" allUniqueName="[Titanic_Dataset_2].[Passenger ID].[All]" dimensionUniqueName="[Titanic_Dataset_2]" displayFolder="" count="0" memberValueDatatype="20" unbalanced="0"/>
    <cacheHierarchy uniqueName="[Titanic_Dataset_2].[Survived]" caption="Survived" attribute="1" defaultMemberUniqueName="[Titanic_Dataset_2].[Survived].[All]" allUniqueName="[Titanic_Dataset_2].[Survived].[All]" dimensionUniqueName="[Titanic_Dataset_2]" displayFolder="" count="2" memberValueDatatype="130" unbalanced="0">
      <fieldsUsage count="2">
        <fieldUsage x="-1"/>
        <fieldUsage x="2"/>
      </fieldsUsage>
    </cacheHierarchy>
    <cacheHierarchy uniqueName="[Titanic_Dataset_2].[Passenger Class]" caption="Passenger Class" attribute="1" defaultMemberUniqueName="[Titanic_Dataset_2].[Passenger Class].[All]" allUniqueName="[Titanic_Dataset_2].[Passenger Class].[All]" dimensionUniqueName="[Titanic_Dataset_2]" displayFolder="" count="2" memberValueDatatype="130" unbalanced="0"/>
    <cacheHierarchy uniqueName="[Titanic_Dataset_2].[Name]" caption="Name" attribute="1" defaultMemberUniqueName="[Titanic_Dataset_2].[Name].[All]" allUniqueName="[Titanic_Dataset_2].[Name].[All]" dimensionUniqueName="[Titanic_Dataset_2]" displayFolder="" count="0" memberValueDatatype="130" unbalanced="0"/>
    <cacheHierarchy uniqueName="[Titanic_Dataset_2].[Sex]" caption="Sex" attribute="1" defaultMemberUniqueName="[Titanic_Dataset_2].[Sex].[All]" allUniqueName="[Titanic_Dataset_2].[Sex].[All]" dimensionUniqueName="[Titanic_Dataset_2]" displayFolder="" count="0" memberValueDatatype="130" unbalanced="0"/>
    <cacheHierarchy uniqueName="[Titanic_Dataset_2].[Age]" caption="Age" attribute="1" defaultMemberUniqueName="[Titanic_Dataset_2].[Age].[All]" allUniqueName="[Titanic_Dataset_2].[Age].[All]" dimensionUniqueName="[Titanic_Dataset_2]" displayFolder="" count="0" memberValueDatatype="5" unbalanced="0"/>
    <cacheHierarchy uniqueName="[Titanic_Dataset_2].[Age Group]" caption="Age Group" attribute="1" defaultMemberUniqueName="[Titanic_Dataset_2].[Age Group].[All]" allUniqueName="[Titanic_Dataset_2].[Age Group].[All]" dimensionUniqueName="[Titanic_Dataset_2]" displayFolder="" count="2" memberValueDatatype="130" unbalanced="0"/>
    <cacheHierarchy uniqueName="[Titanic_Dataset_2].[Siblings/Spouse]" caption="Siblings/Spouse" attribute="1" defaultMemberUniqueName="[Titanic_Dataset_2].[Siblings/Spouse].[All]" allUniqueName="[Titanic_Dataset_2].[Siblings/Spouse].[All]" dimensionUniqueName="[Titanic_Dataset_2]" displayFolder="" count="0" memberValueDatatype="20" unbalanced="0"/>
    <cacheHierarchy uniqueName="[Titanic_Dataset_2].[Parents/Children]" caption="Parents/Children" attribute="1" defaultMemberUniqueName="[Titanic_Dataset_2].[Parents/Children].[All]" allUniqueName="[Titanic_Dataset_2].[Parents/Children].[All]" dimensionUniqueName="[Titanic_Dataset_2]" displayFolder="" count="0" memberValueDatatype="20" unbalanced="0"/>
    <cacheHierarchy uniqueName="[Titanic_Dataset_2].[Ticket]" caption="Ticket" attribute="1" defaultMemberUniqueName="[Titanic_Dataset_2].[Ticket].[All]" allUniqueName="[Titanic_Dataset_2].[Ticket].[All]" dimensionUniqueName="[Titanic_Dataset_2]" displayFolder="" count="0" memberValueDatatype="130" unbalanced="0"/>
    <cacheHierarchy uniqueName="[Titanic_Dataset_2].[Passenger Fare]" caption="Passenger Fare" attribute="1" defaultMemberUniqueName="[Titanic_Dataset_2].[Passenger Fare].[All]" allUniqueName="[Titanic_Dataset_2].[Passenger Fare].[All]" dimensionUniqueName="[Titanic_Dataset_2]" displayFolder="" count="0" memberValueDatatype="130" unbalanced="0"/>
    <cacheHierarchy uniqueName="[Titanic_Dataset_2].[CITY]" caption="CITY" attribute="1" defaultMemberUniqueName="[Titanic_Dataset_2].[CITY].[All]" allUniqueName="[Titanic_Dataset_2].[CITY].[All]" dimensionUniqueName="[Titanic_Dataset_2]" displayFolder="" count="2" memberValueDatatype="130" unbalanced="0">
      <fieldsUsage count="2">
        <fieldUsage x="-1"/>
        <fieldUsage x="0"/>
      </fieldsUsage>
    </cacheHierarchy>
    <cacheHierarchy uniqueName="[Measures].[__XL_Count Titanic_Dataset_2]" caption="__XL_Count Titanic_Dataset_2" measure="1" displayFolder="" measureGroup="Titanic_Dataset_2" count="0" hidden="1"/>
    <cacheHierarchy uniqueName="[Measures].[__No measures defined]" caption="__No measures defined" measure="1" displayFolder="" count="0" hidden="1"/>
    <cacheHierarchy uniqueName="[Measures].[Count of Passenger Fare 2]" caption="Count of Passenger Fare 2" measure="1" displayFolder="" measureGroup="Titanic_Dataset_2" count="0" hidden="1">
      <extLst>
        <ext xmlns:x15="http://schemas.microsoft.com/office/spreadsheetml/2010/11/main" uri="{B97F6D7D-B522-45F9-BDA1-12C45D357490}">
          <x15:cacheHierarchy aggregatedColumn="10"/>
        </ext>
      </extLst>
    </cacheHierarchy>
    <cacheHierarchy uniqueName="[Measures].[Count of Ticket 2]" caption="Count of Ticket 2" measure="1" displayFolder="" measureGroup="Titanic_Dataset_2"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Parents/Children 2]" caption="Sum of Parents/Children 2" measure="1" displayFolder="" measureGroup="Titanic_Dataset_2" count="0" hidden="1">
      <extLst>
        <ext xmlns:x15="http://schemas.microsoft.com/office/spreadsheetml/2010/11/main" uri="{B97F6D7D-B522-45F9-BDA1-12C45D357490}">
          <x15:cacheHierarchy aggregatedColumn="8"/>
        </ext>
      </extLst>
    </cacheHierarchy>
    <cacheHierarchy uniqueName="[Measures].[Sum of Siblings/Spouse 2]" caption="Sum of Siblings/Spouse 2" measure="1" displayFolder="" measureGroup="Titanic_Dataset_2" count="0" hidden="1">
      <extLst>
        <ext xmlns:x15="http://schemas.microsoft.com/office/spreadsheetml/2010/11/main" uri="{B97F6D7D-B522-45F9-BDA1-12C45D357490}">
          <x15:cacheHierarchy aggregatedColumn="7"/>
        </ext>
      </extLst>
    </cacheHierarchy>
    <cacheHierarchy uniqueName="[Measures].[Count of Survived 2]" caption="Count of Survived 2" measure="1" displayFolder="" measureGroup="Titanic_Dataset_2" count="0" hidden="1">
      <extLst>
        <ext xmlns:x15="http://schemas.microsoft.com/office/spreadsheetml/2010/11/main" uri="{B97F6D7D-B522-45F9-BDA1-12C45D357490}">
          <x15:cacheHierarchy aggregatedColumn="1"/>
        </ext>
      </extLst>
    </cacheHierarchy>
    <cacheHierarchy uniqueName="[Measures].[Count of Age Group 2]" caption="Count of Age Group 2" measure="1" displayFolder="" measureGroup="Titanic_Dataset_2" count="0" hidden="1">
      <extLst>
        <ext xmlns:x15="http://schemas.microsoft.com/office/spreadsheetml/2010/11/main" uri="{B97F6D7D-B522-45F9-BDA1-12C45D357490}">
          <x15:cacheHierarchy aggregatedColumn="6"/>
        </ext>
      </extLst>
    </cacheHierarchy>
    <cacheHierarchy uniqueName="[Measures].[Count of Passenger Class]" caption="Count of Passenger Class" measure="1" displayFolder="" measureGroup="Titanic_Dataset_2"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itanic_Dataset_2" uniqueName="[Titanic_Dataset_2]" caption="Titanic_Dataset_2"/>
  </dimensions>
  <measureGroups count="1">
    <measureGroup name="Titanic_Dataset_2" caption="Titanic_Dataset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99.737880787034" backgroundQuery="1" createdVersion="7" refreshedVersion="7" minRefreshableVersion="3" recordCount="0" supportSubquery="1" supportAdvancedDrill="1" xr:uid="{4E9DD568-1486-4986-8E07-A6F4E1663E04}">
  <cacheSource type="external" connectionId="1"/>
  <cacheFields count="3">
    <cacheField name="[Measures].[Count of Passenger Class]" caption="Count of Passenger Class" numFmtId="0" hierarchy="20" level="32767"/>
    <cacheField name="[Titanic_Dataset_2].[Passenger Class].[Passenger Class]" caption="Passenger Class" numFmtId="0" hierarchy="2" level="1">
      <sharedItems count="3">
        <s v="First Class"/>
        <s v="Second Class"/>
        <s v="Third Class"/>
      </sharedItems>
    </cacheField>
    <cacheField name="[Titanic_Dataset_2].[Survived].[Survived]" caption="Survived" numFmtId="0" hierarchy="1" level="1">
      <sharedItems containsSemiMixedTypes="0" containsNonDate="0" containsString="0"/>
    </cacheField>
  </cacheFields>
  <cacheHierarchies count="21">
    <cacheHierarchy uniqueName="[Titanic_Dataset_2].[Passenger ID]" caption="Passenger ID" attribute="1" defaultMemberUniqueName="[Titanic_Dataset_2].[Passenger ID].[All]" allUniqueName="[Titanic_Dataset_2].[Passenger ID].[All]" dimensionUniqueName="[Titanic_Dataset_2]" displayFolder="" count="0" memberValueDatatype="20" unbalanced="0"/>
    <cacheHierarchy uniqueName="[Titanic_Dataset_2].[Survived]" caption="Survived" attribute="1" defaultMemberUniqueName="[Titanic_Dataset_2].[Survived].[All]" allUniqueName="[Titanic_Dataset_2].[Survived].[All]" dimensionUniqueName="[Titanic_Dataset_2]" displayFolder="" count="2" memberValueDatatype="130" unbalanced="0">
      <fieldsUsage count="2">
        <fieldUsage x="-1"/>
        <fieldUsage x="2"/>
      </fieldsUsage>
    </cacheHierarchy>
    <cacheHierarchy uniqueName="[Titanic_Dataset_2].[Passenger Class]" caption="Passenger Class" attribute="1" defaultMemberUniqueName="[Titanic_Dataset_2].[Passenger Class].[All]" allUniqueName="[Titanic_Dataset_2].[Passenger Class].[All]" dimensionUniqueName="[Titanic_Dataset_2]" displayFolder="" count="2" memberValueDatatype="130" unbalanced="0">
      <fieldsUsage count="2">
        <fieldUsage x="-1"/>
        <fieldUsage x="1"/>
      </fieldsUsage>
    </cacheHierarchy>
    <cacheHierarchy uniqueName="[Titanic_Dataset_2].[Name]" caption="Name" attribute="1" defaultMemberUniqueName="[Titanic_Dataset_2].[Name].[All]" allUniqueName="[Titanic_Dataset_2].[Name].[All]" dimensionUniqueName="[Titanic_Dataset_2]" displayFolder="" count="0" memberValueDatatype="130" unbalanced="0"/>
    <cacheHierarchy uniqueName="[Titanic_Dataset_2].[Sex]" caption="Sex" attribute="1" defaultMemberUniqueName="[Titanic_Dataset_2].[Sex].[All]" allUniqueName="[Titanic_Dataset_2].[Sex].[All]" dimensionUniqueName="[Titanic_Dataset_2]" displayFolder="" count="0" memberValueDatatype="130" unbalanced="0"/>
    <cacheHierarchy uniqueName="[Titanic_Dataset_2].[Age]" caption="Age" attribute="1" defaultMemberUniqueName="[Titanic_Dataset_2].[Age].[All]" allUniqueName="[Titanic_Dataset_2].[Age].[All]" dimensionUniqueName="[Titanic_Dataset_2]" displayFolder="" count="0" memberValueDatatype="5" unbalanced="0"/>
    <cacheHierarchy uniqueName="[Titanic_Dataset_2].[Age Group]" caption="Age Group" attribute="1" defaultMemberUniqueName="[Titanic_Dataset_2].[Age Group].[All]" allUniqueName="[Titanic_Dataset_2].[Age Group].[All]" dimensionUniqueName="[Titanic_Dataset_2]" displayFolder="" count="2" memberValueDatatype="130" unbalanced="0"/>
    <cacheHierarchy uniqueName="[Titanic_Dataset_2].[Siblings/Spouse]" caption="Siblings/Spouse" attribute="1" defaultMemberUniqueName="[Titanic_Dataset_2].[Siblings/Spouse].[All]" allUniqueName="[Titanic_Dataset_2].[Siblings/Spouse].[All]" dimensionUniqueName="[Titanic_Dataset_2]" displayFolder="" count="0" memberValueDatatype="20" unbalanced="0"/>
    <cacheHierarchy uniqueName="[Titanic_Dataset_2].[Parents/Children]" caption="Parents/Children" attribute="1" defaultMemberUniqueName="[Titanic_Dataset_2].[Parents/Children].[All]" allUniqueName="[Titanic_Dataset_2].[Parents/Children].[All]" dimensionUniqueName="[Titanic_Dataset_2]" displayFolder="" count="0" memberValueDatatype="20" unbalanced="0"/>
    <cacheHierarchy uniqueName="[Titanic_Dataset_2].[Ticket]" caption="Ticket" attribute="1" defaultMemberUniqueName="[Titanic_Dataset_2].[Ticket].[All]" allUniqueName="[Titanic_Dataset_2].[Ticket].[All]" dimensionUniqueName="[Titanic_Dataset_2]" displayFolder="" count="0" memberValueDatatype="130" unbalanced="0"/>
    <cacheHierarchy uniqueName="[Titanic_Dataset_2].[Passenger Fare]" caption="Passenger Fare" attribute="1" defaultMemberUniqueName="[Titanic_Dataset_2].[Passenger Fare].[All]" allUniqueName="[Titanic_Dataset_2].[Passenger Fare].[All]" dimensionUniqueName="[Titanic_Dataset_2]" displayFolder="" count="0" memberValueDatatype="130" unbalanced="0"/>
    <cacheHierarchy uniqueName="[Titanic_Dataset_2].[CITY]" caption="CITY" attribute="1" defaultMemberUniqueName="[Titanic_Dataset_2].[CITY].[All]" allUniqueName="[Titanic_Dataset_2].[CITY].[All]" dimensionUniqueName="[Titanic_Dataset_2]" displayFolder="" count="0" memberValueDatatype="130" unbalanced="0"/>
    <cacheHierarchy uniqueName="[Measures].[__XL_Count Titanic_Dataset_2]" caption="__XL_Count Titanic_Dataset_2" measure="1" displayFolder="" measureGroup="Titanic_Dataset_2" count="0" hidden="1"/>
    <cacheHierarchy uniqueName="[Measures].[__No measures defined]" caption="__No measures defined" measure="1" displayFolder="" count="0" hidden="1"/>
    <cacheHierarchy uniqueName="[Measures].[Count of Passenger Fare 2]" caption="Count of Passenger Fare 2" measure="1" displayFolder="" measureGroup="Titanic_Dataset_2" count="0" hidden="1">
      <extLst>
        <ext xmlns:x15="http://schemas.microsoft.com/office/spreadsheetml/2010/11/main" uri="{B97F6D7D-B522-45F9-BDA1-12C45D357490}">
          <x15:cacheHierarchy aggregatedColumn="10"/>
        </ext>
      </extLst>
    </cacheHierarchy>
    <cacheHierarchy uniqueName="[Measures].[Count of Ticket 2]" caption="Count of Ticket 2" measure="1" displayFolder="" measureGroup="Titanic_Dataset_2" count="0" hidden="1">
      <extLst>
        <ext xmlns:x15="http://schemas.microsoft.com/office/spreadsheetml/2010/11/main" uri="{B97F6D7D-B522-45F9-BDA1-12C45D357490}">
          <x15:cacheHierarchy aggregatedColumn="9"/>
        </ext>
      </extLst>
    </cacheHierarchy>
    <cacheHierarchy uniqueName="[Measures].[Sum of Parents/Children 2]" caption="Sum of Parents/Children 2" measure="1" displayFolder="" measureGroup="Titanic_Dataset_2" count="0" hidden="1">
      <extLst>
        <ext xmlns:x15="http://schemas.microsoft.com/office/spreadsheetml/2010/11/main" uri="{B97F6D7D-B522-45F9-BDA1-12C45D357490}">
          <x15:cacheHierarchy aggregatedColumn="8"/>
        </ext>
      </extLst>
    </cacheHierarchy>
    <cacheHierarchy uniqueName="[Measures].[Sum of Siblings/Spouse 2]" caption="Sum of Siblings/Spouse 2" measure="1" displayFolder="" measureGroup="Titanic_Dataset_2" count="0" hidden="1">
      <extLst>
        <ext xmlns:x15="http://schemas.microsoft.com/office/spreadsheetml/2010/11/main" uri="{B97F6D7D-B522-45F9-BDA1-12C45D357490}">
          <x15:cacheHierarchy aggregatedColumn="7"/>
        </ext>
      </extLst>
    </cacheHierarchy>
    <cacheHierarchy uniqueName="[Measures].[Count of Survived 2]" caption="Count of Survived 2" measure="1" displayFolder="" measureGroup="Titanic_Dataset_2" count="0" hidden="1">
      <extLst>
        <ext xmlns:x15="http://schemas.microsoft.com/office/spreadsheetml/2010/11/main" uri="{B97F6D7D-B522-45F9-BDA1-12C45D357490}">
          <x15:cacheHierarchy aggregatedColumn="1"/>
        </ext>
      </extLst>
    </cacheHierarchy>
    <cacheHierarchy uniqueName="[Measures].[Count of Age Group 2]" caption="Count of Age Group 2" measure="1" displayFolder="" measureGroup="Titanic_Dataset_2" count="0" hidden="1">
      <extLst>
        <ext xmlns:x15="http://schemas.microsoft.com/office/spreadsheetml/2010/11/main" uri="{B97F6D7D-B522-45F9-BDA1-12C45D357490}">
          <x15:cacheHierarchy aggregatedColumn="6"/>
        </ext>
      </extLst>
    </cacheHierarchy>
    <cacheHierarchy uniqueName="[Measures].[Count of Passenger Class]" caption="Count of Passenger Class" measure="1" displayFolder="" measureGroup="Titanic_Dataset_2" count="0" oneField="1" hidden="1">
      <fieldsUsage count="1">
        <fieldUsage x="0"/>
      </fieldsUsage>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itanic_Dataset_2" uniqueName="[Titanic_Dataset_2]" caption="Titanic_Dataset_2"/>
  </dimensions>
  <measureGroups count="1">
    <measureGroup name="Titanic_Dataset_2" caption="Titanic_Dataset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99.737881134257" backgroundQuery="1" createdVersion="7" refreshedVersion="7" minRefreshableVersion="3" recordCount="0" supportSubquery="1" supportAdvancedDrill="1" xr:uid="{6353668F-F950-4C24-8F0F-A2A5A0426939}">
  <cacheSource type="external" connectionId="1"/>
  <cacheFields count="2">
    <cacheField name="[Measures].[Count of Survived 2]" caption="Count of Survived 2" numFmtId="0" hierarchy="18" level="32767"/>
    <cacheField name="[Titanic_Dataset_2].[Survived].[Survived]" caption="Survived" numFmtId="0" hierarchy="1" level="1">
      <sharedItems count="2">
        <s v=" No"/>
        <s v="Yes"/>
      </sharedItems>
    </cacheField>
  </cacheFields>
  <cacheHierarchies count="21">
    <cacheHierarchy uniqueName="[Titanic_Dataset_2].[Passenger ID]" caption="Passenger ID" attribute="1" defaultMemberUniqueName="[Titanic_Dataset_2].[Passenger ID].[All]" allUniqueName="[Titanic_Dataset_2].[Passenger ID].[All]" dimensionUniqueName="[Titanic_Dataset_2]" displayFolder="" count="0" memberValueDatatype="20" unbalanced="0"/>
    <cacheHierarchy uniqueName="[Titanic_Dataset_2].[Survived]" caption="Survived" attribute="1" defaultMemberUniqueName="[Titanic_Dataset_2].[Survived].[All]" allUniqueName="[Titanic_Dataset_2].[Survived].[All]" dimensionUniqueName="[Titanic_Dataset_2]" displayFolder="" count="2" memberValueDatatype="130" unbalanced="0">
      <fieldsUsage count="2">
        <fieldUsage x="-1"/>
        <fieldUsage x="1"/>
      </fieldsUsage>
    </cacheHierarchy>
    <cacheHierarchy uniqueName="[Titanic_Dataset_2].[Passenger Class]" caption="Passenger Class" attribute="1" defaultMemberUniqueName="[Titanic_Dataset_2].[Passenger Class].[All]" allUniqueName="[Titanic_Dataset_2].[Passenger Class].[All]" dimensionUniqueName="[Titanic_Dataset_2]" displayFolder="" count="2" memberValueDatatype="130" unbalanced="0"/>
    <cacheHierarchy uniqueName="[Titanic_Dataset_2].[Name]" caption="Name" attribute="1" defaultMemberUniqueName="[Titanic_Dataset_2].[Name].[All]" allUniqueName="[Titanic_Dataset_2].[Name].[All]" dimensionUniqueName="[Titanic_Dataset_2]" displayFolder="" count="0" memberValueDatatype="130" unbalanced="0"/>
    <cacheHierarchy uniqueName="[Titanic_Dataset_2].[Sex]" caption="Sex" attribute="1" defaultMemberUniqueName="[Titanic_Dataset_2].[Sex].[All]" allUniqueName="[Titanic_Dataset_2].[Sex].[All]" dimensionUniqueName="[Titanic_Dataset_2]" displayFolder="" count="0" memberValueDatatype="130" unbalanced="0"/>
    <cacheHierarchy uniqueName="[Titanic_Dataset_2].[Age]" caption="Age" attribute="1" defaultMemberUniqueName="[Titanic_Dataset_2].[Age].[All]" allUniqueName="[Titanic_Dataset_2].[Age].[All]" dimensionUniqueName="[Titanic_Dataset_2]" displayFolder="" count="0" memberValueDatatype="5" unbalanced="0"/>
    <cacheHierarchy uniqueName="[Titanic_Dataset_2].[Age Group]" caption="Age Group" attribute="1" defaultMemberUniqueName="[Titanic_Dataset_2].[Age Group].[All]" allUniqueName="[Titanic_Dataset_2].[Age Group].[All]" dimensionUniqueName="[Titanic_Dataset_2]" displayFolder="" count="2" memberValueDatatype="130" unbalanced="0"/>
    <cacheHierarchy uniqueName="[Titanic_Dataset_2].[Siblings/Spouse]" caption="Siblings/Spouse" attribute="1" defaultMemberUniqueName="[Titanic_Dataset_2].[Siblings/Spouse].[All]" allUniqueName="[Titanic_Dataset_2].[Siblings/Spouse].[All]" dimensionUniqueName="[Titanic_Dataset_2]" displayFolder="" count="0" memberValueDatatype="20" unbalanced="0"/>
    <cacheHierarchy uniqueName="[Titanic_Dataset_2].[Parents/Children]" caption="Parents/Children" attribute="1" defaultMemberUniqueName="[Titanic_Dataset_2].[Parents/Children].[All]" allUniqueName="[Titanic_Dataset_2].[Parents/Children].[All]" dimensionUniqueName="[Titanic_Dataset_2]" displayFolder="" count="0" memberValueDatatype="20" unbalanced="0"/>
    <cacheHierarchy uniqueName="[Titanic_Dataset_2].[Ticket]" caption="Ticket" attribute="1" defaultMemberUniqueName="[Titanic_Dataset_2].[Ticket].[All]" allUniqueName="[Titanic_Dataset_2].[Ticket].[All]" dimensionUniqueName="[Titanic_Dataset_2]" displayFolder="" count="0" memberValueDatatype="130" unbalanced="0"/>
    <cacheHierarchy uniqueName="[Titanic_Dataset_2].[Passenger Fare]" caption="Passenger Fare" attribute="1" defaultMemberUniqueName="[Titanic_Dataset_2].[Passenger Fare].[All]" allUniqueName="[Titanic_Dataset_2].[Passenger Fare].[All]" dimensionUniqueName="[Titanic_Dataset_2]" displayFolder="" count="0" memberValueDatatype="130" unbalanced="0"/>
    <cacheHierarchy uniqueName="[Titanic_Dataset_2].[CITY]" caption="CITY" attribute="1" defaultMemberUniqueName="[Titanic_Dataset_2].[CITY].[All]" allUniqueName="[Titanic_Dataset_2].[CITY].[All]" dimensionUniqueName="[Titanic_Dataset_2]" displayFolder="" count="0" memberValueDatatype="130" unbalanced="0"/>
    <cacheHierarchy uniqueName="[Measures].[__XL_Count Titanic_Dataset_2]" caption="__XL_Count Titanic_Dataset_2" measure="1" displayFolder="" measureGroup="Titanic_Dataset_2" count="0" hidden="1"/>
    <cacheHierarchy uniqueName="[Measures].[__No measures defined]" caption="__No measures defined" measure="1" displayFolder="" count="0" hidden="1"/>
    <cacheHierarchy uniqueName="[Measures].[Count of Passenger Fare 2]" caption="Count of Passenger Fare 2" measure="1" displayFolder="" measureGroup="Titanic_Dataset_2" count="0" hidden="1">
      <extLst>
        <ext xmlns:x15="http://schemas.microsoft.com/office/spreadsheetml/2010/11/main" uri="{B97F6D7D-B522-45F9-BDA1-12C45D357490}">
          <x15:cacheHierarchy aggregatedColumn="10"/>
        </ext>
      </extLst>
    </cacheHierarchy>
    <cacheHierarchy uniqueName="[Measures].[Count of Ticket 2]" caption="Count of Ticket 2" measure="1" displayFolder="" measureGroup="Titanic_Dataset_2" count="0" hidden="1">
      <extLst>
        <ext xmlns:x15="http://schemas.microsoft.com/office/spreadsheetml/2010/11/main" uri="{B97F6D7D-B522-45F9-BDA1-12C45D357490}">
          <x15:cacheHierarchy aggregatedColumn="9"/>
        </ext>
      </extLst>
    </cacheHierarchy>
    <cacheHierarchy uniqueName="[Measures].[Sum of Parents/Children 2]" caption="Sum of Parents/Children 2" measure="1" displayFolder="" measureGroup="Titanic_Dataset_2" count="0" hidden="1">
      <extLst>
        <ext xmlns:x15="http://schemas.microsoft.com/office/spreadsheetml/2010/11/main" uri="{B97F6D7D-B522-45F9-BDA1-12C45D357490}">
          <x15:cacheHierarchy aggregatedColumn="8"/>
        </ext>
      </extLst>
    </cacheHierarchy>
    <cacheHierarchy uniqueName="[Measures].[Sum of Siblings/Spouse 2]" caption="Sum of Siblings/Spouse 2" measure="1" displayFolder="" measureGroup="Titanic_Dataset_2" count="0" hidden="1">
      <extLst>
        <ext xmlns:x15="http://schemas.microsoft.com/office/spreadsheetml/2010/11/main" uri="{B97F6D7D-B522-45F9-BDA1-12C45D357490}">
          <x15:cacheHierarchy aggregatedColumn="7"/>
        </ext>
      </extLst>
    </cacheHierarchy>
    <cacheHierarchy uniqueName="[Measures].[Count of Survived 2]" caption="Count of Survived 2" measure="1" displayFolder="" measureGroup="Titanic_Dataset_2" count="0" oneField="1" hidden="1">
      <fieldsUsage count="1">
        <fieldUsage x="0"/>
      </fieldsUsage>
      <extLst>
        <ext xmlns:x15="http://schemas.microsoft.com/office/spreadsheetml/2010/11/main" uri="{B97F6D7D-B522-45F9-BDA1-12C45D357490}">
          <x15:cacheHierarchy aggregatedColumn="1"/>
        </ext>
      </extLst>
    </cacheHierarchy>
    <cacheHierarchy uniqueName="[Measures].[Count of Age Group 2]" caption="Count of Age Group 2" measure="1" displayFolder="" measureGroup="Titanic_Dataset_2" count="0" hidden="1">
      <extLst>
        <ext xmlns:x15="http://schemas.microsoft.com/office/spreadsheetml/2010/11/main" uri="{B97F6D7D-B522-45F9-BDA1-12C45D357490}">
          <x15:cacheHierarchy aggregatedColumn="6"/>
        </ext>
      </extLst>
    </cacheHierarchy>
    <cacheHierarchy uniqueName="[Measures].[Count of Passenger Class]" caption="Count of Passenger Class" measure="1" displayFolder="" measureGroup="Titanic_Dataset_2"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itanic_Dataset_2" uniqueName="[Titanic_Dataset_2]" caption="Titanic_Dataset_2"/>
  </dimensions>
  <measureGroups count="1">
    <measureGroup name="Titanic_Dataset_2" caption="Titanic_Dataset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99.73788148148" backgroundQuery="1" createdVersion="7" refreshedVersion="7" minRefreshableVersion="3" recordCount="0" supportSubquery="1" supportAdvancedDrill="1" xr:uid="{9CE6070D-6C4B-476A-924B-F34217BAE408}">
  <cacheSource type="external" connectionId="1"/>
  <cacheFields count="3">
    <cacheField name="[Titanic_Dataset_2].[Age Group].[Age Group]" caption="Age Group" numFmtId="0" hierarchy="6" level="1">
      <sharedItems count="5">
        <s v="Adult"/>
        <s v="Aged"/>
        <s v="Children"/>
        <s v="Elderly"/>
        <s v="Youth"/>
      </sharedItems>
    </cacheField>
    <cacheField name="[Measures].[Count of Age Group 2]" caption="Count of Age Group 2" numFmtId="0" hierarchy="19" level="32767"/>
    <cacheField name="[Titanic_Dataset_2].[Survived].[Survived]" caption="Survived" numFmtId="0" hierarchy="1" level="1">
      <sharedItems containsSemiMixedTypes="0" containsNonDate="0" containsString="0"/>
    </cacheField>
  </cacheFields>
  <cacheHierarchies count="21">
    <cacheHierarchy uniqueName="[Titanic_Dataset_2].[Passenger ID]" caption="Passenger ID" attribute="1" defaultMemberUniqueName="[Titanic_Dataset_2].[Passenger ID].[All]" allUniqueName="[Titanic_Dataset_2].[Passenger ID].[All]" dimensionUniqueName="[Titanic_Dataset_2]" displayFolder="" count="0" memberValueDatatype="20" unbalanced="0"/>
    <cacheHierarchy uniqueName="[Titanic_Dataset_2].[Survived]" caption="Survived" attribute="1" defaultMemberUniqueName="[Titanic_Dataset_2].[Survived].[All]" allUniqueName="[Titanic_Dataset_2].[Survived].[All]" dimensionUniqueName="[Titanic_Dataset_2]" displayFolder="" count="2" memberValueDatatype="130" unbalanced="0">
      <fieldsUsage count="2">
        <fieldUsage x="-1"/>
        <fieldUsage x="2"/>
      </fieldsUsage>
    </cacheHierarchy>
    <cacheHierarchy uniqueName="[Titanic_Dataset_2].[Passenger Class]" caption="Passenger Class" attribute="1" defaultMemberUniqueName="[Titanic_Dataset_2].[Passenger Class].[All]" allUniqueName="[Titanic_Dataset_2].[Passenger Class].[All]" dimensionUniqueName="[Titanic_Dataset_2]" displayFolder="" count="2" memberValueDatatype="130" unbalanced="0"/>
    <cacheHierarchy uniqueName="[Titanic_Dataset_2].[Name]" caption="Name" attribute="1" defaultMemberUniqueName="[Titanic_Dataset_2].[Name].[All]" allUniqueName="[Titanic_Dataset_2].[Name].[All]" dimensionUniqueName="[Titanic_Dataset_2]" displayFolder="" count="0" memberValueDatatype="130" unbalanced="0"/>
    <cacheHierarchy uniqueName="[Titanic_Dataset_2].[Sex]" caption="Sex" attribute="1" defaultMemberUniqueName="[Titanic_Dataset_2].[Sex].[All]" allUniqueName="[Titanic_Dataset_2].[Sex].[All]" dimensionUniqueName="[Titanic_Dataset_2]" displayFolder="" count="0" memberValueDatatype="130" unbalanced="0"/>
    <cacheHierarchy uniqueName="[Titanic_Dataset_2].[Age]" caption="Age" attribute="1" defaultMemberUniqueName="[Titanic_Dataset_2].[Age].[All]" allUniqueName="[Titanic_Dataset_2].[Age].[All]" dimensionUniqueName="[Titanic_Dataset_2]" displayFolder="" count="0" memberValueDatatype="5" unbalanced="0"/>
    <cacheHierarchy uniqueName="[Titanic_Dataset_2].[Age Group]" caption="Age Group" attribute="1" defaultMemberUniqueName="[Titanic_Dataset_2].[Age Group].[All]" allUniqueName="[Titanic_Dataset_2].[Age Group].[All]" dimensionUniqueName="[Titanic_Dataset_2]" displayFolder="" count="2" memberValueDatatype="130" unbalanced="0">
      <fieldsUsage count="2">
        <fieldUsage x="-1"/>
        <fieldUsage x="0"/>
      </fieldsUsage>
    </cacheHierarchy>
    <cacheHierarchy uniqueName="[Titanic_Dataset_2].[Siblings/Spouse]" caption="Siblings/Spouse" attribute="1" defaultMemberUniqueName="[Titanic_Dataset_2].[Siblings/Spouse].[All]" allUniqueName="[Titanic_Dataset_2].[Siblings/Spouse].[All]" dimensionUniqueName="[Titanic_Dataset_2]" displayFolder="" count="0" memberValueDatatype="20" unbalanced="0"/>
    <cacheHierarchy uniqueName="[Titanic_Dataset_2].[Parents/Children]" caption="Parents/Children" attribute="1" defaultMemberUniqueName="[Titanic_Dataset_2].[Parents/Children].[All]" allUniqueName="[Titanic_Dataset_2].[Parents/Children].[All]" dimensionUniqueName="[Titanic_Dataset_2]" displayFolder="" count="0" memberValueDatatype="20" unbalanced="0"/>
    <cacheHierarchy uniqueName="[Titanic_Dataset_2].[Ticket]" caption="Ticket" attribute="1" defaultMemberUniqueName="[Titanic_Dataset_2].[Ticket].[All]" allUniqueName="[Titanic_Dataset_2].[Ticket].[All]" dimensionUniqueName="[Titanic_Dataset_2]" displayFolder="" count="0" memberValueDatatype="130" unbalanced="0"/>
    <cacheHierarchy uniqueName="[Titanic_Dataset_2].[Passenger Fare]" caption="Passenger Fare" attribute="1" defaultMemberUniqueName="[Titanic_Dataset_2].[Passenger Fare].[All]" allUniqueName="[Titanic_Dataset_2].[Passenger Fare].[All]" dimensionUniqueName="[Titanic_Dataset_2]" displayFolder="" count="0" memberValueDatatype="130" unbalanced="0"/>
    <cacheHierarchy uniqueName="[Titanic_Dataset_2].[CITY]" caption="CITY" attribute="1" defaultMemberUniqueName="[Titanic_Dataset_2].[CITY].[All]" allUniqueName="[Titanic_Dataset_2].[CITY].[All]" dimensionUniqueName="[Titanic_Dataset_2]" displayFolder="" count="0" memberValueDatatype="130" unbalanced="0"/>
    <cacheHierarchy uniqueName="[Measures].[__XL_Count Titanic_Dataset_2]" caption="__XL_Count Titanic_Dataset_2" measure="1" displayFolder="" measureGroup="Titanic_Dataset_2" count="0" hidden="1"/>
    <cacheHierarchy uniqueName="[Measures].[__No measures defined]" caption="__No measures defined" measure="1" displayFolder="" count="0" hidden="1"/>
    <cacheHierarchy uniqueName="[Measures].[Count of Passenger Fare 2]" caption="Count of Passenger Fare 2" measure="1" displayFolder="" measureGroup="Titanic_Dataset_2" count="0" hidden="1">
      <extLst>
        <ext xmlns:x15="http://schemas.microsoft.com/office/spreadsheetml/2010/11/main" uri="{B97F6D7D-B522-45F9-BDA1-12C45D357490}">
          <x15:cacheHierarchy aggregatedColumn="10"/>
        </ext>
      </extLst>
    </cacheHierarchy>
    <cacheHierarchy uniqueName="[Measures].[Count of Ticket 2]" caption="Count of Ticket 2" measure="1" displayFolder="" measureGroup="Titanic_Dataset_2" count="0" hidden="1">
      <extLst>
        <ext xmlns:x15="http://schemas.microsoft.com/office/spreadsheetml/2010/11/main" uri="{B97F6D7D-B522-45F9-BDA1-12C45D357490}">
          <x15:cacheHierarchy aggregatedColumn="9"/>
        </ext>
      </extLst>
    </cacheHierarchy>
    <cacheHierarchy uniqueName="[Measures].[Sum of Parents/Children 2]" caption="Sum of Parents/Children 2" measure="1" displayFolder="" measureGroup="Titanic_Dataset_2" count="0" hidden="1">
      <extLst>
        <ext xmlns:x15="http://schemas.microsoft.com/office/spreadsheetml/2010/11/main" uri="{B97F6D7D-B522-45F9-BDA1-12C45D357490}">
          <x15:cacheHierarchy aggregatedColumn="8"/>
        </ext>
      </extLst>
    </cacheHierarchy>
    <cacheHierarchy uniqueName="[Measures].[Sum of Siblings/Spouse 2]" caption="Sum of Siblings/Spouse 2" measure="1" displayFolder="" measureGroup="Titanic_Dataset_2" count="0" hidden="1">
      <extLst>
        <ext xmlns:x15="http://schemas.microsoft.com/office/spreadsheetml/2010/11/main" uri="{B97F6D7D-B522-45F9-BDA1-12C45D357490}">
          <x15:cacheHierarchy aggregatedColumn="7"/>
        </ext>
      </extLst>
    </cacheHierarchy>
    <cacheHierarchy uniqueName="[Measures].[Count of Survived 2]" caption="Count of Survived 2" measure="1" displayFolder="" measureGroup="Titanic_Dataset_2" count="0" hidden="1">
      <extLst>
        <ext xmlns:x15="http://schemas.microsoft.com/office/spreadsheetml/2010/11/main" uri="{B97F6D7D-B522-45F9-BDA1-12C45D357490}">
          <x15:cacheHierarchy aggregatedColumn="1"/>
        </ext>
      </extLst>
    </cacheHierarchy>
    <cacheHierarchy uniqueName="[Measures].[Count of Age Group 2]" caption="Count of Age Group 2" measure="1" displayFolder="" measureGroup="Titanic_Dataset_2" count="0" oneField="1" hidden="1">
      <fieldsUsage count="1">
        <fieldUsage x="1"/>
      </fieldsUsage>
      <extLst>
        <ext xmlns:x15="http://schemas.microsoft.com/office/spreadsheetml/2010/11/main" uri="{B97F6D7D-B522-45F9-BDA1-12C45D357490}">
          <x15:cacheHierarchy aggregatedColumn="6"/>
        </ext>
      </extLst>
    </cacheHierarchy>
    <cacheHierarchy uniqueName="[Measures].[Count of Passenger Class]" caption="Count of Passenger Class" measure="1" displayFolder="" measureGroup="Titanic_Dataset_2"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itanic_Dataset_2" uniqueName="[Titanic_Dataset_2]" caption="Titanic_Dataset_2"/>
  </dimensions>
  <measureGroups count="1">
    <measureGroup name="Titanic_Dataset_2" caption="Titanic_Dataset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94.791046296297" backgroundQuery="1" createdVersion="3" refreshedVersion="7" minRefreshableVersion="3" recordCount="0" supportSubquery="1" supportAdvancedDrill="1" xr:uid="{5A06092C-9CB1-43F1-8300-13005A13BB3B}">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Titanic_Dataset_2].[Passenger ID]" caption="Passenger ID" attribute="1" defaultMemberUniqueName="[Titanic_Dataset_2].[Passenger ID].[All]" allUniqueName="[Titanic_Dataset_2].[Passenger ID].[All]" dimensionUniqueName="[Titanic_Dataset_2]" displayFolder="" count="0" memberValueDatatype="20" unbalanced="0"/>
    <cacheHierarchy uniqueName="[Titanic_Dataset_2].[Survived]" caption="Survived" attribute="1" defaultMemberUniqueName="[Titanic_Dataset_2].[Survived].[All]" allUniqueName="[Titanic_Dataset_2].[Survived].[All]" dimensionUniqueName="[Titanic_Dataset_2]" displayFolder="" count="0" memberValueDatatype="130" unbalanced="0"/>
    <cacheHierarchy uniqueName="[Titanic_Dataset_2].[Passenger Class]" caption="Passenger Class" attribute="1" defaultMemberUniqueName="[Titanic_Dataset_2].[Passenger Class].[All]" allUniqueName="[Titanic_Dataset_2].[Passenger Class].[All]" dimensionUniqueName="[Titanic_Dataset_2]" displayFolder="" count="0" memberValueDatatype="130" unbalanced="0"/>
    <cacheHierarchy uniqueName="[Titanic_Dataset_2].[Name]" caption="Name" attribute="1" defaultMemberUniqueName="[Titanic_Dataset_2].[Name].[All]" allUniqueName="[Titanic_Dataset_2].[Name].[All]" dimensionUniqueName="[Titanic_Dataset_2]" displayFolder="" count="0" memberValueDatatype="130" unbalanced="0"/>
    <cacheHierarchy uniqueName="[Titanic_Dataset_2].[Sex]" caption="Sex" attribute="1" defaultMemberUniqueName="[Titanic_Dataset_2].[Sex].[All]" allUniqueName="[Titanic_Dataset_2].[Sex].[All]" dimensionUniqueName="[Titanic_Dataset_2]" displayFolder="" count="0" memberValueDatatype="130" unbalanced="0"/>
    <cacheHierarchy uniqueName="[Titanic_Dataset_2].[Age]" caption="Age" attribute="1" defaultMemberUniqueName="[Titanic_Dataset_2].[Age].[All]" allUniqueName="[Titanic_Dataset_2].[Age].[All]" dimensionUniqueName="[Titanic_Dataset_2]" displayFolder="" count="0" memberValueDatatype="5" unbalanced="0"/>
    <cacheHierarchy uniqueName="[Titanic_Dataset_2].[Age Group]" caption="Age Group" attribute="1" defaultMemberUniqueName="[Titanic_Dataset_2].[Age Group].[All]" allUniqueName="[Titanic_Dataset_2].[Age Group].[All]" dimensionUniqueName="[Titanic_Dataset_2]" displayFolder="" count="0" memberValueDatatype="130" unbalanced="0"/>
    <cacheHierarchy uniqueName="[Titanic_Dataset_2].[Siblings/Spouse]" caption="Siblings/Spouse" attribute="1" defaultMemberUniqueName="[Titanic_Dataset_2].[Siblings/Spouse].[All]" allUniqueName="[Titanic_Dataset_2].[Siblings/Spouse].[All]" dimensionUniqueName="[Titanic_Dataset_2]" displayFolder="" count="0" memberValueDatatype="20" unbalanced="0"/>
    <cacheHierarchy uniqueName="[Titanic_Dataset_2].[Parents/Children]" caption="Parents/Children" attribute="1" defaultMemberUniqueName="[Titanic_Dataset_2].[Parents/Children].[All]" allUniqueName="[Titanic_Dataset_2].[Parents/Children].[All]" dimensionUniqueName="[Titanic_Dataset_2]" displayFolder="" count="0" memberValueDatatype="20" unbalanced="0"/>
    <cacheHierarchy uniqueName="[Titanic_Dataset_2].[Ticket]" caption="Ticket" attribute="1" defaultMemberUniqueName="[Titanic_Dataset_2].[Ticket].[All]" allUniqueName="[Titanic_Dataset_2].[Ticket].[All]" dimensionUniqueName="[Titanic_Dataset_2]" displayFolder="" count="0" memberValueDatatype="130" unbalanced="0"/>
    <cacheHierarchy uniqueName="[Titanic_Dataset_2].[Passenger Fare]" caption="Passenger Fare" attribute="1" defaultMemberUniqueName="[Titanic_Dataset_2].[Passenger Fare].[All]" allUniqueName="[Titanic_Dataset_2].[Passenger Fare].[All]" dimensionUniqueName="[Titanic_Dataset_2]" displayFolder="" count="0" memberValueDatatype="130" unbalanced="0"/>
    <cacheHierarchy uniqueName="[Titanic_Dataset_2].[CITY]" caption="CITY" attribute="1" defaultMemberUniqueName="[Titanic_Dataset_2].[CITY].[All]" allUniqueName="[Titanic_Dataset_2].[CITY].[All]" dimensionUniqueName="[Titanic_Dataset_2]" displayFolder="" count="0" memberValueDatatype="130" unbalanced="0"/>
    <cacheHierarchy uniqueName="[Measures].[__XL_Count Titanic_Dataset_2]" caption="__XL_Count Titanic_Dataset_2" measure="1" displayFolder="" measureGroup="Titanic_Dataset_2" count="0" hidden="1"/>
    <cacheHierarchy uniqueName="[Measures].[__No measures defined]" caption="__No measures defined" measure="1" displayFolder="" count="0" hidden="1"/>
    <cacheHierarchy uniqueName="[Measures].[Count of Passenger Fare 2]" caption="Count of Passenger Fare 2" measure="1" displayFolder="" measureGroup="Titanic_Dataset_2" count="0" hidden="1">
      <extLst>
        <ext xmlns:x15="http://schemas.microsoft.com/office/spreadsheetml/2010/11/main" uri="{B97F6D7D-B522-45F9-BDA1-12C45D357490}">
          <x15:cacheHierarchy aggregatedColumn="10"/>
        </ext>
      </extLst>
    </cacheHierarchy>
    <cacheHierarchy uniqueName="[Measures].[Count of Ticket 2]" caption="Count of Ticket 2" measure="1" displayFolder="" measureGroup="Titanic_Dataset_2" count="0" hidden="1">
      <extLst>
        <ext xmlns:x15="http://schemas.microsoft.com/office/spreadsheetml/2010/11/main" uri="{B97F6D7D-B522-45F9-BDA1-12C45D357490}">
          <x15:cacheHierarchy aggregatedColumn="9"/>
        </ext>
      </extLst>
    </cacheHierarchy>
    <cacheHierarchy uniqueName="[Measures].[Sum of Parents/Children 2]" caption="Sum of Parents/Children 2" measure="1" displayFolder="" measureGroup="Titanic_Dataset_2" count="0" hidden="1">
      <extLst>
        <ext xmlns:x15="http://schemas.microsoft.com/office/spreadsheetml/2010/11/main" uri="{B97F6D7D-B522-45F9-BDA1-12C45D357490}">
          <x15:cacheHierarchy aggregatedColumn="8"/>
        </ext>
      </extLst>
    </cacheHierarchy>
    <cacheHierarchy uniqueName="[Measures].[Sum of Siblings/Spouse 2]" caption="Sum of Siblings/Spouse 2" measure="1" displayFolder="" measureGroup="Titanic_Dataset_2" count="0" hidden="1">
      <extLst>
        <ext xmlns:x15="http://schemas.microsoft.com/office/spreadsheetml/2010/11/main" uri="{B97F6D7D-B522-45F9-BDA1-12C45D357490}">
          <x15:cacheHierarchy aggregatedColumn="7"/>
        </ext>
      </extLst>
    </cacheHierarchy>
    <cacheHierarchy uniqueName="[Measures].[Count of Survived 2]" caption="Count of Survived 2" measure="1" displayFolder="" measureGroup="Titanic_Dataset_2" count="0" hidden="1">
      <extLst>
        <ext xmlns:x15="http://schemas.microsoft.com/office/spreadsheetml/2010/11/main" uri="{B97F6D7D-B522-45F9-BDA1-12C45D357490}">
          <x15:cacheHierarchy aggregatedColumn="1"/>
        </ext>
      </extLst>
    </cacheHierarchy>
    <cacheHierarchy uniqueName="[Measures].[Count of Age Group 2]" caption="Count of Age Group 2" measure="1" displayFolder="" measureGroup="Titanic_Dataset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Titanic_Dataset_2" uniqueName="[Titanic_Dataset_2]" caption="Titanic_Dataset_2"/>
  </dimensions>
  <measureGroups count="1">
    <measureGroup name="Titanic_Dataset_2" caption="Titanic_Dataset_2"/>
  </measureGroups>
  <maps count="1">
    <map measureGroup="0" dimension="1"/>
  </maps>
  <extLst>
    <ext xmlns:x14="http://schemas.microsoft.com/office/spreadsheetml/2009/9/main" uri="{725AE2AE-9491-48be-B2B4-4EB974FC3084}">
      <x14:pivotCacheDefinition slicerData="1" pivotCacheId="338718511"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94.82189525463" backgroundQuery="1" createdVersion="3" refreshedVersion="7" minRefreshableVersion="3" recordCount="0" supportSubquery="1" supportAdvancedDrill="1" xr:uid="{FEE7B6FE-385F-4807-832A-143042F11705}">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Titanic_Dataset_2].[Passenger ID]" caption="Passenger ID" attribute="1" defaultMemberUniqueName="[Titanic_Dataset_2].[Passenger ID].[All]" allUniqueName="[Titanic_Dataset_2].[Passenger ID].[All]" dimensionUniqueName="[Titanic_Dataset_2]" displayFolder="" count="0" memberValueDatatype="20" unbalanced="0"/>
    <cacheHierarchy uniqueName="[Titanic_Dataset_2].[Survived]" caption="Survived" attribute="1" defaultMemberUniqueName="[Titanic_Dataset_2].[Survived].[All]" allUniqueName="[Titanic_Dataset_2].[Survived].[All]" dimensionUniqueName="[Titanic_Dataset_2]" displayFolder="" count="0" memberValueDatatype="130" unbalanced="0"/>
    <cacheHierarchy uniqueName="[Titanic_Dataset_2].[Passenger Class]" caption="Passenger Class" attribute="1" defaultMemberUniqueName="[Titanic_Dataset_2].[Passenger Class].[All]" allUniqueName="[Titanic_Dataset_2].[Passenger Class].[All]" dimensionUniqueName="[Titanic_Dataset_2]" displayFolder="" count="0" memberValueDatatype="130" unbalanced="0"/>
    <cacheHierarchy uniqueName="[Titanic_Dataset_2].[Name]" caption="Name" attribute="1" defaultMemberUniqueName="[Titanic_Dataset_2].[Name].[All]" allUniqueName="[Titanic_Dataset_2].[Name].[All]" dimensionUniqueName="[Titanic_Dataset_2]" displayFolder="" count="0" memberValueDatatype="130" unbalanced="0"/>
    <cacheHierarchy uniqueName="[Titanic_Dataset_2].[Sex]" caption="Sex" attribute="1" defaultMemberUniqueName="[Titanic_Dataset_2].[Sex].[All]" allUniqueName="[Titanic_Dataset_2].[Sex].[All]" dimensionUniqueName="[Titanic_Dataset_2]" displayFolder="" count="0" memberValueDatatype="130" unbalanced="0"/>
    <cacheHierarchy uniqueName="[Titanic_Dataset_2].[Age]" caption="Age" attribute="1" defaultMemberUniqueName="[Titanic_Dataset_2].[Age].[All]" allUniqueName="[Titanic_Dataset_2].[Age].[All]" dimensionUniqueName="[Titanic_Dataset_2]" displayFolder="" count="0" memberValueDatatype="5" unbalanced="0"/>
    <cacheHierarchy uniqueName="[Titanic_Dataset_2].[Age Group]" caption="Age Group" attribute="1" defaultMemberUniqueName="[Titanic_Dataset_2].[Age Group].[All]" allUniqueName="[Titanic_Dataset_2].[Age Group].[All]" dimensionUniqueName="[Titanic_Dataset_2]" displayFolder="" count="0" memberValueDatatype="130" unbalanced="0"/>
    <cacheHierarchy uniqueName="[Titanic_Dataset_2].[Siblings/Spouse]" caption="Siblings/Spouse" attribute="1" defaultMemberUniqueName="[Titanic_Dataset_2].[Siblings/Spouse].[All]" allUniqueName="[Titanic_Dataset_2].[Siblings/Spouse].[All]" dimensionUniqueName="[Titanic_Dataset_2]" displayFolder="" count="0" memberValueDatatype="20" unbalanced="0"/>
    <cacheHierarchy uniqueName="[Titanic_Dataset_2].[Parents/Children]" caption="Parents/Children" attribute="1" defaultMemberUniqueName="[Titanic_Dataset_2].[Parents/Children].[All]" allUniqueName="[Titanic_Dataset_2].[Parents/Children].[All]" dimensionUniqueName="[Titanic_Dataset_2]" displayFolder="" count="0" memberValueDatatype="20" unbalanced="0"/>
    <cacheHierarchy uniqueName="[Titanic_Dataset_2].[Ticket]" caption="Ticket" attribute="1" defaultMemberUniqueName="[Titanic_Dataset_2].[Ticket].[All]" allUniqueName="[Titanic_Dataset_2].[Ticket].[All]" dimensionUniqueName="[Titanic_Dataset_2]" displayFolder="" count="0" memberValueDatatype="130" unbalanced="0"/>
    <cacheHierarchy uniqueName="[Titanic_Dataset_2].[Passenger Fare]" caption="Passenger Fare" attribute="1" defaultMemberUniqueName="[Titanic_Dataset_2].[Passenger Fare].[All]" allUniqueName="[Titanic_Dataset_2].[Passenger Fare].[All]" dimensionUniqueName="[Titanic_Dataset_2]" displayFolder="" count="0" memberValueDatatype="130" unbalanced="0"/>
    <cacheHierarchy uniqueName="[Titanic_Dataset_2].[CITY]" caption="CITY" attribute="1" defaultMemberUniqueName="[Titanic_Dataset_2].[CITY].[All]" allUniqueName="[Titanic_Dataset_2].[CITY].[All]" dimensionUniqueName="[Titanic_Dataset_2]" displayFolder="" count="0" memberValueDatatype="130" unbalanced="0"/>
    <cacheHierarchy uniqueName="[Measures].[__XL_Count Titanic_Dataset_2]" caption="__XL_Count Titanic_Dataset_2" measure="1" displayFolder="" measureGroup="Titanic_Dataset_2" count="0" hidden="1"/>
    <cacheHierarchy uniqueName="[Measures].[__No measures defined]" caption="__No measures defined" measure="1" displayFolder="" count="0" hidden="1"/>
    <cacheHierarchy uniqueName="[Measures].[Count of Passenger Fare 2]" caption="Count of Passenger Fare 2" measure="1" displayFolder="" measureGroup="Titanic_Dataset_2" count="0" hidden="1">
      <extLst>
        <ext xmlns:x15="http://schemas.microsoft.com/office/spreadsheetml/2010/11/main" uri="{B97F6D7D-B522-45F9-BDA1-12C45D357490}">
          <x15:cacheHierarchy aggregatedColumn="10"/>
        </ext>
      </extLst>
    </cacheHierarchy>
    <cacheHierarchy uniqueName="[Measures].[Count of Ticket 2]" caption="Count of Ticket 2" measure="1" displayFolder="" measureGroup="Titanic_Dataset_2" count="0" hidden="1">
      <extLst>
        <ext xmlns:x15="http://schemas.microsoft.com/office/spreadsheetml/2010/11/main" uri="{B97F6D7D-B522-45F9-BDA1-12C45D357490}">
          <x15:cacheHierarchy aggregatedColumn="9"/>
        </ext>
      </extLst>
    </cacheHierarchy>
    <cacheHierarchy uniqueName="[Measures].[Sum of Parents/Children 2]" caption="Sum of Parents/Children 2" measure="1" displayFolder="" measureGroup="Titanic_Dataset_2" count="0" hidden="1">
      <extLst>
        <ext xmlns:x15="http://schemas.microsoft.com/office/spreadsheetml/2010/11/main" uri="{B97F6D7D-B522-45F9-BDA1-12C45D357490}">
          <x15:cacheHierarchy aggregatedColumn="8"/>
        </ext>
      </extLst>
    </cacheHierarchy>
    <cacheHierarchy uniqueName="[Measures].[Sum of Siblings/Spouse 2]" caption="Sum of Siblings/Spouse 2" measure="1" displayFolder="" measureGroup="Titanic_Dataset_2" count="0" hidden="1">
      <extLst>
        <ext xmlns:x15="http://schemas.microsoft.com/office/spreadsheetml/2010/11/main" uri="{B97F6D7D-B522-45F9-BDA1-12C45D357490}">
          <x15:cacheHierarchy aggregatedColumn="7"/>
        </ext>
      </extLst>
    </cacheHierarchy>
    <cacheHierarchy uniqueName="[Measures].[Count of Survived 2]" caption="Count of Survived 2" measure="1" displayFolder="" measureGroup="Titanic_Dataset_2" count="0" hidden="1">
      <extLst>
        <ext xmlns:x15="http://schemas.microsoft.com/office/spreadsheetml/2010/11/main" uri="{B97F6D7D-B522-45F9-BDA1-12C45D357490}">
          <x15:cacheHierarchy aggregatedColumn="1"/>
        </ext>
      </extLst>
    </cacheHierarchy>
    <cacheHierarchy uniqueName="[Measures].[Count of Age Group 2]" caption="Count of Age Group 2" measure="1" displayFolder="" measureGroup="Titanic_Dataset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Titanic_Dataset_2" uniqueName="[Titanic_Dataset_2]" caption="Titanic_Dataset_2"/>
  </dimensions>
  <measureGroups count="1">
    <measureGroup name="Titanic_Dataset_2" caption="Titanic_Dataset_2"/>
  </measureGroups>
  <maps count="1">
    <map measureGroup="0" dimension="1"/>
  </maps>
  <extLst>
    <ext xmlns:x14="http://schemas.microsoft.com/office/spreadsheetml/2009/9/main" uri="{725AE2AE-9491-48be-B2B4-4EB974FC3084}">
      <x14:pivotCacheDefinition slicerData="1" pivotCacheId="205671775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153942-6706-4EF0-B704-923D25FE5567}" name="PivotTable2" cacheId="64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3">
  <location ref="A3:B6"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Count of Ticket" fld="1" subtotal="count" showDataAs="percentOfTotal" baseField="0" baseItem="0" numFmtId="10"/>
  </dataFields>
  <formats count="3">
    <format dxfId="112">
      <pivotArea collapsedLevelsAreSubtotals="1" fieldPosition="0">
        <references count="1">
          <reference field="0" count="1">
            <x v="0"/>
          </reference>
        </references>
      </pivotArea>
    </format>
    <format dxfId="113">
      <pivotArea collapsedLevelsAreSubtotals="1" fieldPosition="0">
        <references count="1">
          <reference field="0" count="1">
            <x v="1"/>
          </reference>
        </references>
      </pivotArea>
    </format>
    <format dxfId="114">
      <pivotArea grandRow="1"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Hierarchies count="2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 updated Dataset @Aitech.xlsx!Titanic_Dataset_2">
        <x15:activeTabTopLevelEntity name="[Titanic_Dataset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239B0F-238F-4F82-A4FC-3F695E38533A}" name="PivotTable3" cacheId="64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rowHeaderCaption="Passenger Class">
  <location ref="A3:C7"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2"/>
  </colFields>
  <colItems count="2">
    <i>
      <x/>
    </i>
    <i i="1">
      <x v="1"/>
    </i>
  </colItems>
  <dataFields count="2">
    <dataField name="Sum of Parents/Children" fld="1" baseField="0" baseItem="0"/>
    <dataField name="Sum of Siblings/Spouse" fld="2" baseField="0" baseItem="0"/>
  </dataFields>
  <formats count="1">
    <format dxfId="115">
      <pivotArea grandRow="1"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Hierarchies count="2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 updated Dataset @Aitech.xlsx!Titanic_Dataset_2">
        <x15:activeTabTopLevelEntity name="[Titanic_Dataset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9D1F4A-4BDB-4EF7-996C-6F287C9C522E}" name="PivotTable4" cacheId="65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5" rowHeaderCaption="Passenger Class">
  <location ref="A3:B7" firstHeaderRow="1" firstDataRow="1" firstDataCol="1"/>
  <pivotFields count="3">
    <pivotField axis="axisRow" allDrilled="1" subtotalTop="0" showAll="0"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4">
    <i>
      <x v="2"/>
    </i>
    <i>
      <x/>
    </i>
    <i>
      <x v="1"/>
    </i>
    <i t="grand">
      <x/>
    </i>
  </rowItems>
  <colItems count="1">
    <i/>
  </colItems>
  <dataFields count="1">
    <dataField name="Count of Ticket" fld="1" subtotal="count" baseField="0" baseItem="0"/>
  </dataFields>
  <formats count="3">
    <format dxfId="116">
      <pivotArea grandRow="1" outline="0" collapsedLevelsAreSubtotals="1" fieldPosition="0"/>
    </format>
    <format dxfId="117">
      <pivotArea collapsedLevelsAreSubtotals="1" fieldPosition="0">
        <references count="1">
          <reference field="0" count="1">
            <x v="2"/>
          </reference>
        </references>
      </pivotArea>
    </format>
    <format dxfId="118">
      <pivotArea dataOnly="0" labelOnly="1" fieldPosition="0">
        <references count="1">
          <reference field="0" count="1">
            <x v="2"/>
          </reference>
        </references>
      </pivotArea>
    </format>
  </format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2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 updated Dataset @Aitech.xlsx!Titanic_Dataset_2">
        <x15:activeTabTopLevelEntity name="[Titanic_Dataset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7F1A52-F16A-4D22-89D1-3789B0B6D685}" name="PivotTable5" cacheId="64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6" rowHeaderCaption="Survived" colHeaderCaption="Passenger  Class">
  <location ref="A3:E7" firstHeaderRow="1" firstDataRow="2" firstDataCol="1"/>
  <pivotFields count="3">
    <pivotField axis="axisCol" allDrilled="1" subtotalTop="0" showAll="0" dataSourceSort="1" defaultSubtotal="0" defaultAttributeDrillState="1">
      <items count="3">
        <item x="0"/>
        <item x="1"/>
        <item x="2"/>
      </items>
    </pivotField>
    <pivotField axis="axisRow" allDrilled="1" subtotalTop="0" showAll="0" dataSourceSort="1" defaultSubtotal="0" defaultAttributeDrillState="1">
      <items count="2">
        <item x="0"/>
        <item x="1"/>
      </items>
    </pivotField>
    <pivotField dataField="1" subtotalTop="0" showAll="0" defaultSubtotal="0"/>
  </pivotFields>
  <rowFields count="1">
    <field x="1"/>
  </rowFields>
  <rowItems count="3">
    <i>
      <x/>
    </i>
    <i>
      <x v="1"/>
    </i>
    <i t="grand">
      <x/>
    </i>
  </rowItems>
  <colFields count="1">
    <field x="0"/>
  </colFields>
  <colItems count="4">
    <i>
      <x/>
    </i>
    <i>
      <x v="1"/>
    </i>
    <i>
      <x v="2"/>
    </i>
    <i t="grand">
      <x/>
    </i>
  </colItems>
  <dataFields count="1">
    <dataField name="Count of Ticket" fld="2" subtotal="count" baseField="0" baseItem="0"/>
  </dataFields>
  <formats count="1">
    <format dxfId="109">
      <pivotArea grandRow="1" outline="0" collapsedLevelsAreSubtotals="1" fieldPosition="0"/>
    </format>
  </formats>
  <chartFormats count="6">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2"/>
          </reference>
        </references>
      </pivotArea>
    </chartFormat>
    <chartFormat chart="5" format="6" series="1">
      <pivotArea type="data" outline="0" fieldPosition="0">
        <references count="2">
          <reference field="4294967294" count="1" selected="0">
            <x v="0"/>
          </reference>
          <reference field="0" count="1" selected="0">
            <x v="0"/>
          </reference>
        </references>
      </pivotArea>
    </chartFormat>
    <chartFormat chart="5" format="7" series="1">
      <pivotArea type="data" outline="0" fieldPosition="0">
        <references count="2">
          <reference field="4294967294" count="1" selected="0">
            <x v="0"/>
          </reference>
          <reference field="0" count="1" selected="0">
            <x v="1"/>
          </reference>
        </references>
      </pivotArea>
    </chartFormat>
    <chartFormat chart="5" format="8" series="1">
      <pivotArea type="data" outline="0" fieldPosition="0">
        <references count="2">
          <reference field="4294967294" count="1" selected="0">
            <x v="0"/>
          </reference>
          <reference field="0" count="1" selected="0">
            <x v="2"/>
          </reference>
        </references>
      </pivotArea>
    </chartFormat>
  </chartFormats>
  <pivotHierarchies count="2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 updated Dataset @Aitech.xlsx!Titanic_Dataset_2">
        <x15:activeTabTopLevelEntity name="[Titanic_Dataset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8E1478D-1C23-4647-9040-51453DD3E2DD}" name="PivotTable3" cacheId="66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1" rowHeaderCaption="Survived" colHeaderCaption="Passenger  Class">
  <location ref="A35:B41"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Count of Age Group" fld="1" subtotal="count" baseField="0" baseItem="0"/>
  </dataFields>
  <formats count="1">
    <format dxfId="107">
      <pivotArea grandRow="1" outline="0" collapsedLevelsAreSubtotals="1" fieldPosition="0"/>
    </format>
  </formats>
  <pivotHierarchies count="2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Percentage Of Survivals"/>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 updated Dataset @Aitech.xlsx!Titanic_Dataset_2">
        <x15:activeTabTopLevelEntity name="[Titanic_Dataset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9126147-AC5C-48CF-A964-00158AF34251}" name="PivotTable2" cacheId="660"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1" rowHeaderCaption="Survived" colHeaderCaption="Passenger  Class">
  <location ref="A27:B30" firstHeaderRow="1" firstDataRow="1" firstDataCol="1"/>
  <pivotFields count="2">
    <pivotField dataField="1" subtotalTop="0" showAll="0" defaultSubtotal="0"/>
    <pivotField axis="axisRow" allDrilled="1" subtotalTop="0" showAll="0" dataSourceSort="1" defaultSubtotal="0" defaultAttributeDrillState="1">
      <items count="2">
        <item x="0"/>
        <item x="1"/>
      </items>
    </pivotField>
  </pivotFields>
  <rowFields count="1">
    <field x="1"/>
  </rowFields>
  <rowItems count="3">
    <i>
      <x/>
    </i>
    <i>
      <x v="1"/>
    </i>
    <i t="grand">
      <x/>
    </i>
  </rowItems>
  <colItems count="1">
    <i/>
  </colItems>
  <dataFields count="1">
    <dataField name="Count of Survived" fld="0" subtotal="count" baseField="0" baseItem="0"/>
  </dataFields>
  <formats count="1">
    <format dxfId="106">
      <pivotArea grandRow="1" outline="0" collapsedLevelsAreSubtotals="1" fieldPosition="0"/>
    </format>
  </formats>
  <pivotHierarchies count="2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Percentage Of Survivals"/>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 updated Dataset @Aitech.xlsx!Titanic_Dataset_2">
        <x15:activeTabTopLevelEntity name="[Titanic_Dataset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4635F86-440B-472A-A15F-1111F82BE06A}" name="PivotTable1" cacheId="657"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1" rowHeaderCaption="Survived" colHeaderCaption="Passenger  Class">
  <location ref="A21:B25" firstHeaderRow="1" firstDataRow="1" firstDataCol="1"/>
  <pivotFields count="3">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1"/>
  </rowFields>
  <rowItems count="4">
    <i>
      <x/>
    </i>
    <i>
      <x v="1"/>
    </i>
    <i>
      <x v="2"/>
    </i>
    <i t="grand">
      <x/>
    </i>
  </rowItems>
  <colItems count="1">
    <i/>
  </colItems>
  <dataFields count="1">
    <dataField name="Count of Passenger Class" fld="0" subtotal="count" baseField="0" baseItem="0"/>
  </dataFields>
  <formats count="1">
    <format dxfId="108">
      <pivotArea grandRow="1" outline="0" collapsedLevelsAreSubtotals="1" fieldPosition="0"/>
    </format>
  </formats>
  <pivotHierarchies count="2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Percentage Of Survivals"/>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 updated Dataset @Aitech.xlsx!Titanic_Dataset_2">
        <x15:activeTabTopLevelEntity name="[Titanic_Dataset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14FAC17-B320-4DB4-917E-366DF6318E0A}" name="PivotTable6" cacheId="65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1" rowHeaderCaption="Survived" colHeaderCaption="Passenger  Class">
  <location ref="A3:C19" firstHeaderRow="0" firstDataRow="1" firstDataCol="1"/>
  <pivotFields count="4">
    <pivotField axis="axisRow"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2">
        <item x="0"/>
        <item x="1"/>
      </items>
    </pivotField>
    <pivotField dataField="1" subtotalTop="0" showAll="0" defaultSubtotal="0"/>
    <pivotField dataField="1" subtotalTop="0" showAll="0" defaultSubtotal="0"/>
  </pivotFields>
  <rowFields count="2">
    <field x="0"/>
    <field x="1"/>
  </rowFields>
  <rowItems count="16">
    <i>
      <x/>
    </i>
    <i r="1">
      <x/>
    </i>
    <i r="1">
      <x v="1"/>
    </i>
    <i>
      <x v="1"/>
    </i>
    <i r="1">
      <x/>
    </i>
    <i r="1">
      <x v="1"/>
    </i>
    <i>
      <x v="2"/>
    </i>
    <i r="1">
      <x/>
    </i>
    <i r="1">
      <x v="1"/>
    </i>
    <i>
      <x v="3"/>
    </i>
    <i r="1">
      <x/>
    </i>
    <i r="1">
      <x v="1"/>
    </i>
    <i>
      <x v="4"/>
    </i>
    <i r="1">
      <x/>
    </i>
    <i r="1">
      <x v="1"/>
    </i>
    <i t="grand">
      <x/>
    </i>
  </rowItems>
  <colFields count="1">
    <field x="-2"/>
  </colFields>
  <colItems count="2">
    <i>
      <x/>
    </i>
    <i i="1">
      <x v="1"/>
    </i>
  </colItems>
  <dataFields count="2">
    <dataField name="Percentage Of Survivals" fld="2" subtotal="count" showDataAs="percentOfTotal" baseField="0" baseItem="0" numFmtId="10"/>
    <dataField name="Count of Age Group" fld="3" subtotal="count" baseField="0" baseItem="0"/>
  </dataFields>
  <formats count="2">
    <format dxfId="110">
      <pivotArea grandRow="1" outline="0" collapsedLevelsAreSubtotals="1" fieldPosition="0"/>
    </format>
    <format dxfId="111">
      <pivotArea outline="0" fieldPosition="0">
        <references count="1">
          <reference field="4294967294" count="1">
            <x v="0"/>
          </reference>
        </references>
      </pivotArea>
    </format>
  </format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Hierarchies count="2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Percentage Of Survivals"/>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 updated Dataset @Aitech.xlsx!Titanic_Dataset_2">
        <x15:activeTabTopLevelEntity name="[Titanic_Dataset_2]"/>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1" xr10:uid="{78B863FC-F8F1-47C8-B00C-E5FB1587F975}" sourceName="[Titanic_Dataset_2].[Age Group]">
  <pivotTables>
    <pivotTable tabId="16" name="PivotTable4"/>
    <pivotTable tabId="15" name="PivotTable3"/>
    <pivotTable tabId="14" name="PivotTable2"/>
    <pivotTable tabId="18" name="PivotTable6"/>
    <pivotTable tabId="17" name="PivotTable5"/>
    <pivotTable tabId="18" name="PivotTable1"/>
    <pivotTable tabId="18" name="PivotTable2"/>
    <pivotTable tabId="18" name="PivotTable3"/>
  </pivotTables>
  <data>
    <olap pivotCacheId="338718511">
      <levels count="2">
        <level uniqueName="[Titanic_Dataset_2].[Age Group].[(All)]" sourceCaption="(All)" count="0"/>
        <level uniqueName="[Titanic_Dataset_2].[Age Group].[Age Group]" sourceCaption="Age Group" count="5">
          <ranges>
            <range startItem="0">
              <i n="[Titanic_Dataset_2].[Age Group].&amp;[Adult]" c="Adult"/>
              <i n="[Titanic_Dataset_2].[Age Group].&amp;[Aged]" c="Aged"/>
              <i n="[Titanic_Dataset_2].[Age Group].&amp;[Children]" c="Children"/>
              <i n="[Titanic_Dataset_2].[Age Group].&amp;[Elderly]" c="Elderly"/>
              <i n="[Titanic_Dataset_2].[Age Group].&amp;[Youth]" c="Youth"/>
            </range>
          </ranges>
        </level>
      </levels>
      <selections count="1">
        <selection n="[Titanic_Dataset_2].[Age Group].[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ssenger_Class" xr10:uid="{8FB0840F-3F02-42DA-8D6F-DA9C2C665AC3}" sourceName="[Titanic_Dataset_2].[Passenger Class]">
  <pivotTables>
    <pivotTable tabId="17" name="PivotTable5"/>
    <pivotTable tabId="15" name="PivotTable3"/>
    <pivotTable tabId="14" name="PivotTable2"/>
    <pivotTable tabId="18" name="PivotTable6"/>
    <pivotTable tabId="16" name="PivotTable4"/>
    <pivotTable tabId="18" name="PivotTable1"/>
    <pivotTable tabId="18" name="PivotTable2"/>
    <pivotTable tabId="18" name="PivotTable3"/>
  </pivotTables>
  <data>
    <olap pivotCacheId="2056717759">
      <levels count="2">
        <level uniqueName="[Titanic_Dataset_2].[Passenger Class].[(All)]" sourceCaption="(All)" count="0"/>
        <level uniqueName="[Titanic_Dataset_2].[Passenger Class].[Passenger Class]" sourceCaption="Passenger Class" count="3">
          <ranges>
            <range startItem="0">
              <i n="[Titanic_Dataset_2].[Passenger Class].&amp;[First Class]" c="First Class"/>
              <i n="[Titanic_Dataset_2].[Passenger Class].&amp;[Second Class]" c="Second Class"/>
              <i n="[Titanic_Dataset_2].[Passenger Class].&amp;[Third Class]" c="Third Class"/>
            </range>
          </ranges>
        </level>
      </levels>
      <selections count="1">
        <selection n="[Titanic_Dataset_2].[Passenger Class].[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rvived" xr10:uid="{39AB1465-07EB-40DA-954A-27DAFEE3A7A8}" sourceName="[Titanic_Dataset_2].[Survived]">
  <pivotTables>
    <pivotTable tabId="17" name="PivotTable5"/>
    <pivotTable tabId="15" name="PivotTable3"/>
    <pivotTable tabId="14" name="PivotTable2"/>
    <pivotTable tabId="18" name="PivotTable6"/>
    <pivotTable tabId="16" name="PivotTable4"/>
    <pivotTable tabId="18" name="PivotTable1"/>
    <pivotTable tabId="18" name="PivotTable2"/>
    <pivotTable tabId="18" name="PivotTable3"/>
  </pivotTables>
  <data>
    <olap pivotCacheId="2056717759">
      <levels count="2">
        <level uniqueName="[Titanic_Dataset_2].[Survived].[(All)]" sourceCaption="(All)" count="0"/>
        <level uniqueName="[Titanic_Dataset_2].[Survived].[Survived]" sourceCaption="Survived" count="2">
          <ranges>
            <range startItem="0">
              <i n="[Titanic_Dataset_2].[Survived].&amp;[ No]" c=" No"/>
              <i n="[Titanic_Dataset_2].[Survived].&amp;[Yes]" c="Yes"/>
            </range>
          </ranges>
        </level>
      </levels>
      <selections count="1">
        <selection n="[Titanic_Dataset_2].[Survive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1" xr10:uid="{E1554213-48F3-48E0-8A16-7FA152DC8E56}" cache="Slicer_Age_Group1" caption="Age Group" columnCount="3" level="1" rowHeight="241300"/>
  <slicer name="Passenger Class" xr10:uid="{43BED71D-0419-49F8-96E0-176C729C2CA3}" cache="Slicer_Passenger_Class" caption="Passenger Class" level="1" rowHeight="241300"/>
  <slicer name="Survived" xr10:uid="{872579DF-F348-409D-92B3-8FDC86C09E77}" cache="Slicer_Survived" caption="Survived"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drawing" Target="../drawings/drawing5.xml"/><Relationship Id="rId4"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92"/>
  <sheetViews>
    <sheetView topLeftCell="E1" workbookViewId="0">
      <selection activeCell="K1" sqref="K1:K1048576"/>
    </sheetView>
  </sheetViews>
  <sheetFormatPr defaultRowHeight="14.5" x14ac:dyDescent="0.35"/>
  <cols>
    <col min="1" max="1" width="10.26953125" bestFit="1" customWidth="1"/>
    <col min="2" max="2" width="9.7265625" customWidth="1"/>
    <col min="3" max="3" width="33.90625" customWidth="1"/>
    <col min="4" max="4" width="65.453125" bestFit="1" customWidth="1"/>
    <col min="9" max="9" width="18.26953125" style="1" bestFit="1" customWidth="1"/>
    <col min="12" max="12" width="77.81640625" bestFit="1" customWidth="1"/>
    <col min="13" max="13" width="20.26953125" customWidth="1"/>
  </cols>
  <sheetData>
    <row r="1" spans="1:16" ht="29.4" customHeight="1" x14ac:dyDescent="0.35">
      <c r="A1" t="s">
        <v>1214</v>
      </c>
      <c r="B1" t="s">
        <v>1215</v>
      </c>
      <c r="C1" t="s">
        <v>1216</v>
      </c>
      <c r="D1" t="s">
        <v>0</v>
      </c>
      <c r="E1" t="s">
        <v>1</v>
      </c>
      <c r="F1" t="s">
        <v>2</v>
      </c>
      <c r="G1" t="s">
        <v>1217</v>
      </c>
      <c r="H1" t="s">
        <v>1218</v>
      </c>
      <c r="I1" s="1" t="s">
        <v>1219</v>
      </c>
      <c r="J1" t="s">
        <v>1220</v>
      </c>
      <c r="K1" t="s">
        <v>3</v>
      </c>
      <c r="L1" s="2" t="s">
        <v>1221</v>
      </c>
      <c r="M1" s="2"/>
      <c r="N1" s="2"/>
      <c r="O1" s="2"/>
      <c r="P1" s="2"/>
    </row>
    <row r="2" spans="1:16" x14ac:dyDescent="0.35">
      <c r="A2">
        <v>1</v>
      </c>
      <c r="B2">
        <v>0</v>
      </c>
      <c r="C2">
        <v>3</v>
      </c>
      <c r="D2" t="s">
        <v>4</v>
      </c>
      <c r="E2" t="s">
        <v>5</v>
      </c>
      <c r="F2">
        <v>22</v>
      </c>
      <c r="G2">
        <v>1</v>
      </c>
      <c r="H2">
        <v>0</v>
      </c>
      <c r="I2" s="1" t="s">
        <v>6</v>
      </c>
      <c r="J2">
        <v>7.25</v>
      </c>
      <c r="L2" t="s">
        <v>7</v>
      </c>
    </row>
    <row r="3" spans="1:16" x14ac:dyDescent="0.35">
      <c r="A3">
        <v>2</v>
      </c>
      <c r="B3">
        <v>1</v>
      </c>
      <c r="C3">
        <v>1</v>
      </c>
      <c r="D3" t="s">
        <v>8</v>
      </c>
      <c r="E3" t="s">
        <v>9</v>
      </c>
      <c r="F3">
        <v>38</v>
      </c>
      <c r="G3">
        <v>1</v>
      </c>
      <c r="H3">
        <v>0</v>
      </c>
      <c r="I3" s="1" t="s">
        <v>10</v>
      </c>
      <c r="J3">
        <v>71.283299999999997</v>
      </c>
      <c r="K3" t="s">
        <v>11</v>
      </c>
      <c r="L3" t="s">
        <v>12</v>
      </c>
    </row>
    <row r="4" spans="1:16" x14ac:dyDescent="0.35">
      <c r="A4">
        <v>3</v>
      </c>
      <c r="B4">
        <v>1</v>
      </c>
      <c r="C4">
        <v>3</v>
      </c>
      <c r="D4" t="s">
        <v>13</v>
      </c>
      <c r="E4" t="s">
        <v>9</v>
      </c>
      <c r="F4">
        <v>26</v>
      </c>
      <c r="G4">
        <v>0</v>
      </c>
      <c r="H4">
        <v>0</v>
      </c>
      <c r="I4" s="1" t="s">
        <v>14</v>
      </c>
      <c r="J4">
        <v>7.9249999999999998</v>
      </c>
      <c r="L4" t="s">
        <v>7</v>
      </c>
    </row>
    <row r="5" spans="1:16" x14ac:dyDescent="0.35">
      <c r="A5">
        <v>4</v>
      </c>
      <c r="B5">
        <v>1</v>
      </c>
      <c r="C5">
        <v>1</v>
      </c>
      <c r="D5" t="s">
        <v>15</v>
      </c>
      <c r="E5" t="s">
        <v>9</v>
      </c>
      <c r="F5">
        <v>35</v>
      </c>
      <c r="G5">
        <v>1</v>
      </c>
      <c r="H5">
        <v>0</v>
      </c>
      <c r="I5" s="1">
        <v>113803</v>
      </c>
      <c r="J5">
        <v>53.1</v>
      </c>
      <c r="K5" t="s">
        <v>16</v>
      </c>
      <c r="L5" t="s">
        <v>7</v>
      </c>
    </row>
    <row r="6" spans="1:16" x14ac:dyDescent="0.35">
      <c r="A6">
        <v>5</v>
      </c>
      <c r="B6">
        <v>0</v>
      </c>
      <c r="C6">
        <v>3</v>
      </c>
      <c r="D6" t="s">
        <v>17</v>
      </c>
      <c r="E6" t="s">
        <v>5</v>
      </c>
      <c r="F6">
        <v>35</v>
      </c>
      <c r="G6">
        <v>0</v>
      </c>
      <c r="H6">
        <v>0</v>
      </c>
      <c r="I6" s="1">
        <v>373450</v>
      </c>
      <c r="J6">
        <v>8.0500000000000007</v>
      </c>
      <c r="L6" t="s">
        <v>7</v>
      </c>
    </row>
    <row r="7" spans="1:16" x14ac:dyDescent="0.35">
      <c r="A7">
        <v>6</v>
      </c>
      <c r="B7">
        <v>0</v>
      </c>
      <c r="C7">
        <v>3</v>
      </c>
      <c r="D7" t="s">
        <v>18</v>
      </c>
      <c r="E7" t="s">
        <v>5</v>
      </c>
      <c r="G7">
        <v>0</v>
      </c>
      <c r="H7">
        <v>0</v>
      </c>
      <c r="I7" s="1">
        <v>330877</v>
      </c>
      <c r="J7">
        <v>8.4582999999999995</v>
      </c>
      <c r="L7" t="s">
        <v>19</v>
      </c>
    </row>
    <row r="8" spans="1:16" x14ac:dyDescent="0.35">
      <c r="A8">
        <v>7</v>
      </c>
      <c r="B8">
        <v>0</v>
      </c>
      <c r="C8">
        <v>1</v>
      </c>
      <c r="D8" t="s">
        <v>20</v>
      </c>
      <c r="E8" t="s">
        <v>5</v>
      </c>
      <c r="F8">
        <v>54</v>
      </c>
      <c r="G8">
        <v>0</v>
      </c>
      <c r="H8">
        <v>0</v>
      </c>
      <c r="I8" s="1">
        <v>17463</v>
      </c>
      <c r="J8">
        <v>51.862499999999997</v>
      </c>
      <c r="K8" t="s">
        <v>21</v>
      </c>
      <c r="L8" t="s">
        <v>7</v>
      </c>
    </row>
    <row r="9" spans="1:16" x14ac:dyDescent="0.35">
      <c r="A9">
        <v>8</v>
      </c>
      <c r="B9">
        <v>0</v>
      </c>
      <c r="C9">
        <v>3</v>
      </c>
      <c r="D9" t="s">
        <v>22</v>
      </c>
      <c r="E9" t="s">
        <v>5</v>
      </c>
      <c r="F9">
        <v>2</v>
      </c>
      <c r="G9">
        <v>3</v>
      </c>
      <c r="H9">
        <v>1</v>
      </c>
      <c r="I9" s="1">
        <v>349909</v>
      </c>
      <c r="J9">
        <v>21.074999999999999</v>
      </c>
      <c r="L9" t="s">
        <v>7</v>
      </c>
    </row>
    <row r="10" spans="1:16" x14ac:dyDescent="0.35">
      <c r="A10">
        <v>9</v>
      </c>
      <c r="B10">
        <v>1</v>
      </c>
      <c r="C10">
        <v>3</v>
      </c>
      <c r="D10" t="s">
        <v>23</v>
      </c>
      <c r="E10" t="s">
        <v>9</v>
      </c>
      <c r="F10">
        <v>27</v>
      </c>
      <c r="G10">
        <v>0</v>
      </c>
      <c r="H10">
        <v>2</v>
      </c>
      <c r="I10" s="1">
        <v>347742</v>
      </c>
      <c r="J10">
        <v>11.1333</v>
      </c>
      <c r="L10" t="s">
        <v>7</v>
      </c>
    </row>
    <row r="11" spans="1:16" x14ac:dyDescent="0.35">
      <c r="A11">
        <v>10</v>
      </c>
      <c r="B11">
        <v>1</v>
      </c>
      <c r="C11">
        <v>2</v>
      </c>
      <c r="D11" t="s">
        <v>24</v>
      </c>
      <c r="E11" t="s">
        <v>9</v>
      </c>
      <c r="F11">
        <v>14</v>
      </c>
      <c r="G11">
        <v>1</v>
      </c>
      <c r="H11">
        <v>0</v>
      </c>
      <c r="I11" s="1">
        <v>237736</v>
      </c>
      <c r="J11">
        <v>30.070799999999998</v>
      </c>
      <c r="L11" t="s">
        <v>12</v>
      </c>
    </row>
    <row r="12" spans="1:16" x14ac:dyDescent="0.35">
      <c r="A12">
        <v>11</v>
      </c>
      <c r="B12">
        <v>1</v>
      </c>
      <c r="C12">
        <v>3</v>
      </c>
      <c r="D12" t="s">
        <v>25</v>
      </c>
      <c r="E12" t="s">
        <v>9</v>
      </c>
      <c r="F12">
        <v>4</v>
      </c>
      <c r="G12">
        <v>1</v>
      </c>
      <c r="H12">
        <v>1</v>
      </c>
      <c r="I12" s="1" t="s">
        <v>26</v>
      </c>
      <c r="J12">
        <v>16.7</v>
      </c>
      <c r="K12" t="s">
        <v>27</v>
      </c>
      <c r="L12" t="s">
        <v>7</v>
      </c>
    </row>
    <row r="13" spans="1:16" x14ac:dyDescent="0.35">
      <c r="A13">
        <v>12</v>
      </c>
      <c r="B13">
        <v>1</v>
      </c>
      <c r="C13">
        <v>1</v>
      </c>
      <c r="D13" t="s">
        <v>28</v>
      </c>
      <c r="E13" t="s">
        <v>9</v>
      </c>
      <c r="F13">
        <v>58</v>
      </c>
      <c r="G13">
        <v>0</v>
      </c>
      <c r="H13">
        <v>0</v>
      </c>
      <c r="I13" s="1">
        <v>113783</v>
      </c>
      <c r="J13">
        <v>26.55</v>
      </c>
      <c r="K13" t="s">
        <v>29</v>
      </c>
      <c r="L13" t="s">
        <v>7</v>
      </c>
    </row>
    <row r="14" spans="1:16" x14ac:dyDescent="0.35">
      <c r="A14">
        <v>13</v>
      </c>
      <c r="B14">
        <v>0</v>
      </c>
      <c r="C14">
        <v>3</v>
      </c>
      <c r="D14" t="s">
        <v>30</v>
      </c>
      <c r="E14" t="s">
        <v>5</v>
      </c>
      <c r="F14">
        <v>20</v>
      </c>
      <c r="G14">
        <v>0</v>
      </c>
      <c r="H14">
        <v>0</v>
      </c>
      <c r="I14" s="1" t="s">
        <v>31</v>
      </c>
      <c r="J14">
        <v>8.0500000000000007</v>
      </c>
      <c r="L14" t="s">
        <v>7</v>
      </c>
    </row>
    <row r="15" spans="1:16" x14ac:dyDescent="0.35">
      <c r="A15">
        <v>14</v>
      </c>
      <c r="B15">
        <v>0</v>
      </c>
      <c r="C15">
        <v>3</v>
      </c>
      <c r="D15" t="s">
        <v>32</v>
      </c>
      <c r="E15" t="s">
        <v>5</v>
      </c>
      <c r="F15">
        <v>39</v>
      </c>
      <c r="G15">
        <v>1</v>
      </c>
      <c r="H15">
        <v>5</v>
      </c>
      <c r="I15" s="1">
        <v>347082</v>
      </c>
      <c r="J15">
        <v>31.274999999999999</v>
      </c>
      <c r="L15" t="s">
        <v>7</v>
      </c>
    </row>
    <row r="16" spans="1:16" x14ac:dyDescent="0.35">
      <c r="A16">
        <v>15</v>
      </c>
      <c r="B16">
        <v>0</v>
      </c>
      <c r="C16">
        <v>3</v>
      </c>
      <c r="D16" t="s">
        <v>33</v>
      </c>
      <c r="E16" t="s">
        <v>9</v>
      </c>
      <c r="F16">
        <v>14</v>
      </c>
      <c r="G16">
        <v>0</v>
      </c>
      <c r="H16">
        <v>0</v>
      </c>
      <c r="I16" s="1">
        <v>350406</v>
      </c>
      <c r="J16">
        <v>7.8541999999999996</v>
      </c>
      <c r="L16" t="s">
        <v>7</v>
      </c>
    </row>
    <row r="17" spans="1:12" x14ac:dyDescent="0.35">
      <c r="A17">
        <v>16</v>
      </c>
      <c r="B17">
        <v>1</v>
      </c>
      <c r="C17">
        <v>2</v>
      </c>
      <c r="D17" t="s">
        <v>34</v>
      </c>
      <c r="E17" t="s">
        <v>9</v>
      </c>
      <c r="F17">
        <v>55</v>
      </c>
      <c r="G17">
        <v>0</v>
      </c>
      <c r="H17">
        <v>0</v>
      </c>
      <c r="I17" s="1">
        <v>248706</v>
      </c>
      <c r="J17">
        <v>16</v>
      </c>
      <c r="L17" t="s">
        <v>7</v>
      </c>
    </row>
    <row r="18" spans="1:12" x14ac:dyDescent="0.35">
      <c r="A18">
        <v>17</v>
      </c>
      <c r="B18">
        <v>0</v>
      </c>
      <c r="C18">
        <v>3</v>
      </c>
      <c r="D18" t="s">
        <v>35</v>
      </c>
      <c r="E18" t="s">
        <v>5</v>
      </c>
      <c r="F18">
        <v>2</v>
      </c>
      <c r="G18">
        <v>4</v>
      </c>
      <c r="H18">
        <v>1</v>
      </c>
      <c r="I18" s="1">
        <v>382652</v>
      </c>
      <c r="J18">
        <v>29.125</v>
      </c>
      <c r="L18" t="s">
        <v>19</v>
      </c>
    </row>
    <row r="19" spans="1:12" x14ac:dyDescent="0.35">
      <c r="A19">
        <v>18</v>
      </c>
      <c r="B19">
        <v>1</v>
      </c>
      <c r="C19">
        <v>2</v>
      </c>
      <c r="D19" t="s">
        <v>36</v>
      </c>
      <c r="E19" t="s">
        <v>5</v>
      </c>
      <c r="G19">
        <v>0</v>
      </c>
      <c r="H19">
        <v>0</v>
      </c>
      <c r="I19" s="1">
        <v>244373</v>
      </c>
      <c r="J19">
        <v>13</v>
      </c>
      <c r="L19" t="s">
        <v>7</v>
      </c>
    </row>
    <row r="20" spans="1:12" x14ac:dyDescent="0.35">
      <c r="A20">
        <v>19</v>
      </c>
      <c r="B20">
        <v>0</v>
      </c>
      <c r="C20">
        <v>3</v>
      </c>
      <c r="D20" t="s">
        <v>37</v>
      </c>
      <c r="E20" t="s">
        <v>9</v>
      </c>
      <c r="F20">
        <v>31</v>
      </c>
      <c r="G20">
        <v>1</v>
      </c>
      <c r="H20">
        <v>0</v>
      </c>
      <c r="I20" s="1">
        <v>345763</v>
      </c>
      <c r="J20">
        <v>18</v>
      </c>
      <c r="L20" t="s">
        <v>7</v>
      </c>
    </row>
    <row r="21" spans="1:12" x14ac:dyDescent="0.35">
      <c r="A21">
        <v>20</v>
      </c>
      <c r="B21">
        <v>1</v>
      </c>
      <c r="C21">
        <v>3</v>
      </c>
      <c r="D21" t="s">
        <v>38</v>
      </c>
      <c r="E21" t="s">
        <v>9</v>
      </c>
      <c r="G21">
        <v>0</v>
      </c>
      <c r="H21">
        <v>0</v>
      </c>
      <c r="I21" s="1">
        <v>2649</v>
      </c>
      <c r="J21">
        <v>7.2249999999999996</v>
      </c>
      <c r="L21" t="s">
        <v>12</v>
      </c>
    </row>
    <row r="22" spans="1:12" x14ac:dyDescent="0.35">
      <c r="A22">
        <v>21</v>
      </c>
      <c r="B22">
        <v>0</v>
      </c>
      <c r="C22">
        <v>2</v>
      </c>
      <c r="D22" t="s">
        <v>39</v>
      </c>
      <c r="E22" t="s">
        <v>5</v>
      </c>
      <c r="F22">
        <v>35</v>
      </c>
      <c r="G22">
        <v>0</v>
      </c>
      <c r="H22">
        <v>0</v>
      </c>
      <c r="I22" s="1">
        <v>239865</v>
      </c>
      <c r="J22">
        <v>26</v>
      </c>
      <c r="L22" t="s">
        <v>7</v>
      </c>
    </row>
    <row r="23" spans="1:12" x14ac:dyDescent="0.35">
      <c r="A23">
        <v>22</v>
      </c>
      <c r="B23">
        <v>1</v>
      </c>
      <c r="C23">
        <v>2</v>
      </c>
      <c r="D23" t="s">
        <v>40</v>
      </c>
      <c r="E23" t="s">
        <v>5</v>
      </c>
      <c r="F23">
        <v>34</v>
      </c>
      <c r="G23">
        <v>0</v>
      </c>
      <c r="H23">
        <v>0</v>
      </c>
      <c r="I23" s="1">
        <v>248698</v>
      </c>
      <c r="J23">
        <v>13</v>
      </c>
      <c r="K23" t="s">
        <v>41</v>
      </c>
      <c r="L23" t="s">
        <v>7</v>
      </c>
    </row>
    <row r="24" spans="1:12" x14ac:dyDescent="0.35">
      <c r="A24">
        <v>23</v>
      </c>
      <c r="B24">
        <v>1</v>
      </c>
      <c r="C24">
        <v>3</v>
      </c>
      <c r="D24" t="s">
        <v>42</v>
      </c>
      <c r="E24" t="s">
        <v>9</v>
      </c>
      <c r="F24">
        <v>15</v>
      </c>
      <c r="G24">
        <v>0</v>
      </c>
      <c r="H24">
        <v>0</v>
      </c>
      <c r="I24" s="1">
        <v>330923</v>
      </c>
      <c r="J24">
        <v>8.0291999999999994</v>
      </c>
      <c r="L24" t="s">
        <v>19</v>
      </c>
    </row>
    <row r="25" spans="1:12" x14ac:dyDescent="0.35">
      <c r="A25">
        <v>24</v>
      </c>
      <c r="B25">
        <v>1</v>
      </c>
      <c r="C25">
        <v>1</v>
      </c>
      <c r="D25" t="s">
        <v>43</v>
      </c>
      <c r="E25" t="s">
        <v>5</v>
      </c>
      <c r="F25">
        <v>28</v>
      </c>
      <c r="G25">
        <v>0</v>
      </c>
      <c r="H25">
        <v>0</v>
      </c>
      <c r="I25" s="1">
        <v>113788</v>
      </c>
      <c r="J25">
        <v>35.5</v>
      </c>
      <c r="K25" t="s">
        <v>44</v>
      </c>
      <c r="L25" t="s">
        <v>7</v>
      </c>
    </row>
    <row r="26" spans="1:12" x14ac:dyDescent="0.35">
      <c r="A26">
        <v>25</v>
      </c>
      <c r="B26">
        <v>0</v>
      </c>
      <c r="C26">
        <v>3</v>
      </c>
      <c r="D26" t="s">
        <v>45</v>
      </c>
      <c r="E26" t="s">
        <v>9</v>
      </c>
      <c r="F26">
        <v>8</v>
      </c>
      <c r="G26">
        <v>3</v>
      </c>
      <c r="H26">
        <v>1</v>
      </c>
      <c r="I26" s="1">
        <v>349909</v>
      </c>
      <c r="J26">
        <v>21.074999999999999</v>
      </c>
      <c r="L26" t="s">
        <v>7</v>
      </c>
    </row>
    <row r="27" spans="1:12" x14ac:dyDescent="0.35">
      <c r="A27">
        <v>26</v>
      </c>
      <c r="B27">
        <v>1</v>
      </c>
      <c r="C27">
        <v>3</v>
      </c>
      <c r="D27" t="s">
        <v>46</v>
      </c>
      <c r="E27" t="s">
        <v>9</v>
      </c>
      <c r="F27">
        <v>38</v>
      </c>
      <c r="G27">
        <v>1</v>
      </c>
      <c r="H27">
        <v>5</v>
      </c>
      <c r="I27" s="1">
        <v>347077</v>
      </c>
      <c r="J27">
        <v>31.387499999999999</v>
      </c>
      <c r="L27" t="s">
        <v>7</v>
      </c>
    </row>
    <row r="28" spans="1:12" x14ac:dyDescent="0.35">
      <c r="A28">
        <v>27</v>
      </c>
      <c r="B28">
        <v>0</v>
      </c>
      <c r="C28">
        <v>3</v>
      </c>
      <c r="D28" t="s">
        <v>47</v>
      </c>
      <c r="E28" t="s">
        <v>5</v>
      </c>
      <c r="G28">
        <v>0</v>
      </c>
      <c r="H28">
        <v>0</v>
      </c>
      <c r="I28" s="1">
        <v>2631</v>
      </c>
      <c r="J28">
        <v>7.2249999999999996</v>
      </c>
      <c r="L28" t="s">
        <v>12</v>
      </c>
    </row>
    <row r="29" spans="1:12" x14ac:dyDescent="0.35">
      <c r="A29">
        <v>28</v>
      </c>
      <c r="B29">
        <v>0</v>
      </c>
      <c r="C29">
        <v>1</v>
      </c>
      <c r="D29" t="s">
        <v>48</v>
      </c>
      <c r="E29" t="s">
        <v>5</v>
      </c>
      <c r="F29">
        <v>19</v>
      </c>
      <c r="G29">
        <v>3</v>
      </c>
      <c r="H29">
        <v>2</v>
      </c>
      <c r="I29" s="1">
        <v>19950</v>
      </c>
      <c r="J29">
        <v>263</v>
      </c>
      <c r="K29" t="s">
        <v>49</v>
      </c>
      <c r="L29" t="s">
        <v>7</v>
      </c>
    </row>
    <row r="30" spans="1:12" x14ac:dyDescent="0.35">
      <c r="A30">
        <v>29</v>
      </c>
      <c r="B30">
        <v>1</v>
      </c>
      <c r="C30">
        <v>3</v>
      </c>
      <c r="D30" t="s">
        <v>50</v>
      </c>
      <c r="E30" t="s">
        <v>9</v>
      </c>
      <c r="G30">
        <v>0</v>
      </c>
      <c r="H30">
        <v>0</v>
      </c>
      <c r="I30" s="1">
        <v>330959</v>
      </c>
      <c r="J30">
        <v>7.8792</v>
      </c>
      <c r="L30" t="s">
        <v>19</v>
      </c>
    </row>
    <row r="31" spans="1:12" x14ac:dyDescent="0.35">
      <c r="A31">
        <v>30</v>
      </c>
      <c r="B31">
        <v>0</v>
      </c>
      <c r="C31">
        <v>3</v>
      </c>
      <c r="D31" t="s">
        <v>51</v>
      </c>
      <c r="E31" t="s">
        <v>5</v>
      </c>
      <c r="G31">
        <v>0</v>
      </c>
      <c r="H31">
        <v>0</v>
      </c>
      <c r="I31" s="1">
        <v>349216</v>
      </c>
      <c r="J31">
        <v>7.8958000000000004</v>
      </c>
      <c r="L31" t="s">
        <v>7</v>
      </c>
    </row>
    <row r="32" spans="1:12" x14ac:dyDescent="0.35">
      <c r="A32">
        <v>31</v>
      </c>
      <c r="B32">
        <v>0</v>
      </c>
      <c r="C32">
        <v>1</v>
      </c>
      <c r="D32" t="s">
        <v>52</v>
      </c>
      <c r="E32" t="s">
        <v>5</v>
      </c>
      <c r="F32">
        <v>40</v>
      </c>
      <c r="G32">
        <v>0</v>
      </c>
      <c r="H32">
        <v>0</v>
      </c>
      <c r="I32" s="1" t="s">
        <v>53</v>
      </c>
      <c r="J32">
        <v>27.720800000000001</v>
      </c>
      <c r="L32" t="s">
        <v>12</v>
      </c>
    </row>
    <row r="33" spans="1:12" x14ac:dyDescent="0.35">
      <c r="A33">
        <v>32</v>
      </c>
      <c r="B33">
        <v>1</v>
      </c>
      <c r="C33">
        <v>1</v>
      </c>
      <c r="D33" t="s">
        <v>54</v>
      </c>
      <c r="E33" t="s">
        <v>9</v>
      </c>
      <c r="G33">
        <v>1</v>
      </c>
      <c r="H33">
        <v>0</v>
      </c>
      <c r="I33" s="1" t="s">
        <v>55</v>
      </c>
      <c r="J33">
        <v>146.52080000000001</v>
      </c>
      <c r="K33" t="s">
        <v>56</v>
      </c>
      <c r="L33" t="s">
        <v>12</v>
      </c>
    </row>
    <row r="34" spans="1:12" x14ac:dyDescent="0.35">
      <c r="A34">
        <v>33</v>
      </c>
      <c r="B34">
        <v>1</v>
      </c>
      <c r="C34">
        <v>3</v>
      </c>
      <c r="D34" t="s">
        <v>57</v>
      </c>
      <c r="E34" t="s">
        <v>9</v>
      </c>
      <c r="G34">
        <v>0</v>
      </c>
      <c r="H34">
        <v>0</v>
      </c>
      <c r="I34" s="1">
        <v>335677</v>
      </c>
      <c r="J34">
        <v>7.75</v>
      </c>
      <c r="L34" t="s">
        <v>19</v>
      </c>
    </row>
    <row r="35" spans="1:12" x14ac:dyDescent="0.35">
      <c r="A35">
        <v>34</v>
      </c>
      <c r="B35">
        <v>0</v>
      </c>
      <c r="C35">
        <v>2</v>
      </c>
      <c r="D35" t="s">
        <v>58</v>
      </c>
      <c r="E35" t="s">
        <v>5</v>
      </c>
      <c r="F35">
        <v>66</v>
      </c>
      <c r="G35">
        <v>0</v>
      </c>
      <c r="H35">
        <v>0</v>
      </c>
      <c r="I35" s="1" t="s">
        <v>59</v>
      </c>
      <c r="J35">
        <v>10.5</v>
      </c>
      <c r="L35" t="s">
        <v>7</v>
      </c>
    </row>
    <row r="36" spans="1:12" x14ac:dyDescent="0.35">
      <c r="A36">
        <v>35</v>
      </c>
      <c r="B36">
        <v>0</v>
      </c>
      <c r="C36">
        <v>1</v>
      </c>
      <c r="D36" t="s">
        <v>60</v>
      </c>
      <c r="E36" t="s">
        <v>5</v>
      </c>
      <c r="F36">
        <v>28</v>
      </c>
      <c r="G36">
        <v>1</v>
      </c>
      <c r="H36">
        <v>0</v>
      </c>
      <c r="I36" s="1" t="s">
        <v>61</v>
      </c>
      <c r="J36">
        <v>82.1708</v>
      </c>
      <c r="L36" t="s">
        <v>12</v>
      </c>
    </row>
    <row r="37" spans="1:12" x14ac:dyDescent="0.35">
      <c r="A37">
        <v>36</v>
      </c>
      <c r="B37">
        <v>0</v>
      </c>
      <c r="C37">
        <v>1</v>
      </c>
      <c r="D37" t="s">
        <v>62</v>
      </c>
      <c r="E37" t="s">
        <v>5</v>
      </c>
      <c r="F37">
        <v>42</v>
      </c>
      <c r="G37">
        <v>1</v>
      </c>
      <c r="H37">
        <v>0</v>
      </c>
      <c r="I37" s="1">
        <v>113789</v>
      </c>
      <c r="J37">
        <v>52</v>
      </c>
      <c r="L37" t="s">
        <v>7</v>
      </c>
    </row>
    <row r="38" spans="1:12" x14ac:dyDescent="0.35">
      <c r="A38">
        <v>37</v>
      </c>
      <c r="B38">
        <v>1</v>
      </c>
      <c r="C38">
        <v>3</v>
      </c>
      <c r="D38" t="s">
        <v>63</v>
      </c>
      <c r="E38" t="s">
        <v>5</v>
      </c>
      <c r="G38">
        <v>0</v>
      </c>
      <c r="H38">
        <v>0</v>
      </c>
      <c r="I38" s="1">
        <v>2677</v>
      </c>
      <c r="J38">
        <v>7.2291999999999996</v>
      </c>
      <c r="L38" t="s">
        <v>12</v>
      </c>
    </row>
    <row r="39" spans="1:12" x14ac:dyDescent="0.35">
      <c r="A39">
        <v>38</v>
      </c>
      <c r="B39">
        <v>0</v>
      </c>
      <c r="C39">
        <v>3</v>
      </c>
      <c r="D39" t="s">
        <v>64</v>
      </c>
      <c r="E39" t="s">
        <v>5</v>
      </c>
      <c r="F39">
        <v>21</v>
      </c>
      <c r="G39">
        <v>0</v>
      </c>
      <c r="H39">
        <v>0</v>
      </c>
      <c r="I39" s="1" t="s">
        <v>65</v>
      </c>
      <c r="J39">
        <v>8.0500000000000007</v>
      </c>
      <c r="L39" t="s">
        <v>7</v>
      </c>
    </row>
    <row r="40" spans="1:12" x14ac:dyDescent="0.35">
      <c r="A40">
        <v>39</v>
      </c>
      <c r="B40">
        <v>0</v>
      </c>
      <c r="C40">
        <v>3</v>
      </c>
      <c r="D40" t="s">
        <v>66</v>
      </c>
      <c r="E40" t="s">
        <v>9</v>
      </c>
      <c r="F40">
        <v>18</v>
      </c>
      <c r="G40">
        <v>2</v>
      </c>
      <c r="H40">
        <v>0</v>
      </c>
      <c r="I40" s="1">
        <v>345764</v>
      </c>
      <c r="J40">
        <v>18</v>
      </c>
      <c r="L40" t="s">
        <v>7</v>
      </c>
    </row>
    <row r="41" spans="1:12" x14ac:dyDescent="0.35">
      <c r="A41">
        <v>40</v>
      </c>
      <c r="B41">
        <v>1</v>
      </c>
      <c r="C41">
        <v>3</v>
      </c>
      <c r="D41" t="s">
        <v>67</v>
      </c>
      <c r="E41" t="s">
        <v>9</v>
      </c>
      <c r="F41">
        <v>14</v>
      </c>
      <c r="G41">
        <v>1</v>
      </c>
      <c r="H41">
        <v>0</v>
      </c>
      <c r="I41" s="1">
        <v>2651</v>
      </c>
      <c r="J41">
        <v>11.2417</v>
      </c>
      <c r="L41" t="s">
        <v>12</v>
      </c>
    </row>
    <row r="42" spans="1:12" x14ac:dyDescent="0.35">
      <c r="A42">
        <v>41</v>
      </c>
      <c r="B42">
        <v>0</v>
      </c>
      <c r="C42">
        <v>3</v>
      </c>
      <c r="D42" t="s">
        <v>68</v>
      </c>
      <c r="E42" t="s">
        <v>9</v>
      </c>
      <c r="F42">
        <v>40</v>
      </c>
      <c r="G42">
        <v>1</v>
      </c>
      <c r="H42">
        <v>0</v>
      </c>
      <c r="I42" s="1">
        <v>7546</v>
      </c>
      <c r="J42">
        <v>9.4749999999999996</v>
      </c>
      <c r="L42" t="s">
        <v>7</v>
      </c>
    </row>
    <row r="43" spans="1:12" x14ac:dyDescent="0.35">
      <c r="A43">
        <v>42</v>
      </c>
      <c r="B43">
        <v>0</v>
      </c>
      <c r="C43">
        <v>2</v>
      </c>
      <c r="D43" t="s">
        <v>69</v>
      </c>
      <c r="E43" t="s">
        <v>9</v>
      </c>
      <c r="F43">
        <v>27</v>
      </c>
      <c r="G43">
        <v>1</v>
      </c>
      <c r="H43">
        <v>0</v>
      </c>
      <c r="I43" s="1">
        <v>11668</v>
      </c>
      <c r="J43">
        <v>21</v>
      </c>
      <c r="L43" t="s">
        <v>7</v>
      </c>
    </row>
    <row r="44" spans="1:12" x14ac:dyDescent="0.35">
      <c r="A44">
        <v>43</v>
      </c>
      <c r="B44">
        <v>0</v>
      </c>
      <c r="C44">
        <v>3</v>
      </c>
      <c r="D44" t="s">
        <v>70</v>
      </c>
      <c r="E44" t="s">
        <v>5</v>
      </c>
      <c r="G44">
        <v>0</v>
      </c>
      <c r="H44">
        <v>0</v>
      </c>
      <c r="I44" s="1">
        <v>349253</v>
      </c>
      <c r="J44">
        <v>7.8958000000000004</v>
      </c>
      <c r="L44" t="s">
        <v>12</v>
      </c>
    </row>
    <row r="45" spans="1:12" x14ac:dyDescent="0.35">
      <c r="A45">
        <v>44</v>
      </c>
      <c r="B45">
        <v>1</v>
      </c>
      <c r="C45">
        <v>2</v>
      </c>
      <c r="D45" t="s">
        <v>71</v>
      </c>
      <c r="E45" t="s">
        <v>9</v>
      </c>
      <c r="F45">
        <v>3</v>
      </c>
      <c r="G45">
        <v>1</v>
      </c>
      <c r="H45">
        <v>2</v>
      </c>
      <c r="I45" s="1" t="s">
        <v>72</v>
      </c>
      <c r="J45">
        <v>41.5792</v>
      </c>
      <c r="L45" t="s">
        <v>12</v>
      </c>
    </row>
    <row r="46" spans="1:12" x14ac:dyDescent="0.35">
      <c r="A46">
        <v>45</v>
      </c>
      <c r="B46">
        <v>1</v>
      </c>
      <c r="C46">
        <v>3</v>
      </c>
      <c r="D46" t="s">
        <v>73</v>
      </c>
      <c r="E46" t="s">
        <v>9</v>
      </c>
      <c r="F46">
        <v>19</v>
      </c>
      <c r="G46">
        <v>0</v>
      </c>
      <c r="H46">
        <v>0</v>
      </c>
      <c r="I46" s="1">
        <v>330958</v>
      </c>
      <c r="J46">
        <v>7.8792</v>
      </c>
      <c r="L46" t="s">
        <v>19</v>
      </c>
    </row>
    <row r="47" spans="1:12" x14ac:dyDescent="0.35">
      <c r="A47">
        <v>46</v>
      </c>
      <c r="B47">
        <v>0</v>
      </c>
      <c r="C47">
        <v>3</v>
      </c>
      <c r="D47" t="s">
        <v>74</v>
      </c>
      <c r="E47" t="s">
        <v>5</v>
      </c>
      <c r="G47">
        <v>0</v>
      </c>
      <c r="H47">
        <v>0</v>
      </c>
      <c r="I47" s="1" t="s">
        <v>75</v>
      </c>
      <c r="J47">
        <v>8.0500000000000007</v>
      </c>
      <c r="L47" t="s">
        <v>7</v>
      </c>
    </row>
    <row r="48" spans="1:12" x14ac:dyDescent="0.35">
      <c r="A48">
        <v>47</v>
      </c>
      <c r="B48">
        <v>0</v>
      </c>
      <c r="C48">
        <v>3</v>
      </c>
      <c r="D48" t="s">
        <v>76</v>
      </c>
      <c r="E48" t="s">
        <v>5</v>
      </c>
      <c r="G48">
        <v>1</v>
      </c>
      <c r="H48">
        <v>0</v>
      </c>
      <c r="I48" s="1">
        <v>370371</v>
      </c>
      <c r="J48">
        <v>15.5</v>
      </c>
      <c r="L48" t="s">
        <v>19</v>
      </c>
    </row>
    <row r="49" spans="1:12" x14ac:dyDescent="0.35">
      <c r="A49">
        <v>48</v>
      </c>
      <c r="B49">
        <v>1</v>
      </c>
      <c r="C49">
        <v>3</v>
      </c>
      <c r="D49" t="s">
        <v>77</v>
      </c>
      <c r="E49" t="s">
        <v>9</v>
      </c>
      <c r="G49">
        <v>0</v>
      </c>
      <c r="H49">
        <v>0</v>
      </c>
      <c r="I49" s="1">
        <v>14311</v>
      </c>
      <c r="J49">
        <v>7.75</v>
      </c>
      <c r="L49" t="s">
        <v>19</v>
      </c>
    </row>
    <row r="50" spans="1:12" x14ac:dyDescent="0.35">
      <c r="A50">
        <v>49</v>
      </c>
      <c r="B50">
        <v>0</v>
      </c>
      <c r="C50">
        <v>3</v>
      </c>
      <c r="D50" t="s">
        <v>78</v>
      </c>
      <c r="E50" t="s">
        <v>5</v>
      </c>
      <c r="G50">
        <v>2</v>
      </c>
      <c r="H50">
        <v>0</v>
      </c>
      <c r="I50" s="1">
        <v>2662</v>
      </c>
      <c r="J50">
        <v>21.679200000000002</v>
      </c>
      <c r="L50" t="s">
        <v>12</v>
      </c>
    </row>
    <row r="51" spans="1:12" x14ac:dyDescent="0.35">
      <c r="A51">
        <v>50</v>
      </c>
      <c r="B51">
        <v>0</v>
      </c>
      <c r="C51">
        <v>3</v>
      </c>
      <c r="D51" t="s">
        <v>79</v>
      </c>
      <c r="E51" t="s">
        <v>9</v>
      </c>
      <c r="F51">
        <v>18</v>
      </c>
      <c r="G51">
        <v>1</v>
      </c>
      <c r="H51">
        <v>0</v>
      </c>
      <c r="I51" s="1">
        <v>349237</v>
      </c>
      <c r="J51">
        <v>17.8</v>
      </c>
      <c r="L51" t="s">
        <v>7</v>
      </c>
    </row>
    <row r="52" spans="1:12" x14ac:dyDescent="0.35">
      <c r="A52">
        <v>51</v>
      </c>
      <c r="B52">
        <v>0</v>
      </c>
      <c r="C52">
        <v>3</v>
      </c>
      <c r="D52" t="s">
        <v>80</v>
      </c>
      <c r="E52" t="s">
        <v>5</v>
      </c>
      <c r="F52">
        <v>7</v>
      </c>
      <c r="G52">
        <v>4</v>
      </c>
      <c r="H52">
        <v>1</v>
      </c>
      <c r="I52" s="1">
        <v>3101295</v>
      </c>
      <c r="J52">
        <v>39.6875</v>
      </c>
      <c r="L52" t="s">
        <v>7</v>
      </c>
    </row>
    <row r="53" spans="1:12" x14ac:dyDescent="0.35">
      <c r="A53">
        <v>52</v>
      </c>
      <c r="B53">
        <v>0</v>
      </c>
      <c r="C53">
        <v>3</v>
      </c>
      <c r="D53" t="s">
        <v>81</v>
      </c>
      <c r="E53" t="s">
        <v>5</v>
      </c>
      <c r="F53">
        <v>21</v>
      </c>
      <c r="G53">
        <v>0</v>
      </c>
      <c r="H53">
        <v>0</v>
      </c>
      <c r="I53" s="1" t="s">
        <v>82</v>
      </c>
      <c r="J53">
        <v>7.8</v>
      </c>
      <c r="L53" t="s">
        <v>7</v>
      </c>
    </row>
    <row r="54" spans="1:12" x14ac:dyDescent="0.35">
      <c r="A54">
        <v>53</v>
      </c>
      <c r="B54">
        <v>1</v>
      </c>
      <c r="C54">
        <v>1</v>
      </c>
      <c r="D54" t="s">
        <v>83</v>
      </c>
      <c r="E54" t="s">
        <v>9</v>
      </c>
      <c r="F54">
        <v>49</v>
      </c>
      <c r="G54">
        <v>1</v>
      </c>
      <c r="H54">
        <v>0</v>
      </c>
      <c r="I54" s="1" t="s">
        <v>84</v>
      </c>
      <c r="J54">
        <v>76.729200000000006</v>
      </c>
      <c r="K54" t="s">
        <v>85</v>
      </c>
      <c r="L54" t="s">
        <v>12</v>
      </c>
    </row>
    <row r="55" spans="1:12" x14ac:dyDescent="0.35">
      <c r="A55">
        <v>54</v>
      </c>
      <c r="B55">
        <v>1</v>
      </c>
      <c r="C55">
        <v>2</v>
      </c>
      <c r="D55" t="s">
        <v>86</v>
      </c>
      <c r="E55" t="s">
        <v>9</v>
      </c>
      <c r="F55">
        <v>29</v>
      </c>
      <c r="G55">
        <v>1</v>
      </c>
      <c r="H55">
        <v>0</v>
      </c>
      <c r="I55" s="1">
        <v>2926</v>
      </c>
      <c r="J55">
        <v>26</v>
      </c>
      <c r="L55" t="s">
        <v>7</v>
      </c>
    </row>
    <row r="56" spans="1:12" x14ac:dyDescent="0.35">
      <c r="A56">
        <v>55</v>
      </c>
      <c r="B56">
        <v>0</v>
      </c>
      <c r="C56">
        <v>1</v>
      </c>
      <c r="D56" t="s">
        <v>87</v>
      </c>
      <c r="E56" t="s">
        <v>5</v>
      </c>
      <c r="F56">
        <v>65</v>
      </c>
      <c r="G56">
        <v>0</v>
      </c>
      <c r="H56">
        <v>1</v>
      </c>
      <c r="I56" s="1">
        <v>113509</v>
      </c>
      <c r="J56">
        <v>61.979199999999999</v>
      </c>
      <c r="K56" t="s">
        <v>88</v>
      </c>
      <c r="L56" t="s">
        <v>12</v>
      </c>
    </row>
    <row r="57" spans="1:12" x14ac:dyDescent="0.35">
      <c r="A57">
        <v>56</v>
      </c>
      <c r="B57">
        <v>1</v>
      </c>
      <c r="C57">
        <v>1</v>
      </c>
      <c r="D57" t="s">
        <v>89</v>
      </c>
      <c r="E57" t="s">
        <v>5</v>
      </c>
      <c r="G57">
        <v>0</v>
      </c>
      <c r="H57">
        <v>0</v>
      </c>
      <c r="I57" s="1">
        <v>19947</v>
      </c>
      <c r="J57">
        <v>35.5</v>
      </c>
      <c r="K57" t="s">
        <v>90</v>
      </c>
      <c r="L57" t="s">
        <v>7</v>
      </c>
    </row>
    <row r="58" spans="1:12" x14ac:dyDescent="0.35">
      <c r="A58">
        <v>57</v>
      </c>
      <c r="B58">
        <v>1</v>
      </c>
      <c r="C58">
        <v>2</v>
      </c>
      <c r="D58" t="s">
        <v>91</v>
      </c>
      <c r="E58" t="s">
        <v>9</v>
      </c>
      <c r="F58">
        <v>21</v>
      </c>
      <c r="G58">
        <v>0</v>
      </c>
      <c r="H58">
        <v>0</v>
      </c>
      <c r="I58" s="1" t="s">
        <v>92</v>
      </c>
      <c r="J58">
        <v>10.5</v>
      </c>
      <c r="L58" t="s">
        <v>7</v>
      </c>
    </row>
    <row r="59" spans="1:12" x14ac:dyDescent="0.35">
      <c r="A59">
        <v>58</v>
      </c>
      <c r="B59">
        <v>0</v>
      </c>
      <c r="C59">
        <v>3</v>
      </c>
      <c r="D59" t="s">
        <v>93</v>
      </c>
      <c r="E59" t="s">
        <v>5</v>
      </c>
      <c r="F59">
        <v>28.5</v>
      </c>
      <c r="G59">
        <v>0</v>
      </c>
      <c r="H59">
        <v>0</v>
      </c>
      <c r="I59" s="1">
        <v>2697</v>
      </c>
      <c r="J59">
        <v>7.2291999999999996</v>
      </c>
      <c r="L59" t="s">
        <v>12</v>
      </c>
    </row>
    <row r="60" spans="1:12" x14ac:dyDescent="0.35">
      <c r="A60">
        <v>59</v>
      </c>
      <c r="B60">
        <v>1</v>
      </c>
      <c r="C60">
        <v>2</v>
      </c>
      <c r="D60" t="s">
        <v>94</v>
      </c>
      <c r="E60" t="s">
        <v>9</v>
      </c>
      <c r="F60">
        <v>5</v>
      </c>
      <c r="G60">
        <v>1</v>
      </c>
      <c r="H60">
        <v>2</v>
      </c>
      <c r="I60" s="1" t="s">
        <v>95</v>
      </c>
      <c r="J60">
        <v>27.75</v>
      </c>
      <c r="L60" t="s">
        <v>7</v>
      </c>
    </row>
    <row r="61" spans="1:12" x14ac:dyDescent="0.35">
      <c r="A61">
        <v>60</v>
      </c>
      <c r="B61">
        <v>0</v>
      </c>
      <c r="C61">
        <v>3</v>
      </c>
      <c r="D61" t="s">
        <v>96</v>
      </c>
      <c r="E61" t="s">
        <v>5</v>
      </c>
      <c r="F61">
        <v>11</v>
      </c>
      <c r="G61">
        <v>5</v>
      </c>
      <c r="H61">
        <v>2</v>
      </c>
      <c r="I61" s="1" t="s">
        <v>97</v>
      </c>
      <c r="J61">
        <v>46.9</v>
      </c>
      <c r="L61" t="s">
        <v>7</v>
      </c>
    </row>
    <row r="62" spans="1:12" x14ac:dyDescent="0.35">
      <c r="A62">
        <v>61</v>
      </c>
      <c r="B62">
        <v>0</v>
      </c>
      <c r="C62">
        <v>3</v>
      </c>
      <c r="D62" t="s">
        <v>98</v>
      </c>
      <c r="E62" t="s">
        <v>5</v>
      </c>
      <c r="F62">
        <v>22</v>
      </c>
      <c r="G62">
        <v>0</v>
      </c>
      <c r="H62">
        <v>0</v>
      </c>
      <c r="I62" s="1">
        <v>2669</v>
      </c>
      <c r="J62">
        <v>7.2291999999999996</v>
      </c>
      <c r="L62" t="s">
        <v>12</v>
      </c>
    </row>
    <row r="63" spans="1:12" x14ac:dyDescent="0.35">
      <c r="A63">
        <v>62</v>
      </c>
      <c r="B63">
        <v>1</v>
      </c>
      <c r="C63">
        <v>1</v>
      </c>
      <c r="D63" t="s">
        <v>99</v>
      </c>
      <c r="E63" t="s">
        <v>9</v>
      </c>
      <c r="F63">
        <v>38</v>
      </c>
      <c r="G63">
        <v>0</v>
      </c>
      <c r="H63">
        <v>0</v>
      </c>
      <c r="I63" s="1">
        <v>113572</v>
      </c>
      <c r="J63">
        <v>80</v>
      </c>
      <c r="K63" t="s">
        <v>100</v>
      </c>
    </row>
    <row r="64" spans="1:12" x14ac:dyDescent="0.35">
      <c r="A64">
        <v>63</v>
      </c>
      <c r="B64">
        <v>0</v>
      </c>
      <c r="C64">
        <v>1</v>
      </c>
      <c r="D64" t="s">
        <v>101</v>
      </c>
      <c r="E64" t="s">
        <v>5</v>
      </c>
      <c r="F64">
        <v>45</v>
      </c>
      <c r="G64">
        <v>1</v>
      </c>
      <c r="H64">
        <v>0</v>
      </c>
      <c r="I64" s="1">
        <v>36973</v>
      </c>
      <c r="J64">
        <v>83.474999999999994</v>
      </c>
      <c r="K64" t="s">
        <v>102</v>
      </c>
      <c r="L64" t="s">
        <v>7</v>
      </c>
    </row>
    <row r="65" spans="1:12" x14ac:dyDescent="0.35">
      <c r="A65">
        <v>64</v>
      </c>
      <c r="B65">
        <v>0</v>
      </c>
      <c r="C65">
        <v>3</v>
      </c>
      <c r="D65" t="s">
        <v>103</v>
      </c>
      <c r="E65" t="s">
        <v>5</v>
      </c>
      <c r="F65">
        <v>4</v>
      </c>
      <c r="G65">
        <v>3</v>
      </c>
      <c r="H65">
        <v>2</v>
      </c>
      <c r="I65" s="1">
        <v>347088</v>
      </c>
      <c r="J65">
        <v>27.9</v>
      </c>
      <c r="L65" t="s">
        <v>7</v>
      </c>
    </row>
    <row r="66" spans="1:12" x14ac:dyDescent="0.35">
      <c r="A66">
        <v>65</v>
      </c>
      <c r="B66">
        <v>0</v>
      </c>
      <c r="C66">
        <v>1</v>
      </c>
      <c r="D66" t="s">
        <v>104</v>
      </c>
      <c r="E66" t="s">
        <v>5</v>
      </c>
      <c r="G66">
        <v>0</v>
      </c>
      <c r="H66">
        <v>0</v>
      </c>
      <c r="I66" s="1" t="s">
        <v>105</v>
      </c>
      <c r="J66">
        <v>27.720800000000001</v>
      </c>
      <c r="L66" t="s">
        <v>12</v>
      </c>
    </row>
    <row r="67" spans="1:12" x14ac:dyDescent="0.35">
      <c r="A67">
        <v>66</v>
      </c>
      <c r="B67">
        <v>1</v>
      </c>
      <c r="C67">
        <v>3</v>
      </c>
      <c r="D67" t="s">
        <v>106</v>
      </c>
      <c r="E67" t="s">
        <v>5</v>
      </c>
      <c r="G67">
        <v>1</v>
      </c>
      <c r="H67">
        <v>1</v>
      </c>
      <c r="I67" s="1">
        <v>2661</v>
      </c>
      <c r="J67">
        <v>15.245799999999999</v>
      </c>
      <c r="L67" t="s">
        <v>12</v>
      </c>
    </row>
    <row r="68" spans="1:12" x14ac:dyDescent="0.35">
      <c r="A68">
        <v>67</v>
      </c>
      <c r="B68">
        <v>1</v>
      </c>
      <c r="C68">
        <v>2</v>
      </c>
      <c r="D68" t="s">
        <v>107</v>
      </c>
      <c r="E68" t="s">
        <v>9</v>
      </c>
      <c r="F68">
        <v>29</v>
      </c>
      <c r="G68">
        <v>0</v>
      </c>
      <c r="H68">
        <v>0</v>
      </c>
      <c r="I68" s="1" t="s">
        <v>108</v>
      </c>
      <c r="J68">
        <v>10.5</v>
      </c>
      <c r="K68" t="s">
        <v>109</v>
      </c>
      <c r="L68" t="s">
        <v>7</v>
      </c>
    </row>
    <row r="69" spans="1:12" x14ac:dyDescent="0.35">
      <c r="A69">
        <v>68</v>
      </c>
      <c r="B69">
        <v>0</v>
      </c>
      <c r="C69">
        <v>3</v>
      </c>
      <c r="D69" t="s">
        <v>110</v>
      </c>
      <c r="E69" t="s">
        <v>5</v>
      </c>
      <c r="F69">
        <v>19</v>
      </c>
      <c r="G69">
        <v>0</v>
      </c>
      <c r="H69">
        <v>0</v>
      </c>
      <c r="I69" s="1" t="s">
        <v>111</v>
      </c>
      <c r="J69">
        <v>8.1583000000000006</v>
      </c>
      <c r="L69" t="s">
        <v>7</v>
      </c>
    </row>
    <row r="70" spans="1:12" x14ac:dyDescent="0.35">
      <c r="A70">
        <v>69</v>
      </c>
      <c r="B70">
        <v>1</v>
      </c>
      <c r="C70">
        <v>3</v>
      </c>
      <c r="D70" t="s">
        <v>112</v>
      </c>
      <c r="E70" t="s">
        <v>9</v>
      </c>
      <c r="F70">
        <v>17</v>
      </c>
      <c r="G70">
        <v>4</v>
      </c>
      <c r="H70">
        <v>2</v>
      </c>
      <c r="I70" s="1">
        <v>3101281</v>
      </c>
      <c r="J70">
        <v>7.9249999999999998</v>
      </c>
      <c r="L70" t="s">
        <v>7</v>
      </c>
    </row>
    <row r="71" spans="1:12" x14ac:dyDescent="0.35">
      <c r="A71">
        <v>70</v>
      </c>
      <c r="B71">
        <v>0</v>
      </c>
      <c r="C71">
        <v>3</v>
      </c>
      <c r="D71" t="s">
        <v>113</v>
      </c>
      <c r="E71" t="s">
        <v>5</v>
      </c>
      <c r="F71">
        <v>26</v>
      </c>
      <c r="G71">
        <v>2</v>
      </c>
      <c r="H71">
        <v>0</v>
      </c>
      <c r="I71" s="1">
        <v>315151</v>
      </c>
      <c r="J71">
        <v>8.6624999999999996</v>
      </c>
      <c r="L71" t="s">
        <v>7</v>
      </c>
    </row>
    <row r="72" spans="1:12" x14ac:dyDescent="0.35">
      <c r="A72">
        <v>71</v>
      </c>
      <c r="B72">
        <v>0</v>
      </c>
      <c r="C72">
        <v>2</v>
      </c>
      <c r="D72" t="s">
        <v>114</v>
      </c>
      <c r="E72" t="s">
        <v>5</v>
      </c>
      <c r="F72">
        <v>32</v>
      </c>
      <c r="G72">
        <v>0</v>
      </c>
      <c r="H72">
        <v>0</v>
      </c>
      <c r="I72" s="1" t="s">
        <v>115</v>
      </c>
      <c r="J72">
        <v>10.5</v>
      </c>
      <c r="L72" t="s">
        <v>7</v>
      </c>
    </row>
    <row r="73" spans="1:12" x14ac:dyDescent="0.35">
      <c r="A73">
        <v>72</v>
      </c>
      <c r="B73">
        <v>0</v>
      </c>
      <c r="C73">
        <v>3</v>
      </c>
      <c r="D73" t="s">
        <v>116</v>
      </c>
      <c r="E73" t="s">
        <v>9</v>
      </c>
      <c r="F73">
        <v>16</v>
      </c>
      <c r="G73">
        <v>5</v>
      </c>
      <c r="H73">
        <v>2</v>
      </c>
      <c r="I73" s="1" t="s">
        <v>97</v>
      </c>
      <c r="J73">
        <v>46.9</v>
      </c>
      <c r="L73" t="s">
        <v>7</v>
      </c>
    </row>
    <row r="74" spans="1:12" x14ac:dyDescent="0.35">
      <c r="A74">
        <v>73</v>
      </c>
      <c r="B74">
        <v>0</v>
      </c>
      <c r="C74">
        <v>2</v>
      </c>
      <c r="D74" t="s">
        <v>117</v>
      </c>
      <c r="E74" t="s">
        <v>5</v>
      </c>
      <c r="F74">
        <v>21</v>
      </c>
      <c r="G74">
        <v>0</v>
      </c>
      <c r="H74">
        <v>0</v>
      </c>
      <c r="I74" s="1" t="s">
        <v>118</v>
      </c>
      <c r="J74">
        <v>73.5</v>
      </c>
      <c r="L74" t="s">
        <v>7</v>
      </c>
    </row>
    <row r="75" spans="1:12" x14ac:dyDescent="0.35">
      <c r="A75">
        <v>74</v>
      </c>
      <c r="B75">
        <v>0</v>
      </c>
      <c r="C75">
        <v>3</v>
      </c>
      <c r="D75" t="s">
        <v>119</v>
      </c>
      <c r="E75" t="s">
        <v>5</v>
      </c>
      <c r="F75">
        <v>26</v>
      </c>
      <c r="G75">
        <v>1</v>
      </c>
      <c r="H75">
        <v>0</v>
      </c>
      <c r="I75" s="1">
        <v>2680</v>
      </c>
      <c r="J75">
        <v>14.4542</v>
      </c>
      <c r="L75" t="s">
        <v>12</v>
      </c>
    </row>
    <row r="76" spans="1:12" x14ac:dyDescent="0.35">
      <c r="A76">
        <v>75</v>
      </c>
      <c r="B76">
        <v>1</v>
      </c>
      <c r="C76">
        <v>3</v>
      </c>
      <c r="D76" t="s">
        <v>120</v>
      </c>
      <c r="E76" t="s">
        <v>5</v>
      </c>
      <c r="F76">
        <v>32</v>
      </c>
      <c r="G76">
        <v>0</v>
      </c>
      <c r="H76">
        <v>0</v>
      </c>
      <c r="I76" s="1">
        <v>1601</v>
      </c>
      <c r="J76">
        <v>56.495800000000003</v>
      </c>
      <c r="L76" t="s">
        <v>7</v>
      </c>
    </row>
    <row r="77" spans="1:12" x14ac:dyDescent="0.35">
      <c r="A77">
        <v>76</v>
      </c>
      <c r="B77">
        <v>0</v>
      </c>
      <c r="C77">
        <v>3</v>
      </c>
      <c r="D77" t="s">
        <v>121</v>
      </c>
      <c r="E77" t="s">
        <v>5</v>
      </c>
      <c r="F77">
        <v>25</v>
      </c>
      <c r="G77">
        <v>0</v>
      </c>
      <c r="H77">
        <v>0</v>
      </c>
      <c r="I77" s="1">
        <v>348123</v>
      </c>
      <c r="J77">
        <v>7.65</v>
      </c>
      <c r="K77" t="s">
        <v>122</v>
      </c>
      <c r="L77" t="s">
        <v>7</v>
      </c>
    </row>
    <row r="78" spans="1:12" x14ac:dyDescent="0.35">
      <c r="A78">
        <v>77</v>
      </c>
      <c r="B78">
        <v>0</v>
      </c>
      <c r="C78">
        <v>3</v>
      </c>
      <c r="D78" t="s">
        <v>123</v>
      </c>
      <c r="E78" t="s">
        <v>5</v>
      </c>
      <c r="G78">
        <v>0</v>
      </c>
      <c r="H78">
        <v>0</v>
      </c>
      <c r="I78" s="1">
        <v>349208</v>
      </c>
      <c r="J78">
        <v>7.8958000000000004</v>
      </c>
      <c r="L78" t="s">
        <v>7</v>
      </c>
    </row>
    <row r="79" spans="1:12" x14ac:dyDescent="0.35">
      <c r="A79">
        <v>78</v>
      </c>
      <c r="B79">
        <v>0</v>
      </c>
      <c r="C79">
        <v>3</v>
      </c>
      <c r="D79" t="s">
        <v>124</v>
      </c>
      <c r="E79" t="s">
        <v>5</v>
      </c>
      <c r="G79">
        <v>0</v>
      </c>
      <c r="H79">
        <v>0</v>
      </c>
      <c r="I79" s="1">
        <v>374746</v>
      </c>
      <c r="J79">
        <v>8.0500000000000007</v>
      </c>
      <c r="L79" t="s">
        <v>7</v>
      </c>
    </row>
    <row r="80" spans="1:12" x14ac:dyDescent="0.35">
      <c r="A80">
        <v>79</v>
      </c>
      <c r="B80">
        <v>1</v>
      </c>
      <c r="C80">
        <v>2</v>
      </c>
      <c r="D80" t="s">
        <v>125</v>
      </c>
      <c r="E80" t="s">
        <v>5</v>
      </c>
      <c r="F80">
        <v>0.83</v>
      </c>
      <c r="G80">
        <v>0</v>
      </c>
      <c r="H80">
        <v>2</v>
      </c>
      <c r="I80" s="1">
        <v>248738</v>
      </c>
      <c r="J80">
        <v>29</v>
      </c>
      <c r="L80" t="s">
        <v>7</v>
      </c>
    </row>
    <row r="81" spans="1:12" x14ac:dyDescent="0.35">
      <c r="A81">
        <v>80</v>
      </c>
      <c r="B81">
        <v>1</v>
      </c>
      <c r="C81">
        <v>3</v>
      </c>
      <c r="D81" t="s">
        <v>126</v>
      </c>
      <c r="E81" t="s">
        <v>9</v>
      </c>
      <c r="F81">
        <v>30</v>
      </c>
      <c r="G81">
        <v>0</v>
      </c>
      <c r="H81">
        <v>0</v>
      </c>
      <c r="I81" s="1">
        <v>364516</v>
      </c>
      <c r="J81">
        <v>12.475</v>
      </c>
      <c r="L81" t="s">
        <v>7</v>
      </c>
    </row>
    <row r="82" spans="1:12" x14ac:dyDescent="0.35">
      <c r="A82">
        <v>81</v>
      </c>
      <c r="B82">
        <v>0</v>
      </c>
      <c r="C82">
        <v>3</v>
      </c>
      <c r="D82" t="s">
        <v>127</v>
      </c>
      <c r="E82" t="s">
        <v>5</v>
      </c>
      <c r="F82">
        <v>22</v>
      </c>
      <c r="G82">
        <v>0</v>
      </c>
      <c r="H82">
        <v>0</v>
      </c>
      <c r="I82" s="1">
        <v>345767</v>
      </c>
      <c r="J82">
        <v>9</v>
      </c>
      <c r="L82" t="s">
        <v>7</v>
      </c>
    </row>
    <row r="83" spans="1:12" x14ac:dyDescent="0.35">
      <c r="A83">
        <v>82</v>
      </c>
      <c r="B83">
        <v>1</v>
      </c>
      <c r="C83">
        <v>3</v>
      </c>
      <c r="D83" t="s">
        <v>128</v>
      </c>
      <c r="E83" t="s">
        <v>5</v>
      </c>
      <c r="F83">
        <v>29</v>
      </c>
      <c r="G83">
        <v>0</v>
      </c>
      <c r="H83">
        <v>0</v>
      </c>
      <c r="I83" s="1">
        <v>345779</v>
      </c>
      <c r="J83">
        <v>9.5</v>
      </c>
      <c r="L83" t="s">
        <v>7</v>
      </c>
    </row>
    <row r="84" spans="1:12" x14ac:dyDescent="0.35">
      <c r="A84">
        <v>83</v>
      </c>
      <c r="B84">
        <v>1</v>
      </c>
      <c r="C84">
        <v>3</v>
      </c>
      <c r="D84" t="s">
        <v>129</v>
      </c>
      <c r="E84" t="s">
        <v>9</v>
      </c>
      <c r="G84">
        <v>0</v>
      </c>
      <c r="H84">
        <v>0</v>
      </c>
      <c r="I84" s="1">
        <v>330932</v>
      </c>
      <c r="J84">
        <v>7.7874999999999996</v>
      </c>
      <c r="L84" t="s">
        <v>19</v>
      </c>
    </row>
    <row r="85" spans="1:12" x14ac:dyDescent="0.35">
      <c r="A85">
        <v>84</v>
      </c>
      <c r="B85">
        <v>0</v>
      </c>
      <c r="C85">
        <v>1</v>
      </c>
      <c r="D85" t="s">
        <v>130</v>
      </c>
      <c r="E85" t="s">
        <v>5</v>
      </c>
      <c r="F85">
        <v>28</v>
      </c>
      <c r="G85">
        <v>0</v>
      </c>
      <c r="H85">
        <v>0</v>
      </c>
      <c r="I85" s="1">
        <v>113059</v>
      </c>
      <c r="J85">
        <v>47.1</v>
      </c>
      <c r="L85" t="s">
        <v>7</v>
      </c>
    </row>
    <row r="86" spans="1:12" x14ac:dyDescent="0.35">
      <c r="A86">
        <v>85</v>
      </c>
      <c r="B86">
        <v>1</v>
      </c>
      <c r="C86">
        <v>2</v>
      </c>
      <c r="D86" t="s">
        <v>131</v>
      </c>
      <c r="E86" t="s">
        <v>9</v>
      </c>
      <c r="F86">
        <v>17</v>
      </c>
      <c r="G86">
        <v>0</v>
      </c>
      <c r="H86">
        <v>0</v>
      </c>
      <c r="I86" s="1" t="s">
        <v>132</v>
      </c>
      <c r="J86">
        <v>10.5</v>
      </c>
      <c r="L86" t="s">
        <v>7</v>
      </c>
    </row>
    <row r="87" spans="1:12" x14ac:dyDescent="0.35">
      <c r="A87">
        <v>86</v>
      </c>
      <c r="B87">
        <v>1</v>
      </c>
      <c r="C87">
        <v>3</v>
      </c>
      <c r="D87" t="s">
        <v>133</v>
      </c>
      <c r="E87" t="s">
        <v>9</v>
      </c>
      <c r="F87">
        <v>33</v>
      </c>
      <c r="G87">
        <v>3</v>
      </c>
      <c r="H87">
        <v>0</v>
      </c>
      <c r="I87" s="1">
        <v>3101278</v>
      </c>
      <c r="J87">
        <v>15.85</v>
      </c>
      <c r="L87" t="s">
        <v>7</v>
      </c>
    </row>
    <row r="88" spans="1:12" x14ac:dyDescent="0.35">
      <c r="A88">
        <v>87</v>
      </c>
      <c r="B88">
        <v>0</v>
      </c>
      <c r="C88">
        <v>3</v>
      </c>
      <c r="D88" t="s">
        <v>134</v>
      </c>
      <c r="E88" t="s">
        <v>5</v>
      </c>
      <c r="F88">
        <v>16</v>
      </c>
      <c r="G88">
        <v>1</v>
      </c>
      <c r="H88">
        <v>3</v>
      </c>
      <c r="I88" s="1" t="s">
        <v>135</v>
      </c>
      <c r="J88">
        <v>34.375</v>
      </c>
      <c r="L88" t="s">
        <v>7</v>
      </c>
    </row>
    <row r="89" spans="1:12" x14ac:dyDescent="0.35">
      <c r="A89">
        <v>88</v>
      </c>
      <c r="B89">
        <v>0</v>
      </c>
      <c r="C89">
        <v>3</v>
      </c>
      <c r="D89" t="s">
        <v>136</v>
      </c>
      <c r="E89" t="s">
        <v>5</v>
      </c>
      <c r="G89">
        <v>0</v>
      </c>
      <c r="H89">
        <v>0</v>
      </c>
      <c r="I89" s="1" t="s">
        <v>137</v>
      </c>
      <c r="J89">
        <v>8.0500000000000007</v>
      </c>
      <c r="L89" t="s">
        <v>7</v>
      </c>
    </row>
    <row r="90" spans="1:12" x14ac:dyDescent="0.35">
      <c r="A90">
        <v>89</v>
      </c>
      <c r="B90">
        <v>1</v>
      </c>
      <c r="C90">
        <v>1</v>
      </c>
      <c r="D90" t="s">
        <v>138</v>
      </c>
      <c r="E90" t="s">
        <v>9</v>
      </c>
      <c r="F90">
        <v>23</v>
      </c>
      <c r="G90">
        <v>3</v>
      </c>
      <c r="H90">
        <v>2</v>
      </c>
      <c r="I90" s="1">
        <v>19950</v>
      </c>
      <c r="J90">
        <v>263</v>
      </c>
      <c r="K90" t="s">
        <v>49</v>
      </c>
      <c r="L90" t="s">
        <v>7</v>
      </c>
    </row>
    <row r="91" spans="1:12" x14ac:dyDescent="0.35">
      <c r="A91">
        <v>90</v>
      </c>
      <c r="B91">
        <v>0</v>
      </c>
      <c r="C91">
        <v>3</v>
      </c>
      <c r="D91" t="s">
        <v>139</v>
      </c>
      <c r="E91" t="s">
        <v>5</v>
      </c>
      <c r="F91">
        <v>24</v>
      </c>
      <c r="G91">
        <v>0</v>
      </c>
      <c r="H91">
        <v>0</v>
      </c>
      <c r="I91" s="1">
        <v>343275</v>
      </c>
      <c r="J91">
        <v>8.0500000000000007</v>
      </c>
      <c r="L91" t="s">
        <v>7</v>
      </c>
    </row>
    <row r="92" spans="1:12" x14ac:dyDescent="0.35">
      <c r="A92">
        <v>91</v>
      </c>
      <c r="B92">
        <v>0</v>
      </c>
      <c r="C92">
        <v>3</v>
      </c>
      <c r="D92" t="s">
        <v>140</v>
      </c>
      <c r="E92" t="s">
        <v>5</v>
      </c>
      <c r="F92">
        <v>29</v>
      </c>
      <c r="G92">
        <v>0</v>
      </c>
      <c r="H92">
        <v>0</v>
      </c>
      <c r="I92" s="1">
        <v>343276</v>
      </c>
      <c r="J92">
        <v>8.0500000000000007</v>
      </c>
      <c r="L92" t="s">
        <v>7</v>
      </c>
    </row>
    <row r="93" spans="1:12" x14ac:dyDescent="0.35">
      <c r="A93">
        <v>92</v>
      </c>
      <c r="B93">
        <v>0</v>
      </c>
      <c r="C93">
        <v>3</v>
      </c>
      <c r="D93" t="s">
        <v>141</v>
      </c>
      <c r="E93" t="s">
        <v>5</v>
      </c>
      <c r="F93">
        <v>20</v>
      </c>
      <c r="G93">
        <v>0</v>
      </c>
      <c r="H93">
        <v>0</v>
      </c>
      <c r="I93" s="1">
        <v>347466</v>
      </c>
      <c r="J93">
        <v>7.8541999999999996</v>
      </c>
      <c r="L93" t="s">
        <v>7</v>
      </c>
    </row>
    <row r="94" spans="1:12" x14ac:dyDescent="0.35">
      <c r="A94">
        <v>93</v>
      </c>
      <c r="B94">
        <v>0</v>
      </c>
      <c r="C94">
        <v>1</v>
      </c>
      <c r="D94" t="s">
        <v>142</v>
      </c>
      <c r="E94" t="s">
        <v>5</v>
      </c>
      <c r="F94">
        <v>46</v>
      </c>
      <c r="G94">
        <v>1</v>
      </c>
      <c r="H94">
        <v>0</v>
      </c>
      <c r="I94" s="1" t="s">
        <v>143</v>
      </c>
      <c r="J94">
        <v>61.174999999999997</v>
      </c>
      <c r="K94" t="s">
        <v>144</v>
      </c>
      <c r="L94" t="s">
        <v>7</v>
      </c>
    </row>
    <row r="95" spans="1:12" x14ac:dyDescent="0.35">
      <c r="A95">
        <v>94</v>
      </c>
      <c r="B95">
        <v>0</v>
      </c>
      <c r="C95">
        <v>3</v>
      </c>
      <c r="D95" t="s">
        <v>145</v>
      </c>
      <c r="E95" t="s">
        <v>5</v>
      </c>
      <c r="F95">
        <v>26</v>
      </c>
      <c r="G95">
        <v>1</v>
      </c>
      <c r="H95">
        <v>2</v>
      </c>
      <c r="I95" s="1" t="s">
        <v>146</v>
      </c>
      <c r="J95">
        <v>20.574999999999999</v>
      </c>
      <c r="L95" t="s">
        <v>7</v>
      </c>
    </row>
    <row r="96" spans="1:12" x14ac:dyDescent="0.35">
      <c r="A96">
        <v>95</v>
      </c>
      <c r="B96">
        <v>0</v>
      </c>
      <c r="C96">
        <v>3</v>
      </c>
      <c r="D96" t="s">
        <v>147</v>
      </c>
      <c r="E96" t="s">
        <v>5</v>
      </c>
      <c r="F96">
        <v>59</v>
      </c>
      <c r="G96">
        <v>0</v>
      </c>
      <c r="H96">
        <v>0</v>
      </c>
      <c r="I96" s="1">
        <v>364500</v>
      </c>
      <c r="J96">
        <v>7.25</v>
      </c>
      <c r="L96" t="s">
        <v>7</v>
      </c>
    </row>
    <row r="97" spans="1:12" x14ac:dyDescent="0.35">
      <c r="A97">
        <v>96</v>
      </c>
      <c r="B97">
        <v>0</v>
      </c>
      <c r="C97">
        <v>3</v>
      </c>
      <c r="D97" t="s">
        <v>148</v>
      </c>
      <c r="E97" t="s">
        <v>5</v>
      </c>
      <c r="G97">
        <v>0</v>
      </c>
      <c r="H97">
        <v>0</v>
      </c>
      <c r="I97" s="1">
        <v>374910</v>
      </c>
      <c r="J97">
        <v>8.0500000000000007</v>
      </c>
      <c r="L97" t="s">
        <v>7</v>
      </c>
    </row>
    <row r="98" spans="1:12" x14ac:dyDescent="0.35">
      <c r="A98">
        <v>97</v>
      </c>
      <c r="B98">
        <v>0</v>
      </c>
      <c r="C98">
        <v>1</v>
      </c>
      <c r="D98" t="s">
        <v>149</v>
      </c>
      <c r="E98" t="s">
        <v>5</v>
      </c>
      <c r="F98">
        <v>71</v>
      </c>
      <c r="G98">
        <v>0</v>
      </c>
      <c r="H98">
        <v>0</v>
      </c>
      <c r="I98" s="1" t="s">
        <v>150</v>
      </c>
      <c r="J98">
        <v>34.654200000000003</v>
      </c>
      <c r="K98" t="s">
        <v>151</v>
      </c>
      <c r="L98" t="s">
        <v>12</v>
      </c>
    </row>
    <row r="99" spans="1:12" x14ac:dyDescent="0.35">
      <c r="A99">
        <v>98</v>
      </c>
      <c r="B99">
        <v>1</v>
      </c>
      <c r="C99">
        <v>1</v>
      </c>
      <c r="D99" t="s">
        <v>152</v>
      </c>
      <c r="E99" t="s">
        <v>5</v>
      </c>
      <c r="F99">
        <v>23</v>
      </c>
      <c r="G99">
        <v>0</v>
      </c>
      <c r="H99">
        <v>1</v>
      </c>
      <c r="I99" s="1" t="s">
        <v>153</v>
      </c>
      <c r="J99">
        <v>63.3583</v>
      </c>
      <c r="K99" t="s">
        <v>154</v>
      </c>
      <c r="L99" t="s">
        <v>12</v>
      </c>
    </row>
    <row r="100" spans="1:12" x14ac:dyDescent="0.35">
      <c r="A100">
        <v>99</v>
      </c>
      <c r="B100">
        <v>1</v>
      </c>
      <c r="C100">
        <v>2</v>
      </c>
      <c r="D100" t="s">
        <v>155</v>
      </c>
      <c r="E100" t="s">
        <v>9</v>
      </c>
      <c r="F100">
        <v>34</v>
      </c>
      <c r="G100">
        <v>0</v>
      </c>
      <c r="H100">
        <v>1</v>
      </c>
      <c r="I100" s="1">
        <v>231919</v>
      </c>
      <c r="J100">
        <v>23</v>
      </c>
      <c r="L100" t="s">
        <v>7</v>
      </c>
    </row>
    <row r="101" spans="1:12" x14ac:dyDescent="0.35">
      <c r="A101">
        <v>100</v>
      </c>
      <c r="B101">
        <v>0</v>
      </c>
      <c r="C101">
        <v>2</v>
      </c>
      <c r="D101" t="s">
        <v>156</v>
      </c>
      <c r="E101" t="s">
        <v>5</v>
      </c>
      <c r="F101">
        <v>34</v>
      </c>
      <c r="G101">
        <v>1</v>
      </c>
      <c r="H101">
        <v>0</v>
      </c>
      <c r="I101" s="1">
        <v>244367</v>
      </c>
      <c r="J101">
        <v>26</v>
      </c>
      <c r="L101" t="s">
        <v>7</v>
      </c>
    </row>
    <row r="102" spans="1:12" x14ac:dyDescent="0.35">
      <c r="A102">
        <v>101</v>
      </c>
      <c r="B102">
        <v>0</v>
      </c>
      <c r="C102">
        <v>3</v>
      </c>
      <c r="D102" t="s">
        <v>157</v>
      </c>
      <c r="E102" t="s">
        <v>9</v>
      </c>
      <c r="F102">
        <v>28</v>
      </c>
      <c r="G102">
        <v>0</v>
      </c>
      <c r="H102">
        <v>0</v>
      </c>
      <c r="I102" s="1">
        <v>349245</v>
      </c>
      <c r="J102">
        <v>7.8958000000000004</v>
      </c>
      <c r="L102" t="s">
        <v>7</v>
      </c>
    </row>
    <row r="103" spans="1:12" x14ac:dyDescent="0.35">
      <c r="A103">
        <v>102</v>
      </c>
      <c r="B103">
        <v>0</v>
      </c>
      <c r="C103">
        <v>3</v>
      </c>
      <c r="D103" t="s">
        <v>158</v>
      </c>
      <c r="E103" t="s">
        <v>5</v>
      </c>
      <c r="G103">
        <v>0</v>
      </c>
      <c r="H103">
        <v>0</v>
      </c>
      <c r="I103" s="1">
        <v>349215</v>
      </c>
      <c r="J103">
        <v>7.8958000000000004</v>
      </c>
      <c r="L103" t="s">
        <v>7</v>
      </c>
    </row>
    <row r="104" spans="1:12" x14ac:dyDescent="0.35">
      <c r="A104">
        <v>103</v>
      </c>
      <c r="B104">
        <v>0</v>
      </c>
      <c r="C104">
        <v>1</v>
      </c>
      <c r="D104" t="s">
        <v>159</v>
      </c>
      <c r="E104" t="s">
        <v>5</v>
      </c>
      <c r="F104">
        <v>21</v>
      </c>
      <c r="G104">
        <v>0</v>
      </c>
      <c r="H104">
        <v>1</v>
      </c>
      <c r="I104" s="1">
        <v>35281</v>
      </c>
      <c r="J104">
        <v>77.287499999999994</v>
      </c>
      <c r="K104" t="s">
        <v>160</v>
      </c>
      <c r="L104" t="s">
        <v>7</v>
      </c>
    </row>
    <row r="105" spans="1:12" x14ac:dyDescent="0.35">
      <c r="A105">
        <v>104</v>
      </c>
      <c r="B105">
        <v>0</v>
      </c>
      <c r="C105">
        <v>3</v>
      </c>
      <c r="D105" t="s">
        <v>161</v>
      </c>
      <c r="E105" t="s">
        <v>5</v>
      </c>
      <c r="F105">
        <v>33</v>
      </c>
      <c r="G105">
        <v>0</v>
      </c>
      <c r="H105">
        <v>0</v>
      </c>
      <c r="I105" s="1">
        <v>7540</v>
      </c>
      <c r="J105">
        <v>8.6541999999999994</v>
      </c>
      <c r="L105" t="s">
        <v>7</v>
      </c>
    </row>
    <row r="106" spans="1:12" x14ac:dyDescent="0.35">
      <c r="A106">
        <v>105</v>
      </c>
      <c r="B106">
        <v>0</v>
      </c>
      <c r="C106">
        <v>3</v>
      </c>
      <c r="D106" t="s">
        <v>162</v>
      </c>
      <c r="E106" t="s">
        <v>5</v>
      </c>
      <c r="F106">
        <v>37</v>
      </c>
      <c r="G106">
        <v>2</v>
      </c>
      <c r="H106">
        <v>0</v>
      </c>
      <c r="I106" s="1">
        <v>3101276</v>
      </c>
      <c r="J106">
        <v>7.9249999999999998</v>
      </c>
      <c r="L106" t="s">
        <v>7</v>
      </c>
    </row>
    <row r="107" spans="1:12" x14ac:dyDescent="0.35">
      <c r="A107">
        <v>106</v>
      </c>
      <c r="B107">
        <v>0</v>
      </c>
      <c r="C107">
        <v>3</v>
      </c>
      <c r="D107" t="s">
        <v>163</v>
      </c>
      <c r="E107" t="s">
        <v>5</v>
      </c>
      <c r="F107">
        <v>28</v>
      </c>
      <c r="G107">
        <v>0</v>
      </c>
      <c r="H107">
        <v>0</v>
      </c>
      <c r="I107" s="1">
        <v>349207</v>
      </c>
      <c r="J107">
        <v>7.8958000000000004</v>
      </c>
      <c r="L107" t="s">
        <v>7</v>
      </c>
    </row>
    <row r="108" spans="1:12" x14ac:dyDescent="0.35">
      <c r="A108">
        <v>107</v>
      </c>
      <c r="B108">
        <v>1</v>
      </c>
      <c r="C108">
        <v>3</v>
      </c>
      <c r="D108" t="s">
        <v>164</v>
      </c>
      <c r="E108" t="s">
        <v>9</v>
      </c>
      <c r="F108">
        <v>21</v>
      </c>
      <c r="G108">
        <v>0</v>
      </c>
      <c r="H108">
        <v>0</v>
      </c>
      <c r="I108" s="1">
        <v>343120</v>
      </c>
      <c r="J108">
        <v>7.65</v>
      </c>
      <c r="L108" t="s">
        <v>7</v>
      </c>
    </row>
    <row r="109" spans="1:12" x14ac:dyDescent="0.35">
      <c r="A109">
        <v>108</v>
      </c>
      <c r="B109">
        <v>1</v>
      </c>
      <c r="C109">
        <v>3</v>
      </c>
      <c r="D109" t="s">
        <v>165</v>
      </c>
      <c r="E109" t="s">
        <v>5</v>
      </c>
      <c r="G109">
        <v>0</v>
      </c>
      <c r="H109">
        <v>0</v>
      </c>
      <c r="I109" s="1">
        <v>312991</v>
      </c>
      <c r="J109">
        <v>7.7750000000000004</v>
      </c>
      <c r="L109" t="s">
        <v>7</v>
      </c>
    </row>
    <row r="110" spans="1:12" x14ac:dyDescent="0.35">
      <c r="A110">
        <v>109</v>
      </c>
      <c r="B110">
        <v>0</v>
      </c>
      <c r="C110">
        <v>3</v>
      </c>
      <c r="D110" t="s">
        <v>166</v>
      </c>
      <c r="E110" t="s">
        <v>5</v>
      </c>
      <c r="F110">
        <v>38</v>
      </c>
      <c r="G110">
        <v>0</v>
      </c>
      <c r="H110">
        <v>0</v>
      </c>
      <c r="I110" s="1">
        <v>349249</v>
      </c>
      <c r="J110">
        <v>7.8958000000000004</v>
      </c>
      <c r="L110" t="s">
        <v>7</v>
      </c>
    </row>
    <row r="111" spans="1:12" x14ac:dyDescent="0.35">
      <c r="A111">
        <v>110</v>
      </c>
      <c r="B111">
        <v>1</v>
      </c>
      <c r="C111">
        <v>3</v>
      </c>
      <c r="D111" t="s">
        <v>167</v>
      </c>
      <c r="E111" t="s">
        <v>9</v>
      </c>
      <c r="G111">
        <v>1</v>
      </c>
      <c r="H111">
        <v>0</v>
      </c>
      <c r="I111" s="1">
        <v>371110</v>
      </c>
      <c r="J111">
        <v>24.15</v>
      </c>
      <c r="L111" t="s">
        <v>19</v>
      </c>
    </row>
    <row r="112" spans="1:12" x14ac:dyDescent="0.35">
      <c r="A112">
        <v>111</v>
      </c>
      <c r="B112">
        <v>0</v>
      </c>
      <c r="C112">
        <v>1</v>
      </c>
      <c r="D112" t="s">
        <v>168</v>
      </c>
      <c r="E112" t="s">
        <v>5</v>
      </c>
      <c r="F112">
        <v>47</v>
      </c>
      <c r="G112">
        <v>0</v>
      </c>
      <c r="H112">
        <v>0</v>
      </c>
      <c r="I112" s="1">
        <v>110465</v>
      </c>
      <c r="J112">
        <v>52</v>
      </c>
      <c r="K112" t="s">
        <v>169</v>
      </c>
      <c r="L112" t="s">
        <v>7</v>
      </c>
    </row>
    <row r="113" spans="1:12" x14ac:dyDescent="0.35">
      <c r="A113">
        <v>112</v>
      </c>
      <c r="B113">
        <v>0</v>
      </c>
      <c r="C113">
        <v>3</v>
      </c>
      <c r="D113" t="s">
        <v>170</v>
      </c>
      <c r="E113" t="s">
        <v>9</v>
      </c>
      <c r="F113">
        <v>14.5</v>
      </c>
      <c r="G113">
        <v>1</v>
      </c>
      <c r="H113">
        <v>0</v>
      </c>
      <c r="I113" s="1">
        <v>2665</v>
      </c>
      <c r="J113">
        <v>14.4542</v>
      </c>
      <c r="L113" t="s">
        <v>12</v>
      </c>
    </row>
    <row r="114" spans="1:12" x14ac:dyDescent="0.35">
      <c r="A114">
        <v>113</v>
      </c>
      <c r="B114">
        <v>0</v>
      </c>
      <c r="C114">
        <v>3</v>
      </c>
      <c r="D114" t="s">
        <v>171</v>
      </c>
      <c r="E114" t="s">
        <v>5</v>
      </c>
      <c r="F114">
        <v>22</v>
      </c>
      <c r="G114">
        <v>0</v>
      </c>
      <c r="H114">
        <v>0</v>
      </c>
      <c r="I114" s="1">
        <v>324669</v>
      </c>
      <c r="J114">
        <v>8.0500000000000007</v>
      </c>
      <c r="L114" t="s">
        <v>7</v>
      </c>
    </row>
    <row r="115" spans="1:12" x14ac:dyDescent="0.35">
      <c r="A115">
        <v>114</v>
      </c>
      <c r="B115">
        <v>0</v>
      </c>
      <c r="C115">
        <v>3</v>
      </c>
      <c r="D115" t="s">
        <v>172</v>
      </c>
      <c r="E115" t="s">
        <v>9</v>
      </c>
      <c r="F115">
        <v>20</v>
      </c>
      <c r="G115">
        <v>1</v>
      </c>
      <c r="H115">
        <v>0</v>
      </c>
      <c r="I115" s="1">
        <v>4136</v>
      </c>
      <c r="J115">
        <v>9.8249999999999993</v>
      </c>
      <c r="L115" t="s">
        <v>7</v>
      </c>
    </row>
    <row r="116" spans="1:12" x14ac:dyDescent="0.35">
      <c r="A116">
        <v>115</v>
      </c>
      <c r="B116">
        <v>0</v>
      </c>
      <c r="C116">
        <v>3</v>
      </c>
      <c r="D116" t="s">
        <v>173</v>
      </c>
      <c r="E116" t="s">
        <v>9</v>
      </c>
      <c r="F116">
        <v>17</v>
      </c>
      <c r="G116">
        <v>0</v>
      </c>
      <c r="H116">
        <v>0</v>
      </c>
      <c r="I116" s="1">
        <v>2627</v>
      </c>
      <c r="J116">
        <v>14.458299999999999</v>
      </c>
      <c r="L116" t="s">
        <v>12</v>
      </c>
    </row>
    <row r="117" spans="1:12" x14ac:dyDescent="0.35">
      <c r="A117">
        <v>116</v>
      </c>
      <c r="B117">
        <v>0</v>
      </c>
      <c r="C117">
        <v>3</v>
      </c>
      <c r="D117" t="s">
        <v>174</v>
      </c>
      <c r="E117" t="s">
        <v>5</v>
      </c>
      <c r="F117">
        <v>21</v>
      </c>
      <c r="G117">
        <v>0</v>
      </c>
      <c r="H117">
        <v>0</v>
      </c>
      <c r="I117" s="1" t="s">
        <v>175</v>
      </c>
      <c r="J117">
        <v>7.9249999999999998</v>
      </c>
      <c r="L117" t="s">
        <v>7</v>
      </c>
    </row>
    <row r="118" spans="1:12" x14ac:dyDescent="0.35">
      <c r="A118">
        <v>117</v>
      </c>
      <c r="B118">
        <v>0</v>
      </c>
      <c r="C118">
        <v>3</v>
      </c>
      <c r="D118" t="s">
        <v>176</v>
      </c>
      <c r="E118" t="s">
        <v>5</v>
      </c>
      <c r="F118">
        <v>70.5</v>
      </c>
      <c r="G118">
        <v>0</v>
      </c>
      <c r="H118">
        <v>0</v>
      </c>
      <c r="I118" s="1">
        <v>370369</v>
      </c>
      <c r="J118">
        <v>7.75</v>
      </c>
      <c r="L118" t="s">
        <v>19</v>
      </c>
    </row>
    <row r="119" spans="1:12" x14ac:dyDescent="0.35">
      <c r="A119">
        <v>118</v>
      </c>
      <c r="B119">
        <v>0</v>
      </c>
      <c r="C119">
        <v>2</v>
      </c>
      <c r="D119" t="s">
        <v>177</v>
      </c>
      <c r="E119" t="s">
        <v>5</v>
      </c>
      <c r="F119">
        <v>29</v>
      </c>
      <c r="G119">
        <v>1</v>
      </c>
      <c r="H119">
        <v>0</v>
      </c>
      <c r="I119" s="1">
        <v>11668</v>
      </c>
      <c r="J119">
        <v>21</v>
      </c>
      <c r="L119" t="s">
        <v>7</v>
      </c>
    </row>
    <row r="120" spans="1:12" x14ac:dyDescent="0.35">
      <c r="A120">
        <v>119</v>
      </c>
      <c r="B120">
        <v>0</v>
      </c>
      <c r="C120">
        <v>1</v>
      </c>
      <c r="D120" t="s">
        <v>178</v>
      </c>
      <c r="E120" t="s">
        <v>5</v>
      </c>
      <c r="F120">
        <v>24</v>
      </c>
      <c r="G120">
        <v>0</v>
      </c>
      <c r="H120">
        <v>1</v>
      </c>
      <c r="I120" s="1" t="s">
        <v>179</v>
      </c>
      <c r="J120">
        <v>247.52080000000001</v>
      </c>
      <c r="K120" t="s">
        <v>180</v>
      </c>
      <c r="L120" t="s">
        <v>12</v>
      </c>
    </row>
    <row r="121" spans="1:12" x14ac:dyDescent="0.35">
      <c r="A121">
        <v>120</v>
      </c>
      <c r="B121">
        <v>0</v>
      </c>
      <c r="C121">
        <v>3</v>
      </c>
      <c r="D121" t="s">
        <v>181</v>
      </c>
      <c r="E121" t="s">
        <v>9</v>
      </c>
      <c r="F121">
        <v>2</v>
      </c>
      <c r="G121">
        <v>4</v>
      </c>
      <c r="H121">
        <v>2</v>
      </c>
      <c r="I121" s="1">
        <v>347082</v>
      </c>
      <c r="J121">
        <v>31.274999999999999</v>
      </c>
      <c r="L121" t="s">
        <v>7</v>
      </c>
    </row>
    <row r="122" spans="1:12" x14ac:dyDescent="0.35">
      <c r="A122">
        <v>121</v>
      </c>
      <c r="B122">
        <v>0</v>
      </c>
      <c r="C122">
        <v>2</v>
      </c>
      <c r="D122" t="s">
        <v>182</v>
      </c>
      <c r="E122" t="s">
        <v>5</v>
      </c>
      <c r="F122">
        <v>21</v>
      </c>
      <c r="G122">
        <v>2</v>
      </c>
      <c r="H122">
        <v>0</v>
      </c>
      <c r="I122" s="1" t="s">
        <v>118</v>
      </c>
      <c r="J122">
        <v>73.5</v>
      </c>
      <c r="L122" t="s">
        <v>7</v>
      </c>
    </row>
    <row r="123" spans="1:12" x14ac:dyDescent="0.35">
      <c r="A123">
        <v>122</v>
      </c>
      <c r="B123">
        <v>0</v>
      </c>
      <c r="C123">
        <v>3</v>
      </c>
      <c r="D123" t="s">
        <v>183</v>
      </c>
      <c r="E123" t="s">
        <v>5</v>
      </c>
      <c r="G123">
        <v>0</v>
      </c>
      <c r="H123">
        <v>0</v>
      </c>
      <c r="I123" s="1" t="s">
        <v>184</v>
      </c>
      <c r="J123">
        <v>8.0500000000000007</v>
      </c>
      <c r="L123" t="s">
        <v>7</v>
      </c>
    </row>
    <row r="124" spans="1:12" x14ac:dyDescent="0.35">
      <c r="A124">
        <v>123</v>
      </c>
      <c r="B124">
        <v>0</v>
      </c>
      <c r="C124">
        <v>2</v>
      </c>
      <c r="D124" t="s">
        <v>185</v>
      </c>
      <c r="E124" t="s">
        <v>5</v>
      </c>
      <c r="F124">
        <v>32.5</v>
      </c>
      <c r="G124">
        <v>1</v>
      </c>
      <c r="H124">
        <v>0</v>
      </c>
      <c r="I124" s="1">
        <v>237736</v>
      </c>
      <c r="J124">
        <v>30.070799999999998</v>
      </c>
      <c r="L124" t="s">
        <v>12</v>
      </c>
    </row>
    <row r="125" spans="1:12" x14ac:dyDescent="0.35">
      <c r="A125">
        <v>124</v>
      </c>
      <c r="B125">
        <v>1</v>
      </c>
      <c r="C125">
        <v>2</v>
      </c>
      <c r="D125" t="s">
        <v>186</v>
      </c>
      <c r="E125" t="s">
        <v>9</v>
      </c>
      <c r="F125">
        <v>32.5</v>
      </c>
      <c r="G125">
        <v>0</v>
      </c>
      <c r="H125">
        <v>0</v>
      </c>
      <c r="I125" s="1">
        <v>27267</v>
      </c>
      <c r="J125">
        <v>13</v>
      </c>
      <c r="K125" t="s">
        <v>187</v>
      </c>
      <c r="L125" t="s">
        <v>7</v>
      </c>
    </row>
    <row r="126" spans="1:12" x14ac:dyDescent="0.35">
      <c r="A126">
        <v>125</v>
      </c>
      <c r="B126">
        <v>0</v>
      </c>
      <c r="C126">
        <v>1</v>
      </c>
      <c r="D126" t="s">
        <v>188</v>
      </c>
      <c r="E126" t="s">
        <v>5</v>
      </c>
      <c r="F126">
        <v>54</v>
      </c>
      <c r="G126">
        <v>0</v>
      </c>
      <c r="H126">
        <v>1</v>
      </c>
      <c r="I126" s="1">
        <v>35281</v>
      </c>
      <c r="J126">
        <v>77.287499999999994</v>
      </c>
      <c r="K126" t="s">
        <v>160</v>
      </c>
      <c r="L126" t="s">
        <v>7</v>
      </c>
    </row>
    <row r="127" spans="1:12" x14ac:dyDescent="0.35">
      <c r="A127">
        <v>126</v>
      </c>
      <c r="B127">
        <v>1</v>
      </c>
      <c r="C127">
        <v>3</v>
      </c>
      <c r="D127" t="s">
        <v>189</v>
      </c>
      <c r="E127" t="s">
        <v>5</v>
      </c>
      <c r="F127">
        <v>12</v>
      </c>
      <c r="G127">
        <v>1</v>
      </c>
      <c r="H127">
        <v>0</v>
      </c>
      <c r="I127" s="1">
        <v>2651</v>
      </c>
      <c r="J127">
        <v>11.2417</v>
      </c>
      <c r="L127" t="s">
        <v>12</v>
      </c>
    </row>
    <row r="128" spans="1:12" x14ac:dyDescent="0.35">
      <c r="A128">
        <v>127</v>
      </c>
      <c r="B128">
        <v>0</v>
      </c>
      <c r="C128">
        <v>3</v>
      </c>
      <c r="D128" t="s">
        <v>190</v>
      </c>
      <c r="E128" t="s">
        <v>5</v>
      </c>
      <c r="G128">
        <v>0</v>
      </c>
      <c r="H128">
        <v>0</v>
      </c>
      <c r="I128" s="1">
        <v>370372</v>
      </c>
      <c r="J128">
        <v>7.75</v>
      </c>
      <c r="L128" t="s">
        <v>19</v>
      </c>
    </row>
    <row r="129" spans="1:12" x14ac:dyDescent="0.35">
      <c r="A129">
        <v>128</v>
      </c>
      <c r="B129">
        <v>1</v>
      </c>
      <c r="C129">
        <v>3</v>
      </c>
      <c r="D129" t="s">
        <v>191</v>
      </c>
      <c r="E129" t="s">
        <v>5</v>
      </c>
      <c r="F129">
        <v>24</v>
      </c>
      <c r="G129">
        <v>0</v>
      </c>
      <c r="H129">
        <v>0</v>
      </c>
      <c r="I129" s="1" t="s">
        <v>192</v>
      </c>
      <c r="J129">
        <v>7.1417000000000002</v>
      </c>
      <c r="L129" t="s">
        <v>7</v>
      </c>
    </row>
    <row r="130" spans="1:12" x14ac:dyDescent="0.35">
      <c r="A130">
        <v>129</v>
      </c>
      <c r="B130">
        <v>1</v>
      </c>
      <c r="C130">
        <v>3</v>
      </c>
      <c r="D130" t="s">
        <v>193</v>
      </c>
      <c r="E130" t="s">
        <v>9</v>
      </c>
      <c r="G130">
        <v>1</v>
      </c>
      <c r="H130">
        <v>1</v>
      </c>
      <c r="I130" s="1">
        <v>2668</v>
      </c>
      <c r="J130">
        <v>22.3583</v>
      </c>
      <c r="K130" t="s">
        <v>194</v>
      </c>
      <c r="L130" t="s">
        <v>12</v>
      </c>
    </row>
    <row r="131" spans="1:12" x14ac:dyDescent="0.35">
      <c r="A131">
        <v>130</v>
      </c>
      <c r="B131">
        <v>0</v>
      </c>
      <c r="C131">
        <v>3</v>
      </c>
      <c r="D131" t="s">
        <v>195</v>
      </c>
      <c r="E131" t="s">
        <v>5</v>
      </c>
      <c r="F131">
        <v>45</v>
      </c>
      <c r="G131">
        <v>0</v>
      </c>
      <c r="H131">
        <v>0</v>
      </c>
      <c r="I131" s="1">
        <v>347061</v>
      </c>
      <c r="J131">
        <v>6.9749999999999996</v>
      </c>
      <c r="L131" t="s">
        <v>7</v>
      </c>
    </row>
    <row r="132" spans="1:12" x14ac:dyDescent="0.35">
      <c r="A132">
        <v>131</v>
      </c>
      <c r="B132">
        <v>0</v>
      </c>
      <c r="C132">
        <v>3</v>
      </c>
      <c r="D132" t="s">
        <v>196</v>
      </c>
      <c r="E132" t="s">
        <v>5</v>
      </c>
      <c r="F132">
        <v>33</v>
      </c>
      <c r="G132">
        <v>0</v>
      </c>
      <c r="H132">
        <v>0</v>
      </c>
      <c r="I132" s="1">
        <v>349241</v>
      </c>
      <c r="J132">
        <v>7.8958000000000004</v>
      </c>
      <c r="L132" t="s">
        <v>12</v>
      </c>
    </row>
    <row r="133" spans="1:12" x14ac:dyDescent="0.35">
      <c r="A133">
        <v>132</v>
      </c>
      <c r="B133">
        <v>0</v>
      </c>
      <c r="C133">
        <v>3</v>
      </c>
      <c r="D133" t="s">
        <v>197</v>
      </c>
      <c r="E133" t="s">
        <v>5</v>
      </c>
      <c r="F133">
        <v>20</v>
      </c>
      <c r="G133">
        <v>0</v>
      </c>
      <c r="H133">
        <v>0</v>
      </c>
      <c r="I133" s="1" t="s">
        <v>198</v>
      </c>
      <c r="J133">
        <v>7.05</v>
      </c>
      <c r="L133" t="s">
        <v>7</v>
      </c>
    </row>
    <row r="134" spans="1:12" x14ac:dyDescent="0.35">
      <c r="A134">
        <v>133</v>
      </c>
      <c r="B134">
        <v>0</v>
      </c>
      <c r="C134">
        <v>3</v>
      </c>
      <c r="D134" t="s">
        <v>199</v>
      </c>
      <c r="E134" t="s">
        <v>9</v>
      </c>
      <c r="F134">
        <v>47</v>
      </c>
      <c r="G134">
        <v>1</v>
      </c>
      <c r="H134">
        <v>0</v>
      </c>
      <c r="I134" s="1" t="s">
        <v>200</v>
      </c>
      <c r="J134">
        <v>14.5</v>
      </c>
      <c r="L134" t="s">
        <v>7</v>
      </c>
    </row>
    <row r="135" spans="1:12" x14ac:dyDescent="0.35">
      <c r="A135">
        <v>134</v>
      </c>
      <c r="B135">
        <v>1</v>
      </c>
      <c r="C135">
        <v>2</v>
      </c>
      <c r="D135" t="s">
        <v>201</v>
      </c>
      <c r="E135" t="s">
        <v>9</v>
      </c>
      <c r="F135">
        <v>29</v>
      </c>
      <c r="G135">
        <v>1</v>
      </c>
      <c r="H135">
        <v>0</v>
      </c>
      <c r="I135" s="1">
        <v>228414</v>
      </c>
      <c r="J135">
        <v>26</v>
      </c>
      <c r="L135" t="s">
        <v>7</v>
      </c>
    </row>
    <row r="136" spans="1:12" x14ac:dyDescent="0.35">
      <c r="A136">
        <v>135</v>
      </c>
      <c r="B136">
        <v>0</v>
      </c>
      <c r="C136">
        <v>2</v>
      </c>
      <c r="D136" t="s">
        <v>202</v>
      </c>
      <c r="E136" t="s">
        <v>5</v>
      </c>
      <c r="F136">
        <v>25</v>
      </c>
      <c r="G136">
        <v>0</v>
      </c>
      <c r="H136">
        <v>0</v>
      </c>
      <c r="I136" s="1" t="s">
        <v>203</v>
      </c>
      <c r="J136">
        <v>13</v>
      </c>
      <c r="L136" t="s">
        <v>7</v>
      </c>
    </row>
    <row r="137" spans="1:12" x14ac:dyDescent="0.35">
      <c r="A137">
        <v>136</v>
      </c>
      <c r="B137">
        <v>0</v>
      </c>
      <c r="C137">
        <v>2</v>
      </c>
      <c r="D137" t="s">
        <v>204</v>
      </c>
      <c r="E137" t="s">
        <v>5</v>
      </c>
      <c r="F137">
        <v>23</v>
      </c>
      <c r="G137">
        <v>0</v>
      </c>
      <c r="H137">
        <v>0</v>
      </c>
      <c r="I137" s="1" t="s">
        <v>205</v>
      </c>
      <c r="J137">
        <v>15.0458</v>
      </c>
      <c r="L137" t="s">
        <v>12</v>
      </c>
    </row>
    <row r="138" spans="1:12" x14ac:dyDescent="0.35">
      <c r="A138">
        <v>137</v>
      </c>
      <c r="B138">
        <v>1</v>
      </c>
      <c r="C138">
        <v>1</v>
      </c>
      <c r="D138" t="s">
        <v>206</v>
      </c>
      <c r="E138" t="s">
        <v>9</v>
      </c>
      <c r="F138">
        <v>19</v>
      </c>
      <c r="G138">
        <v>0</v>
      </c>
      <c r="H138">
        <v>2</v>
      </c>
      <c r="I138" s="1">
        <v>11752</v>
      </c>
      <c r="J138">
        <v>26.283300000000001</v>
      </c>
      <c r="K138" t="s">
        <v>207</v>
      </c>
      <c r="L138" t="s">
        <v>7</v>
      </c>
    </row>
    <row r="139" spans="1:12" x14ac:dyDescent="0.35">
      <c r="A139">
        <v>138</v>
      </c>
      <c r="B139">
        <v>0</v>
      </c>
      <c r="C139">
        <v>1</v>
      </c>
      <c r="D139" t="s">
        <v>208</v>
      </c>
      <c r="E139" t="s">
        <v>5</v>
      </c>
      <c r="F139">
        <v>37</v>
      </c>
      <c r="G139">
        <v>1</v>
      </c>
      <c r="H139">
        <v>0</v>
      </c>
      <c r="I139" s="1">
        <v>113803</v>
      </c>
      <c r="J139">
        <v>53.1</v>
      </c>
      <c r="K139" t="s">
        <v>16</v>
      </c>
      <c r="L139" t="s">
        <v>7</v>
      </c>
    </row>
    <row r="140" spans="1:12" x14ac:dyDescent="0.35">
      <c r="A140">
        <v>139</v>
      </c>
      <c r="B140">
        <v>0</v>
      </c>
      <c r="C140">
        <v>3</v>
      </c>
      <c r="D140" t="s">
        <v>209</v>
      </c>
      <c r="E140" t="s">
        <v>5</v>
      </c>
      <c r="F140">
        <v>16</v>
      </c>
      <c r="G140">
        <v>0</v>
      </c>
      <c r="H140">
        <v>0</v>
      </c>
      <c r="I140" s="1">
        <v>7534</v>
      </c>
      <c r="J140">
        <v>9.2166999999999994</v>
      </c>
      <c r="L140" t="s">
        <v>7</v>
      </c>
    </row>
    <row r="141" spans="1:12" x14ac:dyDescent="0.35">
      <c r="A141">
        <v>140</v>
      </c>
      <c r="B141">
        <v>0</v>
      </c>
      <c r="C141">
        <v>1</v>
      </c>
      <c r="D141" t="s">
        <v>210</v>
      </c>
      <c r="E141" t="s">
        <v>5</v>
      </c>
      <c r="F141">
        <v>24</v>
      </c>
      <c r="G141">
        <v>0</v>
      </c>
      <c r="H141">
        <v>0</v>
      </c>
      <c r="I141" s="1" t="s">
        <v>211</v>
      </c>
      <c r="J141">
        <v>79.2</v>
      </c>
      <c r="K141" t="s">
        <v>212</v>
      </c>
      <c r="L141" t="s">
        <v>12</v>
      </c>
    </row>
    <row r="142" spans="1:12" x14ac:dyDescent="0.35">
      <c r="A142">
        <v>141</v>
      </c>
      <c r="B142">
        <v>0</v>
      </c>
      <c r="C142">
        <v>3</v>
      </c>
      <c r="D142" t="s">
        <v>213</v>
      </c>
      <c r="E142" t="s">
        <v>9</v>
      </c>
      <c r="G142">
        <v>0</v>
      </c>
      <c r="H142">
        <v>2</v>
      </c>
      <c r="I142" s="1">
        <v>2678</v>
      </c>
      <c r="J142">
        <v>15.245799999999999</v>
      </c>
      <c r="L142" t="s">
        <v>12</v>
      </c>
    </row>
    <row r="143" spans="1:12" x14ac:dyDescent="0.35">
      <c r="A143">
        <v>142</v>
      </c>
      <c r="B143">
        <v>1</v>
      </c>
      <c r="C143">
        <v>3</v>
      </c>
      <c r="D143" t="s">
        <v>214</v>
      </c>
      <c r="E143" t="s">
        <v>9</v>
      </c>
      <c r="F143">
        <v>22</v>
      </c>
      <c r="G143">
        <v>0</v>
      </c>
      <c r="H143">
        <v>0</v>
      </c>
      <c r="I143" s="1">
        <v>347081</v>
      </c>
      <c r="J143">
        <v>7.75</v>
      </c>
      <c r="L143" t="s">
        <v>7</v>
      </c>
    </row>
    <row r="144" spans="1:12" x14ac:dyDescent="0.35">
      <c r="A144">
        <v>143</v>
      </c>
      <c r="B144">
        <v>1</v>
      </c>
      <c r="C144">
        <v>3</v>
      </c>
      <c r="D144" t="s">
        <v>215</v>
      </c>
      <c r="E144" t="s">
        <v>9</v>
      </c>
      <c r="F144">
        <v>24</v>
      </c>
      <c r="G144">
        <v>1</v>
      </c>
      <c r="H144">
        <v>0</v>
      </c>
      <c r="I144" s="1" t="s">
        <v>216</v>
      </c>
      <c r="J144">
        <v>15.85</v>
      </c>
      <c r="L144" t="s">
        <v>7</v>
      </c>
    </row>
    <row r="145" spans="1:12" x14ac:dyDescent="0.35">
      <c r="A145">
        <v>144</v>
      </c>
      <c r="B145">
        <v>0</v>
      </c>
      <c r="C145">
        <v>3</v>
      </c>
      <c r="D145" t="s">
        <v>217</v>
      </c>
      <c r="E145" t="s">
        <v>5</v>
      </c>
      <c r="F145">
        <v>19</v>
      </c>
      <c r="G145">
        <v>0</v>
      </c>
      <c r="H145">
        <v>0</v>
      </c>
      <c r="I145" s="1">
        <v>365222</v>
      </c>
      <c r="J145">
        <v>6.75</v>
      </c>
      <c r="L145" t="s">
        <v>19</v>
      </c>
    </row>
    <row r="146" spans="1:12" x14ac:dyDescent="0.35">
      <c r="A146">
        <v>145</v>
      </c>
      <c r="B146">
        <v>0</v>
      </c>
      <c r="C146">
        <v>2</v>
      </c>
      <c r="D146" t="s">
        <v>218</v>
      </c>
      <c r="E146" t="s">
        <v>5</v>
      </c>
      <c r="F146">
        <v>18</v>
      </c>
      <c r="G146">
        <v>0</v>
      </c>
      <c r="H146">
        <v>0</v>
      </c>
      <c r="I146" s="1">
        <v>231945</v>
      </c>
      <c r="J146">
        <v>11.5</v>
      </c>
      <c r="L146" t="s">
        <v>7</v>
      </c>
    </row>
    <row r="147" spans="1:12" x14ac:dyDescent="0.35">
      <c r="A147">
        <v>146</v>
      </c>
      <c r="B147">
        <v>0</v>
      </c>
      <c r="C147">
        <v>2</v>
      </c>
      <c r="D147" t="s">
        <v>219</v>
      </c>
      <c r="E147" t="s">
        <v>5</v>
      </c>
      <c r="F147">
        <v>19</v>
      </c>
      <c r="G147">
        <v>1</v>
      </c>
      <c r="H147">
        <v>1</v>
      </c>
      <c r="I147" s="1" t="s">
        <v>220</v>
      </c>
      <c r="J147">
        <v>36.75</v>
      </c>
      <c r="L147" t="s">
        <v>7</v>
      </c>
    </row>
    <row r="148" spans="1:12" x14ac:dyDescent="0.35">
      <c r="A148">
        <v>147</v>
      </c>
      <c r="B148">
        <v>1</v>
      </c>
      <c r="C148">
        <v>3</v>
      </c>
      <c r="D148" t="s">
        <v>221</v>
      </c>
      <c r="E148" t="s">
        <v>5</v>
      </c>
      <c r="F148">
        <v>27</v>
      </c>
      <c r="G148">
        <v>0</v>
      </c>
      <c r="H148">
        <v>0</v>
      </c>
      <c r="I148" s="1">
        <v>350043</v>
      </c>
      <c r="J148">
        <v>7.7957999999999998</v>
      </c>
      <c r="L148" t="s">
        <v>7</v>
      </c>
    </row>
    <row r="149" spans="1:12" x14ac:dyDescent="0.35">
      <c r="A149">
        <v>148</v>
      </c>
      <c r="B149">
        <v>0</v>
      </c>
      <c r="C149">
        <v>3</v>
      </c>
      <c r="D149" t="s">
        <v>222</v>
      </c>
      <c r="E149" t="s">
        <v>9</v>
      </c>
      <c r="F149">
        <v>9</v>
      </c>
      <c r="G149">
        <v>2</v>
      </c>
      <c r="H149">
        <v>2</v>
      </c>
      <c r="I149" s="1" t="s">
        <v>135</v>
      </c>
      <c r="J149">
        <v>34.375</v>
      </c>
      <c r="L149" t="s">
        <v>7</v>
      </c>
    </row>
    <row r="150" spans="1:12" x14ac:dyDescent="0.35">
      <c r="A150">
        <v>149</v>
      </c>
      <c r="B150">
        <v>0</v>
      </c>
      <c r="C150">
        <v>2</v>
      </c>
      <c r="D150" t="s">
        <v>223</v>
      </c>
      <c r="E150" t="s">
        <v>5</v>
      </c>
      <c r="F150">
        <v>36.5</v>
      </c>
      <c r="G150">
        <v>0</v>
      </c>
      <c r="H150">
        <v>2</v>
      </c>
      <c r="I150" s="1">
        <v>230080</v>
      </c>
      <c r="J150">
        <v>26</v>
      </c>
      <c r="K150" t="s">
        <v>224</v>
      </c>
      <c r="L150" t="s">
        <v>7</v>
      </c>
    </row>
    <row r="151" spans="1:12" x14ac:dyDescent="0.35">
      <c r="A151">
        <v>150</v>
      </c>
      <c r="B151">
        <v>0</v>
      </c>
      <c r="C151">
        <v>2</v>
      </c>
      <c r="D151" t="s">
        <v>225</v>
      </c>
      <c r="E151" t="s">
        <v>5</v>
      </c>
      <c r="F151">
        <v>42</v>
      </c>
      <c r="G151">
        <v>0</v>
      </c>
      <c r="H151">
        <v>0</v>
      </c>
      <c r="I151" s="1">
        <v>244310</v>
      </c>
      <c r="J151">
        <v>13</v>
      </c>
      <c r="L151" t="s">
        <v>7</v>
      </c>
    </row>
    <row r="152" spans="1:12" x14ac:dyDescent="0.35">
      <c r="A152">
        <v>151</v>
      </c>
      <c r="B152">
        <v>0</v>
      </c>
      <c r="C152">
        <v>2</v>
      </c>
      <c r="D152" t="s">
        <v>226</v>
      </c>
      <c r="E152" t="s">
        <v>5</v>
      </c>
      <c r="F152">
        <v>51</v>
      </c>
      <c r="G152">
        <v>0</v>
      </c>
      <c r="H152">
        <v>0</v>
      </c>
      <c r="I152" s="1" t="s">
        <v>227</v>
      </c>
      <c r="J152">
        <v>12.525</v>
      </c>
      <c r="L152" t="s">
        <v>7</v>
      </c>
    </row>
    <row r="153" spans="1:12" x14ac:dyDescent="0.35">
      <c r="A153">
        <v>152</v>
      </c>
      <c r="B153">
        <v>1</v>
      </c>
      <c r="C153">
        <v>1</v>
      </c>
      <c r="D153" t="s">
        <v>228</v>
      </c>
      <c r="E153" t="s">
        <v>9</v>
      </c>
      <c r="F153">
        <v>22</v>
      </c>
      <c r="G153">
        <v>1</v>
      </c>
      <c r="H153">
        <v>0</v>
      </c>
      <c r="I153" s="1">
        <v>113776</v>
      </c>
      <c r="J153">
        <v>66.599999999999994</v>
      </c>
      <c r="K153" t="s">
        <v>229</v>
      </c>
      <c r="L153" t="s">
        <v>7</v>
      </c>
    </row>
    <row r="154" spans="1:12" x14ac:dyDescent="0.35">
      <c r="A154">
        <v>153</v>
      </c>
      <c r="B154">
        <v>0</v>
      </c>
      <c r="C154">
        <v>3</v>
      </c>
      <c r="D154" t="s">
        <v>230</v>
      </c>
      <c r="E154" t="s">
        <v>5</v>
      </c>
      <c r="F154">
        <v>55.5</v>
      </c>
      <c r="G154">
        <v>0</v>
      </c>
      <c r="H154">
        <v>0</v>
      </c>
      <c r="I154" s="1" t="s">
        <v>231</v>
      </c>
      <c r="J154">
        <v>8.0500000000000007</v>
      </c>
      <c r="L154" t="s">
        <v>7</v>
      </c>
    </row>
    <row r="155" spans="1:12" x14ac:dyDescent="0.35">
      <c r="A155">
        <v>154</v>
      </c>
      <c r="B155">
        <v>0</v>
      </c>
      <c r="C155">
        <v>3</v>
      </c>
      <c r="D155" t="s">
        <v>232</v>
      </c>
      <c r="E155" t="s">
        <v>5</v>
      </c>
      <c r="F155">
        <v>40.5</v>
      </c>
      <c r="G155">
        <v>0</v>
      </c>
      <c r="H155">
        <v>2</v>
      </c>
      <c r="I155" s="1" t="s">
        <v>233</v>
      </c>
      <c r="J155">
        <v>14.5</v>
      </c>
      <c r="L155" t="s">
        <v>7</v>
      </c>
    </row>
    <row r="156" spans="1:12" x14ac:dyDescent="0.35">
      <c r="A156">
        <v>155</v>
      </c>
      <c r="B156">
        <v>0</v>
      </c>
      <c r="C156">
        <v>3</v>
      </c>
      <c r="D156" t="s">
        <v>234</v>
      </c>
      <c r="E156" t="s">
        <v>5</v>
      </c>
      <c r="G156">
        <v>0</v>
      </c>
      <c r="H156">
        <v>0</v>
      </c>
      <c r="I156" s="1" t="s">
        <v>235</v>
      </c>
      <c r="J156">
        <v>7.3125</v>
      </c>
      <c r="L156" t="s">
        <v>7</v>
      </c>
    </row>
    <row r="157" spans="1:12" x14ac:dyDescent="0.35">
      <c r="A157">
        <v>156</v>
      </c>
      <c r="B157">
        <v>0</v>
      </c>
      <c r="C157">
        <v>1</v>
      </c>
      <c r="D157" t="s">
        <v>236</v>
      </c>
      <c r="E157" t="s">
        <v>5</v>
      </c>
      <c r="F157">
        <v>51</v>
      </c>
      <c r="G157">
        <v>0</v>
      </c>
      <c r="H157">
        <v>1</v>
      </c>
      <c r="I157" s="1" t="s">
        <v>237</v>
      </c>
      <c r="J157">
        <v>61.379199999999997</v>
      </c>
      <c r="L157" t="s">
        <v>12</v>
      </c>
    </row>
    <row r="158" spans="1:12" x14ac:dyDescent="0.35">
      <c r="A158">
        <v>157</v>
      </c>
      <c r="B158">
        <v>1</v>
      </c>
      <c r="C158">
        <v>3</v>
      </c>
      <c r="D158" t="s">
        <v>238</v>
      </c>
      <c r="E158" t="s">
        <v>9</v>
      </c>
      <c r="F158">
        <v>16</v>
      </c>
      <c r="G158">
        <v>0</v>
      </c>
      <c r="H158">
        <v>0</v>
      </c>
      <c r="I158" s="1">
        <v>35851</v>
      </c>
      <c r="J158">
        <v>7.7332999999999998</v>
      </c>
      <c r="L158" t="s">
        <v>19</v>
      </c>
    </row>
    <row r="159" spans="1:12" x14ac:dyDescent="0.35">
      <c r="A159">
        <v>158</v>
      </c>
      <c r="B159">
        <v>0</v>
      </c>
      <c r="C159">
        <v>3</v>
      </c>
      <c r="D159" t="s">
        <v>239</v>
      </c>
      <c r="E159" t="s">
        <v>5</v>
      </c>
      <c r="F159">
        <v>30</v>
      </c>
      <c r="G159">
        <v>0</v>
      </c>
      <c r="H159">
        <v>0</v>
      </c>
      <c r="I159" s="1" t="s">
        <v>240</v>
      </c>
      <c r="J159">
        <v>8.0500000000000007</v>
      </c>
      <c r="L159" t="s">
        <v>7</v>
      </c>
    </row>
    <row r="160" spans="1:12" x14ac:dyDescent="0.35">
      <c r="A160">
        <v>159</v>
      </c>
      <c r="B160">
        <v>0</v>
      </c>
      <c r="C160">
        <v>3</v>
      </c>
      <c r="D160" t="s">
        <v>241</v>
      </c>
      <c r="E160" t="s">
        <v>5</v>
      </c>
      <c r="G160">
        <v>0</v>
      </c>
      <c r="H160">
        <v>0</v>
      </c>
      <c r="I160" s="1">
        <v>315037</v>
      </c>
      <c r="J160">
        <v>8.6624999999999996</v>
      </c>
      <c r="L160" t="s">
        <v>7</v>
      </c>
    </row>
    <row r="161" spans="1:12" x14ac:dyDescent="0.35">
      <c r="A161">
        <v>160</v>
      </c>
      <c r="B161">
        <v>0</v>
      </c>
      <c r="C161">
        <v>3</v>
      </c>
      <c r="D161" t="s">
        <v>242</v>
      </c>
      <c r="E161" t="s">
        <v>5</v>
      </c>
      <c r="G161">
        <v>8</v>
      </c>
      <c r="H161">
        <v>2</v>
      </c>
      <c r="I161" s="1" t="s">
        <v>243</v>
      </c>
      <c r="J161">
        <v>69.55</v>
      </c>
      <c r="L161" t="s">
        <v>7</v>
      </c>
    </row>
    <row r="162" spans="1:12" x14ac:dyDescent="0.35">
      <c r="A162">
        <v>161</v>
      </c>
      <c r="B162">
        <v>0</v>
      </c>
      <c r="C162">
        <v>3</v>
      </c>
      <c r="D162" t="s">
        <v>244</v>
      </c>
      <c r="E162" t="s">
        <v>5</v>
      </c>
      <c r="F162">
        <v>44</v>
      </c>
      <c r="G162">
        <v>0</v>
      </c>
      <c r="H162">
        <v>1</v>
      </c>
      <c r="I162" s="1">
        <v>371362</v>
      </c>
      <c r="J162">
        <v>16.100000000000001</v>
      </c>
      <c r="L162" t="s">
        <v>7</v>
      </c>
    </row>
    <row r="163" spans="1:12" x14ac:dyDescent="0.35">
      <c r="A163">
        <v>162</v>
      </c>
      <c r="B163">
        <v>1</v>
      </c>
      <c r="C163">
        <v>2</v>
      </c>
      <c r="D163" t="s">
        <v>245</v>
      </c>
      <c r="E163" t="s">
        <v>9</v>
      </c>
      <c r="F163">
        <v>40</v>
      </c>
      <c r="G163">
        <v>0</v>
      </c>
      <c r="H163">
        <v>0</v>
      </c>
      <c r="I163" s="1" t="s">
        <v>246</v>
      </c>
      <c r="J163">
        <v>15.75</v>
      </c>
      <c r="L163" t="s">
        <v>7</v>
      </c>
    </row>
    <row r="164" spans="1:12" x14ac:dyDescent="0.35">
      <c r="A164">
        <v>163</v>
      </c>
      <c r="B164">
        <v>0</v>
      </c>
      <c r="C164">
        <v>3</v>
      </c>
      <c r="D164" t="s">
        <v>247</v>
      </c>
      <c r="E164" t="s">
        <v>5</v>
      </c>
      <c r="F164">
        <v>26</v>
      </c>
      <c r="G164">
        <v>0</v>
      </c>
      <c r="H164">
        <v>0</v>
      </c>
      <c r="I164" s="1">
        <v>347068</v>
      </c>
      <c r="J164">
        <v>7.7750000000000004</v>
      </c>
      <c r="L164" t="s">
        <v>7</v>
      </c>
    </row>
    <row r="165" spans="1:12" x14ac:dyDescent="0.35">
      <c r="A165">
        <v>164</v>
      </c>
      <c r="B165">
        <v>0</v>
      </c>
      <c r="C165">
        <v>3</v>
      </c>
      <c r="D165" t="s">
        <v>248</v>
      </c>
      <c r="E165" t="s">
        <v>5</v>
      </c>
      <c r="F165">
        <v>17</v>
      </c>
      <c r="G165">
        <v>0</v>
      </c>
      <c r="H165">
        <v>0</v>
      </c>
      <c r="I165" s="1">
        <v>315093</v>
      </c>
      <c r="J165">
        <v>8.6624999999999996</v>
      </c>
      <c r="L165" t="s">
        <v>7</v>
      </c>
    </row>
    <row r="166" spans="1:12" x14ac:dyDescent="0.35">
      <c r="A166">
        <v>165</v>
      </c>
      <c r="B166">
        <v>0</v>
      </c>
      <c r="C166">
        <v>3</v>
      </c>
      <c r="D166" t="s">
        <v>249</v>
      </c>
      <c r="E166" t="s">
        <v>5</v>
      </c>
      <c r="F166">
        <v>1</v>
      </c>
      <c r="G166">
        <v>4</v>
      </c>
      <c r="H166">
        <v>1</v>
      </c>
      <c r="I166" s="1">
        <v>3101295</v>
      </c>
      <c r="J166">
        <v>39.6875</v>
      </c>
      <c r="L166" t="s">
        <v>7</v>
      </c>
    </row>
    <row r="167" spans="1:12" x14ac:dyDescent="0.35">
      <c r="A167">
        <v>166</v>
      </c>
      <c r="B167">
        <v>1</v>
      </c>
      <c r="C167">
        <v>3</v>
      </c>
      <c r="D167" t="s">
        <v>250</v>
      </c>
      <c r="E167" t="s">
        <v>5</v>
      </c>
      <c r="F167">
        <v>9</v>
      </c>
      <c r="G167">
        <v>0</v>
      </c>
      <c r="H167">
        <v>2</v>
      </c>
      <c r="I167" s="1">
        <v>363291</v>
      </c>
      <c r="J167">
        <v>20.524999999999999</v>
      </c>
      <c r="L167" t="s">
        <v>7</v>
      </c>
    </row>
    <row r="168" spans="1:12" x14ac:dyDescent="0.35">
      <c r="A168">
        <v>167</v>
      </c>
      <c r="B168">
        <v>1</v>
      </c>
      <c r="C168">
        <v>1</v>
      </c>
      <c r="D168" t="s">
        <v>251</v>
      </c>
      <c r="E168" t="s">
        <v>9</v>
      </c>
      <c r="G168">
        <v>0</v>
      </c>
      <c r="H168">
        <v>1</v>
      </c>
      <c r="I168" s="1">
        <v>113505</v>
      </c>
      <c r="J168">
        <v>55</v>
      </c>
      <c r="K168" t="s">
        <v>252</v>
      </c>
      <c r="L168" t="s">
        <v>7</v>
      </c>
    </row>
    <row r="169" spans="1:12" x14ac:dyDescent="0.35">
      <c r="A169">
        <v>168</v>
      </c>
      <c r="B169">
        <v>0</v>
      </c>
      <c r="C169">
        <v>3</v>
      </c>
      <c r="D169" t="s">
        <v>253</v>
      </c>
      <c r="E169" t="s">
        <v>9</v>
      </c>
      <c r="F169">
        <v>45</v>
      </c>
      <c r="G169">
        <v>1</v>
      </c>
      <c r="H169">
        <v>4</v>
      </c>
      <c r="I169" s="1">
        <v>347088</v>
      </c>
      <c r="J169">
        <v>27.9</v>
      </c>
      <c r="L169" t="s">
        <v>7</v>
      </c>
    </row>
    <row r="170" spans="1:12" x14ac:dyDescent="0.35">
      <c r="A170">
        <v>169</v>
      </c>
      <c r="B170">
        <v>0</v>
      </c>
      <c r="C170">
        <v>1</v>
      </c>
      <c r="D170" t="s">
        <v>254</v>
      </c>
      <c r="E170" t="s">
        <v>5</v>
      </c>
      <c r="G170">
        <v>0</v>
      </c>
      <c r="H170">
        <v>0</v>
      </c>
      <c r="I170" s="1" t="s">
        <v>255</v>
      </c>
      <c r="J170">
        <v>25.925000000000001</v>
      </c>
      <c r="L170" t="s">
        <v>7</v>
      </c>
    </row>
    <row r="171" spans="1:12" x14ac:dyDescent="0.35">
      <c r="A171">
        <v>170</v>
      </c>
      <c r="B171">
        <v>0</v>
      </c>
      <c r="C171">
        <v>3</v>
      </c>
      <c r="D171" t="s">
        <v>256</v>
      </c>
      <c r="E171" t="s">
        <v>5</v>
      </c>
      <c r="F171">
        <v>28</v>
      </c>
      <c r="G171">
        <v>0</v>
      </c>
      <c r="H171">
        <v>0</v>
      </c>
      <c r="I171" s="1">
        <v>1601</v>
      </c>
      <c r="J171">
        <v>56.495800000000003</v>
      </c>
      <c r="L171" t="s">
        <v>7</v>
      </c>
    </row>
    <row r="172" spans="1:12" x14ac:dyDescent="0.35">
      <c r="A172">
        <v>171</v>
      </c>
      <c r="B172">
        <v>0</v>
      </c>
      <c r="C172">
        <v>1</v>
      </c>
      <c r="D172" t="s">
        <v>257</v>
      </c>
      <c r="E172" t="s">
        <v>5</v>
      </c>
      <c r="F172">
        <v>61</v>
      </c>
      <c r="G172">
        <v>0</v>
      </c>
      <c r="H172">
        <v>0</v>
      </c>
      <c r="I172" s="1">
        <v>111240</v>
      </c>
      <c r="J172">
        <v>33.5</v>
      </c>
      <c r="K172" t="s">
        <v>258</v>
      </c>
      <c r="L172" t="s">
        <v>7</v>
      </c>
    </row>
    <row r="173" spans="1:12" x14ac:dyDescent="0.35">
      <c r="A173">
        <v>172</v>
      </c>
      <c r="B173">
        <v>0</v>
      </c>
      <c r="C173">
        <v>3</v>
      </c>
      <c r="D173" t="s">
        <v>259</v>
      </c>
      <c r="E173" t="s">
        <v>5</v>
      </c>
      <c r="F173">
        <v>4</v>
      </c>
      <c r="G173">
        <v>4</v>
      </c>
      <c r="H173">
        <v>1</v>
      </c>
      <c r="I173" s="1">
        <v>382652</v>
      </c>
      <c r="J173">
        <v>29.125</v>
      </c>
      <c r="L173" t="s">
        <v>19</v>
      </c>
    </row>
    <row r="174" spans="1:12" x14ac:dyDescent="0.35">
      <c r="A174">
        <v>173</v>
      </c>
      <c r="B174">
        <v>1</v>
      </c>
      <c r="C174">
        <v>3</v>
      </c>
      <c r="D174" t="s">
        <v>260</v>
      </c>
      <c r="E174" t="s">
        <v>9</v>
      </c>
      <c r="F174">
        <v>1</v>
      </c>
      <c r="G174">
        <v>1</v>
      </c>
      <c r="H174">
        <v>1</v>
      </c>
      <c r="I174" s="1">
        <v>347742</v>
      </c>
      <c r="J174">
        <v>11.1333</v>
      </c>
      <c r="L174" t="s">
        <v>7</v>
      </c>
    </row>
    <row r="175" spans="1:12" x14ac:dyDescent="0.35">
      <c r="A175">
        <v>174</v>
      </c>
      <c r="B175">
        <v>0</v>
      </c>
      <c r="C175">
        <v>3</v>
      </c>
      <c r="D175" t="s">
        <v>261</v>
      </c>
      <c r="E175" t="s">
        <v>5</v>
      </c>
      <c r="F175">
        <v>21</v>
      </c>
      <c r="G175">
        <v>0</v>
      </c>
      <c r="H175">
        <v>0</v>
      </c>
      <c r="I175" s="1" t="s">
        <v>262</v>
      </c>
      <c r="J175">
        <v>7.9249999999999998</v>
      </c>
      <c r="L175" t="s">
        <v>7</v>
      </c>
    </row>
    <row r="176" spans="1:12" x14ac:dyDescent="0.35">
      <c r="A176">
        <v>175</v>
      </c>
      <c r="B176">
        <v>0</v>
      </c>
      <c r="C176">
        <v>1</v>
      </c>
      <c r="D176" t="s">
        <v>263</v>
      </c>
      <c r="E176" t="s">
        <v>5</v>
      </c>
      <c r="F176">
        <v>56</v>
      </c>
      <c r="G176">
        <v>0</v>
      </c>
      <c r="H176">
        <v>0</v>
      </c>
      <c r="I176" s="1">
        <v>17764</v>
      </c>
      <c r="J176">
        <v>30.695799999999998</v>
      </c>
      <c r="K176" t="s">
        <v>264</v>
      </c>
      <c r="L176" t="s">
        <v>12</v>
      </c>
    </row>
    <row r="177" spans="1:12" x14ac:dyDescent="0.35">
      <c r="A177">
        <v>176</v>
      </c>
      <c r="B177">
        <v>0</v>
      </c>
      <c r="C177">
        <v>3</v>
      </c>
      <c r="D177" t="s">
        <v>265</v>
      </c>
      <c r="E177" t="s">
        <v>5</v>
      </c>
      <c r="F177">
        <v>18</v>
      </c>
      <c r="G177">
        <v>1</v>
      </c>
      <c r="H177">
        <v>1</v>
      </c>
      <c r="I177" s="1">
        <v>350404</v>
      </c>
      <c r="J177">
        <v>7.8541999999999996</v>
      </c>
      <c r="L177" t="s">
        <v>7</v>
      </c>
    </row>
    <row r="178" spans="1:12" x14ac:dyDescent="0.35">
      <c r="A178">
        <v>177</v>
      </c>
      <c r="B178">
        <v>0</v>
      </c>
      <c r="C178">
        <v>3</v>
      </c>
      <c r="D178" t="s">
        <v>266</v>
      </c>
      <c r="E178" t="s">
        <v>5</v>
      </c>
      <c r="G178">
        <v>3</v>
      </c>
      <c r="H178">
        <v>1</v>
      </c>
      <c r="I178" s="1">
        <v>4133</v>
      </c>
      <c r="J178">
        <v>25.466699999999999</v>
      </c>
      <c r="L178" t="s">
        <v>7</v>
      </c>
    </row>
    <row r="179" spans="1:12" x14ac:dyDescent="0.35">
      <c r="A179">
        <v>178</v>
      </c>
      <c r="B179">
        <v>0</v>
      </c>
      <c r="C179">
        <v>1</v>
      </c>
      <c r="D179" t="s">
        <v>267</v>
      </c>
      <c r="E179" t="s">
        <v>9</v>
      </c>
      <c r="F179">
        <v>50</v>
      </c>
      <c r="G179">
        <v>0</v>
      </c>
      <c r="H179">
        <v>0</v>
      </c>
      <c r="I179" s="1" t="s">
        <v>268</v>
      </c>
      <c r="J179">
        <v>28.712499999999999</v>
      </c>
      <c r="K179" t="s">
        <v>269</v>
      </c>
      <c r="L179" t="s">
        <v>12</v>
      </c>
    </row>
    <row r="180" spans="1:12" x14ac:dyDescent="0.35">
      <c r="A180">
        <v>179</v>
      </c>
      <c r="B180">
        <v>0</v>
      </c>
      <c r="C180">
        <v>2</v>
      </c>
      <c r="D180" t="s">
        <v>270</v>
      </c>
      <c r="E180" t="s">
        <v>5</v>
      </c>
      <c r="F180">
        <v>30</v>
      </c>
      <c r="G180">
        <v>0</v>
      </c>
      <c r="H180">
        <v>0</v>
      </c>
      <c r="I180" s="1">
        <v>250653</v>
      </c>
      <c r="J180">
        <v>13</v>
      </c>
      <c r="L180" t="s">
        <v>7</v>
      </c>
    </row>
    <row r="181" spans="1:12" x14ac:dyDescent="0.35">
      <c r="A181">
        <v>180</v>
      </c>
      <c r="B181">
        <v>0</v>
      </c>
      <c r="C181">
        <v>3</v>
      </c>
      <c r="D181" t="s">
        <v>271</v>
      </c>
      <c r="E181" t="s">
        <v>5</v>
      </c>
      <c r="F181">
        <v>36</v>
      </c>
      <c r="G181">
        <v>0</v>
      </c>
      <c r="H181">
        <v>0</v>
      </c>
      <c r="I181" s="1" t="s">
        <v>272</v>
      </c>
      <c r="J181">
        <v>0</v>
      </c>
      <c r="L181" t="s">
        <v>7</v>
      </c>
    </row>
    <row r="182" spans="1:12" x14ac:dyDescent="0.35">
      <c r="A182">
        <v>181</v>
      </c>
      <c r="B182">
        <v>0</v>
      </c>
      <c r="C182">
        <v>3</v>
      </c>
      <c r="D182" t="s">
        <v>273</v>
      </c>
      <c r="E182" t="s">
        <v>9</v>
      </c>
      <c r="G182">
        <v>8</v>
      </c>
      <c r="H182">
        <v>2</v>
      </c>
      <c r="I182" s="1" t="s">
        <v>243</v>
      </c>
      <c r="J182">
        <v>69.55</v>
      </c>
      <c r="L182" t="s">
        <v>7</v>
      </c>
    </row>
    <row r="183" spans="1:12" x14ac:dyDescent="0.35">
      <c r="A183">
        <v>182</v>
      </c>
      <c r="B183">
        <v>0</v>
      </c>
      <c r="C183">
        <v>2</v>
      </c>
      <c r="D183" t="s">
        <v>274</v>
      </c>
      <c r="E183" t="s">
        <v>5</v>
      </c>
      <c r="G183">
        <v>0</v>
      </c>
      <c r="H183">
        <v>0</v>
      </c>
      <c r="I183" s="1" t="s">
        <v>275</v>
      </c>
      <c r="J183">
        <v>15.05</v>
      </c>
      <c r="L183" t="s">
        <v>12</v>
      </c>
    </row>
    <row r="184" spans="1:12" x14ac:dyDescent="0.35">
      <c r="A184">
        <v>183</v>
      </c>
      <c r="B184">
        <v>0</v>
      </c>
      <c r="C184">
        <v>3</v>
      </c>
      <c r="D184" t="s">
        <v>276</v>
      </c>
      <c r="E184" t="s">
        <v>5</v>
      </c>
      <c r="F184">
        <v>9</v>
      </c>
      <c r="G184">
        <v>4</v>
      </c>
      <c r="H184">
        <v>2</v>
      </c>
      <c r="I184" s="1">
        <v>347077</v>
      </c>
      <c r="J184">
        <v>31.387499999999999</v>
      </c>
      <c r="L184" t="s">
        <v>7</v>
      </c>
    </row>
    <row r="185" spans="1:12" x14ac:dyDescent="0.35">
      <c r="A185">
        <v>184</v>
      </c>
      <c r="B185">
        <v>1</v>
      </c>
      <c r="C185">
        <v>2</v>
      </c>
      <c r="D185" t="s">
        <v>277</v>
      </c>
      <c r="E185" t="s">
        <v>5</v>
      </c>
      <c r="F185">
        <v>1</v>
      </c>
      <c r="G185">
        <v>2</v>
      </c>
      <c r="H185">
        <v>1</v>
      </c>
      <c r="I185" s="1">
        <v>230136</v>
      </c>
      <c r="J185">
        <v>39</v>
      </c>
      <c r="K185" t="s">
        <v>278</v>
      </c>
      <c r="L185" t="s">
        <v>7</v>
      </c>
    </row>
    <row r="186" spans="1:12" x14ac:dyDescent="0.35">
      <c r="A186">
        <v>185</v>
      </c>
      <c r="B186">
        <v>1</v>
      </c>
      <c r="C186">
        <v>3</v>
      </c>
      <c r="D186" t="s">
        <v>279</v>
      </c>
      <c r="E186" t="s">
        <v>9</v>
      </c>
      <c r="F186">
        <v>4</v>
      </c>
      <c r="G186">
        <v>0</v>
      </c>
      <c r="H186">
        <v>2</v>
      </c>
      <c r="I186" s="1">
        <v>315153</v>
      </c>
      <c r="J186">
        <v>22.024999999999999</v>
      </c>
      <c r="L186" t="s">
        <v>7</v>
      </c>
    </row>
    <row r="187" spans="1:12" x14ac:dyDescent="0.35">
      <c r="A187">
        <v>186</v>
      </c>
      <c r="B187">
        <v>0</v>
      </c>
      <c r="C187">
        <v>1</v>
      </c>
      <c r="D187" t="s">
        <v>280</v>
      </c>
      <c r="E187" t="s">
        <v>5</v>
      </c>
      <c r="G187">
        <v>0</v>
      </c>
      <c r="H187">
        <v>0</v>
      </c>
      <c r="I187" s="1">
        <v>113767</v>
      </c>
      <c r="J187">
        <v>50</v>
      </c>
      <c r="K187" t="s">
        <v>281</v>
      </c>
      <c r="L187" t="s">
        <v>7</v>
      </c>
    </row>
    <row r="188" spans="1:12" x14ac:dyDescent="0.35">
      <c r="A188">
        <v>187</v>
      </c>
      <c r="B188">
        <v>1</v>
      </c>
      <c r="C188">
        <v>3</v>
      </c>
      <c r="D188" t="s">
        <v>282</v>
      </c>
      <c r="E188" t="s">
        <v>9</v>
      </c>
      <c r="G188">
        <v>1</v>
      </c>
      <c r="H188">
        <v>0</v>
      </c>
      <c r="I188" s="1">
        <v>370365</v>
      </c>
      <c r="J188">
        <v>15.5</v>
      </c>
      <c r="L188" t="s">
        <v>19</v>
      </c>
    </row>
    <row r="189" spans="1:12" x14ac:dyDescent="0.35">
      <c r="A189">
        <v>188</v>
      </c>
      <c r="B189">
        <v>1</v>
      </c>
      <c r="C189">
        <v>1</v>
      </c>
      <c r="D189" t="s">
        <v>283</v>
      </c>
      <c r="E189" t="s">
        <v>5</v>
      </c>
      <c r="F189">
        <v>45</v>
      </c>
      <c r="G189">
        <v>0</v>
      </c>
      <c r="H189">
        <v>0</v>
      </c>
      <c r="I189" s="1">
        <v>111428</v>
      </c>
      <c r="J189">
        <v>26.55</v>
      </c>
      <c r="L189" t="s">
        <v>7</v>
      </c>
    </row>
    <row r="190" spans="1:12" x14ac:dyDescent="0.35">
      <c r="A190">
        <v>189</v>
      </c>
      <c r="B190">
        <v>0</v>
      </c>
      <c r="C190">
        <v>3</v>
      </c>
      <c r="D190" t="s">
        <v>284</v>
      </c>
      <c r="E190" t="s">
        <v>5</v>
      </c>
      <c r="F190">
        <v>40</v>
      </c>
      <c r="G190">
        <v>1</v>
      </c>
      <c r="H190">
        <v>1</v>
      </c>
      <c r="I190" s="1">
        <v>364849</v>
      </c>
      <c r="J190">
        <v>15.5</v>
      </c>
      <c r="L190" t="s">
        <v>19</v>
      </c>
    </row>
    <row r="191" spans="1:12" x14ac:dyDescent="0.35">
      <c r="A191">
        <v>190</v>
      </c>
      <c r="B191">
        <v>0</v>
      </c>
      <c r="C191">
        <v>3</v>
      </c>
      <c r="D191" t="s">
        <v>285</v>
      </c>
      <c r="E191" t="s">
        <v>5</v>
      </c>
      <c r="F191">
        <v>36</v>
      </c>
      <c r="G191">
        <v>0</v>
      </c>
      <c r="H191">
        <v>0</v>
      </c>
      <c r="I191" s="1">
        <v>349247</v>
      </c>
      <c r="J191">
        <v>7.8958000000000004</v>
      </c>
      <c r="L191" t="s">
        <v>7</v>
      </c>
    </row>
    <row r="192" spans="1:12" x14ac:dyDescent="0.35">
      <c r="A192">
        <v>191</v>
      </c>
      <c r="B192">
        <v>1</v>
      </c>
      <c r="C192">
        <v>2</v>
      </c>
      <c r="D192" t="s">
        <v>286</v>
      </c>
      <c r="E192" t="s">
        <v>9</v>
      </c>
      <c r="F192">
        <v>32</v>
      </c>
      <c r="G192">
        <v>0</v>
      </c>
      <c r="H192">
        <v>0</v>
      </c>
      <c r="I192" s="1">
        <v>234604</v>
      </c>
      <c r="J192">
        <v>13</v>
      </c>
      <c r="L192" t="s">
        <v>7</v>
      </c>
    </row>
    <row r="193" spans="1:12" x14ac:dyDescent="0.35">
      <c r="A193">
        <v>192</v>
      </c>
      <c r="B193">
        <v>0</v>
      </c>
      <c r="C193">
        <v>2</v>
      </c>
      <c r="D193" t="s">
        <v>287</v>
      </c>
      <c r="E193" t="s">
        <v>5</v>
      </c>
      <c r="F193">
        <v>19</v>
      </c>
      <c r="G193">
        <v>0</v>
      </c>
      <c r="H193">
        <v>0</v>
      </c>
      <c r="I193" s="1">
        <v>28424</v>
      </c>
      <c r="J193">
        <v>13</v>
      </c>
      <c r="L193" t="s">
        <v>7</v>
      </c>
    </row>
    <row r="194" spans="1:12" x14ac:dyDescent="0.35">
      <c r="A194">
        <v>193</v>
      </c>
      <c r="B194">
        <v>1</v>
      </c>
      <c r="C194">
        <v>3</v>
      </c>
      <c r="D194" t="s">
        <v>288</v>
      </c>
      <c r="E194" t="s">
        <v>9</v>
      </c>
      <c r="F194">
        <v>19</v>
      </c>
      <c r="G194">
        <v>1</v>
      </c>
      <c r="H194">
        <v>0</v>
      </c>
      <c r="I194" s="1">
        <v>350046</v>
      </c>
      <c r="J194">
        <v>7.8541999999999996</v>
      </c>
      <c r="L194" t="s">
        <v>7</v>
      </c>
    </row>
    <row r="195" spans="1:12" x14ac:dyDescent="0.35">
      <c r="A195">
        <v>194</v>
      </c>
      <c r="B195">
        <v>1</v>
      </c>
      <c r="C195">
        <v>2</v>
      </c>
      <c r="D195" t="s">
        <v>289</v>
      </c>
      <c r="E195" t="s">
        <v>5</v>
      </c>
      <c r="F195">
        <v>3</v>
      </c>
      <c r="G195">
        <v>1</v>
      </c>
      <c r="H195">
        <v>1</v>
      </c>
      <c r="I195" s="1">
        <v>230080</v>
      </c>
      <c r="J195">
        <v>26</v>
      </c>
      <c r="K195" t="s">
        <v>224</v>
      </c>
      <c r="L195" t="s">
        <v>7</v>
      </c>
    </row>
    <row r="196" spans="1:12" x14ac:dyDescent="0.35">
      <c r="A196">
        <v>195</v>
      </c>
      <c r="B196">
        <v>1</v>
      </c>
      <c r="C196">
        <v>1</v>
      </c>
      <c r="D196" t="s">
        <v>290</v>
      </c>
      <c r="E196" t="s">
        <v>9</v>
      </c>
      <c r="F196">
        <v>44</v>
      </c>
      <c r="G196">
        <v>0</v>
      </c>
      <c r="H196">
        <v>0</v>
      </c>
      <c r="I196" s="1" t="s">
        <v>291</v>
      </c>
      <c r="J196">
        <v>27.720800000000001</v>
      </c>
      <c r="K196" t="s">
        <v>292</v>
      </c>
      <c r="L196" t="s">
        <v>12</v>
      </c>
    </row>
    <row r="197" spans="1:12" x14ac:dyDescent="0.35">
      <c r="A197">
        <v>196</v>
      </c>
      <c r="B197">
        <v>1</v>
      </c>
      <c r="C197">
        <v>1</v>
      </c>
      <c r="D197" t="s">
        <v>293</v>
      </c>
      <c r="E197" t="s">
        <v>9</v>
      </c>
      <c r="F197">
        <v>58</v>
      </c>
      <c r="G197">
        <v>0</v>
      </c>
      <c r="H197">
        <v>0</v>
      </c>
      <c r="I197" s="1" t="s">
        <v>55</v>
      </c>
      <c r="J197">
        <v>146.52080000000001</v>
      </c>
      <c r="K197" t="s">
        <v>294</v>
      </c>
      <c r="L197" t="s">
        <v>12</v>
      </c>
    </row>
    <row r="198" spans="1:12" x14ac:dyDescent="0.35">
      <c r="A198">
        <v>197</v>
      </c>
      <c r="B198">
        <v>0</v>
      </c>
      <c r="C198">
        <v>3</v>
      </c>
      <c r="D198" t="s">
        <v>295</v>
      </c>
      <c r="E198" t="s">
        <v>5</v>
      </c>
      <c r="G198">
        <v>0</v>
      </c>
      <c r="H198">
        <v>0</v>
      </c>
      <c r="I198" s="1">
        <v>368703</v>
      </c>
      <c r="J198">
        <v>7.75</v>
      </c>
      <c r="L198" t="s">
        <v>19</v>
      </c>
    </row>
    <row r="199" spans="1:12" x14ac:dyDescent="0.35">
      <c r="A199">
        <v>198</v>
      </c>
      <c r="B199">
        <v>0</v>
      </c>
      <c r="C199">
        <v>3</v>
      </c>
      <c r="D199" t="s">
        <v>296</v>
      </c>
      <c r="E199" t="s">
        <v>5</v>
      </c>
      <c r="F199">
        <v>42</v>
      </c>
      <c r="G199">
        <v>0</v>
      </c>
      <c r="H199">
        <v>1</v>
      </c>
      <c r="I199" s="1">
        <v>4579</v>
      </c>
      <c r="J199">
        <v>8.4041999999999994</v>
      </c>
      <c r="L199" t="s">
        <v>7</v>
      </c>
    </row>
    <row r="200" spans="1:12" x14ac:dyDescent="0.35">
      <c r="A200">
        <v>199</v>
      </c>
      <c r="B200">
        <v>1</v>
      </c>
      <c r="C200">
        <v>3</v>
      </c>
      <c r="D200" t="s">
        <v>297</v>
      </c>
      <c r="E200" t="s">
        <v>9</v>
      </c>
      <c r="G200">
        <v>0</v>
      </c>
      <c r="H200">
        <v>0</v>
      </c>
      <c r="I200" s="1">
        <v>370370</v>
      </c>
      <c r="J200">
        <v>7.75</v>
      </c>
      <c r="L200" t="s">
        <v>19</v>
      </c>
    </row>
    <row r="201" spans="1:12" x14ac:dyDescent="0.35">
      <c r="A201">
        <v>200</v>
      </c>
      <c r="B201">
        <v>0</v>
      </c>
      <c r="C201">
        <v>2</v>
      </c>
      <c r="D201" t="s">
        <v>298</v>
      </c>
      <c r="E201" t="s">
        <v>9</v>
      </c>
      <c r="F201">
        <v>24</v>
      </c>
      <c r="G201">
        <v>0</v>
      </c>
      <c r="H201">
        <v>0</v>
      </c>
      <c r="I201" s="1">
        <v>248747</v>
      </c>
      <c r="J201">
        <v>13</v>
      </c>
      <c r="L201" t="s">
        <v>7</v>
      </c>
    </row>
    <row r="202" spans="1:12" x14ac:dyDescent="0.35">
      <c r="A202">
        <v>201</v>
      </c>
      <c r="B202">
        <v>0</v>
      </c>
      <c r="C202">
        <v>3</v>
      </c>
      <c r="D202" t="s">
        <v>299</v>
      </c>
      <c r="E202" t="s">
        <v>5</v>
      </c>
      <c r="F202">
        <v>28</v>
      </c>
      <c r="G202">
        <v>0</v>
      </c>
      <c r="H202">
        <v>0</v>
      </c>
      <c r="I202" s="1">
        <v>345770</v>
      </c>
      <c r="J202">
        <v>9.5</v>
      </c>
      <c r="L202" t="s">
        <v>7</v>
      </c>
    </row>
    <row r="203" spans="1:12" x14ac:dyDescent="0.35">
      <c r="A203">
        <v>202</v>
      </c>
      <c r="B203">
        <v>0</v>
      </c>
      <c r="C203">
        <v>3</v>
      </c>
      <c r="D203" t="s">
        <v>300</v>
      </c>
      <c r="E203" t="s">
        <v>5</v>
      </c>
      <c r="G203">
        <v>8</v>
      </c>
      <c r="H203">
        <v>2</v>
      </c>
      <c r="I203" s="1" t="s">
        <v>243</v>
      </c>
      <c r="J203">
        <v>69.55</v>
      </c>
      <c r="L203" t="s">
        <v>7</v>
      </c>
    </row>
    <row r="204" spans="1:12" x14ac:dyDescent="0.35">
      <c r="A204">
        <v>203</v>
      </c>
      <c r="B204">
        <v>0</v>
      </c>
      <c r="C204">
        <v>3</v>
      </c>
      <c r="D204" t="s">
        <v>301</v>
      </c>
      <c r="E204" t="s">
        <v>5</v>
      </c>
      <c r="F204">
        <v>34</v>
      </c>
      <c r="G204">
        <v>0</v>
      </c>
      <c r="H204">
        <v>0</v>
      </c>
      <c r="I204" s="1">
        <v>3101264</v>
      </c>
      <c r="J204">
        <v>6.4958</v>
      </c>
      <c r="L204" t="s">
        <v>7</v>
      </c>
    </row>
    <row r="205" spans="1:12" x14ac:dyDescent="0.35">
      <c r="A205">
        <v>204</v>
      </c>
      <c r="B205">
        <v>0</v>
      </c>
      <c r="C205">
        <v>3</v>
      </c>
      <c r="D205" t="s">
        <v>302</v>
      </c>
      <c r="E205" t="s">
        <v>5</v>
      </c>
      <c r="F205">
        <v>45.5</v>
      </c>
      <c r="G205">
        <v>0</v>
      </c>
      <c r="H205">
        <v>0</v>
      </c>
      <c r="I205" s="1">
        <v>2628</v>
      </c>
      <c r="J205">
        <v>7.2249999999999996</v>
      </c>
      <c r="L205" t="s">
        <v>12</v>
      </c>
    </row>
    <row r="206" spans="1:12" x14ac:dyDescent="0.35">
      <c r="A206">
        <v>205</v>
      </c>
      <c r="B206">
        <v>1</v>
      </c>
      <c r="C206">
        <v>3</v>
      </c>
      <c r="D206" t="s">
        <v>303</v>
      </c>
      <c r="E206" t="s">
        <v>5</v>
      </c>
      <c r="F206">
        <v>18</v>
      </c>
      <c r="G206">
        <v>0</v>
      </c>
      <c r="H206">
        <v>0</v>
      </c>
      <c r="I206" s="1" t="s">
        <v>304</v>
      </c>
      <c r="J206">
        <v>8.0500000000000007</v>
      </c>
      <c r="L206" t="s">
        <v>7</v>
      </c>
    </row>
    <row r="207" spans="1:12" x14ac:dyDescent="0.35">
      <c r="A207">
        <v>206</v>
      </c>
      <c r="B207">
        <v>0</v>
      </c>
      <c r="C207">
        <v>3</v>
      </c>
      <c r="D207" t="s">
        <v>305</v>
      </c>
      <c r="E207" t="s">
        <v>9</v>
      </c>
      <c r="F207">
        <v>2</v>
      </c>
      <c r="G207">
        <v>0</v>
      </c>
      <c r="H207">
        <v>1</v>
      </c>
      <c r="I207" s="1">
        <v>347054</v>
      </c>
      <c r="J207">
        <v>10.4625</v>
      </c>
      <c r="K207" t="s">
        <v>27</v>
      </c>
      <c r="L207" t="s">
        <v>7</v>
      </c>
    </row>
    <row r="208" spans="1:12" x14ac:dyDescent="0.35">
      <c r="A208">
        <v>207</v>
      </c>
      <c r="B208">
        <v>0</v>
      </c>
      <c r="C208">
        <v>3</v>
      </c>
      <c r="D208" t="s">
        <v>306</v>
      </c>
      <c r="E208" t="s">
        <v>5</v>
      </c>
      <c r="F208">
        <v>32</v>
      </c>
      <c r="G208">
        <v>1</v>
      </c>
      <c r="H208">
        <v>0</v>
      </c>
      <c r="I208" s="1">
        <v>3101278</v>
      </c>
      <c r="J208">
        <v>15.85</v>
      </c>
      <c r="L208" t="s">
        <v>7</v>
      </c>
    </row>
    <row r="209" spans="1:12" x14ac:dyDescent="0.35">
      <c r="A209">
        <v>208</v>
      </c>
      <c r="B209">
        <v>1</v>
      </c>
      <c r="C209">
        <v>3</v>
      </c>
      <c r="D209" t="s">
        <v>307</v>
      </c>
      <c r="E209" t="s">
        <v>5</v>
      </c>
      <c r="F209">
        <v>26</v>
      </c>
      <c r="G209">
        <v>0</v>
      </c>
      <c r="H209">
        <v>0</v>
      </c>
      <c r="I209" s="1">
        <v>2699</v>
      </c>
      <c r="J209">
        <v>18.787500000000001</v>
      </c>
      <c r="L209" t="s">
        <v>12</v>
      </c>
    </row>
    <row r="210" spans="1:12" x14ac:dyDescent="0.35">
      <c r="A210">
        <v>209</v>
      </c>
      <c r="B210">
        <v>1</v>
      </c>
      <c r="C210">
        <v>3</v>
      </c>
      <c r="D210" t="s">
        <v>308</v>
      </c>
      <c r="E210" t="s">
        <v>9</v>
      </c>
      <c r="F210">
        <v>16</v>
      </c>
      <c r="G210">
        <v>0</v>
      </c>
      <c r="H210">
        <v>0</v>
      </c>
      <c r="I210" s="1">
        <v>367231</v>
      </c>
      <c r="J210">
        <v>7.75</v>
      </c>
      <c r="L210" t="s">
        <v>19</v>
      </c>
    </row>
    <row r="211" spans="1:12" x14ac:dyDescent="0.35">
      <c r="A211">
        <v>210</v>
      </c>
      <c r="B211">
        <v>1</v>
      </c>
      <c r="C211">
        <v>1</v>
      </c>
      <c r="D211" t="s">
        <v>309</v>
      </c>
      <c r="E211" t="s">
        <v>5</v>
      </c>
      <c r="F211">
        <v>40</v>
      </c>
      <c r="G211">
        <v>0</v>
      </c>
      <c r="H211">
        <v>0</v>
      </c>
      <c r="I211" s="1">
        <v>112277</v>
      </c>
      <c r="J211">
        <v>31</v>
      </c>
      <c r="K211" t="s">
        <v>310</v>
      </c>
      <c r="L211" t="s">
        <v>12</v>
      </c>
    </row>
    <row r="212" spans="1:12" x14ac:dyDescent="0.35">
      <c r="A212">
        <v>211</v>
      </c>
      <c r="B212">
        <v>0</v>
      </c>
      <c r="C212">
        <v>3</v>
      </c>
      <c r="D212" t="s">
        <v>311</v>
      </c>
      <c r="E212" t="s">
        <v>5</v>
      </c>
      <c r="F212">
        <v>24</v>
      </c>
      <c r="G212">
        <v>0</v>
      </c>
      <c r="H212">
        <v>0</v>
      </c>
      <c r="I212" s="1" t="s">
        <v>312</v>
      </c>
      <c r="J212">
        <v>7.05</v>
      </c>
      <c r="L212" t="s">
        <v>7</v>
      </c>
    </row>
    <row r="213" spans="1:12" x14ac:dyDescent="0.35">
      <c r="A213">
        <v>212</v>
      </c>
      <c r="B213">
        <v>1</v>
      </c>
      <c r="C213">
        <v>2</v>
      </c>
      <c r="D213" t="s">
        <v>313</v>
      </c>
      <c r="E213" t="s">
        <v>9</v>
      </c>
      <c r="F213">
        <v>35</v>
      </c>
      <c r="G213">
        <v>0</v>
      </c>
      <c r="H213">
        <v>0</v>
      </c>
      <c r="I213" s="1" t="s">
        <v>314</v>
      </c>
      <c r="J213">
        <v>21</v>
      </c>
      <c r="L213" t="s">
        <v>7</v>
      </c>
    </row>
    <row r="214" spans="1:12" x14ac:dyDescent="0.35">
      <c r="A214">
        <v>213</v>
      </c>
      <c r="B214">
        <v>0</v>
      </c>
      <c r="C214">
        <v>3</v>
      </c>
      <c r="D214" t="s">
        <v>315</v>
      </c>
      <c r="E214" t="s">
        <v>5</v>
      </c>
      <c r="F214">
        <v>22</v>
      </c>
      <c r="G214">
        <v>0</v>
      </c>
      <c r="H214">
        <v>0</v>
      </c>
      <c r="I214" s="1" t="s">
        <v>316</v>
      </c>
      <c r="J214">
        <v>7.25</v>
      </c>
      <c r="L214" t="s">
        <v>7</v>
      </c>
    </row>
    <row r="215" spans="1:12" x14ac:dyDescent="0.35">
      <c r="A215">
        <v>214</v>
      </c>
      <c r="B215">
        <v>0</v>
      </c>
      <c r="C215">
        <v>2</v>
      </c>
      <c r="D215" t="s">
        <v>317</v>
      </c>
      <c r="E215" t="s">
        <v>5</v>
      </c>
      <c r="F215">
        <v>30</v>
      </c>
      <c r="G215">
        <v>0</v>
      </c>
      <c r="H215">
        <v>0</v>
      </c>
      <c r="I215" s="1">
        <v>250646</v>
      </c>
      <c r="J215">
        <v>13</v>
      </c>
      <c r="L215" t="s">
        <v>7</v>
      </c>
    </row>
    <row r="216" spans="1:12" x14ac:dyDescent="0.35">
      <c r="A216">
        <v>215</v>
      </c>
      <c r="B216">
        <v>0</v>
      </c>
      <c r="C216">
        <v>3</v>
      </c>
      <c r="D216" t="s">
        <v>318</v>
      </c>
      <c r="E216" t="s">
        <v>5</v>
      </c>
      <c r="G216">
        <v>1</v>
      </c>
      <c r="H216">
        <v>0</v>
      </c>
      <c r="I216" s="1">
        <v>367229</v>
      </c>
      <c r="J216">
        <v>7.75</v>
      </c>
      <c r="L216" t="s">
        <v>19</v>
      </c>
    </row>
    <row r="217" spans="1:12" x14ac:dyDescent="0.35">
      <c r="A217">
        <v>216</v>
      </c>
      <c r="B217">
        <v>1</v>
      </c>
      <c r="C217">
        <v>1</v>
      </c>
      <c r="D217" t="s">
        <v>319</v>
      </c>
      <c r="E217" t="s">
        <v>9</v>
      </c>
      <c r="F217">
        <v>31</v>
      </c>
      <c r="G217">
        <v>1</v>
      </c>
      <c r="H217">
        <v>0</v>
      </c>
      <c r="I217" s="1">
        <v>35273</v>
      </c>
      <c r="J217">
        <v>113.27500000000001</v>
      </c>
      <c r="K217" t="s">
        <v>320</v>
      </c>
      <c r="L217" t="s">
        <v>12</v>
      </c>
    </row>
    <row r="218" spans="1:12" x14ac:dyDescent="0.35">
      <c r="A218">
        <v>217</v>
      </c>
      <c r="B218">
        <v>1</v>
      </c>
      <c r="C218">
        <v>3</v>
      </c>
      <c r="D218" t="s">
        <v>321</v>
      </c>
      <c r="E218" t="s">
        <v>9</v>
      </c>
      <c r="F218">
        <v>27</v>
      </c>
      <c r="G218">
        <v>0</v>
      </c>
      <c r="H218">
        <v>0</v>
      </c>
      <c r="I218" s="1" t="s">
        <v>322</v>
      </c>
      <c r="J218">
        <v>7.9249999999999998</v>
      </c>
      <c r="L218" t="s">
        <v>7</v>
      </c>
    </row>
    <row r="219" spans="1:12" x14ac:dyDescent="0.35">
      <c r="A219">
        <v>218</v>
      </c>
      <c r="B219">
        <v>0</v>
      </c>
      <c r="C219">
        <v>2</v>
      </c>
      <c r="D219" t="s">
        <v>323</v>
      </c>
      <c r="E219" t="s">
        <v>5</v>
      </c>
      <c r="F219">
        <v>42</v>
      </c>
      <c r="G219">
        <v>1</v>
      </c>
      <c r="H219">
        <v>0</v>
      </c>
      <c r="I219" s="1">
        <v>243847</v>
      </c>
      <c r="J219">
        <v>27</v>
      </c>
      <c r="L219" t="s">
        <v>7</v>
      </c>
    </row>
    <row r="220" spans="1:12" x14ac:dyDescent="0.35">
      <c r="A220">
        <v>219</v>
      </c>
      <c r="B220">
        <v>1</v>
      </c>
      <c r="C220">
        <v>1</v>
      </c>
      <c r="D220" t="s">
        <v>324</v>
      </c>
      <c r="E220" t="s">
        <v>9</v>
      </c>
      <c r="F220">
        <v>32</v>
      </c>
      <c r="G220">
        <v>0</v>
      </c>
      <c r="H220">
        <v>0</v>
      </c>
      <c r="I220" s="1">
        <v>11813</v>
      </c>
      <c r="J220">
        <v>76.291700000000006</v>
      </c>
      <c r="K220" t="s">
        <v>325</v>
      </c>
      <c r="L220" t="s">
        <v>12</v>
      </c>
    </row>
    <row r="221" spans="1:12" x14ac:dyDescent="0.35">
      <c r="A221">
        <v>220</v>
      </c>
      <c r="B221">
        <v>0</v>
      </c>
      <c r="C221">
        <v>2</v>
      </c>
      <c r="D221" t="s">
        <v>326</v>
      </c>
      <c r="E221" t="s">
        <v>5</v>
      </c>
      <c r="F221">
        <v>30</v>
      </c>
      <c r="G221">
        <v>0</v>
      </c>
      <c r="H221">
        <v>0</v>
      </c>
      <c r="I221" s="1" t="s">
        <v>327</v>
      </c>
      <c r="J221">
        <v>10.5</v>
      </c>
      <c r="L221" t="s">
        <v>7</v>
      </c>
    </row>
    <row r="222" spans="1:12" x14ac:dyDescent="0.35">
      <c r="A222">
        <v>221</v>
      </c>
      <c r="B222">
        <v>1</v>
      </c>
      <c r="C222">
        <v>3</v>
      </c>
      <c r="D222" t="s">
        <v>328</v>
      </c>
      <c r="E222" t="s">
        <v>5</v>
      </c>
      <c r="F222">
        <v>16</v>
      </c>
      <c r="G222">
        <v>0</v>
      </c>
      <c r="H222">
        <v>0</v>
      </c>
      <c r="I222" s="1" t="s">
        <v>329</v>
      </c>
      <c r="J222">
        <v>8.0500000000000007</v>
      </c>
      <c r="L222" t="s">
        <v>7</v>
      </c>
    </row>
    <row r="223" spans="1:12" x14ac:dyDescent="0.35">
      <c r="A223">
        <v>222</v>
      </c>
      <c r="B223">
        <v>0</v>
      </c>
      <c r="C223">
        <v>2</v>
      </c>
      <c r="D223" t="s">
        <v>330</v>
      </c>
      <c r="E223" t="s">
        <v>5</v>
      </c>
      <c r="F223">
        <v>27</v>
      </c>
      <c r="G223">
        <v>0</v>
      </c>
      <c r="H223">
        <v>0</v>
      </c>
      <c r="I223" s="1">
        <v>220367</v>
      </c>
      <c r="J223">
        <v>13</v>
      </c>
      <c r="L223" t="s">
        <v>7</v>
      </c>
    </row>
    <row r="224" spans="1:12" x14ac:dyDescent="0.35">
      <c r="A224">
        <v>223</v>
      </c>
      <c r="B224">
        <v>0</v>
      </c>
      <c r="C224">
        <v>3</v>
      </c>
      <c r="D224" t="s">
        <v>331</v>
      </c>
      <c r="E224" t="s">
        <v>5</v>
      </c>
      <c r="F224">
        <v>51</v>
      </c>
      <c r="G224">
        <v>0</v>
      </c>
      <c r="H224">
        <v>0</v>
      </c>
      <c r="I224" s="1">
        <v>21440</v>
      </c>
      <c r="J224">
        <v>8.0500000000000007</v>
      </c>
      <c r="L224" t="s">
        <v>7</v>
      </c>
    </row>
    <row r="225" spans="1:12" x14ac:dyDescent="0.35">
      <c r="A225">
        <v>224</v>
      </c>
      <c r="B225">
        <v>0</v>
      </c>
      <c r="C225">
        <v>3</v>
      </c>
      <c r="D225" t="s">
        <v>332</v>
      </c>
      <c r="E225" t="s">
        <v>5</v>
      </c>
      <c r="G225">
        <v>0</v>
      </c>
      <c r="H225">
        <v>0</v>
      </c>
      <c r="I225" s="1">
        <v>349234</v>
      </c>
      <c r="J225">
        <v>7.8958000000000004</v>
      </c>
      <c r="L225" t="s">
        <v>7</v>
      </c>
    </row>
    <row r="226" spans="1:12" x14ac:dyDescent="0.35">
      <c r="A226">
        <v>225</v>
      </c>
      <c r="B226">
        <v>1</v>
      </c>
      <c r="C226">
        <v>1</v>
      </c>
      <c r="D226" t="s">
        <v>333</v>
      </c>
      <c r="E226" t="s">
        <v>5</v>
      </c>
      <c r="F226">
        <v>38</v>
      </c>
      <c r="G226">
        <v>1</v>
      </c>
      <c r="H226">
        <v>0</v>
      </c>
      <c r="I226" s="1">
        <v>19943</v>
      </c>
      <c r="J226">
        <v>90</v>
      </c>
      <c r="K226" t="s">
        <v>334</v>
      </c>
      <c r="L226" t="s">
        <v>7</v>
      </c>
    </row>
    <row r="227" spans="1:12" x14ac:dyDescent="0.35">
      <c r="A227">
        <v>226</v>
      </c>
      <c r="B227">
        <v>0</v>
      </c>
      <c r="C227">
        <v>3</v>
      </c>
      <c r="D227" t="s">
        <v>335</v>
      </c>
      <c r="E227" t="s">
        <v>5</v>
      </c>
      <c r="F227">
        <v>22</v>
      </c>
      <c r="G227">
        <v>0</v>
      </c>
      <c r="H227">
        <v>0</v>
      </c>
      <c r="I227" s="1" t="s">
        <v>336</v>
      </c>
      <c r="J227">
        <v>9.35</v>
      </c>
      <c r="L227" t="s">
        <v>7</v>
      </c>
    </row>
    <row r="228" spans="1:12" x14ac:dyDescent="0.35">
      <c r="A228">
        <v>227</v>
      </c>
      <c r="B228">
        <v>1</v>
      </c>
      <c r="C228">
        <v>2</v>
      </c>
      <c r="D228" t="s">
        <v>337</v>
      </c>
      <c r="E228" t="s">
        <v>5</v>
      </c>
      <c r="F228">
        <v>19</v>
      </c>
      <c r="G228">
        <v>0</v>
      </c>
      <c r="H228">
        <v>0</v>
      </c>
      <c r="I228" s="1" t="s">
        <v>338</v>
      </c>
      <c r="J228">
        <v>10.5</v>
      </c>
      <c r="L228" t="s">
        <v>7</v>
      </c>
    </row>
    <row r="229" spans="1:12" x14ac:dyDescent="0.35">
      <c r="A229">
        <v>228</v>
      </c>
      <c r="B229">
        <v>0</v>
      </c>
      <c r="C229">
        <v>3</v>
      </c>
      <c r="D229" t="s">
        <v>339</v>
      </c>
      <c r="E229" t="s">
        <v>5</v>
      </c>
      <c r="F229">
        <v>20.5</v>
      </c>
      <c r="G229">
        <v>0</v>
      </c>
      <c r="H229">
        <v>0</v>
      </c>
      <c r="I229" s="1" t="s">
        <v>340</v>
      </c>
      <c r="J229">
        <v>7.25</v>
      </c>
      <c r="L229" t="s">
        <v>7</v>
      </c>
    </row>
    <row r="230" spans="1:12" x14ac:dyDescent="0.35">
      <c r="A230">
        <v>229</v>
      </c>
      <c r="B230">
        <v>0</v>
      </c>
      <c r="C230">
        <v>2</v>
      </c>
      <c r="D230" t="s">
        <v>341</v>
      </c>
      <c r="E230" t="s">
        <v>5</v>
      </c>
      <c r="F230">
        <v>18</v>
      </c>
      <c r="G230">
        <v>0</v>
      </c>
      <c r="H230">
        <v>0</v>
      </c>
      <c r="I230" s="1">
        <v>236171</v>
      </c>
      <c r="J230">
        <v>13</v>
      </c>
      <c r="L230" t="s">
        <v>7</v>
      </c>
    </row>
    <row r="231" spans="1:12" x14ac:dyDescent="0.35">
      <c r="A231">
        <v>230</v>
      </c>
      <c r="B231">
        <v>0</v>
      </c>
      <c r="C231">
        <v>3</v>
      </c>
      <c r="D231" t="s">
        <v>342</v>
      </c>
      <c r="E231" t="s">
        <v>9</v>
      </c>
      <c r="G231">
        <v>3</v>
      </c>
      <c r="H231">
        <v>1</v>
      </c>
      <c r="I231" s="1">
        <v>4133</v>
      </c>
      <c r="J231">
        <v>25.466699999999999</v>
      </c>
      <c r="L231" t="s">
        <v>7</v>
      </c>
    </row>
    <row r="232" spans="1:12" x14ac:dyDescent="0.35">
      <c r="A232">
        <v>231</v>
      </c>
      <c r="B232">
        <v>1</v>
      </c>
      <c r="C232">
        <v>1</v>
      </c>
      <c r="D232" t="s">
        <v>343</v>
      </c>
      <c r="E232" t="s">
        <v>9</v>
      </c>
      <c r="F232">
        <v>35</v>
      </c>
      <c r="G232">
        <v>1</v>
      </c>
      <c r="H232">
        <v>0</v>
      </c>
      <c r="I232" s="1">
        <v>36973</v>
      </c>
      <c r="J232">
        <v>83.474999999999994</v>
      </c>
      <c r="K232" t="s">
        <v>102</v>
      </c>
      <c r="L232" t="s">
        <v>7</v>
      </c>
    </row>
    <row r="233" spans="1:12" x14ac:dyDescent="0.35">
      <c r="A233">
        <v>232</v>
      </c>
      <c r="B233">
        <v>0</v>
      </c>
      <c r="C233">
        <v>3</v>
      </c>
      <c r="D233" t="s">
        <v>344</v>
      </c>
      <c r="E233" t="s">
        <v>5</v>
      </c>
      <c r="F233">
        <v>29</v>
      </c>
      <c r="G233">
        <v>0</v>
      </c>
      <c r="H233">
        <v>0</v>
      </c>
      <c r="I233" s="1">
        <v>347067</v>
      </c>
      <c r="J233">
        <v>7.7750000000000004</v>
      </c>
      <c r="L233" t="s">
        <v>7</v>
      </c>
    </row>
    <row r="234" spans="1:12" x14ac:dyDescent="0.35">
      <c r="A234">
        <v>233</v>
      </c>
      <c r="B234">
        <v>0</v>
      </c>
      <c r="C234">
        <v>2</v>
      </c>
      <c r="D234" t="s">
        <v>345</v>
      </c>
      <c r="E234" t="s">
        <v>5</v>
      </c>
      <c r="F234">
        <v>59</v>
      </c>
      <c r="G234">
        <v>0</v>
      </c>
      <c r="H234">
        <v>0</v>
      </c>
      <c r="I234" s="1">
        <v>237442</v>
      </c>
      <c r="J234">
        <v>13.5</v>
      </c>
      <c r="L234" t="s">
        <v>7</v>
      </c>
    </row>
    <row r="235" spans="1:12" x14ac:dyDescent="0.35">
      <c r="A235">
        <v>234</v>
      </c>
      <c r="B235">
        <v>1</v>
      </c>
      <c r="C235">
        <v>3</v>
      </c>
      <c r="D235" t="s">
        <v>346</v>
      </c>
      <c r="E235" t="s">
        <v>9</v>
      </c>
      <c r="F235">
        <v>5</v>
      </c>
      <c r="G235">
        <v>4</v>
      </c>
      <c r="H235">
        <v>2</v>
      </c>
      <c r="I235" s="1">
        <v>347077</v>
      </c>
      <c r="J235">
        <v>31.387499999999999</v>
      </c>
      <c r="L235" t="s">
        <v>7</v>
      </c>
    </row>
    <row r="236" spans="1:12" x14ac:dyDescent="0.35">
      <c r="A236">
        <v>235</v>
      </c>
      <c r="B236">
        <v>0</v>
      </c>
      <c r="C236">
        <v>2</v>
      </c>
      <c r="D236" t="s">
        <v>347</v>
      </c>
      <c r="E236" t="s">
        <v>5</v>
      </c>
      <c r="F236">
        <v>24</v>
      </c>
      <c r="G236">
        <v>0</v>
      </c>
      <c r="H236">
        <v>0</v>
      </c>
      <c r="I236" s="1" t="s">
        <v>348</v>
      </c>
      <c r="J236">
        <v>10.5</v>
      </c>
      <c r="L236" t="s">
        <v>7</v>
      </c>
    </row>
    <row r="237" spans="1:12" x14ac:dyDescent="0.35">
      <c r="A237">
        <v>236</v>
      </c>
      <c r="B237">
        <v>0</v>
      </c>
      <c r="C237">
        <v>3</v>
      </c>
      <c r="D237" t="s">
        <v>349</v>
      </c>
      <c r="E237" t="s">
        <v>9</v>
      </c>
      <c r="G237">
        <v>0</v>
      </c>
      <c r="H237">
        <v>0</v>
      </c>
      <c r="I237" s="1" t="s">
        <v>350</v>
      </c>
      <c r="J237">
        <v>7.55</v>
      </c>
      <c r="L237" t="s">
        <v>7</v>
      </c>
    </row>
    <row r="238" spans="1:12" x14ac:dyDescent="0.35">
      <c r="A238">
        <v>237</v>
      </c>
      <c r="B238">
        <v>0</v>
      </c>
      <c r="C238">
        <v>2</v>
      </c>
      <c r="D238" t="s">
        <v>351</v>
      </c>
      <c r="E238" t="s">
        <v>5</v>
      </c>
      <c r="F238">
        <v>44</v>
      </c>
      <c r="G238">
        <v>1</v>
      </c>
      <c r="H238">
        <v>0</v>
      </c>
      <c r="I238" s="1">
        <v>26707</v>
      </c>
      <c r="J238">
        <v>26</v>
      </c>
      <c r="L238" t="s">
        <v>7</v>
      </c>
    </row>
    <row r="239" spans="1:12" x14ac:dyDescent="0.35">
      <c r="A239">
        <v>238</v>
      </c>
      <c r="B239">
        <v>1</v>
      </c>
      <c r="C239">
        <v>2</v>
      </c>
      <c r="D239" t="s">
        <v>352</v>
      </c>
      <c r="E239" t="s">
        <v>9</v>
      </c>
      <c r="F239">
        <v>8</v>
      </c>
      <c r="G239">
        <v>0</v>
      </c>
      <c r="H239">
        <v>2</v>
      </c>
      <c r="I239" s="1" t="s">
        <v>353</v>
      </c>
      <c r="J239">
        <v>26.25</v>
      </c>
      <c r="L239" t="s">
        <v>7</v>
      </c>
    </row>
    <row r="240" spans="1:12" x14ac:dyDescent="0.35">
      <c r="A240">
        <v>239</v>
      </c>
      <c r="B240">
        <v>0</v>
      </c>
      <c r="C240">
        <v>2</v>
      </c>
      <c r="D240" t="s">
        <v>354</v>
      </c>
      <c r="E240" t="s">
        <v>5</v>
      </c>
      <c r="F240">
        <v>19</v>
      </c>
      <c r="G240">
        <v>0</v>
      </c>
      <c r="H240">
        <v>0</v>
      </c>
      <c r="I240" s="1">
        <v>28665</v>
      </c>
      <c r="J240">
        <v>10.5</v>
      </c>
      <c r="L240" t="s">
        <v>7</v>
      </c>
    </row>
    <row r="241" spans="1:12" x14ac:dyDescent="0.35">
      <c r="A241">
        <v>240</v>
      </c>
      <c r="B241">
        <v>0</v>
      </c>
      <c r="C241">
        <v>2</v>
      </c>
      <c r="D241" t="s">
        <v>355</v>
      </c>
      <c r="E241" t="s">
        <v>5</v>
      </c>
      <c r="F241">
        <v>33</v>
      </c>
      <c r="G241">
        <v>0</v>
      </c>
      <c r="H241">
        <v>0</v>
      </c>
      <c r="I241" s="1" t="s">
        <v>356</v>
      </c>
      <c r="J241">
        <v>12.275</v>
      </c>
      <c r="L241" t="s">
        <v>7</v>
      </c>
    </row>
    <row r="242" spans="1:12" x14ac:dyDescent="0.35">
      <c r="A242">
        <v>241</v>
      </c>
      <c r="B242">
        <v>0</v>
      </c>
      <c r="C242">
        <v>3</v>
      </c>
      <c r="D242" t="s">
        <v>357</v>
      </c>
      <c r="E242" t="s">
        <v>9</v>
      </c>
      <c r="G242">
        <v>1</v>
      </c>
      <c r="H242">
        <v>0</v>
      </c>
      <c r="I242" s="1">
        <v>2665</v>
      </c>
      <c r="J242">
        <v>14.4542</v>
      </c>
      <c r="L242" t="s">
        <v>12</v>
      </c>
    </row>
    <row r="243" spans="1:12" x14ac:dyDescent="0.35">
      <c r="A243">
        <v>242</v>
      </c>
      <c r="B243">
        <v>1</v>
      </c>
      <c r="C243">
        <v>3</v>
      </c>
      <c r="D243" t="s">
        <v>358</v>
      </c>
      <c r="E243" t="s">
        <v>9</v>
      </c>
      <c r="G243">
        <v>1</v>
      </c>
      <c r="H243">
        <v>0</v>
      </c>
      <c r="I243" s="1">
        <v>367230</v>
      </c>
      <c r="J243">
        <v>15.5</v>
      </c>
      <c r="L243" t="s">
        <v>19</v>
      </c>
    </row>
    <row r="244" spans="1:12" x14ac:dyDescent="0.35">
      <c r="A244">
        <v>243</v>
      </c>
      <c r="B244">
        <v>0</v>
      </c>
      <c r="C244">
        <v>2</v>
      </c>
      <c r="D244" t="s">
        <v>359</v>
      </c>
      <c r="E244" t="s">
        <v>5</v>
      </c>
      <c r="F244">
        <v>29</v>
      </c>
      <c r="G244">
        <v>0</v>
      </c>
      <c r="H244">
        <v>0</v>
      </c>
      <c r="I244" s="1" t="s">
        <v>360</v>
      </c>
      <c r="J244">
        <v>10.5</v>
      </c>
      <c r="L244" t="s">
        <v>7</v>
      </c>
    </row>
    <row r="245" spans="1:12" x14ac:dyDescent="0.35">
      <c r="A245">
        <v>244</v>
      </c>
      <c r="B245">
        <v>0</v>
      </c>
      <c r="C245">
        <v>3</v>
      </c>
      <c r="D245" t="s">
        <v>361</v>
      </c>
      <c r="E245" t="s">
        <v>5</v>
      </c>
      <c r="F245">
        <v>22</v>
      </c>
      <c r="G245">
        <v>0</v>
      </c>
      <c r="H245">
        <v>0</v>
      </c>
      <c r="I245" s="1" t="s">
        <v>362</v>
      </c>
      <c r="J245">
        <v>7.125</v>
      </c>
      <c r="L245" t="s">
        <v>7</v>
      </c>
    </row>
    <row r="246" spans="1:12" x14ac:dyDescent="0.35">
      <c r="A246">
        <v>245</v>
      </c>
      <c r="B246">
        <v>0</v>
      </c>
      <c r="C246">
        <v>3</v>
      </c>
      <c r="D246" t="s">
        <v>363</v>
      </c>
      <c r="E246" t="s">
        <v>5</v>
      </c>
      <c r="F246">
        <v>30</v>
      </c>
      <c r="G246">
        <v>0</v>
      </c>
      <c r="H246">
        <v>0</v>
      </c>
      <c r="I246" s="1">
        <v>2694</v>
      </c>
      <c r="J246">
        <v>7.2249999999999996</v>
      </c>
      <c r="L246" t="s">
        <v>12</v>
      </c>
    </row>
    <row r="247" spans="1:12" x14ac:dyDescent="0.35">
      <c r="A247">
        <v>246</v>
      </c>
      <c r="B247">
        <v>0</v>
      </c>
      <c r="C247">
        <v>1</v>
      </c>
      <c r="D247" t="s">
        <v>364</v>
      </c>
      <c r="E247" t="s">
        <v>5</v>
      </c>
      <c r="F247">
        <v>44</v>
      </c>
      <c r="G247">
        <v>2</v>
      </c>
      <c r="H247">
        <v>0</v>
      </c>
      <c r="I247" s="1">
        <v>19928</v>
      </c>
      <c r="J247">
        <v>90</v>
      </c>
      <c r="K247" t="s">
        <v>365</v>
      </c>
      <c r="L247" t="s">
        <v>19</v>
      </c>
    </row>
    <row r="248" spans="1:12" x14ac:dyDescent="0.35">
      <c r="A248">
        <v>247</v>
      </c>
      <c r="B248">
        <v>0</v>
      </c>
      <c r="C248">
        <v>3</v>
      </c>
      <c r="D248" t="s">
        <v>366</v>
      </c>
      <c r="E248" t="s">
        <v>9</v>
      </c>
      <c r="F248">
        <v>25</v>
      </c>
      <c r="G248">
        <v>0</v>
      </c>
      <c r="H248">
        <v>0</v>
      </c>
      <c r="I248" s="1">
        <v>347071</v>
      </c>
      <c r="J248">
        <v>7.7750000000000004</v>
      </c>
      <c r="L248" t="s">
        <v>7</v>
      </c>
    </row>
    <row r="249" spans="1:12" x14ac:dyDescent="0.35">
      <c r="A249">
        <v>248</v>
      </c>
      <c r="B249">
        <v>1</v>
      </c>
      <c r="C249">
        <v>2</v>
      </c>
      <c r="D249" t="s">
        <v>367</v>
      </c>
      <c r="E249" t="s">
        <v>9</v>
      </c>
      <c r="F249">
        <v>24</v>
      </c>
      <c r="G249">
        <v>0</v>
      </c>
      <c r="H249">
        <v>2</v>
      </c>
      <c r="I249" s="1">
        <v>250649</v>
      </c>
      <c r="J249">
        <v>14.5</v>
      </c>
      <c r="L249" t="s">
        <v>7</v>
      </c>
    </row>
    <row r="250" spans="1:12" x14ac:dyDescent="0.35">
      <c r="A250">
        <v>249</v>
      </c>
      <c r="B250">
        <v>1</v>
      </c>
      <c r="C250">
        <v>1</v>
      </c>
      <c r="D250" t="s">
        <v>368</v>
      </c>
      <c r="E250" t="s">
        <v>5</v>
      </c>
      <c r="F250">
        <v>37</v>
      </c>
      <c r="G250">
        <v>1</v>
      </c>
      <c r="H250">
        <v>1</v>
      </c>
      <c r="I250" s="1">
        <v>11751</v>
      </c>
      <c r="J250">
        <v>52.554200000000002</v>
      </c>
      <c r="K250" t="s">
        <v>369</v>
      </c>
      <c r="L250" t="s">
        <v>7</v>
      </c>
    </row>
    <row r="251" spans="1:12" x14ac:dyDescent="0.35">
      <c r="A251">
        <v>250</v>
      </c>
      <c r="B251">
        <v>0</v>
      </c>
      <c r="C251">
        <v>2</v>
      </c>
      <c r="D251" t="s">
        <v>370</v>
      </c>
      <c r="E251" t="s">
        <v>5</v>
      </c>
      <c r="F251">
        <v>54</v>
      </c>
      <c r="G251">
        <v>1</v>
      </c>
      <c r="H251">
        <v>0</v>
      </c>
      <c r="I251" s="1">
        <v>244252</v>
      </c>
      <c r="J251">
        <v>26</v>
      </c>
      <c r="L251" t="s">
        <v>7</v>
      </c>
    </row>
    <row r="252" spans="1:12" x14ac:dyDescent="0.35">
      <c r="A252">
        <v>251</v>
      </c>
      <c r="B252">
        <v>0</v>
      </c>
      <c r="C252">
        <v>3</v>
      </c>
      <c r="D252" t="s">
        <v>371</v>
      </c>
      <c r="E252" t="s">
        <v>5</v>
      </c>
      <c r="G252">
        <v>0</v>
      </c>
      <c r="H252">
        <v>0</v>
      </c>
      <c r="I252" s="1">
        <v>362316</v>
      </c>
      <c r="J252">
        <v>7.25</v>
      </c>
      <c r="L252" t="s">
        <v>7</v>
      </c>
    </row>
    <row r="253" spans="1:12" x14ac:dyDescent="0.35">
      <c r="A253">
        <v>252</v>
      </c>
      <c r="B253">
        <v>0</v>
      </c>
      <c r="C253">
        <v>3</v>
      </c>
      <c r="D253" t="s">
        <v>372</v>
      </c>
      <c r="E253" t="s">
        <v>9</v>
      </c>
      <c r="F253">
        <v>29</v>
      </c>
      <c r="G253">
        <v>1</v>
      </c>
      <c r="H253">
        <v>1</v>
      </c>
      <c r="I253" s="1">
        <v>347054</v>
      </c>
      <c r="J253">
        <v>10.4625</v>
      </c>
      <c r="K253" t="s">
        <v>27</v>
      </c>
      <c r="L253" t="s">
        <v>7</v>
      </c>
    </row>
    <row r="254" spans="1:12" x14ac:dyDescent="0.35">
      <c r="A254">
        <v>253</v>
      </c>
      <c r="B254">
        <v>0</v>
      </c>
      <c r="C254">
        <v>1</v>
      </c>
      <c r="D254" t="s">
        <v>373</v>
      </c>
      <c r="E254" t="s">
        <v>5</v>
      </c>
      <c r="F254">
        <v>62</v>
      </c>
      <c r="G254">
        <v>0</v>
      </c>
      <c r="H254">
        <v>0</v>
      </c>
      <c r="I254" s="1">
        <v>113514</v>
      </c>
      <c r="J254">
        <v>26.55</v>
      </c>
      <c r="K254" t="s">
        <v>374</v>
      </c>
      <c r="L254" t="s">
        <v>7</v>
      </c>
    </row>
    <row r="255" spans="1:12" x14ac:dyDescent="0.35">
      <c r="A255">
        <v>254</v>
      </c>
      <c r="B255">
        <v>0</v>
      </c>
      <c r="C255">
        <v>3</v>
      </c>
      <c r="D255" t="s">
        <v>375</v>
      </c>
      <c r="E255" t="s">
        <v>5</v>
      </c>
      <c r="F255">
        <v>30</v>
      </c>
      <c r="G255">
        <v>1</v>
      </c>
      <c r="H255">
        <v>0</v>
      </c>
      <c r="I255" s="1" t="s">
        <v>376</v>
      </c>
      <c r="J255">
        <v>16.100000000000001</v>
      </c>
      <c r="L255" t="s">
        <v>7</v>
      </c>
    </row>
    <row r="256" spans="1:12" x14ac:dyDescent="0.35">
      <c r="A256">
        <v>255</v>
      </c>
      <c r="B256">
        <v>0</v>
      </c>
      <c r="C256">
        <v>3</v>
      </c>
      <c r="D256" t="s">
        <v>377</v>
      </c>
      <c r="E256" t="s">
        <v>9</v>
      </c>
      <c r="F256">
        <v>41</v>
      </c>
      <c r="G256">
        <v>0</v>
      </c>
      <c r="H256">
        <v>2</v>
      </c>
      <c r="I256" s="1">
        <v>370129</v>
      </c>
      <c r="J256">
        <v>20.212499999999999</v>
      </c>
      <c r="L256" t="s">
        <v>7</v>
      </c>
    </row>
    <row r="257" spans="1:12" x14ac:dyDescent="0.35">
      <c r="A257">
        <v>256</v>
      </c>
      <c r="B257">
        <v>1</v>
      </c>
      <c r="C257">
        <v>3</v>
      </c>
      <c r="D257" t="s">
        <v>378</v>
      </c>
      <c r="E257" t="s">
        <v>9</v>
      </c>
      <c r="F257">
        <v>29</v>
      </c>
      <c r="G257">
        <v>0</v>
      </c>
      <c r="H257">
        <v>2</v>
      </c>
      <c r="I257" s="1">
        <v>2650</v>
      </c>
      <c r="J257">
        <v>15.245799999999999</v>
      </c>
      <c r="L257" t="s">
        <v>12</v>
      </c>
    </row>
    <row r="258" spans="1:12" x14ac:dyDescent="0.35">
      <c r="A258">
        <v>257</v>
      </c>
      <c r="B258">
        <v>1</v>
      </c>
      <c r="C258">
        <v>1</v>
      </c>
      <c r="D258" t="s">
        <v>379</v>
      </c>
      <c r="E258" t="s">
        <v>9</v>
      </c>
      <c r="G258">
        <v>0</v>
      </c>
      <c r="H258">
        <v>0</v>
      </c>
      <c r="I258" s="1" t="s">
        <v>380</v>
      </c>
      <c r="J258">
        <v>79.2</v>
      </c>
      <c r="L258" t="s">
        <v>12</v>
      </c>
    </row>
    <row r="259" spans="1:12" x14ac:dyDescent="0.35">
      <c r="A259">
        <v>258</v>
      </c>
      <c r="B259">
        <v>1</v>
      </c>
      <c r="C259">
        <v>1</v>
      </c>
      <c r="D259" t="s">
        <v>381</v>
      </c>
      <c r="E259" t="s">
        <v>9</v>
      </c>
      <c r="F259">
        <v>30</v>
      </c>
      <c r="G259">
        <v>0</v>
      </c>
      <c r="H259">
        <v>0</v>
      </c>
      <c r="I259" s="1">
        <v>110152</v>
      </c>
      <c r="J259">
        <v>86.5</v>
      </c>
      <c r="K259" t="s">
        <v>382</v>
      </c>
      <c r="L259" t="s">
        <v>7</v>
      </c>
    </row>
    <row r="260" spans="1:12" x14ac:dyDescent="0.35">
      <c r="A260">
        <v>259</v>
      </c>
      <c r="B260">
        <v>1</v>
      </c>
      <c r="C260">
        <v>1</v>
      </c>
      <c r="D260" t="s">
        <v>383</v>
      </c>
      <c r="E260" t="s">
        <v>9</v>
      </c>
      <c r="F260">
        <v>35</v>
      </c>
      <c r="G260">
        <v>0</v>
      </c>
      <c r="H260">
        <v>0</v>
      </c>
      <c r="I260" s="1" t="s">
        <v>384</v>
      </c>
      <c r="J260">
        <v>512.32920000000001</v>
      </c>
      <c r="L260" t="s">
        <v>12</v>
      </c>
    </row>
    <row r="261" spans="1:12" x14ac:dyDescent="0.35">
      <c r="A261">
        <v>260</v>
      </c>
      <c r="B261">
        <v>1</v>
      </c>
      <c r="C261">
        <v>2</v>
      </c>
      <c r="D261" t="s">
        <v>385</v>
      </c>
      <c r="E261" t="s">
        <v>9</v>
      </c>
      <c r="F261">
        <v>50</v>
      </c>
      <c r="G261">
        <v>0</v>
      </c>
      <c r="H261">
        <v>1</v>
      </c>
      <c r="I261" s="1">
        <v>230433</v>
      </c>
      <c r="J261">
        <v>26</v>
      </c>
      <c r="L261" t="s">
        <v>7</v>
      </c>
    </row>
    <row r="262" spans="1:12" x14ac:dyDescent="0.35">
      <c r="A262">
        <v>261</v>
      </c>
      <c r="B262">
        <v>0</v>
      </c>
      <c r="C262">
        <v>3</v>
      </c>
      <c r="D262" t="s">
        <v>386</v>
      </c>
      <c r="E262" t="s">
        <v>5</v>
      </c>
      <c r="G262">
        <v>0</v>
      </c>
      <c r="H262">
        <v>0</v>
      </c>
      <c r="I262" s="1">
        <v>384461</v>
      </c>
      <c r="J262">
        <v>7.75</v>
      </c>
      <c r="L262" t="s">
        <v>19</v>
      </c>
    </row>
    <row r="263" spans="1:12" x14ac:dyDescent="0.35">
      <c r="A263">
        <v>262</v>
      </c>
      <c r="B263">
        <v>1</v>
      </c>
      <c r="C263">
        <v>3</v>
      </c>
      <c r="D263" t="s">
        <v>387</v>
      </c>
      <c r="E263" t="s">
        <v>5</v>
      </c>
      <c r="F263">
        <v>3</v>
      </c>
      <c r="G263">
        <v>4</v>
      </c>
      <c r="H263">
        <v>2</v>
      </c>
      <c r="I263" s="1">
        <v>347077</v>
      </c>
      <c r="J263">
        <v>31.387499999999999</v>
      </c>
      <c r="L263" t="s">
        <v>7</v>
      </c>
    </row>
    <row r="264" spans="1:12" x14ac:dyDescent="0.35">
      <c r="A264">
        <v>263</v>
      </c>
      <c r="B264">
        <v>0</v>
      </c>
      <c r="C264">
        <v>1</v>
      </c>
      <c r="D264" t="s">
        <v>388</v>
      </c>
      <c r="E264" t="s">
        <v>5</v>
      </c>
      <c r="F264">
        <v>52</v>
      </c>
      <c r="G264">
        <v>1</v>
      </c>
      <c r="H264">
        <v>1</v>
      </c>
      <c r="I264" s="1">
        <v>110413</v>
      </c>
      <c r="J264">
        <v>79.650000000000006</v>
      </c>
      <c r="K264" t="s">
        <v>389</v>
      </c>
      <c r="L264" t="s">
        <v>7</v>
      </c>
    </row>
    <row r="265" spans="1:12" x14ac:dyDescent="0.35">
      <c r="A265">
        <v>264</v>
      </c>
      <c r="B265">
        <v>0</v>
      </c>
      <c r="C265">
        <v>1</v>
      </c>
      <c r="D265" t="s">
        <v>390</v>
      </c>
      <c r="E265" t="s">
        <v>5</v>
      </c>
      <c r="F265">
        <v>40</v>
      </c>
      <c r="G265">
        <v>0</v>
      </c>
      <c r="H265">
        <v>0</v>
      </c>
      <c r="I265" s="1">
        <v>112059</v>
      </c>
      <c r="J265">
        <v>0</v>
      </c>
      <c r="K265" t="s">
        <v>391</v>
      </c>
      <c r="L265" t="s">
        <v>7</v>
      </c>
    </row>
    <row r="266" spans="1:12" x14ac:dyDescent="0.35">
      <c r="A266">
        <v>265</v>
      </c>
      <c r="B266">
        <v>0</v>
      </c>
      <c r="C266">
        <v>3</v>
      </c>
      <c r="D266" t="s">
        <v>392</v>
      </c>
      <c r="E266" t="s">
        <v>9</v>
      </c>
      <c r="G266">
        <v>0</v>
      </c>
      <c r="H266">
        <v>0</v>
      </c>
      <c r="I266" s="1">
        <v>382649</v>
      </c>
      <c r="J266">
        <v>7.75</v>
      </c>
      <c r="L266" t="s">
        <v>19</v>
      </c>
    </row>
    <row r="267" spans="1:12" x14ac:dyDescent="0.35">
      <c r="A267">
        <v>266</v>
      </c>
      <c r="B267">
        <v>0</v>
      </c>
      <c r="C267">
        <v>2</v>
      </c>
      <c r="D267" t="s">
        <v>393</v>
      </c>
      <c r="E267" t="s">
        <v>5</v>
      </c>
      <c r="F267">
        <v>36</v>
      </c>
      <c r="G267">
        <v>0</v>
      </c>
      <c r="H267">
        <v>0</v>
      </c>
      <c r="I267" s="1" t="s">
        <v>394</v>
      </c>
      <c r="J267">
        <v>10.5</v>
      </c>
      <c r="L267" t="s">
        <v>7</v>
      </c>
    </row>
    <row r="268" spans="1:12" x14ac:dyDescent="0.35">
      <c r="A268">
        <v>267</v>
      </c>
      <c r="B268">
        <v>0</v>
      </c>
      <c r="C268">
        <v>3</v>
      </c>
      <c r="D268" t="s">
        <v>395</v>
      </c>
      <c r="E268" t="s">
        <v>5</v>
      </c>
      <c r="F268">
        <v>16</v>
      </c>
      <c r="G268">
        <v>4</v>
      </c>
      <c r="H268">
        <v>1</v>
      </c>
      <c r="I268" s="1">
        <v>3101295</v>
      </c>
      <c r="J268">
        <v>39.6875</v>
      </c>
      <c r="L268" t="s">
        <v>7</v>
      </c>
    </row>
    <row r="269" spans="1:12" x14ac:dyDescent="0.35">
      <c r="A269">
        <v>268</v>
      </c>
      <c r="B269">
        <v>1</v>
      </c>
      <c r="C269">
        <v>3</v>
      </c>
      <c r="D269" t="s">
        <v>396</v>
      </c>
      <c r="E269" t="s">
        <v>5</v>
      </c>
      <c r="F269">
        <v>25</v>
      </c>
      <c r="G269">
        <v>1</v>
      </c>
      <c r="H269">
        <v>0</v>
      </c>
      <c r="I269" s="1">
        <v>347083</v>
      </c>
      <c r="J269">
        <v>7.7750000000000004</v>
      </c>
      <c r="L269" t="s">
        <v>7</v>
      </c>
    </row>
    <row r="270" spans="1:12" x14ac:dyDescent="0.35">
      <c r="A270">
        <v>269</v>
      </c>
      <c r="B270">
        <v>1</v>
      </c>
      <c r="C270">
        <v>1</v>
      </c>
      <c r="D270" t="s">
        <v>397</v>
      </c>
      <c r="E270" t="s">
        <v>9</v>
      </c>
      <c r="F270">
        <v>58</v>
      </c>
      <c r="G270">
        <v>0</v>
      </c>
      <c r="H270">
        <v>1</v>
      </c>
      <c r="I270" s="1" t="s">
        <v>398</v>
      </c>
      <c r="J270">
        <v>153.46250000000001</v>
      </c>
      <c r="K270" t="s">
        <v>399</v>
      </c>
      <c r="L270" t="s">
        <v>7</v>
      </c>
    </row>
    <row r="271" spans="1:12" x14ac:dyDescent="0.35">
      <c r="A271">
        <v>270</v>
      </c>
      <c r="B271">
        <v>1</v>
      </c>
      <c r="C271">
        <v>1</v>
      </c>
      <c r="D271" t="s">
        <v>400</v>
      </c>
      <c r="E271" t="s">
        <v>9</v>
      </c>
      <c r="F271">
        <v>35</v>
      </c>
      <c r="G271">
        <v>0</v>
      </c>
      <c r="H271">
        <v>0</v>
      </c>
      <c r="I271" s="1" t="s">
        <v>401</v>
      </c>
      <c r="J271">
        <v>135.63329999999999</v>
      </c>
      <c r="K271" t="s">
        <v>402</v>
      </c>
      <c r="L271" t="s">
        <v>7</v>
      </c>
    </row>
    <row r="272" spans="1:12" x14ac:dyDescent="0.35">
      <c r="A272">
        <v>271</v>
      </c>
      <c r="B272">
        <v>0</v>
      </c>
      <c r="C272">
        <v>1</v>
      </c>
      <c r="D272" t="s">
        <v>403</v>
      </c>
      <c r="E272" t="s">
        <v>5</v>
      </c>
      <c r="G272">
        <v>0</v>
      </c>
      <c r="H272">
        <v>0</v>
      </c>
      <c r="I272" s="1">
        <v>113798</v>
      </c>
      <c r="J272">
        <v>31</v>
      </c>
      <c r="L272" t="s">
        <v>7</v>
      </c>
    </row>
    <row r="273" spans="1:12" x14ac:dyDescent="0.35">
      <c r="A273">
        <v>272</v>
      </c>
      <c r="B273">
        <v>1</v>
      </c>
      <c r="C273">
        <v>3</v>
      </c>
      <c r="D273" t="s">
        <v>404</v>
      </c>
      <c r="E273" t="s">
        <v>5</v>
      </c>
      <c r="F273">
        <v>25</v>
      </c>
      <c r="G273">
        <v>0</v>
      </c>
      <c r="H273">
        <v>0</v>
      </c>
      <c r="I273" s="1" t="s">
        <v>272</v>
      </c>
      <c r="J273">
        <v>0</v>
      </c>
      <c r="L273" t="s">
        <v>7</v>
      </c>
    </row>
    <row r="274" spans="1:12" x14ac:dyDescent="0.35">
      <c r="A274">
        <v>273</v>
      </c>
      <c r="B274">
        <v>1</v>
      </c>
      <c r="C274">
        <v>2</v>
      </c>
      <c r="D274" t="s">
        <v>405</v>
      </c>
      <c r="E274" t="s">
        <v>9</v>
      </c>
      <c r="F274">
        <v>41</v>
      </c>
      <c r="G274">
        <v>0</v>
      </c>
      <c r="H274">
        <v>1</v>
      </c>
      <c r="I274" s="1">
        <v>250644</v>
      </c>
      <c r="J274">
        <v>19.5</v>
      </c>
      <c r="L274" t="s">
        <v>7</v>
      </c>
    </row>
    <row r="275" spans="1:12" x14ac:dyDescent="0.35">
      <c r="A275">
        <v>274</v>
      </c>
      <c r="B275">
        <v>0</v>
      </c>
      <c r="C275">
        <v>1</v>
      </c>
      <c r="D275" t="s">
        <v>406</v>
      </c>
      <c r="E275" t="s">
        <v>5</v>
      </c>
      <c r="F275">
        <v>37</v>
      </c>
      <c r="G275">
        <v>0</v>
      </c>
      <c r="H275">
        <v>1</v>
      </c>
      <c r="I275" s="1" t="s">
        <v>407</v>
      </c>
      <c r="J275">
        <v>29.7</v>
      </c>
      <c r="K275" t="s">
        <v>408</v>
      </c>
      <c r="L275" t="s">
        <v>12</v>
      </c>
    </row>
    <row r="276" spans="1:12" x14ac:dyDescent="0.35">
      <c r="A276">
        <v>275</v>
      </c>
      <c r="B276">
        <v>1</v>
      </c>
      <c r="C276">
        <v>3</v>
      </c>
      <c r="D276" t="s">
        <v>409</v>
      </c>
      <c r="E276" t="s">
        <v>9</v>
      </c>
      <c r="G276">
        <v>0</v>
      </c>
      <c r="H276">
        <v>0</v>
      </c>
      <c r="I276" s="1">
        <v>370375</v>
      </c>
      <c r="J276">
        <v>7.75</v>
      </c>
      <c r="L276" t="s">
        <v>19</v>
      </c>
    </row>
    <row r="277" spans="1:12" x14ac:dyDescent="0.35">
      <c r="A277">
        <v>276</v>
      </c>
      <c r="B277">
        <v>1</v>
      </c>
      <c r="C277">
        <v>1</v>
      </c>
      <c r="D277" t="s">
        <v>410</v>
      </c>
      <c r="E277" t="s">
        <v>9</v>
      </c>
      <c r="F277">
        <v>63</v>
      </c>
      <c r="G277">
        <v>1</v>
      </c>
      <c r="H277">
        <v>0</v>
      </c>
      <c r="I277" s="1">
        <v>13502</v>
      </c>
      <c r="J277">
        <v>77.958299999999994</v>
      </c>
      <c r="K277" t="s">
        <v>411</v>
      </c>
      <c r="L277" t="s">
        <v>7</v>
      </c>
    </row>
    <row r="278" spans="1:12" x14ac:dyDescent="0.35">
      <c r="A278">
        <v>277</v>
      </c>
      <c r="B278">
        <v>0</v>
      </c>
      <c r="C278">
        <v>3</v>
      </c>
      <c r="D278" t="s">
        <v>412</v>
      </c>
      <c r="E278" t="s">
        <v>9</v>
      </c>
      <c r="F278">
        <v>45</v>
      </c>
      <c r="G278">
        <v>0</v>
      </c>
      <c r="H278">
        <v>0</v>
      </c>
      <c r="I278" s="1">
        <v>347073</v>
      </c>
      <c r="J278">
        <v>7.75</v>
      </c>
      <c r="L278" t="s">
        <v>7</v>
      </c>
    </row>
    <row r="279" spans="1:12" x14ac:dyDescent="0.35">
      <c r="A279">
        <v>278</v>
      </c>
      <c r="B279">
        <v>0</v>
      </c>
      <c r="C279">
        <v>2</v>
      </c>
      <c r="D279" t="s">
        <v>413</v>
      </c>
      <c r="E279" t="s">
        <v>5</v>
      </c>
      <c r="G279">
        <v>0</v>
      </c>
      <c r="H279">
        <v>0</v>
      </c>
      <c r="I279" s="1">
        <v>239853</v>
      </c>
      <c r="J279">
        <v>0</v>
      </c>
      <c r="L279" t="s">
        <v>7</v>
      </c>
    </row>
    <row r="280" spans="1:12" x14ac:dyDescent="0.35">
      <c r="A280">
        <v>279</v>
      </c>
      <c r="B280">
        <v>0</v>
      </c>
      <c r="C280">
        <v>3</v>
      </c>
      <c r="D280" t="s">
        <v>414</v>
      </c>
      <c r="E280" t="s">
        <v>5</v>
      </c>
      <c r="F280">
        <v>7</v>
      </c>
      <c r="G280">
        <v>4</v>
      </c>
      <c r="H280">
        <v>1</v>
      </c>
      <c r="I280" s="1">
        <v>382652</v>
      </c>
      <c r="J280">
        <v>29.125</v>
      </c>
      <c r="L280" t="s">
        <v>19</v>
      </c>
    </row>
    <row r="281" spans="1:12" x14ac:dyDescent="0.35">
      <c r="A281">
        <v>280</v>
      </c>
      <c r="B281">
        <v>1</v>
      </c>
      <c r="C281">
        <v>3</v>
      </c>
      <c r="D281" t="s">
        <v>415</v>
      </c>
      <c r="E281" t="s">
        <v>9</v>
      </c>
      <c r="F281">
        <v>35</v>
      </c>
      <c r="G281">
        <v>1</v>
      </c>
      <c r="H281">
        <v>1</v>
      </c>
      <c r="I281" s="1" t="s">
        <v>416</v>
      </c>
      <c r="J281">
        <v>20.25</v>
      </c>
      <c r="L281" t="s">
        <v>7</v>
      </c>
    </row>
    <row r="282" spans="1:12" x14ac:dyDescent="0.35">
      <c r="A282">
        <v>281</v>
      </c>
      <c r="B282">
        <v>0</v>
      </c>
      <c r="C282">
        <v>3</v>
      </c>
      <c r="D282" t="s">
        <v>417</v>
      </c>
      <c r="E282" t="s">
        <v>5</v>
      </c>
      <c r="F282">
        <v>65</v>
      </c>
      <c r="G282">
        <v>0</v>
      </c>
      <c r="H282">
        <v>0</v>
      </c>
      <c r="I282" s="1">
        <v>336439</v>
      </c>
      <c r="J282">
        <v>7.75</v>
      </c>
      <c r="L282" t="s">
        <v>19</v>
      </c>
    </row>
    <row r="283" spans="1:12" x14ac:dyDescent="0.35">
      <c r="A283">
        <v>282</v>
      </c>
      <c r="B283">
        <v>0</v>
      </c>
      <c r="C283">
        <v>3</v>
      </c>
      <c r="D283" t="s">
        <v>418</v>
      </c>
      <c r="E283" t="s">
        <v>5</v>
      </c>
      <c r="F283">
        <v>28</v>
      </c>
      <c r="G283">
        <v>0</v>
      </c>
      <c r="H283">
        <v>0</v>
      </c>
      <c r="I283" s="1">
        <v>347464</v>
      </c>
      <c r="J283">
        <v>7.8541999999999996</v>
      </c>
      <c r="L283" t="s">
        <v>7</v>
      </c>
    </row>
    <row r="284" spans="1:12" x14ac:dyDescent="0.35">
      <c r="A284">
        <v>283</v>
      </c>
      <c r="B284">
        <v>0</v>
      </c>
      <c r="C284">
        <v>3</v>
      </c>
      <c r="D284" t="s">
        <v>419</v>
      </c>
      <c r="E284" t="s">
        <v>5</v>
      </c>
      <c r="F284">
        <v>16</v>
      </c>
      <c r="G284">
        <v>0</v>
      </c>
      <c r="H284">
        <v>0</v>
      </c>
      <c r="I284" s="1">
        <v>345778</v>
      </c>
      <c r="J284">
        <v>9.5</v>
      </c>
      <c r="L284" t="s">
        <v>7</v>
      </c>
    </row>
    <row r="285" spans="1:12" x14ac:dyDescent="0.35">
      <c r="A285">
        <v>284</v>
      </c>
      <c r="B285">
        <v>1</v>
      </c>
      <c r="C285">
        <v>3</v>
      </c>
      <c r="D285" t="s">
        <v>420</v>
      </c>
      <c r="E285" t="s">
        <v>5</v>
      </c>
      <c r="F285">
        <v>19</v>
      </c>
      <c r="G285">
        <v>0</v>
      </c>
      <c r="H285">
        <v>0</v>
      </c>
      <c r="I285" s="1" t="s">
        <v>421</v>
      </c>
      <c r="J285">
        <v>8.0500000000000007</v>
      </c>
      <c r="L285" t="s">
        <v>7</v>
      </c>
    </row>
    <row r="286" spans="1:12" x14ac:dyDescent="0.35">
      <c r="A286">
        <v>285</v>
      </c>
      <c r="B286">
        <v>0</v>
      </c>
      <c r="C286">
        <v>1</v>
      </c>
      <c r="D286" t="s">
        <v>422</v>
      </c>
      <c r="E286" t="s">
        <v>5</v>
      </c>
      <c r="G286">
        <v>0</v>
      </c>
      <c r="H286">
        <v>0</v>
      </c>
      <c r="I286" s="1">
        <v>113056</v>
      </c>
      <c r="J286">
        <v>26</v>
      </c>
      <c r="K286" t="s">
        <v>423</v>
      </c>
      <c r="L286" t="s">
        <v>7</v>
      </c>
    </row>
    <row r="287" spans="1:12" x14ac:dyDescent="0.35">
      <c r="A287">
        <v>286</v>
      </c>
      <c r="B287">
        <v>0</v>
      </c>
      <c r="C287">
        <v>3</v>
      </c>
      <c r="D287" t="s">
        <v>424</v>
      </c>
      <c r="E287" t="s">
        <v>5</v>
      </c>
      <c r="F287">
        <v>33</v>
      </c>
      <c r="G287">
        <v>0</v>
      </c>
      <c r="H287">
        <v>0</v>
      </c>
      <c r="I287" s="1">
        <v>349239</v>
      </c>
      <c r="J287">
        <v>8.6624999999999996</v>
      </c>
      <c r="L287" t="s">
        <v>12</v>
      </c>
    </row>
    <row r="288" spans="1:12" x14ac:dyDescent="0.35">
      <c r="A288">
        <v>287</v>
      </c>
      <c r="B288">
        <v>1</v>
      </c>
      <c r="C288">
        <v>3</v>
      </c>
      <c r="D288" t="s">
        <v>425</v>
      </c>
      <c r="E288" t="s">
        <v>5</v>
      </c>
      <c r="F288">
        <v>30</v>
      </c>
      <c r="G288">
        <v>0</v>
      </c>
      <c r="H288">
        <v>0</v>
      </c>
      <c r="I288" s="1">
        <v>345774</v>
      </c>
      <c r="J288">
        <v>9.5</v>
      </c>
      <c r="L288" t="s">
        <v>7</v>
      </c>
    </row>
    <row r="289" spans="1:12" x14ac:dyDescent="0.35">
      <c r="A289">
        <v>288</v>
      </c>
      <c r="B289">
        <v>0</v>
      </c>
      <c r="C289">
        <v>3</v>
      </c>
      <c r="D289" t="s">
        <v>426</v>
      </c>
      <c r="E289" t="s">
        <v>5</v>
      </c>
      <c r="F289">
        <v>22</v>
      </c>
      <c r="G289">
        <v>0</v>
      </c>
      <c r="H289">
        <v>0</v>
      </c>
      <c r="I289" s="1">
        <v>349206</v>
      </c>
      <c r="J289">
        <v>7.8958000000000004</v>
      </c>
      <c r="L289" t="s">
        <v>7</v>
      </c>
    </row>
    <row r="290" spans="1:12" x14ac:dyDescent="0.35">
      <c r="A290">
        <v>289</v>
      </c>
      <c r="B290">
        <v>1</v>
      </c>
      <c r="C290">
        <v>2</v>
      </c>
      <c r="D290" t="s">
        <v>427</v>
      </c>
      <c r="E290" t="s">
        <v>5</v>
      </c>
      <c r="F290">
        <v>42</v>
      </c>
      <c r="G290">
        <v>0</v>
      </c>
      <c r="H290">
        <v>0</v>
      </c>
      <c r="I290" s="1">
        <v>237798</v>
      </c>
      <c r="J290">
        <v>13</v>
      </c>
      <c r="L290" t="s">
        <v>7</v>
      </c>
    </row>
    <row r="291" spans="1:12" x14ac:dyDescent="0.35">
      <c r="A291">
        <v>290</v>
      </c>
      <c r="B291">
        <v>1</v>
      </c>
      <c r="C291">
        <v>3</v>
      </c>
      <c r="D291" t="s">
        <v>428</v>
      </c>
      <c r="E291" t="s">
        <v>9</v>
      </c>
      <c r="F291">
        <v>22</v>
      </c>
      <c r="G291">
        <v>0</v>
      </c>
      <c r="H291">
        <v>0</v>
      </c>
      <c r="I291" s="1">
        <v>370373</v>
      </c>
      <c r="J291">
        <v>7.75</v>
      </c>
      <c r="L291" t="s">
        <v>19</v>
      </c>
    </row>
    <row r="292" spans="1:12" x14ac:dyDescent="0.35">
      <c r="A292">
        <v>291</v>
      </c>
      <c r="B292">
        <v>1</v>
      </c>
      <c r="C292">
        <v>1</v>
      </c>
      <c r="D292" t="s">
        <v>429</v>
      </c>
      <c r="E292" t="s">
        <v>9</v>
      </c>
      <c r="F292">
        <v>26</v>
      </c>
      <c r="G292">
        <v>0</v>
      </c>
      <c r="H292">
        <v>0</v>
      </c>
      <c r="I292" s="1">
        <v>19877</v>
      </c>
      <c r="J292">
        <v>78.849999999999994</v>
      </c>
      <c r="L292" t="s">
        <v>7</v>
      </c>
    </row>
    <row r="293" spans="1:12" x14ac:dyDescent="0.35">
      <c r="A293">
        <v>292</v>
      </c>
      <c r="B293">
        <v>1</v>
      </c>
      <c r="C293">
        <v>1</v>
      </c>
      <c r="D293" t="s">
        <v>430</v>
      </c>
      <c r="E293" t="s">
        <v>9</v>
      </c>
      <c r="F293">
        <v>19</v>
      </c>
      <c r="G293">
        <v>1</v>
      </c>
      <c r="H293">
        <v>0</v>
      </c>
      <c r="I293" s="1">
        <v>11967</v>
      </c>
      <c r="J293">
        <v>91.0792</v>
      </c>
      <c r="K293" t="s">
        <v>431</v>
      </c>
      <c r="L293" t="s">
        <v>12</v>
      </c>
    </row>
    <row r="294" spans="1:12" x14ac:dyDescent="0.35">
      <c r="A294">
        <v>293</v>
      </c>
      <c r="B294">
        <v>0</v>
      </c>
      <c r="C294">
        <v>2</v>
      </c>
      <c r="D294" t="s">
        <v>432</v>
      </c>
      <c r="E294" t="s">
        <v>5</v>
      </c>
      <c r="F294">
        <v>36</v>
      </c>
      <c r="G294">
        <v>0</v>
      </c>
      <c r="H294">
        <v>0</v>
      </c>
      <c r="I294" s="1" t="s">
        <v>433</v>
      </c>
      <c r="J294">
        <v>12.875</v>
      </c>
      <c r="K294" t="s">
        <v>434</v>
      </c>
      <c r="L294" t="s">
        <v>12</v>
      </c>
    </row>
    <row r="295" spans="1:12" x14ac:dyDescent="0.35">
      <c r="A295">
        <v>294</v>
      </c>
      <c r="B295">
        <v>0</v>
      </c>
      <c r="C295">
        <v>3</v>
      </c>
      <c r="D295" t="s">
        <v>435</v>
      </c>
      <c r="E295" t="s">
        <v>9</v>
      </c>
      <c r="F295">
        <v>24</v>
      </c>
      <c r="G295">
        <v>0</v>
      </c>
      <c r="H295">
        <v>0</v>
      </c>
      <c r="I295" s="1">
        <v>349236</v>
      </c>
      <c r="J295">
        <v>8.85</v>
      </c>
      <c r="L295" t="s">
        <v>7</v>
      </c>
    </row>
    <row r="296" spans="1:12" x14ac:dyDescent="0.35">
      <c r="A296">
        <v>295</v>
      </c>
      <c r="B296">
        <v>0</v>
      </c>
      <c r="C296">
        <v>3</v>
      </c>
      <c r="D296" t="s">
        <v>436</v>
      </c>
      <c r="E296" t="s">
        <v>5</v>
      </c>
      <c r="F296">
        <v>24</v>
      </c>
      <c r="G296">
        <v>0</v>
      </c>
      <c r="H296">
        <v>0</v>
      </c>
      <c r="I296" s="1">
        <v>349233</v>
      </c>
      <c r="J296">
        <v>7.8958000000000004</v>
      </c>
      <c r="L296" t="s">
        <v>7</v>
      </c>
    </row>
    <row r="297" spans="1:12" x14ac:dyDescent="0.35">
      <c r="A297">
        <v>296</v>
      </c>
      <c r="B297">
        <v>0</v>
      </c>
      <c r="C297">
        <v>1</v>
      </c>
      <c r="D297" t="s">
        <v>437</v>
      </c>
      <c r="E297" t="s">
        <v>5</v>
      </c>
      <c r="G297">
        <v>0</v>
      </c>
      <c r="H297">
        <v>0</v>
      </c>
      <c r="I297" s="1" t="s">
        <v>438</v>
      </c>
      <c r="J297">
        <v>27.720800000000001</v>
      </c>
      <c r="L297" t="s">
        <v>12</v>
      </c>
    </row>
    <row r="298" spans="1:12" x14ac:dyDescent="0.35">
      <c r="A298">
        <v>297</v>
      </c>
      <c r="B298">
        <v>0</v>
      </c>
      <c r="C298">
        <v>3</v>
      </c>
      <c r="D298" t="s">
        <v>439</v>
      </c>
      <c r="E298" t="s">
        <v>5</v>
      </c>
      <c r="F298">
        <v>23.5</v>
      </c>
      <c r="G298">
        <v>0</v>
      </c>
      <c r="H298">
        <v>0</v>
      </c>
      <c r="I298" s="1">
        <v>2693</v>
      </c>
      <c r="J298">
        <v>7.2291999999999996</v>
      </c>
      <c r="L298" t="s">
        <v>12</v>
      </c>
    </row>
    <row r="299" spans="1:12" x14ac:dyDescent="0.35">
      <c r="A299">
        <v>298</v>
      </c>
      <c r="B299">
        <v>0</v>
      </c>
      <c r="C299">
        <v>1</v>
      </c>
      <c r="D299" t="s">
        <v>440</v>
      </c>
      <c r="E299" t="s">
        <v>9</v>
      </c>
      <c r="F299">
        <v>2</v>
      </c>
      <c r="G299">
        <v>1</v>
      </c>
      <c r="H299">
        <v>2</v>
      </c>
      <c r="I299" s="1">
        <v>113781</v>
      </c>
      <c r="J299">
        <v>151.55000000000001</v>
      </c>
      <c r="K299" t="s">
        <v>441</v>
      </c>
      <c r="L299" t="s">
        <v>7</v>
      </c>
    </row>
    <row r="300" spans="1:12" x14ac:dyDescent="0.35">
      <c r="A300">
        <v>299</v>
      </c>
      <c r="B300">
        <v>1</v>
      </c>
      <c r="C300">
        <v>1</v>
      </c>
      <c r="D300" t="s">
        <v>442</v>
      </c>
      <c r="E300" t="s">
        <v>5</v>
      </c>
      <c r="G300">
        <v>0</v>
      </c>
      <c r="H300">
        <v>0</v>
      </c>
      <c r="I300" s="1">
        <v>19988</v>
      </c>
      <c r="J300">
        <v>30.5</v>
      </c>
      <c r="K300" t="s">
        <v>443</v>
      </c>
      <c r="L300" t="s">
        <v>7</v>
      </c>
    </row>
    <row r="301" spans="1:12" x14ac:dyDescent="0.35">
      <c r="A301">
        <v>300</v>
      </c>
      <c r="B301">
        <v>1</v>
      </c>
      <c r="C301">
        <v>1</v>
      </c>
      <c r="D301" t="s">
        <v>444</v>
      </c>
      <c r="E301" t="s">
        <v>9</v>
      </c>
      <c r="F301">
        <v>50</v>
      </c>
      <c r="G301">
        <v>0</v>
      </c>
      <c r="H301">
        <v>1</v>
      </c>
      <c r="I301" s="1" t="s">
        <v>179</v>
      </c>
      <c r="J301">
        <v>247.52080000000001</v>
      </c>
      <c r="K301" t="s">
        <v>180</v>
      </c>
      <c r="L301" t="s">
        <v>12</v>
      </c>
    </row>
    <row r="302" spans="1:12" x14ac:dyDescent="0.35">
      <c r="A302">
        <v>301</v>
      </c>
      <c r="B302">
        <v>1</v>
      </c>
      <c r="C302">
        <v>3</v>
      </c>
      <c r="D302" t="s">
        <v>445</v>
      </c>
      <c r="E302" t="s">
        <v>9</v>
      </c>
      <c r="G302">
        <v>0</v>
      </c>
      <c r="H302">
        <v>0</v>
      </c>
      <c r="I302" s="1">
        <v>9234</v>
      </c>
      <c r="J302">
        <v>7.75</v>
      </c>
      <c r="L302" t="s">
        <v>19</v>
      </c>
    </row>
    <row r="303" spans="1:12" x14ac:dyDescent="0.35">
      <c r="A303">
        <v>302</v>
      </c>
      <c r="B303">
        <v>1</v>
      </c>
      <c r="C303">
        <v>3</v>
      </c>
      <c r="D303" t="s">
        <v>446</v>
      </c>
      <c r="E303" t="s">
        <v>5</v>
      </c>
      <c r="G303">
        <v>2</v>
      </c>
      <c r="H303">
        <v>0</v>
      </c>
      <c r="I303" s="1">
        <v>367226</v>
      </c>
      <c r="J303">
        <v>23.25</v>
      </c>
      <c r="L303" t="s">
        <v>19</v>
      </c>
    </row>
    <row r="304" spans="1:12" x14ac:dyDescent="0.35">
      <c r="A304">
        <v>303</v>
      </c>
      <c r="B304">
        <v>0</v>
      </c>
      <c r="C304">
        <v>3</v>
      </c>
      <c r="D304" t="s">
        <v>447</v>
      </c>
      <c r="E304" t="s">
        <v>5</v>
      </c>
      <c r="F304">
        <v>19</v>
      </c>
      <c r="G304">
        <v>0</v>
      </c>
      <c r="H304">
        <v>0</v>
      </c>
      <c r="I304" s="1" t="s">
        <v>272</v>
      </c>
      <c r="J304">
        <v>0</v>
      </c>
      <c r="L304" t="s">
        <v>7</v>
      </c>
    </row>
    <row r="305" spans="1:12" x14ac:dyDescent="0.35">
      <c r="A305">
        <v>304</v>
      </c>
      <c r="B305">
        <v>1</v>
      </c>
      <c r="C305">
        <v>2</v>
      </c>
      <c r="D305" t="s">
        <v>448</v>
      </c>
      <c r="E305" t="s">
        <v>9</v>
      </c>
      <c r="G305">
        <v>0</v>
      </c>
      <c r="H305">
        <v>0</v>
      </c>
      <c r="I305" s="1">
        <v>226593</v>
      </c>
      <c r="J305">
        <v>12.35</v>
      </c>
      <c r="K305" t="s">
        <v>187</v>
      </c>
      <c r="L305" t="s">
        <v>19</v>
      </c>
    </row>
    <row r="306" spans="1:12" x14ac:dyDescent="0.35">
      <c r="A306">
        <v>305</v>
      </c>
      <c r="B306">
        <v>0</v>
      </c>
      <c r="C306">
        <v>3</v>
      </c>
      <c r="D306" t="s">
        <v>449</v>
      </c>
      <c r="E306" t="s">
        <v>5</v>
      </c>
      <c r="G306">
        <v>0</v>
      </c>
      <c r="H306">
        <v>0</v>
      </c>
      <c r="I306" s="1" t="s">
        <v>450</v>
      </c>
      <c r="J306">
        <v>8.0500000000000007</v>
      </c>
      <c r="L306" t="s">
        <v>7</v>
      </c>
    </row>
    <row r="307" spans="1:12" x14ac:dyDescent="0.35">
      <c r="A307">
        <v>306</v>
      </c>
      <c r="B307">
        <v>1</v>
      </c>
      <c r="C307">
        <v>1</v>
      </c>
      <c r="D307" t="s">
        <v>451</v>
      </c>
      <c r="E307" t="s">
        <v>5</v>
      </c>
      <c r="F307">
        <v>0.92</v>
      </c>
      <c r="G307">
        <v>1</v>
      </c>
      <c r="H307">
        <v>2</v>
      </c>
      <c r="I307" s="1">
        <v>113781</v>
      </c>
      <c r="J307">
        <v>151.55000000000001</v>
      </c>
      <c r="K307" t="s">
        <v>441</v>
      </c>
      <c r="L307" t="s">
        <v>7</v>
      </c>
    </row>
    <row r="308" spans="1:12" x14ac:dyDescent="0.35">
      <c r="A308">
        <v>307</v>
      </c>
      <c r="B308">
        <v>1</v>
      </c>
      <c r="C308">
        <v>1</v>
      </c>
      <c r="D308" t="s">
        <v>452</v>
      </c>
      <c r="E308" t="s">
        <v>9</v>
      </c>
      <c r="G308">
        <v>0</v>
      </c>
      <c r="H308">
        <v>0</v>
      </c>
      <c r="I308" s="1">
        <v>17421</v>
      </c>
      <c r="J308">
        <v>110.88330000000001</v>
      </c>
      <c r="L308" t="s">
        <v>12</v>
      </c>
    </row>
    <row r="309" spans="1:12" x14ac:dyDescent="0.35">
      <c r="A309">
        <v>308</v>
      </c>
      <c r="B309">
        <v>1</v>
      </c>
      <c r="C309">
        <v>1</v>
      </c>
      <c r="D309" t="s">
        <v>453</v>
      </c>
      <c r="E309" t="s">
        <v>9</v>
      </c>
      <c r="F309">
        <v>17</v>
      </c>
      <c r="G309">
        <v>1</v>
      </c>
      <c r="H309">
        <v>0</v>
      </c>
      <c r="I309" s="1" t="s">
        <v>454</v>
      </c>
      <c r="J309">
        <v>108.9</v>
      </c>
      <c r="K309" t="s">
        <v>455</v>
      </c>
      <c r="L309" t="s">
        <v>12</v>
      </c>
    </row>
    <row r="310" spans="1:12" x14ac:dyDescent="0.35">
      <c r="A310">
        <v>309</v>
      </c>
      <c r="B310">
        <v>0</v>
      </c>
      <c r="C310">
        <v>2</v>
      </c>
      <c r="D310" t="s">
        <v>456</v>
      </c>
      <c r="E310" t="s">
        <v>5</v>
      </c>
      <c r="F310">
        <v>30</v>
      </c>
      <c r="G310">
        <v>1</v>
      </c>
      <c r="H310">
        <v>0</v>
      </c>
      <c r="I310" s="1" t="s">
        <v>457</v>
      </c>
      <c r="J310">
        <v>24</v>
      </c>
      <c r="L310" t="s">
        <v>12</v>
      </c>
    </row>
    <row r="311" spans="1:12" x14ac:dyDescent="0.35">
      <c r="A311">
        <v>310</v>
      </c>
      <c r="B311">
        <v>1</v>
      </c>
      <c r="C311">
        <v>1</v>
      </c>
      <c r="D311" t="s">
        <v>458</v>
      </c>
      <c r="E311" t="s">
        <v>9</v>
      </c>
      <c r="F311">
        <v>30</v>
      </c>
      <c r="G311">
        <v>0</v>
      </c>
      <c r="H311">
        <v>0</v>
      </c>
      <c r="I311" s="1" t="s">
        <v>459</v>
      </c>
      <c r="J311">
        <v>56.929200000000002</v>
      </c>
      <c r="K311" t="s">
        <v>460</v>
      </c>
      <c r="L311" t="s">
        <v>12</v>
      </c>
    </row>
    <row r="312" spans="1:12" x14ac:dyDescent="0.35">
      <c r="A312">
        <v>311</v>
      </c>
      <c r="B312">
        <v>1</v>
      </c>
      <c r="C312">
        <v>1</v>
      </c>
      <c r="D312" t="s">
        <v>461</v>
      </c>
      <c r="E312" t="s">
        <v>9</v>
      </c>
      <c r="F312">
        <v>24</v>
      </c>
      <c r="G312">
        <v>0</v>
      </c>
      <c r="H312">
        <v>0</v>
      </c>
      <c r="I312" s="1">
        <v>11767</v>
      </c>
      <c r="J312">
        <v>83.158299999999997</v>
      </c>
      <c r="K312" t="s">
        <v>462</v>
      </c>
      <c r="L312" t="s">
        <v>12</v>
      </c>
    </row>
    <row r="313" spans="1:12" x14ac:dyDescent="0.35">
      <c r="A313">
        <v>312</v>
      </c>
      <c r="B313">
        <v>1</v>
      </c>
      <c r="C313">
        <v>1</v>
      </c>
      <c r="D313" t="s">
        <v>463</v>
      </c>
      <c r="E313" t="s">
        <v>9</v>
      </c>
      <c r="F313">
        <v>18</v>
      </c>
      <c r="G313">
        <v>2</v>
      </c>
      <c r="H313">
        <v>2</v>
      </c>
      <c r="I313" s="1" t="s">
        <v>464</v>
      </c>
      <c r="J313">
        <v>262.375</v>
      </c>
      <c r="K313" t="s">
        <v>465</v>
      </c>
      <c r="L313" t="s">
        <v>12</v>
      </c>
    </row>
    <row r="314" spans="1:12" x14ac:dyDescent="0.35">
      <c r="A314">
        <v>313</v>
      </c>
      <c r="B314">
        <v>0</v>
      </c>
      <c r="C314">
        <v>2</v>
      </c>
      <c r="D314" t="s">
        <v>466</v>
      </c>
      <c r="E314" t="s">
        <v>9</v>
      </c>
      <c r="F314">
        <v>26</v>
      </c>
      <c r="G314">
        <v>1</v>
      </c>
      <c r="H314">
        <v>1</v>
      </c>
      <c r="I314" s="1">
        <v>250651</v>
      </c>
      <c r="J314">
        <v>26</v>
      </c>
      <c r="L314" t="s">
        <v>7</v>
      </c>
    </row>
    <row r="315" spans="1:12" x14ac:dyDescent="0.35">
      <c r="A315">
        <v>314</v>
      </c>
      <c r="B315">
        <v>0</v>
      </c>
      <c r="C315">
        <v>3</v>
      </c>
      <c r="D315" t="s">
        <v>467</v>
      </c>
      <c r="E315" t="s">
        <v>5</v>
      </c>
      <c r="F315">
        <v>28</v>
      </c>
      <c r="G315">
        <v>0</v>
      </c>
      <c r="H315">
        <v>0</v>
      </c>
      <c r="I315" s="1">
        <v>349243</v>
      </c>
      <c r="J315">
        <v>7.8958000000000004</v>
      </c>
      <c r="L315" t="s">
        <v>7</v>
      </c>
    </row>
    <row r="316" spans="1:12" x14ac:dyDescent="0.35">
      <c r="A316">
        <v>315</v>
      </c>
      <c r="B316">
        <v>0</v>
      </c>
      <c r="C316">
        <v>2</v>
      </c>
      <c r="D316" t="s">
        <v>468</v>
      </c>
      <c r="E316" t="s">
        <v>5</v>
      </c>
      <c r="F316">
        <v>43</v>
      </c>
      <c r="G316">
        <v>1</v>
      </c>
      <c r="H316">
        <v>1</v>
      </c>
      <c r="I316" s="1" t="s">
        <v>469</v>
      </c>
      <c r="J316">
        <v>26.25</v>
      </c>
      <c r="L316" t="s">
        <v>7</v>
      </c>
    </row>
    <row r="317" spans="1:12" x14ac:dyDescent="0.35">
      <c r="A317">
        <v>316</v>
      </c>
      <c r="B317">
        <v>1</v>
      </c>
      <c r="C317">
        <v>3</v>
      </c>
      <c r="D317" t="s">
        <v>470</v>
      </c>
      <c r="E317" t="s">
        <v>9</v>
      </c>
      <c r="F317">
        <v>26</v>
      </c>
      <c r="G317">
        <v>0</v>
      </c>
      <c r="H317">
        <v>0</v>
      </c>
      <c r="I317" s="1">
        <v>347470</v>
      </c>
      <c r="J317">
        <v>7.8541999999999996</v>
      </c>
      <c r="L317" t="s">
        <v>7</v>
      </c>
    </row>
    <row r="318" spans="1:12" x14ac:dyDescent="0.35">
      <c r="A318">
        <v>317</v>
      </c>
      <c r="B318">
        <v>1</v>
      </c>
      <c r="C318">
        <v>2</v>
      </c>
      <c r="D318" t="s">
        <v>471</v>
      </c>
      <c r="E318" t="s">
        <v>9</v>
      </c>
      <c r="F318">
        <v>24</v>
      </c>
      <c r="G318">
        <v>1</v>
      </c>
      <c r="H318">
        <v>0</v>
      </c>
      <c r="I318" s="1">
        <v>244367</v>
      </c>
      <c r="J318">
        <v>26</v>
      </c>
      <c r="L318" t="s">
        <v>7</v>
      </c>
    </row>
    <row r="319" spans="1:12" x14ac:dyDescent="0.35">
      <c r="A319">
        <v>318</v>
      </c>
      <c r="B319">
        <v>0</v>
      </c>
      <c r="C319">
        <v>2</v>
      </c>
      <c r="D319" t="s">
        <v>472</v>
      </c>
      <c r="E319" t="s">
        <v>5</v>
      </c>
      <c r="F319">
        <v>54</v>
      </c>
      <c r="G319">
        <v>0</v>
      </c>
      <c r="H319">
        <v>0</v>
      </c>
      <c r="I319" s="1">
        <v>29011</v>
      </c>
      <c r="J319">
        <v>14</v>
      </c>
      <c r="L319" t="s">
        <v>7</v>
      </c>
    </row>
    <row r="320" spans="1:12" x14ac:dyDescent="0.35">
      <c r="A320">
        <v>319</v>
      </c>
      <c r="B320">
        <v>1</v>
      </c>
      <c r="C320">
        <v>1</v>
      </c>
      <c r="D320" t="s">
        <v>473</v>
      </c>
      <c r="E320" t="s">
        <v>9</v>
      </c>
      <c r="F320">
        <v>31</v>
      </c>
      <c r="G320">
        <v>0</v>
      </c>
      <c r="H320">
        <v>2</v>
      </c>
      <c r="I320" s="1">
        <v>36928</v>
      </c>
      <c r="J320">
        <v>164.86670000000001</v>
      </c>
      <c r="K320" t="s">
        <v>474</v>
      </c>
      <c r="L320" t="s">
        <v>7</v>
      </c>
    </row>
    <row r="321" spans="1:12" x14ac:dyDescent="0.35">
      <c r="A321">
        <v>320</v>
      </c>
      <c r="B321">
        <v>1</v>
      </c>
      <c r="C321">
        <v>1</v>
      </c>
      <c r="D321" t="s">
        <v>475</v>
      </c>
      <c r="E321" t="s">
        <v>9</v>
      </c>
      <c r="F321">
        <v>40</v>
      </c>
      <c r="G321">
        <v>1</v>
      </c>
      <c r="H321">
        <v>1</v>
      </c>
      <c r="I321" s="1">
        <v>16966</v>
      </c>
      <c r="J321">
        <v>134.5</v>
      </c>
      <c r="K321" t="s">
        <v>476</v>
      </c>
      <c r="L321" t="s">
        <v>12</v>
      </c>
    </row>
    <row r="322" spans="1:12" x14ac:dyDescent="0.35">
      <c r="A322">
        <v>321</v>
      </c>
      <c r="B322">
        <v>0</v>
      </c>
      <c r="C322">
        <v>3</v>
      </c>
      <c r="D322" t="s">
        <v>477</v>
      </c>
      <c r="E322" t="s">
        <v>5</v>
      </c>
      <c r="F322">
        <v>22</v>
      </c>
      <c r="G322">
        <v>0</v>
      </c>
      <c r="H322">
        <v>0</v>
      </c>
      <c r="I322" s="1" t="s">
        <v>478</v>
      </c>
      <c r="J322">
        <v>7.25</v>
      </c>
      <c r="L322" t="s">
        <v>7</v>
      </c>
    </row>
    <row r="323" spans="1:12" x14ac:dyDescent="0.35">
      <c r="A323">
        <v>322</v>
      </c>
      <c r="B323">
        <v>0</v>
      </c>
      <c r="C323">
        <v>3</v>
      </c>
      <c r="D323" t="s">
        <v>479</v>
      </c>
      <c r="E323" t="s">
        <v>5</v>
      </c>
      <c r="F323">
        <v>27</v>
      </c>
      <c r="G323">
        <v>0</v>
      </c>
      <c r="H323">
        <v>0</v>
      </c>
      <c r="I323" s="1">
        <v>349219</v>
      </c>
      <c r="J323">
        <v>7.8958000000000004</v>
      </c>
      <c r="L323" t="s">
        <v>7</v>
      </c>
    </row>
    <row r="324" spans="1:12" x14ac:dyDescent="0.35">
      <c r="A324">
        <v>323</v>
      </c>
      <c r="B324">
        <v>1</v>
      </c>
      <c r="C324">
        <v>2</v>
      </c>
      <c r="D324" t="s">
        <v>480</v>
      </c>
      <c r="E324" t="s">
        <v>9</v>
      </c>
      <c r="F324">
        <v>30</v>
      </c>
      <c r="G324">
        <v>0</v>
      </c>
      <c r="H324">
        <v>0</v>
      </c>
      <c r="I324" s="1">
        <v>234818</v>
      </c>
      <c r="J324">
        <v>12.35</v>
      </c>
      <c r="L324" t="s">
        <v>19</v>
      </c>
    </row>
    <row r="325" spans="1:12" x14ac:dyDescent="0.35">
      <c r="A325">
        <v>324</v>
      </c>
      <c r="B325">
        <v>1</v>
      </c>
      <c r="C325">
        <v>2</v>
      </c>
      <c r="D325" t="s">
        <v>481</v>
      </c>
      <c r="E325" t="s">
        <v>9</v>
      </c>
      <c r="F325">
        <v>22</v>
      </c>
      <c r="G325">
        <v>1</v>
      </c>
      <c r="H325">
        <v>1</v>
      </c>
      <c r="I325" s="1">
        <v>248738</v>
      </c>
      <c r="J325">
        <v>29</v>
      </c>
      <c r="L325" t="s">
        <v>7</v>
      </c>
    </row>
    <row r="326" spans="1:12" x14ac:dyDescent="0.35">
      <c r="A326">
        <v>325</v>
      </c>
      <c r="B326">
        <v>0</v>
      </c>
      <c r="C326">
        <v>3</v>
      </c>
      <c r="D326" t="s">
        <v>482</v>
      </c>
      <c r="E326" t="s">
        <v>5</v>
      </c>
      <c r="G326">
        <v>8</v>
      </c>
      <c r="H326">
        <v>2</v>
      </c>
      <c r="I326" s="1" t="s">
        <v>243</v>
      </c>
      <c r="J326">
        <v>69.55</v>
      </c>
      <c r="L326" t="s">
        <v>7</v>
      </c>
    </row>
    <row r="327" spans="1:12" x14ac:dyDescent="0.35">
      <c r="A327">
        <v>326</v>
      </c>
      <c r="B327">
        <v>1</v>
      </c>
      <c r="C327">
        <v>1</v>
      </c>
      <c r="D327" t="s">
        <v>483</v>
      </c>
      <c r="E327" t="s">
        <v>9</v>
      </c>
      <c r="F327">
        <v>36</v>
      </c>
      <c r="G327">
        <v>0</v>
      </c>
      <c r="H327">
        <v>0</v>
      </c>
      <c r="I327" s="1" t="s">
        <v>401</v>
      </c>
      <c r="J327">
        <v>135.63329999999999</v>
      </c>
      <c r="K327" t="s">
        <v>484</v>
      </c>
      <c r="L327" t="s">
        <v>12</v>
      </c>
    </row>
    <row r="328" spans="1:12" x14ac:dyDescent="0.35">
      <c r="A328">
        <v>327</v>
      </c>
      <c r="B328">
        <v>0</v>
      </c>
      <c r="C328">
        <v>3</v>
      </c>
      <c r="D328" t="s">
        <v>485</v>
      </c>
      <c r="E328" t="s">
        <v>5</v>
      </c>
      <c r="F328">
        <v>61</v>
      </c>
      <c r="G328">
        <v>0</v>
      </c>
      <c r="H328">
        <v>0</v>
      </c>
      <c r="I328" s="1">
        <v>345364</v>
      </c>
      <c r="J328">
        <v>6.2374999999999998</v>
      </c>
      <c r="L328" t="s">
        <v>7</v>
      </c>
    </row>
    <row r="329" spans="1:12" x14ac:dyDescent="0.35">
      <c r="A329">
        <v>328</v>
      </c>
      <c r="B329">
        <v>1</v>
      </c>
      <c r="C329">
        <v>2</v>
      </c>
      <c r="D329" t="s">
        <v>486</v>
      </c>
      <c r="E329" t="s">
        <v>9</v>
      </c>
      <c r="F329">
        <v>36</v>
      </c>
      <c r="G329">
        <v>0</v>
      </c>
      <c r="H329">
        <v>0</v>
      </c>
      <c r="I329" s="1">
        <v>28551</v>
      </c>
      <c r="J329">
        <v>13</v>
      </c>
      <c r="K329" t="s">
        <v>434</v>
      </c>
      <c r="L329" t="s">
        <v>7</v>
      </c>
    </row>
    <row r="330" spans="1:12" x14ac:dyDescent="0.35">
      <c r="A330">
        <v>329</v>
      </c>
      <c r="B330">
        <v>1</v>
      </c>
      <c r="C330">
        <v>3</v>
      </c>
      <c r="D330" t="s">
        <v>487</v>
      </c>
      <c r="E330" t="s">
        <v>9</v>
      </c>
      <c r="F330">
        <v>31</v>
      </c>
      <c r="G330">
        <v>1</v>
      </c>
      <c r="H330">
        <v>1</v>
      </c>
      <c r="I330" s="1">
        <v>363291</v>
      </c>
      <c r="J330">
        <v>20.524999999999999</v>
      </c>
      <c r="L330" t="s">
        <v>7</v>
      </c>
    </row>
    <row r="331" spans="1:12" x14ac:dyDescent="0.35">
      <c r="A331">
        <v>330</v>
      </c>
      <c r="B331">
        <v>1</v>
      </c>
      <c r="C331">
        <v>1</v>
      </c>
      <c r="D331" t="s">
        <v>488</v>
      </c>
      <c r="E331" t="s">
        <v>9</v>
      </c>
      <c r="F331">
        <v>16</v>
      </c>
      <c r="G331">
        <v>0</v>
      </c>
      <c r="H331">
        <v>1</v>
      </c>
      <c r="I331" s="1">
        <v>111361</v>
      </c>
      <c r="J331">
        <v>57.979199999999999</v>
      </c>
      <c r="K331" t="s">
        <v>489</v>
      </c>
      <c r="L331" t="s">
        <v>12</v>
      </c>
    </row>
    <row r="332" spans="1:12" x14ac:dyDescent="0.35">
      <c r="A332">
        <v>331</v>
      </c>
      <c r="B332">
        <v>1</v>
      </c>
      <c r="C332">
        <v>3</v>
      </c>
      <c r="D332" t="s">
        <v>490</v>
      </c>
      <c r="E332" t="s">
        <v>9</v>
      </c>
      <c r="G332">
        <v>2</v>
      </c>
      <c r="H332">
        <v>0</v>
      </c>
      <c r="I332" s="1">
        <v>367226</v>
      </c>
      <c r="J332">
        <v>23.25</v>
      </c>
      <c r="L332" t="s">
        <v>19</v>
      </c>
    </row>
    <row r="333" spans="1:12" x14ac:dyDescent="0.35">
      <c r="A333">
        <v>332</v>
      </c>
      <c r="B333">
        <v>0</v>
      </c>
      <c r="C333">
        <v>1</v>
      </c>
      <c r="D333" t="s">
        <v>491</v>
      </c>
      <c r="E333" t="s">
        <v>5</v>
      </c>
      <c r="F333">
        <v>45.5</v>
      </c>
      <c r="G333">
        <v>0</v>
      </c>
      <c r="H333">
        <v>0</v>
      </c>
      <c r="I333" s="1">
        <v>113043</v>
      </c>
      <c r="J333">
        <v>28.5</v>
      </c>
      <c r="K333" t="s">
        <v>492</v>
      </c>
      <c r="L333" t="s">
        <v>7</v>
      </c>
    </row>
    <row r="334" spans="1:12" x14ac:dyDescent="0.35">
      <c r="A334">
        <v>333</v>
      </c>
      <c r="B334">
        <v>0</v>
      </c>
      <c r="C334">
        <v>1</v>
      </c>
      <c r="D334" t="s">
        <v>493</v>
      </c>
      <c r="E334" t="s">
        <v>5</v>
      </c>
      <c r="F334">
        <v>38</v>
      </c>
      <c r="G334">
        <v>0</v>
      </c>
      <c r="H334">
        <v>1</v>
      </c>
      <c r="I334" s="1" t="s">
        <v>398</v>
      </c>
      <c r="J334">
        <v>153.46250000000001</v>
      </c>
      <c r="K334" t="s">
        <v>494</v>
      </c>
      <c r="L334" t="s">
        <v>7</v>
      </c>
    </row>
    <row r="335" spans="1:12" x14ac:dyDescent="0.35">
      <c r="A335">
        <v>334</v>
      </c>
      <c r="B335">
        <v>0</v>
      </c>
      <c r="C335">
        <v>3</v>
      </c>
      <c r="D335" t="s">
        <v>495</v>
      </c>
      <c r="E335" t="s">
        <v>5</v>
      </c>
      <c r="F335">
        <v>16</v>
      </c>
      <c r="G335">
        <v>2</v>
      </c>
      <c r="H335">
        <v>0</v>
      </c>
      <c r="I335" s="1">
        <v>345764</v>
      </c>
      <c r="J335">
        <v>18</v>
      </c>
      <c r="L335" t="s">
        <v>7</v>
      </c>
    </row>
    <row r="336" spans="1:12" x14ac:dyDescent="0.35">
      <c r="A336">
        <v>335</v>
      </c>
      <c r="B336">
        <v>1</v>
      </c>
      <c r="C336">
        <v>1</v>
      </c>
      <c r="D336" t="s">
        <v>496</v>
      </c>
      <c r="E336" t="s">
        <v>9</v>
      </c>
      <c r="G336">
        <v>1</v>
      </c>
      <c r="H336">
        <v>0</v>
      </c>
      <c r="I336" s="1" t="s">
        <v>497</v>
      </c>
      <c r="J336">
        <v>133.65</v>
      </c>
      <c r="L336" t="s">
        <v>7</v>
      </c>
    </row>
    <row r="337" spans="1:12" x14ac:dyDescent="0.35">
      <c r="A337">
        <v>336</v>
      </c>
      <c r="B337">
        <v>0</v>
      </c>
      <c r="C337">
        <v>3</v>
      </c>
      <c r="D337" t="s">
        <v>498</v>
      </c>
      <c r="E337" t="s">
        <v>5</v>
      </c>
      <c r="G337">
        <v>0</v>
      </c>
      <c r="H337">
        <v>0</v>
      </c>
      <c r="I337" s="1">
        <v>349225</v>
      </c>
      <c r="J337">
        <v>7.8958000000000004</v>
      </c>
      <c r="L337" t="s">
        <v>7</v>
      </c>
    </row>
    <row r="338" spans="1:12" x14ac:dyDescent="0.35">
      <c r="A338">
        <v>337</v>
      </c>
      <c r="B338">
        <v>0</v>
      </c>
      <c r="C338">
        <v>1</v>
      </c>
      <c r="D338" t="s">
        <v>499</v>
      </c>
      <c r="E338" t="s">
        <v>5</v>
      </c>
      <c r="F338">
        <v>29</v>
      </c>
      <c r="G338">
        <v>1</v>
      </c>
      <c r="H338">
        <v>0</v>
      </c>
      <c r="I338" s="1">
        <v>113776</v>
      </c>
      <c r="J338">
        <v>66.599999999999994</v>
      </c>
      <c r="K338" t="s">
        <v>229</v>
      </c>
      <c r="L338" t="s">
        <v>7</v>
      </c>
    </row>
    <row r="339" spans="1:12" x14ac:dyDescent="0.35">
      <c r="A339">
        <v>338</v>
      </c>
      <c r="B339">
        <v>1</v>
      </c>
      <c r="C339">
        <v>1</v>
      </c>
      <c r="D339" t="s">
        <v>500</v>
      </c>
      <c r="E339" t="s">
        <v>9</v>
      </c>
      <c r="F339">
        <v>41</v>
      </c>
      <c r="G339">
        <v>0</v>
      </c>
      <c r="H339">
        <v>0</v>
      </c>
      <c r="I339" s="1">
        <v>16966</v>
      </c>
      <c r="J339">
        <v>134.5</v>
      </c>
      <c r="K339" t="s">
        <v>501</v>
      </c>
      <c r="L339" t="s">
        <v>12</v>
      </c>
    </row>
    <row r="340" spans="1:12" x14ac:dyDescent="0.35">
      <c r="A340">
        <v>339</v>
      </c>
      <c r="B340">
        <v>1</v>
      </c>
      <c r="C340">
        <v>3</v>
      </c>
      <c r="D340" t="s">
        <v>502</v>
      </c>
      <c r="E340" t="s">
        <v>5</v>
      </c>
      <c r="F340">
        <v>45</v>
      </c>
      <c r="G340">
        <v>0</v>
      </c>
      <c r="H340">
        <v>0</v>
      </c>
      <c r="I340" s="1">
        <v>7598</v>
      </c>
      <c r="J340">
        <v>8.0500000000000007</v>
      </c>
      <c r="L340" t="s">
        <v>7</v>
      </c>
    </row>
    <row r="341" spans="1:12" x14ac:dyDescent="0.35">
      <c r="A341">
        <v>340</v>
      </c>
      <c r="B341">
        <v>0</v>
      </c>
      <c r="C341">
        <v>1</v>
      </c>
      <c r="D341" t="s">
        <v>503</v>
      </c>
      <c r="E341" t="s">
        <v>5</v>
      </c>
      <c r="F341">
        <v>45</v>
      </c>
      <c r="G341">
        <v>0</v>
      </c>
      <c r="H341">
        <v>0</v>
      </c>
      <c r="I341" s="1">
        <v>113784</v>
      </c>
      <c r="J341">
        <v>35.5</v>
      </c>
      <c r="K341" t="s">
        <v>504</v>
      </c>
      <c r="L341" t="s">
        <v>7</v>
      </c>
    </row>
    <row r="342" spans="1:12" x14ac:dyDescent="0.35">
      <c r="A342">
        <v>341</v>
      </c>
      <c r="B342">
        <v>1</v>
      </c>
      <c r="C342">
        <v>2</v>
      </c>
      <c r="D342" t="s">
        <v>505</v>
      </c>
      <c r="E342" t="s">
        <v>5</v>
      </c>
      <c r="F342">
        <v>2</v>
      </c>
      <c r="G342">
        <v>1</v>
      </c>
      <c r="H342">
        <v>1</v>
      </c>
      <c r="I342" s="1">
        <v>230080</v>
      </c>
      <c r="J342">
        <v>26</v>
      </c>
      <c r="K342" t="s">
        <v>224</v>
      </c>
      <c r="L342" t="s">
        <v>7</v>
      </c>
    </row>
    <row r="343" spans="1:12" x14ac:dyDescent="0.35">
      <c r="A343">
        <v>342</v>
      </c>
      <c r="B343">
        <v>1</v>
      </c>
      <c r="C343">
        <v>1</v>
      </c>
      <c r="D343" t="s">
        <v>506</v>
      </c>
      <c r="E343" t="s">
        <v>9</v>
      </c>
      <c r="F343">
        <v>24</v>
      </c>
      <c r="G343">
        <v>3</v>
      </c>
      <c r="H343">
        <v>2</v>
      </c>
      <c r="I343" s="1">
        <v>19950</v>
      </c>
      <c r="J343">
        <v>263</v>
      </c>
      <c r="K343" t="s">
        <v>49</v>
      </c>
      <c r="L343" t="s">
        <v>7</v>
      </c>
    </row>
    <row r="344" spans="1:12" x14ac:dyDescent="0.35">
      <c r="A344">
        <v>343</v>
      </c>
      <c r="B344">
        <v>0</v>
      </c>
      <c r="C344">
        <v>2</v>
      </c>
      <c r="D344" t="s">
        <v>507</v>
      </c>
      <c r="E344" t="s">
        <v>5</v>
      </c>
      <c r="F344">
        <v>28</v>
      </c>
      <c r="G344">
        <v>0</v>
      </c>
      <c r="H344">
        <v>0</v>
      </c>
      <c r="I344" s="1">
        <v>248740</v>
      </c>
      <c r="J344">
        <v>13</v>
      </c>
      <c r="L344" t="s">
        <v>7</v>
      </c>
    </row>
    <row r="345" spans="1:12" x14ac:dyDescent="0.35">
      <c r="A345">
        <v>344</v>
      </c>
      <c r="B345">
        <v>0</v>
      </c>
      <c r="C345">
        <v>2</v>
      </c>
      <c r="D345" t="s">
        <v>508</v>
      </c>
      <c r="E345" t="s">
        <v>5</v>
      </c>
      <c r="F345">
        <v>25</v>
      </c>
      <c r="G345">
        <v>0</v>
      </c>
      <c r="H345">
        <v>0</v>
      </c>
      <c r="I345" s="1">
        <v>244361</v>
      </c>
      <c r="J345">
        <v>13</v>
      </c>
      <c r="L345" t="s">
        <v>7</v>
      </c>
    </row>
    <row r="346" spans="1:12" x14ac:dyDescent="0.35">
      <c r="A346">
        <v>345</v>
      </c>
      <c r="B346">
        <v>0</v>
      </c>
      <c r="C346">
        <v>2</v>
      </c>
      <c r="D346" t="s">
        <v>509</v>
      </c>
      <c r="E346" t="s">
        <v>5</v>
      </c>
      <c r="F346">
        <v>36</v>
      </c>
      <c r="G346">
        <v>0</v>
      </c>
      <c r="H346">
        <v>0</v>
      </c>
      <c r="I346" s="1">
        <v>229236</v>
      </c>
      <c r="J346">
        <v>13</v>
      </c>
      <c r="L346" t="s">
        <v>7</v>
      </c>
    </row>
    <row r="347" spans="1:12" x14ac:dyDescent="0.35">
      <c r="A347">
        <v>346</v>
      </c>
      <c r="B347">
        <v>1</v>
      </c>
      <c r="C347">
        <v>2</v>
      </c>
      <c r="D347" t="s">
        <v>510</v>
      </c>
      <c r="E347" t="s">
        <v>9</v>
      </c>
      <c r="F347">
        <v>24</v>
      </c>
      <c r="G347">
        <v>0</v>
      </c>
      <c r="H347">
        <v>0</v>
      </c>
      <c r="I347" s="1">
        <v>248733</v>
      </c>
      <c r="J347">
        <v>13</v>
      </c>
      <c r="K347" t="s">
        <v>109</v>
      </c>
      <c r="L347" t="s">
        <v>7</v>
      </c>
    </row>
    <row r="348" spans="1:12" x14ac:dyDescent="0.35">
      <c r="A348">
        <v>347</v>
      </c>
      <c r="B348">
        <v>1</v>
      </c>
      <c r="C348">
        <v>2</v>
      </c>
      <c r="D348" t="s">
        <v>511</v>
      </c>
      <c r="E348" t="s">
        <v>9</v>
      </c>
      <c r="F348">
        <v>40</v>
      </c>
      <c r="G348">
        <v>0</v>
      </c>
      <c r="H348">
        <v>0</v>
      </c>
      <c r="I348" s="1">
        <v>31418</v>
      </c>
      <c r="J348">
        <v>13</v>
      </c>
      <c r="L348" t="s">
        <v>7</v>
      </c>
    </row>
    <row r="349" spans="1:12" x14ac:dyDescent="0.35">
      <c r="A349">
        <v>348</v>
      </c>
      <c r="B349">
        <v>1</v>
      </c>
      <c r="C349">
        <v>3</v>
      </c>
      <c r="D349" t="s">
        <v>512</v>
      </c>
      <c r="E349" t="s">
        <v>9</v>
      </c>
      <c r="G349">
        <v>1</v>
      </c>
      <c r="H349">
        <v>0</v>
      </c>
      <c r="I349" s="1">
        <v>386525</v>
      </c>
      <c r="J349">
        <v>16.100000000000001</v>
      </c>
      <c r="L349" t="s">
        <v>7</v>
      </c>
    </row>
    <row r="350" spans="1:12" x14ac:dyDescent="0.35">
      <c r="A350">
        <v>349</v>
      </c>
      <c r="B350">
        <v>1</v>
      </c>
      <c r="C350">
        <v>3</v>
      </c>
      <c r="D350" t="s">
        <v>513</v>
      </c>
      <c r="E350" t="s">
        <v>5</v>
      </c>
      <c r="F350">
        <v>3</v>
      </c>
      <c r="G350">
        <v>1</v>
      </c>
      <c r="H350">
        <v>1</v>
      </c>
      <c r="I350" s="1" t="s">
        <v>514</v>
      </c>
      <c r="J350">
        <v>15.9</v>
      </c>
      <c r="L350" t="s">
        <v>7</v>
      </c>
    </row>
    <row r="351" spans="1:12" x14ac:dyDescent="0.35">
      <c r="A351">
        <v>350</v>
      </c>
      <c r="B351">
        <v>0</v>
      </c>
      <c r="C351">
        <v>3</v>
      </c>
      <c r="D351" t="s">
        <v>515</v>
      </c>
      <c r="E351" t="s">
        <v>5</v>
      </c>
      <c r="F351">
        <v>42</v>
      </c>
      <c r="G351">
        <v>0</v>
      </c>
      <c r="H351">
        <v>0</v>
      </c>
      <c r="I351" s="1">
        <v>315088</v>
      </c>
      <c r="J351">
        <v>8.6624999999999996</v>
      </c>
      <c r="L351" t="s">
        <v>7</v>
      </c>
    </row>
    <row r="352" spans="1:12" x14ac:dyDescent="0.35">
      <c r="A352">
        <v>351</v>
      </c>
      <c r="B352">
        <v>0</v>
      </c>
      <c r="C352">
        <v>3</v>
      </c>
      <c r="D352" t="s">
        <v>516</v>
      </c>
      <c r="E352" t="s">
        <v>5</v>
      </c>
      <c r="F352">
        <v>23</v>
      </c>
      <c r="G352">
        <v>0</v>
      </c>
      <c r="H352">
        <v>0</v>
      </c>
      <c r="I352" s="1">
        <v>7267</v>
      </c>
      <c r="J352">
        <v>9.2249999999999996</v>
      </c>
      <c r="L352" t="s">
        <v>7</v>
      </c>
    </row>
    <row r="353" spans="1:12" x14ac:dyDescent="0.35">
      <c r="A353">
        <v>352</v>
      </c>
      <c r="B353">
        <v>0</v>
      </c>
      <c r="C353">
        <v>1</v>
      </c>
      <c r="D353" t="s">
        <v>517</v>
      </c>
      <c r="E353" t="s">
        <v>5</v>
      </c>
      <c r="G353">
        <v>0</v>
      </c>
      <c r="H353">
        <v>0</v>
      </c>
      <c r="I353" s="1">
        <v>113510</v>
      </c>
      <c r="J353">
        <v>35</v>
      </c>
      <c r="K353" t="s">
        <v>518</v>
      </c>
      <c r="L353" t="s">
        <v>7</v>
      </c>
    </row>
    <row r="354" spans="1:12" x14ac:dyDescent="0.35">
      <c r="A354">
        <v>353</v>
      </c>
      <c r="B354">
        <v>0</v>
      </c>
      <c r="C354">
        <v>3</v>
      </c>
      <c r="D354" t="s">
        <v>519</v>
      </c>
      <c r="E354" t="s">
        <v>5</v>
      </c>
      <c r="F354">
        <v>15</v>
      </c>
      <c r="G354">
        <v>1</v>
      </c>
      <c r="H354">
        <v>1</v>
      </c>
      <c r="I354" s="1">
        <v>2695</v>
      </c>
      <c r="J354">
        <v>7.2291999999999996</v>
      </c>
      <c r="L354" t="s">
        <v>12</v>
      </c>
    </row>
    <row r="355" spans="1:12" x14ac:dyDescent="0.35">
      <c r="A355">
        <v>354</v>
      </c>
      <c r="B355">
        <v>0</v>
      </c>
      <c r="C355">
        <v>3</v>
      </c>
      <c r="D355" t="s">
        <v>520</v>
      </c>
      <c r="E355" t="s">
        <v>5</v>
      </c>
      <c r="F355">
        <v>25</v>
      </c>
      <c r="G355">
        <v>1</v>
      </c>
      <c r="H355">
        <v>0</v>
      </c>
      <c r="I355" s="1">
        <v>349237</v>
      </c>
      <c r="J355">
        <v>17.8</v>
      </c>
      <c r="L355" t="s">
        <v>7</v>
      </c>
    </row>
    <row r="356" spans="1:12" x14ac:dyDescent="0.35">
      <c r="A356">
        <v>355</v>
      </c>
      <c r="B356">
        <v>0</v>
      </c>
      <c r="C356">
        <v>3</v>
      </c>
      <c r="D356" t="s">
        <v>521</v>
      </c>
      <c r="E356" t="s">
        <v>5</v>
      </c>
      <c r="G356">
        <v>0</v>
      </c>
      <c r="H356">
        <v>0</v>
      </c>
      <c r="I356" s="1">
        <v>2647</v>
      </c>
      <c r="J356">
        <v>7.2249999999999996</v>
      </c>
      <c r="L356" t="s">
        <v>12</v>
      </c>
    </row>
    <row r="357" spans="1:12" x14ac:dyDescent="0.35">
      <c r="A357">
        <v>356</v>
      </c>
      <c r="B357">
        <v>0</v>
      </c>
      <c r="C357">
        <v>3</v>
      </c>
      <c r="D357" t="s">
        <v>522</v>
      </c>
      <c r="E357" t="s">
        <v>5</v>
      </c>
      <c r="F357">
        <v>28</v>
      </c>
      <c r="G357">
        <v>0</v>
      </c>
      <c r="H357">
        <v>0</v>
      </c>
      <c r="I357" s="1">
        <v>345783</v>
      </c>
      <c r="J357">
        <v>9.5</v>
      </c>
      <c r="L357" t="s">
        <v>7</v>
      </c>
    </row>
    <row r="358" spans="1:12" x14ac:dyDescent="0.35">
      <c r="A358">
        <v>357</v>
      </c>
      <c r="B358">
        <v>1</v>
      </c>
      <c r="C358">
        <v>1</v>
      </c>
      <c r="D358" t="s">
        <v>523</v>
      </c>
      <c r="E358" t="s">
        <v>9</v>
      </c>
      <c r="F358">
        <v>22</v>
      </c>
      <c r="G358">
        <v>0</v>
      </c>
      <c r="H358">
        <v>1</v>
      </c>
      <c r="I358" s="1">
        <v>113505</v>
      </c>
      <c r="J358">
        <v>55</v>
      </c>
      <c r="K358" t="s">
        <v>252</v>
      </c>
      <c r="L358" t="s">
        <v>7</v>
      </c>
    </row>
    <row r="359" spans="1:12" x14ac:dyDescent="0.35">
      <c r="A359">
        <v>358</v>
      </c>
      <c r="B359">
        <v>0</v>
      </c>
      <c r="C359">
        <v>2</v>
      </c>
      <c r="D359" t="s">
        <v>524</v>
      </c>
      <c r="E359" t="s">
        <v>9</v>
      </c>
      <c r="F359">
        <v>38</v>
      </c>
      <c r="G359">
        <v>0</v>
      </c>
      <c r="H359">
        <v>0</v>
      </c>
      <c r="I359" s="1">
        <v>237671</v>
      </c>
      <c r="J359">
        <v>13</v>
      </c>
      <c r="L359" t="s">
        <v>7</v>
      </c>
    </row>
    <row r="360" spans="1:12" x14ac:dyDescent="0.35">
      <c r="A360">
        <v>359</v>
      </c>
      <c r="B360">
        <v>1</v>
      </c>
      <c r="C360">
        <v>3</v>
      </c>
      <c r="D360" t="s">
        <v>525</v>
      </c>
      <c r="E360" t="s">
        <v>9</v>
      </c>
      <c r="G360">
        <v>0</v>
      </c>
      <c r="H360">
        <v>0</v>
      </c>
      <c r="I360" s="1">
        <v>330931</v>
      </c>
      <c r="J360">
        <v>7.8792</v>
      </c>
      <c r="L360" t="s">
        <v>19</v>
      </c>
    </row>
    <row r="361" spans="1:12" x14ac:dyDescent="0.35">
      <c r="A361">
        <v>360</v>
      </c>
      <c r="B361">
        <v>1</v>
      </c>
      <c r="C361">
        <v>3</v>
      </c>
      <c r="D361" t="s">
        <v>526</v>
      </c>
      <c r="E361" t="s">
        <v>9</v>
      </c>
      <c r="G361">
        <v>0</v>
      </c>
      <c r="H361">
        <v>0</v>
      </c>
      <c r="I361" s="1">
        <v>330980</v>
      </c>
      <c r="J361">
        <v>7.8792</v>
      </c>
      <c r="L361" t="s">
        <v>19</v>
      </c>
    </row>
    <row r="362" spans="1:12" x14ac:dyDescent="0.35">
      <c r="A362">
        <v>361</v>
      </c>
      <c r="B362">
        <v>0</v>
      </c>
      <c r="C362">
        <v>3</v>
      </c>
      <c r="D362" t="s">
        <v>527</v>
      </c>
      <c r="E362" t="s">
        <v>5</v>
      </c>
      <c r="F362">
        <v>40</v>
      </c>
      <c r="G362">
        <v>1</v>
      </c>
      <c r="H362">
        <v>4</v>
      </c>
      <c r="I362" s="1">
        <v>347088</v>
      </c>
      <c r="J362">
        <v>27.9</v>
      </c>
      <c r="L362" t="s">
        <v>7</v>
      </c>
    </row>
    <row r="363" spans="1:12" x14ac:dyDescent="0.35">
      <c r="A363">
        <v>362</v>
      </c>
      <c r="B363">
        <v>0</v>
      </c>
      <c r="C363">
        <v>2</v>
      </c>
      <c r="D363" t="s">
        <v>528</v>
      </c>
      <c r="E363" t="s">
        <v>5</v>
      </c>
      <c r="F363">
        <v>29</v>
      </c>
      <c r="G363">
        <v>1</v>
      </c>
      <c r="H363">
        <v>0</v>
      </c>
      <c r="I363" s="1" t="s">
        <v>529</v>
      </c>
      <c r="J363">
        <v>27.720800000000001</v>
      </c>
      <c r="L363" t="s">
        <v>12</v>
      </c>
    </row>
    <row r="364" spans="1:12" x14ac:dyDescent="0.35">
      <c r="A364">
        <v>363</v>
      </c>
      <c r="B364">
        <v>0</v>
      </c>
      <c r="C364">
        <v>3</v>
      </c>
      <c r="D364" t="s">
        <v>530</v>
      </c>
      <c r="E364" t="s">
        <v>9</v>
      </c>
      <c r="F364">
        <v>45</v>
      </c>
      <c r="G364">
        <v>0</v>
      </c>
      <c r="H364">
        <v>1</v>
      </c>
      <c r="I364" s="1">
        <v>2691</v>
      </c>
      <c r="J364">
        <v>14.4542</v>
      </c>
      <c r="L364" t="s">
        <v>12</v>
      </c>
    </row>
    <row r="365" spans="1:12" x14ac:dyDescent="0.35">
      <c r="A365">
        <v>364</v>
      </c>
      <c r="B365">
        <v>0</v>
      </c>
      <c r="C365">
        <v>3</v>
      </c>
      <c r="D365" t="s">
        <v>531</v>
      </c>
      <c r="E365" t="s">
        <v>5</v>
      </c>
      <c r="F365">
        <v>35</v>
      </c>
      <c r="G365">
        <v>0</v>
      </c>
      <c r="H365">
        <v>0</v>
      </c>
      <c r="I365" s="1" t="s">
        <v>532</v>
      </c>
      <c r="J365">
        <v>7.05</v>
      </c>
      <c r="L365" t="s">
        <v>7</v>
      </c>
    </row>
    <row r="366" spans="1:12" x14ac:dyDescent="0.35">
      <c r="A366">
        <v>365</v>
      </c>
      <c r="B366">
        <v>0</v>
      </c>
      <c r="C366">
        <v>3</v>
      </c>
      <c r="D366" t="s">
        <v>533</v>
      </c>
      <c r="E366" t="s">
        <v>5</v>
      </c>
      <c r="G366">
        <v>1</v>
      </c>
      <c r="H366">
        <v>0</v>
      </c>
      <c r="I366" s="1">
        <v>370365</v>
      </c>
      <c r="J366">
        <v>15.5</v>
      </c>
      <c r="L366" t="s">
        <v>19</v>
      </c>
    </row>
    <row r="367" spans="1:12" x14ac:dyDescent="0.35">
      <c r="A367">
        <v>366</v>
      </c>
      <c r="B367">
        <v>0</v>
      </c>
      <c r="C367">
        <v>3</v>
      </c>
      <c r="D367" t="s">
        <v>534</v>
      </c>
      <c r="E367" t="s">
        <v>5</v>
      </c>
      <c r="F367">
        <v>30</v>
      </c>
      <c r="G367">
        <v>0</v>
      </c>
      <c r="H367">
        <v>0</v>
      </c>
      <c r="I367" s="1" t="s">
        <v>535</v>
      </c>
      <c r="J367">
        <v>7.25</v>
      </c>
      <c r="L367" t="s">
        <v>7</v>
      </c>
    </row>
    <row r="368" spans="1:12" x14ac:dyDescent="0.35">
      <c r="A368">
        <v>367</v>
      </c>
      <c r="B368">
        <v>1</v>
      </c>
      <c r="C368">
        <v>1</v>
      </c>
      <c r="D368" t="s">
        <v>536</v>
      </c>
      <c r="E368" t="s">
        <v>9</v>
      </c>
      <c r="F368">
        <v>60</v>
      </c>
      <c r="G368">
        <v>1</v>
      </c>
      <c r="H368">
        <v>0</v>
      </c>
      <c r="I368" s="1">
        <v>110813</v>
      </c>
      <c r="J368">
        <v>75.25</v>
      </c>
      <c r="K368" t="s">
        <v>537</v>
      </c>
      <c r="L368" t="s">
        <v>12</v>
      </c>
    </row>
    <row r="369" spans="1:12" x14ac:dyDescent="0.35">
      <c r="A369">
        <v>368</v>
      </c>
      <c r="B369">
        <v>1</v>
      </c>
      <c r="C369">
        <v>3</v>
      </c>
      <c r="D369" t="s">
        <v>538</v>
      </c>
      <c r="E369" t="s">
        <v>9</v>
      </c>
      <c r="G369">
        <v>0</v>
      </c>
      <c r="H369">
        <v>0</v>
      </c>
      <c r="I369" s="1">
        <v>2626</v>
      </c>
      <c r="J369">
        <v>7.2291999999999996</v>
      </c>
      <c r="L369" t="s">
        <v>12</v>
      </c>
    </row>
    <row r="370" spans="1:12" x14ac:dyDescent="0.35">
      <c r="A370">
        <v>369</v>
      </c>
      <c r="B370">
        <v>1</v>
      </c>
      <c r="C370">
        <v>3</v>
      </c>
      <c r="D370" t="s">
        <v>539</v>
      </c>
      <c r="E370" t="s">
        <v>9</v>
      </c>
      <c r="G370">
        <v>0</v>
      </c>
      <c r="H370">
        <v>0</v>
      </c>
      <c r="I370" s="1">
        <v>14313</v>
      </c>
      <c r="J370">
        <v>7.75</v>
      </c>
      <c r="L370" t="s">
        <v>19</v>
      </c>
    </row>
    <row r="371" spans="1:12" x14ac:dyDescent="0.35">
      <c r="A371">
        <v>370</v>
      </c>
      <c r="B371">
        <v>1</v>
      </c>
      <c r="C371">
        <v>1</v>
      </c>
      <c r="D371" t="s">
        <v>540</v>
      </c>
      <c r="E371" t="s">
        <v>9</v>
      </c>
      <c r="F371">
        <v>24</v>
      </c>
      <c r="G371">
        <v>0</v>
      </c>
      <c r="H371">
        <v>0</v>
      </c>
      <c r="I371" s="1" t="s">
        <v>541</v>
      </c>
      <c r="J371">
        <v>69.3</v>
      </c>
      <c r="K371" t="s">
        <v>542</v>
      </c>
      <c r="L371" t="s">
        <v>12</v>
      </c>
    </row>
    <row r="372" spans="1:12" x14ac:dyDescent="0.35">
      <c r="A372">
        <v>371</v>
      </c>
      <c r="B372">
        <v>1</v>
      </c>
      <c r="C372">
        <v>1</v>
      </c>
      <c r="D372" t="s">
        <v>543</v>
      </c>
      <c r="E372" t="s">
        <v>5</v>
      </c>
      <c r="F372">
        <v>25</v>
      </c>
      <c r="G372">
        <v>1</v>
      </c>
      <c r="H372">
        <v>0</v>
      </c>
      <c r="I372" s="1">
        <v>11765</v>
      </c>
      <c r="J372">
        <v>55.441699999999997</v>
      </c>
      <c r="K372" t="s">
        <v>544</v>
      </c>
      <c r="L372" t="s">
        <v>12</v>
      </c>
    </row>
    <row r="373" spans="1:12" x14ac:dyDescent="0.35">
      <c r="A373">
        <v>372</v>
      </c>
      <c r="B373">
        <v>0</v>
      </c>
      <c r="C373">
        <v>3</v>
      </c>
      <c r="D373" t="s">
        <v>545</v>
      </c>
      <c r="E373" t="s">
        <v>5</v>
      </c>
      <c r="F373">
        <v>18</v>
      </c>
      <c r="G373">
        <v>1</v>
      </c>
      <c r="H373">
        <v>0</v>
      </c>
      <c r="I373" s="1">
        <v>3101267</v>
      </c>
      <c r="J373">
        <v>6.4958</v>
      </c>
      <c r="L373" t="s">
        <v>7</v>
      </c>
    </row>
    <row r="374" spans="1:12" x14ac:dyDescent="0.35">
      <c r="A374">
        <v>373</v>
      </c>
      <c r="B374">
        <v>0</v>
      </c>
      <c r="C374">
        <v>3</v>
      </c>
      <c r="D374" t="s">
        <v>546</v>
      </c>
      <c r="E374" t="s">
        <v>5</v>
      </c>
      <c r="F374">
        <v>19</v>
      </c>
      <c r="G374">
        <v>0</v>
      </c>
      <c r="H374">
        <v>0</v>
      </c>
      <c r="I374" s="1">
        <v>323951</v>
      </c>
      <c r="J374">
        <v>8.0500000000000007</v>
      </c>
      <c r="L374" t="s">
        <v>7</v>
      </c>
    </row>
    <row r="375" spans="1:12" x14ac:dyDescent="0.35">
      <c r="A375">
        <v>374</v>
      </c>
      <c r="B375">
        <v>0</v>
      </c>
      <c r="C375">
        <v>1</v>
      </c>
      <c r="D375" t="s">
        <v>547</v>
      </c>
      <c r="E375" t="s">
        <v>5</v>
      </c>
      <c r="F375">
        <v>22</v>
      </c>
      <c r="G375">
        <v>0</v>
      </c>
      <c r="H375">
        <v>0</v>
      </c>
      <c r="I375" s="1" t="s">
        <v>401</v>
      </c>
      <c r="J375">
        <v>135.63329999999999</v>
      </c>
      <c r="L375" t="s">
        <v>12</v>
      </c>
    </row>
    <row r="376" spans="1:12" x14ac:dyDescent="0.35">
      <c r="A376">
        <v>375</v>
      </c>
      <c r="B376">
        <v>0</v>
      </c>
      <c r="C376">
        <v>3</v>
      </c>
      <c r="D376" t="s">
        <v>548</v>
      </c>
      <c r="E376" t="s">
        <v>9</v>
      </c>
      <c r="F376">
        <v>3</v>
      </c>
      <c r="G376">
        <v>3</v>
      </c>
      <c r="H376">
        <v>1</v>
      </c>
      <c r="I376" s="1">
        <v>349909</v>
      </c>
      <c r="J376">
        <v>21.074999999999999</v>
      </c>
      <c r="L376" t="s">
        <v>7</v>
      </c>
    </row>
    <row r="377" spans="1:12" x14ac:dyDescent="0.35">
      <c r="A377">
        <v>376</v>
      </c>
      <c r="B377">
        <v>1</v>
      </c>
      <c r="C377">
        <v>1</v>
      </c>
      <c r="D377" t="s">
        <v>549</v>
      </c>
      <c r="E377" t="s">
        <v>9</v>
      </c>
      <c r="G377">
        <v>1</v>
      </c>
      <c r="H377">
        <v>0</v>
      </c>
      <c r="I377" s="1" t="s">
        <v>61</v>
      </c>
      <c r="J377">
        <v>82.1708</v>
      </c>
      <c r="L377" t="s">
        <v>12</v>
      </c>
    </row>
    <row r="378" spans="1:12" x14ac:dyDescent="0.35">
      <c r="A378">
        <v>377</v>
      </c>
      <c r="B378">
        <v>1</v>
      </c>
      <c r="C378">
        <v>3</v>
      </c>
      <c r="D378" t="s">
        <v>550</v>
      </c>
      <c r="E378" t="s">
        <v>9</v>
      </c>
      <c r="F378">
        <v>22</v>
      </c>
      <c r="G378">
        <v>0</v>
      </c>
      <c r="H378">
        <v>0</v>
      </c>
      <c r="I378" s="1" t="s">
        <v>551</v>
      </c>
      <c r="J378">
        <v>7.25</v>
      </c>
      <c r="L378" t="s">
        <v>7</v>
      </c>
    </row>
    <row r="379" spans="1:12" x14ac:dyDescent="0.35">
      <c r="A379">
        <v>378</v>
      </c>
      <c r="B379">
        <v>0</v>
      </c>
      <c r="C379">
        <v>1</v>
      </c>
      <c r="D379" t="s">
        <v>552</v>
      </c>
      <c r="E379" t="s">
        <v>5</v>
      </c>
      <c r="F379">
        <v>27</v>
      </c>
      <c r="G379">
        <v>0</v>
      </c>
      <c r="H379">
        <v>2</v>
      </c>
      <c r="I379" s="1">
        <v>113503</v>
      </c>
      <c r="J379">
        <v>211.5</v>
      </c>
      <c r="K379" t="s">
        <v>553</v>
      </c>
      <c r="L379" t="s">
        <v>12</v>
      </c>
    </row>
    <row r="380" spans="1:12" x14ac:dyDescent="0.35">
      <c r="A380">
        <v>379</v>
      </c>
      <c r="B380">
        <v>0</v>
      </c>
      <c r="C380">
        <v>3</v>
      </c>
      <c r="D380" t="s">
        <v>554</v>
      </c>
      <c r="E380" t="s">
        <v>5</v>
      </c>
      <c r="F380">
        <v>20</v>
      </c>
      <c r="G380">
        <v>0</v>
      </c>
      <c r="H380">
        <v>0</v>
      </c>
      <c r="I380" s="1">
        <v>2648</v>
      </c>
      <c r="J380">
        <v>4.0125000000000002</v>
      </c>
      <c r="L380" t="s">
        <v>12</v>
      </c>
    </row>
    <row r="381" spans="1:12" x14ac:dyDescent="0.35">
      <c r="A381">
        <v>380</v>
      </c>
      <c r="B381">
        <v>0</v>
      </c>
      <c r="C381">
        <v>3</v>
      </c>
      <c r="D381" t="s">
        <v>555</v>
      </c>
      <c r="E381" t="s">
        <v>5</v>
      </c>
      <c r="F381">
        <v>19</v>
      </c>
      <c r="G381">
        <v>0</v>
      </c>
      <c r="H381">
        <v>0</v>
      </c>
      <c r="I381" s="1">
        <v>347069</v>
      </c>
      <c r="J381">
        <v>7.7750000000000004</v>
      </c>
      <c r="L381" t="s">
        <v>7</v>
      </c>
    </row>
    <row r="382" spans="1:12" x14ac:dyDescent="0.35">
      <c r="A382">
        <v>381</v>
      </c>
      <c r="B382">
        <v>1</v>
      </c>
      <c r="C382">
        <v>1</v>
      </c>
      <c r="D382" t="s">
        <v>556</v>
      </c>
      <c r="E382" t="s">
        <v>9</v>
      </c>
      <c r="F382">
        <v>42</v>
      </c>
      <c r="G382">
        <v>0</v>
      </c>
      <c r="H382">
        <v>0</v>
      </c>
      <c r="I382" s="1" t="s">
        <v>557</v>
      </c>
      <c r="J382">
        <v>227.52500000000001</v>
      </c>
      <c r="L382" t="s">
        <v>12</v>
      </c>
    </row>
    <row r="383" spans="1:12" x14ac:dyDescent="0.35">
      <c r="A383">
        <v>382</v>
      </c>
      <c r="B383">
        <v>1</v>
      </c>
      <c r="C383">
        <v>3</v>
      </c>
      <c r="D383" t="s">
        <v>558</v>
      </c>
      <c r="E383" t="s">
        <v>9</v>
      </c>
      <c r="F383">
        <v>1</v>
      </c>
      <c r="G383">
        <v>0</v>
      </c>
      <c r="H383">
        <v>2</v>
      </c>
      <c r="I383" s="1">
        <v>2653</v>
      </c>
      <c r="J383">
        <v>15.7417</v>
      </c>
      <c r="L383" t="s">
        <v>12</v>
      </c>
    </row>
    <row r="384" spans="1:12" x14ac:dyDescent="0.35">
      <c r="A384">
        <v>383</v>
      </c>
      <c r="B384">
        <v>0</v>
      </c>
      <c r="C384">
        <v>3</v>
      </c>
      <c r="D384" t="s">
        <v>559</v>
      </c>
      <c r="E384" t="s">
        <v>5</v>
      </c>
      <c r="F384">
        <v>32</v>
      </c>
      <c r="G384">
        <v>0</v>
      </c>
      <c r="H384">
        <v>0</v>
      </c>
      <c r="I384" s="1" t="s">
        <v>560</v>
      </c>
      <c r="J384">
        <v>7.9249999999999998</v>
      </c>
      <c r="L384" t="s">
        <v>7</v>
      </c>
    </row>
    <row r="385" spans="1:12" x14ac:dyDescent="0.35">
      <c r="A385">
        <v>384</v>
      </c>
      <c r="B385">
        <v>1</v>
      </c>
      <c r="C385">
        <v>1</v>
      </c>
      <c r="D385" t="s">
        <v>561</v>
      </c>
      <c r="E385" t="s">
        <v>9</v>
      </c>
      <c r="F385">
        <v>35</v>
      </c>
      <c r="G385">
        <v>1</v>
      </c>
      <c r="H385">
        <v>0</v>
      </c>
      <c r="I385" s="1">
        <v>113789</v>
      </c>
      <c r="J385">
        <v>52</v>
      </c>
      <c r="L385" t="s">
        <v>7</v>
      </c>
    </row>
    <row r="386" spans="1:12" x14ac:dyDescent="0.35">
      <c r="A386">
        <v>385</v>
      </c>
      <c r="B386">
        <v>0</v>
      </c>
      <c r="C386">
        <v>3</v>
      </c>
      <c r="D386" t="s">
        <v>562</v>
      </c>
      <c r="E386" t="s">
        <v>5</v>
      </c>
      <c r="G386">
        <v>0</v>
      </c>
      <c r="H386">
        <v>0</v>
      </c>
      <c r="I386" s="1">
        <v>349227</v>
      </c>
      <c r="J386">
        <v>7.8958000000000004</v>
      </c>
      <c r="L386" t="s">
        <v>7</v>
      </c>
    </row>
    <row r="387" spans="1:12" x14ac:dyDescent="0.35">
      <c r="A387">
        <v>386</v>
      </c>
      <c r="B387">
        <v>0</v>
      </c>
      <c r="C387">
        <v>2</v>
      </c>
      <c r="D387" t="s">
        <v>563</v>
      </c>
      <c r="E387" t="s">
        <v>5</v>
      </c>
      <c r="F387">
        <v>18</v>
      </c>
      <c r="G387">
        <v>0</v>
      </c>
      <c r="H387">
        <v>0</v>
      </c>
      <c r="I387" s="1" t="s">
        <v>118</v>
      </c>
      <c r="J387">
        <v>73.5</v>
      </c>
      <c r="L387" t="s">
        <v>7</v>
      </c>
    </row>
    <row r="388" spans="1:12" x14ac:dyDescent="0.35">
      <c r="A388">
        <v>387</v>
      </c>
      <c r="B388">
        <v>0</v>
      </c>
      <c r="C388">
        <v>3</v>
      </c>
      <c r="D388" t="s">
        <v>564</v>
      </c>
      <c r="E388" t="s">
        <v>5</v>
      </c>
      <c r="F388">
        <v>1</v>
      </c>
      <c r="G388">
        <v>5</v>
      </c>
      <c r="H388">
        <v>2</v>
      </c>
      <c r="I388" s="1" t="s">
        <v>97</v>
      </c>
      <c r="J388">
        <v>46.9</v>
      </c>
      <c r="L388" t="s">
        <v>7</v>
      </c>
    </row>
    <row r="389" spans="1:12" x14ac:dyDescent="0.35">
      <c r="A389">
        <v>388</v>
      </c>
      <c r="B389">
        <v>1</v>
      </c>
      <c r="C389">
        <v>2</v>
      </c>
      <c r="D389" t="s">
        <v>565</v>
      </c>
      <c r="E389" t="s">
        <v>9</v>
      </c>
      <c r="F389">
        <v>36</v>
      </c>
      <c r="G389">
        <v>0</v>
      </c>
      <c r="H389">
        <v>0</v>
      </c>
      <c r="I389" s="1">
        <v>27849</v>
      </c>
      <c r="J389">
        <v>13</v>
      </c>
      <c r="L389" t="s">
        <v>7</v>
      </c>
    </row>
    <row r="390" spans="1:12" x14ac:dyDescent="0.35">
      <c r="A390">
        <v>389</v>
      </c>
      <c r="B390">
        <v>0</v>
      </c>
      <c r="C390">
        <v>3</v>
      </c>
      <c r="D390" t="s">
        <v>566</v>
      </c>
      <c r="E390" t="s">
        <v>5</v>
      </c>
      <c r="G390">
        <v>0</v>
      </c>
      <c r="H390">
        <v>0</v>
      </c>
      <c r="I390" s="1">
        <v>367655</v>
      </c>
      <c r="J390">
        <v>7.7291999999999996</v>
      </c>
      <c r="L390" t="s">
        <v>19</v>
      </c>
    </row>
    <row r="391" spans="1:12" x14ac:dyDescent="0.35">
      <c r="A391">
        <v>390</v>
      </c>
      <c r="B391">
        <v>1</v>
      </c>
      <c r="C391">
        <v>2</v>
      </c>
      <c r="D391" t="s">
        <v>567</v>
      </c>
      <c r="E391" t="s">
        <v>9</v>
      </c>
      <c r="F391">
        <v>17</v>
      </c>
      <c r="G391">
        <v>0</v>
      </c>
      <c r="H391">
        <v>0</v>
      </c>
      <c r="I391" s="1" t="s">
        <v>568</v>
      </c>
      <c r="J391">
        <v>12</v>
      </c>
      <c r="L391" t="s">
        <v>12</v>
      </c>
    </row>
    <row r="392" spans="1:12" x14ac:dyDescent="0.35">
      <c r="A392">
        <v>391</v>
      </c>
      <c r="B392">
        <v>1</v>
      </c>
      <c r="C392">
        <v>1</v>
      </c>
      <c r="D392" t="s">
        <v>569</v>
      </c>
      <c r="E392" t="s">
        <v>5</v>
      </c>
      <c r="F392">
        <v>36</v>
      </c>
      <c r="G392">
        <v>1</v>
      </c>
      <c r="H392">
        <v>2</v>
      </c>
      <c r="I392" s="1">
        <v>113760</v>
      </c>
      <c r="J392">
        <v>120</v>
      </c>
      <c r="K392" t="s">
        <v>570</v>
      </c>
      <c r="L392" t="s">
        <v>7</v>
      </c>
    </row>
    <row r="393" spans="1:12" x14ac:dyDescent="0.35">
      <c r="A393">
        <v>392</v>
      </c>
      <c r="B393">
        <v>1</v>
      </c>
      <c r="C393">
        <v>3</v>
      </c>
      <c r="D393" t="s">
        <v>571</v>
      </c>
      <c r="E393" t="s">
        <v>5</v>
      </c>
      <c r="F393">
        <v>21</v>
      </c>
      <c r="G393">
        <v>0</v>
      </c>
      <c r="H393">
        <v>0</v>
      </c>
      <c r="I393" s="1">
        <v>350034</v>
      </c>
      <c r="J393">
        <v>7.7957999999999998</v>
      </c>
      <c r="L393" t="s">
        <v>7</v>
      </c>
    </row>
    <row r="394" spans="1:12" x14ac:dyDescent="0.35">
      <c r="A394">
        <v>393</v>
      </c>
      <c r="B394">
        <v>0</v>
      </c>
      <c r="C394">
        <v>3</v>
      </c>
      <c r="D394" t="s">
        <v>572</v>
      </c>
      <c r="E394" t="s">
        <v>5</v>
      </c>
      <c r="F394">
        <v>28</v>
      </c>
      <c r="G394">
        <v>2</v>
      </c>
      <c r="H394">
        <v>0</v>
      </c>
      <c r="I394" s="1">
        <v>3101277</v>
      </c>
      <c r="J394">
        <v>7.9249999999999998</v>
      </c>
      <c r="L394" t="s">
        <v>7</v>
      </c>
    </row>
    <row r="395" spans="1:12" x14ac:dyDescent="0.35">
      <c r="A395">
        <v>394</v>
      </c>
      <c r="B395">
        <v>1</v>
      </c>
      <c r="C395">
        <v>1</v>
      </c>
      <c r="D395" t="s">
        <v>573</v>
      </c>
      <c r="E395" t="s">
        <v>9</v>
      </c>
      <c r="F395">
        <v>23</v>
      </c>
      <c r="G395">
        <v>1</v>
      </c>
      <c r="H395">
        <v>0</v>
      </c>
      <c r="I395" s="1">
        <v>35273</v>
      </c>
      <c r="J395">
        <v>113.27500000000001</v>
      </c>
      <c r="K395" t="s">
        <v>320</v>
      </c>
      <c r="L395" t="s">
        <v>12</v>
      </c>
    </row>
    <row r="396" spans="1:12" x14ac:dyDescent="0.35">
      <c r="A396">
        <v>395</v>
      </c>
      <c r="B396">
        <v>1</v>
      </c>
      <c r="C396">
        <v>3</v>
      </c>
      <c r="D396" t="s">
        <v>574</v>
      </c>
      <c r="E396" t="s">
        <v>9</v>
      </c>
      <c r="F396">
        <v>24</v>
      </c>
      <c r="G396">
        <v>0</v>
      </c>
      <c r="H396">
        <v>2</v>
      </c>
      <c r="I396" s="1" t="s">
        <v>26</v>
      </c>
      <c r="J396">
        <v>16.7</v>
      </c>
      <c r="K396" t="s">
        <v>27</v>
      </c>
      <c r="L396" t="s">
        <v>7</v>
      </c>
    </row>
    <row r="397" spans="1:12" x14ac:dyDescent="0.35">
      <c r="A397">
        <v>396</v>
      </c>
      <c r="B397">
        <v>0</v>
      </c>
      <c r="C397">
        <v>3</v>
      </c>
      <c r="D397" t="s">
        <v>575</v>
      </c>
      <c r="E397" t="s">
        <v>5</v>
      </c>
      <c r="F397">
        <v>22</v>
      </c>
      <c r="G397">
        <v>0</v>
      </c>
      <c r="H397">
        <v>0</v>
      </c>
      <c r="I397" s="1">
        <v>350052</v>
      </c>
      <c r="J397">
        <v>7.7957999999999998</v>
      </c>
      <c r="L397" t="s">
        <v>7</v>
      </c>
    </row>
    <row r="398" spans="1:12" x14ac:dyDescent="0.35">
      <c r="A398">
        <v>397</v>
      </c>
      <c r="B398">
        <v>0</v>
      </c>
      <c r="C398">
        <v>3</v>
      </c>
      <c r="D398" t="s">
        <v>576</v>
      </c>
      <c r="E398" t="s">
        <v>9</v>
      </c>
      <c r="F398">
        <v>31</v>
      </c>
      <c r="G398">
        <v>0</v>
      </c>
      <c r="H398">
        <v>0</v>
      </c>
      <c r="I398" s="1">
        <v>350407</v>
      </c>
      <c r="J398">
        <v>7.8541999999999996</v>
      </c>
      <c r="L398" t="s">
        <v>7</v>
      </c>
    </row>
    <row r="399" spans="1:12" x14ac:dyDescent="0.35">
      <c r="A399">
        <v>398</v>
      </c>
      <c r="B399">
        <v>0</v>
      </c>
      <c r="C399">
        <v>2</v>
      </c>
      <c r="D399" t="s">
        <v>577</v>
      </c>
      <c r="E399" t="s">
        <v>5</v>
      </c>
      <c r="F399">
        <v>46</v>
      </c>
      <c r="G399">
        <v>0</v>
      </c>
      <c r="H399">
        <v>0</v>
      </c>
      <c r="I399" s="1">
        <v>28403</v>
      </c>
      <c r="J399">
        <v>26</v>
      </c>
      <c r="L399" t="s">
        <v>7</v>
      </c>
    </row>
    <row r="400" spans="1:12" x14ac:dyDescent="0.35">
      <c r="A400">
        <v>399</v>
      </c>
      <c r="B400">
        <v>0</v>
      </c>
      <c r="C400">
        <v>2</v>
      </c>
      <c r="D400" t="s">
        <v>578</v>
      </c>
      <c r="E400" t="s">
        <v>5</v>
      </c>
      <c r="F400">
        <v>23</v>
      </c>
      <c r="G400">
        <v>0</v>
      </c>
      <c r="H400">
        <v>0</v>
      </c>
      <c r="I400" s="1">
        <v>244278</v>
      </c>
      <c r="J400">
        <v>10.5</v>
      </c>
      <c r="L400" t="s">
        <v>7</v>
      </c>
    </row>
    <row r="401" spans="1:12" x14ac:dyDescent="0.35">
      <c r="A401">
        <v>400</v>
      </c>
      <c r="B401">
        <v>1</v>
      </c>
      <c r="C401">
        <v>2</v>
      </c>
      <c r="D401" t="s">
        <v>579</v>
      </c>
      <c r="E401" t="s">
        <v>9</v>
      </c>
      <c r="F401">
        <v>28</v>
      </c>
      <c r="G401">
        <v>0</v>
      </c>
      <c r="H401">
        <v>0</v>
      </c>
      <c r="I401" s="1">
        <v>240929</v>
      </c>
      <c r="J401">
        <v>12.65</v>
      </c>
      <c r="L401" t="s">
        <v>7</v>
      </c>
    </row>
    <row r="402" spans="1:12" x14ac:dyDescent="0.35">
      <c r="A402">
        <v>401</v>
      </c>
      <c r="B402">
        <v>1</v>
      </c>
      <c r="C402">
        <v>3</v>
      </c>
      <c r="D402" t="s">
        <v>580</v>
      </c>
      <c r="E402" t="s">
        <v>5</v>
      </c>
      <c r="F402">
        <v>39</v>
      </c>
      <c r="G402">
        <v>0</v>
      </c>
      <c r="H402">
        <v>0</v>
      </c>
      <c r="I402" s="1" t="s">
        <v>581</v>
      </c>
      <c r="J402">
        <v>7.9249999999999998</v>
      </c>
      <c r="L402" t="s">
        <v>7</v>
      </c>
    </row>
    <row r="403" spans="1:12" x14ac:dyDescent="0.35">
      <c r="A403">
        <v>402</v>
      </c>
      <c r="B403">
        <v>0</v>
      </c>
      <c r="C403">
        <v>3</v>
      </c>
      <c r="D403" t="s">
        <v>582</v>
      </c>
      <c r="E403" t="s">
        <v>5</v>
      </c>
      <c r="F403">
        <v>26</v>
      </c>
      <c r="G403">
        <v>0</v>
      </c>
      <c r="H403">
        <v>0</v>
      </c>
      <c r="I403" s="1">
        <v>341826</v>
      </c>
      <c r="J403">
        <v>8.0500000000000007</v>
      </c>
      <c r="L403" t="s">
        <v>7</v>
      </c>
    </row>
    <row r="404" spans="1:12" x14ac:dyDescent="0.35">
      <c r="A404">
        <v>403</v>
      </c>
      <c r="B404">
        <v>0</v>
      </c>
      <c r="C404">
        <v>3</v>
      </c>
      <c r="D404" t="s">
        <v>583</v>
      </c>
      <c r="E404" t="s">
        <v>9</v>
      </c>
      <c r="F404">
        <v>21</v>
      </c>
      <c r="G404">
        <v>1</v>
      </c>
      <c r="H404">
        <v>0</v>
      </c>
      <c r="I404" s="1">
        <v>4137</v>
      </c>
      <c r="J404">
        <v>9.8249999999999993</v>
      </c>
      <c r="L404" t="s">
        <v>7</v>
      </c>
    </row>
    <row r="405" spans="1:12" x14ac:dyDescent="0.35">
      <c r="A405">
        <v>404</v>
      </c>
      <c r="B405">
        <v>0</v>
      </c>
      <c r="C405">
        <v>3</v>
      </c>
      <c r="D405" t="s">
        <v>584</v>
      </c>
      <c r="E405" t="s">
        <v>5</v>
      </c>
      <c r="F405">
        <v>28</v>
      </c>
      <c r="G405">
        <v>1</v>
      </c>
      <c r="H405">
        <v>0</v>
      </c>
      <c r="I405" s="1" t="s">
        <v>216</v>
      </c>
      <c r="J405">
        <v>15.85</v>
      </c>
      <c r="L405" t="s">
        <v>7</v>
      </c>
    </row>
    <row r="406" spans="1:12" x14ac:dyDescent="0.35">
      <c r="A406">
        <v>405</v>
      </c>
      <c r="B406">
        <v>0</v>
      </c>
      <c r="C406">
        <v>3</v>
      </c>
      <c r="D406" t="s">
        <v>585</v>
      </c>
      <c r="E406" t="s">
        <v>9</v>
      </c>
      <c r="F406">
        <v>20</v>
      </c>
      <c r="G406">
        <v>0</v>
      </c>
      <c r="H406">
        <v>0</v>
      </c>
      <c r="I406" s="1">
        <v>315096</v>
      </c>
      <c r="J406">
        <v>8.6624999999999996</v>
      </c>
      <c r="L406" t="s">
        <v>7</v>
      </c>
    </row>
    <row r="407" spans="1:12" x14ac:dyDescent="0.35">
      <c r="A407">
        <v>406</v>
      </c>
      <c r="B407">
        <v>0</v>
      </c>
      <c r="C407">
        <v>2</v>
      </c>
      <c r="D407" t="s">
        <v>586</v>
      </c>
      <c r="E407" t="s">
        <v>5</v>
      </c>
      <c r="F407">
        <v>34</v>
      </c>
      <c r="G407">
        <v>1</v>
      </c>
      <c r="H407">
        <v>0</v>
      </c>
      <c r="I407" s="1">
        <v>28664</v>
      </c>
      <c r="J407">
        <v>21</v>
      </c>
      <c r="L407" t="s">
        <v>7</v>
      </c>
    </row>
    <row r="408" spans="1:12" x14ac:dyDescent="0.35">
      <c r="A408">
        <v>407</v>
      </c>
      <c r="B408">
        <v>0</v>
      </c>
      <c r="C408">
        <v>3</v>
      </c>
      <c r="D408" t="s">
        <v>587</v>
      </c>
      <c r="E408" t="s">
        <v>5</v>
      </c>
      <c r="F408">
        <v>51</v>
      </c>
      <c r="G408">
        <v>0</v>
      </c>
      <c r="H408">
        <v>0</v>
      </c>
      <c r="I408" s="1">
        <v>347064</v>
      </c>
      <c r="J408">
        <v>7.75</v>
      </c>
      <c r="L408" t="s">
        <v>7</v>
      </c>
    </row>
    <row r="409" spans="1:12" x14ac:dyDescent="0.35">
      <c r="A409">
        <v>408</v>
      </c>
      <c r="B409">
        <v>1</v>
      </c>
      <c r="C409">
        <v>2</v>
      </c>
      <c r="D409" t="s">
        <v>588</v>
      </c>
      <c r="E409" t="s">
        <v>5</v>
      </c>
      <c r="F409">
        <v>3</v>
      </c>
      <c r="G409">
        <v>1</v>
      </c>
      <c r="H409">
        <v>1</v>
      </c>
      <c r="I409" s="1">
        <v>29106</v>
      </c>
      <c r="J409">
        <v>18.75</v>
      </c>
      <c r="L409" t="s">
        <v>7</v>
      </c>
    </row>
    <row r="410" spans="1:12" x14ac:dyDescent="0.35">
      <c r="A410">
        <v>409</v>
      </c>
      <c r="B410">
        <v>0</v>
      </c>
      <c r="C410">
        <v>3</v>
      </c>
      <c r="D410" t="s">
        <v>589</v>
      </c>
      <c r="E410" t="s">
        <v>5</v>
      </c>
      <c r="F410">
        <v>21</v>
      </c>
      <c r="G410">
        <v>0</v>
      </c>
      <c r="H410">
        <v>0</v>
      </c>
      <c r="I410" s="1">
        <v>312992</v>
      </c>
      <c r="J410">
        <v>7.7750000000000004</v>
      </c>
      <c r="L410" t="s">
        <v>7</v>
      </c>
    </row>
    <row r="411" spans="1:12" x14ac:dyDescent="0.35">
      <c r="A411">
        <v>410</v>
      </c>
      <c r="B411">
        <v>0</v>
      </c>
      <c r="C411">
        <v>3</v>
      </c>
      <c r="D411" t="s">
        <v>590</v>
      </c>
      <c r="E411" t="s">
        <v>9</v>
      </c>
      <c r="G411">
        <v>3</v>
      </c>
      <c r="H411">
        <v>1</v>
      </c>
      <c r="I411" s="1">
        <v>4133</v>
      </c>
      <c r="J411">
        <v>25.466699999999999</v>
      </c>
      <c r="L411" t="s">
        <v>7</v>
      </c>
    </row>
    <row r="412" spans="1:12" x14ac:dyDescent="0.35">
      <c r="A412">
        <v>411</v>
      </c>
      <c r="B412">
        <v>0</v>
      </c>
      <c r="C412">
        <v>3</v>
      </c>
      <c r="D412" t="s">
        <v>591</v>
      </c>
      <c r="E412" t="s">
        <v>5</v>
      </c>
      <c r="G412">
        <v>0</v>
      </c>
      <c r="H412">
        <v>0</v>
      </c>
      <c r="I412" s="1">
        <v>349222</v>
      </c>
      <c r="J412">
        <v>7.8958000000000004</v>
      </c>
      <c r="L412" t="s">
        <v>7</v>
      </c>
    </row>
    <row r="413" spans="1:12" x14ac:dyDescent="0.35">
      <c r="A413">
        <v>412</v>
      </c>
      <c r="B413">
        <v>0</v>
      </c>
      <c r="C413">
        <v>3</v>
      </c>
      <c r="D413" t="s">
        <v>592</v>
      </c>
      <c r="E413" t="s">
        <v>5</v>
      </c>
      <c r="G413">
        <v>0</v>
      </c>
      <c r="H413">
        <v>0</v>
      </c>
      <c r="I413" s="1">
        <v>394140</v>
      </c>
      <c r="J413">
        <v>6.8582999999999998</v>
      </c>
      <c r="L413" t="s">
        <v>19</v>
      </c>
    </row>
    <row r="414" spans="1:12" x14ac:dyDescent="0.35">
      <c r="A414">
        <v>413</v>
      </c>
      <c r="B414">
        <v>1</v>
      </c>
      <c r="C414">
        <v>1</v>
      </c>
      <c r="D414" t="s">
        <v>593</v>
      </c>
      <c r="E414" t="s">
        <v>9</v>
      </c>
      <c r="F414">
        <v>33</v>
      </c>
      <c r="G414">
        <v>1</v>
      </c>
      <c r="H414">
        <v>0</v>
      </c>
      <c r="I414" s="1">
        <v>19928</v>
      </c>
      <c r="J414">
        <v>90</v>
      </c>
      <c r="K414" t="s">
        <v>365</v>
      </c>
      <c r="L414" t="s">
        <v>19</v>
      </c>
    </row>
    <row r="415" spans="1:12" x14ac:dyDescent="0.35">
      <c r="A415">
        <v>414</v>
      </c>
      <c r="B415">
        <v>0</v>
      </c>
      <c r="C415">
        <v>2</v>
      </c>
      <c r="D415" t="s">
        <v>594</v>
      </c>
      <c r="E415" t="s">
        <v>5</v>
      </c>
      <c r="G415">
        <v>0</v>
      </c>
      <c r="H415">
        <v>0</v>
      </c>
      <c r="I415" s="1">
        <v>239853</v>
      </c>
      <c r="J415">
        <v>0</v>
      </c>
      <c r="L415" t="s">
        <v>7</v>
      </c>
    </row>
    <row r="416" spans="1:12" x14ac:dyDescent="0.35">
      <c r="A416">
        <v>415</v>
      </c>
      <c r="B416">
        <v>1</v>
      </c>
      <c r="C416">
        <v>3</v>
      </c>
      <c r="D416" t="s">
        <v>595</v>
      </c>
      <c r="E416" t="s">
        <v>5</v>
      </c>
      <c r="F416">
        <v>44</v>
      </c>
      <c r="G416">
        <v>0</v>
      </c>
      <c r="H416">
        <v>0</v>
      </c>
      <c r="I416" s="1" t="s">
        <v>596</v>
      </c>
      <c r="J416">
        <v>7.9249999999999998</v>
      </c>
      <c r="L416" t="s">
        <v>7</v>
      </c>
    </row>
    <row r="417" spans="1:12" x14ac:dyDescent="0.35">
      <c r="A417">
        <v>416</v>
      </c>
      <c r="B417">
        <v>0</v>
      </c>
      <c r="C417">
        <v>3</v>
      </c>
      <c r="D417" t="s">
        <v>597</v>
      </c>
      <c r="E417" t="s">
        <v>9</v>
      </c>
      <c r="G417">
        <v>0</v>
      </c>
      <c r="H417">
        <v>0</v>
      </c>
      <c r="I417" s="1">
        <v>343095</v>
      </c>
      <c r="J417">
        <v>8.0500000000000007</v>
      </c>
      <c r="L417" t="s">
        <v>7</v>
      </c>
    </row>
    <row r="418" spans="1:12" x14ac:dyDescent="0.35">
      <c r="A418">
        <v>417</v>
      </c>
      <c r="B418">
        <v>1</v>
      </c>
      <c r="C418">
        <v>2</v>
      </c>
      <c r="D418" t="s">
        <v>598</v>
      </c>
      <c r="E418" t="s">
        <v>9</v>
      </c>
      <c r="F418">
        <v>34</v>
      </c>
      <c r="G418">
        <v>1</v>
      </c>
      <c r="H418">
        <v>1</v>
      </c>
      <c r="I418" s="1">
        <v>28220</v>
      </c>
      <c r="J418">
        <v>32.5</v>
      </c>
      <c r="L418" t="s">
        <v>7</v>
      </c>
    </row>
    <row r="419" spans="1:12" x14ac:dyDescent="0.35">
      <c r="A419">
        <v>418</v>
      </c>
      <c r="B419">
        <v>1</v>
      </c>
      <c r="C419">
        <v>2</v>
      </c>
      <c r="D419" t="s">
        <v>599</v>
      </c>
      <c r="E419" t="s">
        <v>9</v>
      </c>
      <c r="F419">
        <v>18</v>
      </c>
      <c r="G419">
        <v>0</v>
      </c>
      <c r="H419">
        <v>2</v>
      </c>
      <c r="I419" s="1">
        <v>250652</v>
      </c>
      <c r="J419">
        <v>13</v>
      </c>
      <c r="L419" t="s">
        <v>7</v>
      </c>
    </row>
    <row r="420" spans="1:12" x14ac:dyDescent="0.35">
      <c r="A420">
        <v>419</v>
      </c>
      <c r="B420">
        <v>0</v>
      </c>
      <c r="C420">
        <v>2</v>
      </c>
      <c r="D420" t="s">
        <v>600</v>
      </c>
      <c r="E420" t="s">
        <v>5</v>
      </c>
      <c r="F420">
        <v>30</v>
      </c>
      <c r="G420">
        <v>0</v>
      </c>
      <c r="H420">
        <v>0</v>
      </c>
      <c r="I420" s="1">
        <v>28228</v>
      </c>
      <c r="J420">
        <v>13</v>
      </c>
      <c r="L420" t="s">
        <v>7</v>
      </c>
    </row>
    <row r="421" spans="1:12" x14ac:dyDescent="0.35">
      <c r="A421">
        <v>420</v>
      </c>
      <c r="B421">
        <v>0</v>
      </c>
      <c r="C421">
        <v>3</v>
      </c>
      <c r="D421" t="s">
        <v>601</v>
      </c>
      <c r="E421" t="s">
        <v>9</v>
      </c>
      <c r="F421">
        <v>10</v>
      </c>
      <c r="G421">
        <v>0</v>
      </c>
      <c r="H421">
        <v>2</v>
      </c>
      <c r="I421" s="1">
        <v>345773</v>
      </c>
      <c r="J421">
        <v>24.15</v>
      </c>
      <c r="L421" t="s">
        <v>7</v>
      </c>
    </row>
    <row r="422" spans="1:12" x14ac:dyDescent="0.35">
      <c r="A422">
        <v>421</v>
      </c>
      <c r="B422">
        <v>0</v>
      </c>
      <c r="C422">
        <v>3</v>
      </c>
      <c r="D422" t="s">
        <v>602</v>
      </c>
      <c r="E422" t="s">
        <v>5</v>
      </c>
      <c r="G422">
        <v>0</v>
      </c>
      <c r="H422">
        <v>0</v>
      </c>
      <c r="I422" s="1">
        <v>349254</v>
      </c>
      <c r="J422">
        <v>7.8958000000000004</v>
      </c>
      <c r="L422" t="s">
        <v>12</v>
      </c>
    </row>
    <row r="423" spans="1:12" x14ac:dyDescent="0.35">
      <c r="A423">
        <v>422</v>
      </c>
      <c r="B423">
        <v>0</v>
      </c>
      <c r="C423">
        <v>3</v>
      </c>
      <c r="D423" t="s">
        <v>603</v>
      </c>
      <c r="E423" t="s">
        <v>5</v>
      </c>
      <c r="F423">
        <v>21</v>
      </c>
      <c r="G423">
        <v>0</v>
      </c>
      <c r="H423">
        <v>0</v>
      </c>
      <c r="I423" s="1" t="s">
        <v>604</v>
      </c>
      <c r="J423">
        <v>7.7332999999999998</v>
      </c>
      <c r="L423" t="s">
        <v>19</v>
      </c>
    </row>
    <row r="424" spans="1:12" x14ac:dyDescent="0.35">
      <c r="A424">
        <v>423</v>
      </c>
      <c r="B424">
        <v>0</v>
      </c>
      <c r="C424">
        <v>3</v>
      </c>
      <c r="D424" t="s">
        <v>605</v>
      </c>
      <c r="E424" t="s">
        <v>5</v>
      </c>
      <c r="F424">
        <v>29</v>
      </c>
      <c r="G424">
        <v>0</v>
      </c>
      <c r="H424">
        <v>0</v>
      </c>
      <c r="I424" s="1">
        <v>315082</v>
      </c>
      <c r="J424">
        <v>7.875</v>
      </c>
      <c r="L424" t="s">
        <v>7</v>
      </c>
    </row>
    <row r="425" spans="1:12" x14ac:dyDescent="0.35">
      <c r="A425">
        <v>424</v>
      </c>
      <c r="B425">
        <v>0</v>
      </c>
      <c r="C425">
        <v>3</v>
      </c>
      <c r="D425" t="s">
        <v>606</v>
      </c>
      <c r="E425" t="s">
        <v>9</v>
      </c>
      <c r="F425">
        <v>28</v>
      </c>
      <c r="G425">
        <v>1</v>
      </c>
      <c r="H425">
        <v>1</v>
      </c>
      <c r="I425" s="1">
        <v>347080</v>
      </c>
      <c r="J425">
        <v>14.4</v>
      </c>
      <c r="L425" t="s">
        <v>7</v>
      </c>
    </row>
    <row r="426" spans="1:12" x14ac:dyDescent="0.35">
      <c r="A426">
        <v>425</v>
      </c>
      <c r="B426">
        <v>0</v>
      </c>
      <c r="C426">
        <v>3</v>
      </c>
      <c r="D426" t="s">
        <v>607</v>
      </c>
      <c r="E426" t="s">
        <v>5</v>
      </c>
      <c r="F426">
        <v>18</v>
      </c>
      <c r="G426">
        <v>1</v>
      </c>
      <c r="H426">
        <v>1</v>
      </c>
      <c r="I426" s="1">
        <v>370129</v>
      </c>
      <c r="J426">
        <v>20.212499999999999</v>
      </c>
      <c r="L426" t="s">
        <v>7</v>
      </c>
    </row>
    <row r="427" spans="1:12" x14ac:dyDescent="0.35">
      <c r="A427">
        <v>426</v>
      </c>
      <c r="B427">
        <v>0</v>
      </c>
      <c r="C427">
        <v>3</v>
      </c>
      <c r="D427" t="s">
        <v>608</v>
      </c>
      <c r="E427" t="s">
        <v>5</v>
      </c>
      <c r="G427">
        <v>0</v>
      </c>
      <c r="H427">
        <v>0</v>
      </c>
      <c r="I427" s="1" t="s">
        <v>609</v>
      </c>
      <c r="J427">
        <v>7.25</v>
      </c>
      <c r="L427" t="s">
        <v>7</v>
      </c>
    </row>
    <row r="428" spans="1:12" x14ac:dyDescent="0.35">
      <c r="A428">
        <v>427</v>
      </c>
      <c r="B428">
        <v>1</v>
      </c>
      <c r="C428">
        <v>2</v>
      </c>
      <c r="D428" t="s">
        <v>610</v>
      </c>
      <c r="E428" t="s">
        <v>9</v>
      </c>
      <c r="F428">
        <v>28</v>
      </c>
      <c r="G428">
        <v>1</v>
      </c>
      <c r="H428">
        <v>0</v>
      </c>
      <c r="I428" s="1">
        <v>2003</v>
      </c>
      <c r="J428">
        <v>26</v>
      </c>
      <c r="L428" t="s">
        <v>7</v>
      </c>
    </row>
    <row r="429" spans="1:12" x14ac:dyDescent="0.35">
      <c r="A429">
        <v>428</v>
      </c>
      <c r="B429">
        <v>1</v>
      </c>
      <c r="C429">
        <v>2</v>
      </c>
      <c r="D429" t="s">
        <v>611</v>
      </c>
      <c r="E429" t="s">
        <v>9</v>
      </c>
      <c r="F429">
        <v>19</v>
      </c>
      <c r="G429">
        <v>0</v>
      </c>
      <c r="H429">
        <v>0</v>
      </c>
      <c r="I429" s="1">
        <v>250655</v>
      </c>
      <c r="J429">
        <v>26</v>
      </c>
      <c r="L429" t="s">
        <v>7</v>
      </c>
    </row>
    <row r="430" spans="1:12" x14ac:dyDescent="0.35">
      <c r="A430">
        <v>429</v>
      </c>
      <c r="B430">
        <v>0</v>
      </c>
      <c r="C430">
        <v>3</v>
      </c>
      <c r="D430" t="s">
        <v>612</v>
      </c>
      <c r="E430" t="s">
        <v>5</v>
      </c>
      <c r="G430">
        <v>0</v>
      </c>
      <c r="H430">
        <v>0</v>
      </c>
      <c r="I430" s="1">
        <v>364851</v>
      </c>
      <c r="J430">
        <v>7.75</v>
      </c>
      <c r="L430" t="s">
        <v>19</v>
      </c>
    </row>
    <row r="431" spans="1:12" x14ac:dyDescent="0.35">
      <c r="A431">
        <v>430</v>
      </c>
      <c r="B431">
        <v>1</v>
      </c>
      <c r="C431">
        <v>3</v>
      </c>
      <c r="D431" t="s">
        <v>613</v>
      </c>
      <c r="E431" t="s">
        <v>5</v>
      </c>
      <c r="F431">
        <v>32</v>
      </c>
      <c r="G431">
        <v>0</v>
      </c>
      <c r="H431">
        <v>0</v>
      </c>
      <c r="I431" s="1" t="s">
        <v>614</v>
      </c>
      <c r="J431">
        <v>8.0500000000000007</v>
      </c>
      <c r="K431" t="s">
        <v>615</v>
      </c>
      <c r="L431" t="s">
        <v>7</v>
      </c>
    </row>
    <row r="432" spans="1:12" x14ac:dyDescent="0.35">
      <c r="A432">
        <v>431</v>
      </c>
      <c r="B432">
        <v>1</v>
      </c>
      <c r="C432">
        <v>1</v>
      </c>
      <c r="D432" t="s">
        <v>616</v>
      </c>
      <c r="E432" t="s">
        <v>5</v>
      </c>
      <c r="F432">
        <v>28</v>
      </c>
      <c r="G432">
        <v>0</v>
      </c>
      <c r="H432">
        <v>0</v>
      </c>
      <c r="I432" s="1">
        <v>110564</v>
      </c>
      <c r="J432">
        <v>26.55</v>
      </c>
      <c r="K432" t="s">
        <v>90</v>
      </c>
      <c r="L432" t="s">
        <v>7</v>
      </c>
    </row>
    <row r="433" spans="1:12" x14ac:dyDescent="0.35">
      <c r="A433">
        <v>432</v>
      </c>
      <c r="B433">
        <v>1</v>
      </c>
      <c r="C433">
        <v>3</v>
      </c>
      <c r="D433" t="s">
        <v>617</v>
      </c>
      <c r="E433" t="s">
        <v>9</v>
      </c>
      <c r="G433">
        <v>1</v>
      </c>
      <c r="H433">
        <v>0</v>
      </c>
      <c r="I433" s="1">
        <v>376564</v>
      </c>
      <c r="J433">
        <v>16.100000000000001</v>
      </c>
      <c r="L433" t="s">
        <v>7</v>
      </c>
    </row>
    <row r="434" spans="1:12" x14ac:dyDescent="0.35">
      <c r="A434">
        <v>433</v>
      </c>
      <c r="B434">
        <v>1</v>
      </c>
      <c r="C434">
        <v>2</v>
      </c>
      <c r="D434" t="s">
        <v>618</v>
      </c>
      <c r="E434" t="s">
        <v>9</v>
      </c>
      <c r="F434">
        <v>42</v>
      </c>
      <c r="G434">
        <v>1</v>
      </c>
      <c r="H434">
        <v>0</v>
      </c>
      <c r="I434" s="1" t="s">
        <v>619</v>
      </c>
      <c r="J434">
        <v>26</v>
      </c>
      <c r="L434" t="s">
        <v>7</v>
      </c>
    </row>
    <row r="435" spans="1:12" x14ac:dyDescent="0.35">
      <c r="A435">
        <v>434</v>
      </c>
      <c r="B435">
        <v>0</v>
      </c>
      <c r="C435">
        <v>3</v>
      </c>
      <c r="D435" t="s">
        <v>620</v>
      </c>
      <c r="E435" t="s">
        <v>5</v>
      </c>
      <c r="F435">
        <v>17</v>
      </c>
      <c r="G435">
        <v>0</v>
      </c>
      <c r="H435">
        <v>0</v>
      </c>
      <c r="I435" s="1" t="s">
        <v>621</v>
      </c>
      <c r="J435">
        <v>7.125</v>
      </c>
      <c r="L435" t="s">
        <v>7</v>
      </c>
    </row>
    <row r="436" spans="1:12" x14ac:dyDescent="0.35">
      <c r="A436">
        <v>435</v>
      </c>
      <c r="B436">
        <v>0</v>
      </c>
      <c r="C436">
        <v>1</v>
      </c>
      <c r="D436" t="s">
        <v>622</v>
      </c>
      <c r="E436" t="s">
        <v>5</v>
      </c>
      <c r="F436">
        <v>50</v>
      </c>
      <c r="G436">
        <v>1</v>
      </c>
      <c r="H436">
        <v>0</v>
      </c>
      <c r="I436" s="1">
        <v>13507</v>
      </c>
      <c r="J436">
        <v>55.9</v>
      </c>
      <c r="K436" t="s">
        <v>623</v>
      </c>
      <c r="L436" t="s">
        <v>7</v>
      </c>
    </row>
    <row r="437" spans="1:12" x14ac:dyDescent="0.35">
      <c r="A437">
        <v>436</v>
      </c>
      <c r="B437">
        <v>1</v>
      </c>
      <c r="C437">
        <v>1</v>
      </c>
      <c r="D437" t="s">
        <v>624</v>
      </c>
      <c r="E437" t="s">
        <v>9</v>
      </c>
      <c r="F437">
        <v>14</v>
      </c>
      <c r="G437">
        <v>1</v>
      </c>
      <c r="H437">
        <v>2</v>
      </c>
      <c r="I437" s="1">
        <v>113760</v>
      </c>
      <c r="J437">
        <v>120</v>
      </c>
      <c r="K437" t="s">
        <v>570</v>
      </c>
      <c r="L437" t="s">
        <v>7</v>
      </c>
    </row>
    <row r="438" spans="1:12" x14ac:dyDescent="0.35">
      <c r="A438">
        <v>437</v>
      </c>
      <c r="B438">
        <v>0</v>
      </c>
      <c r="C438">
        <v>3</v>
      </c>
      <c r="D438" t="s">
        <v>625</v>
      </c>
      <c r="E438" t="s">
        <v>9</v>
      </c>
      <c r="F438">
        <v>21</v>
      </c>
      <c r="G438">
        <v>2</v>
      </c>
      <c r="H438">
        <v>2</v>
      </c>
      <c r="I438" s="1" t="s">
        <v>135</v>
      </c>
      <c r="J438">
        <v>34.375</v>
      </c>
      <c r="L438" t="s">
        <v>7</v>
      </c>
    </row>
    <row r="439" spans="1:12" x14ac:dyDescent="0.35">
      <c r="A439">
        <v>438</v>
      </c>
      <c r="B439">
        <v>1</v>
      </c>
      <c r="C439">
        <v>2</v>
      </c>
      <c r="D439" t="s">
        <v>626</v>
      </c>
      <c r="E439" t="s">
        <v>9</v>
      </c>
      <c r="F439">
        <v>24</v>
      </c>
      <c r="G439">
        <v>2</v>
      </c>
      <c r="H439">
        <v>3</v>
      </c>
      <c r="I439" s="1">
        <v>29106</v>
      </c>
      <c r="J439">
        <v>18.75</v>
      </c>
      <c r="L439" t="s">
        <v>7</v>
      </c>
    </row>
    <row r="440" spans="1:12" x14ac:dyDescent="0.35">
      <c r="A440">
        <v>439</v>
      </c>
      <c r="B440">
        <v>0</v>
      </c>
      <c r="C440">
        <v>1</v>
      </c>
      <c r="D440" t="s">
        <v>627</v>
      </c>
      <c r="E440" t="s">
        <v>5</v>
      </c>
      <c r="F440">
        <v>64</v>
      </c>
      <c r="G440">
        <v>1</v>
      </c>
      <c r="H440">
        <v>4</v>
      </c>
      <c r="I440" s="1">
        <v>19950</v>
      </c>
      <c r="J440">
        <v>263</v>
      </c>
      <c r="K440" t="s">
        <v>49</v>
      </c>
      <c r="L440" t="s">
        <v>7</v>
      </c>
    </row>
    <row r="441" spans="1:12" x14ac:dyDescent="0.35">
      <c r="A441">
        <v>440</v>
      </c>
      <c r="B441">
        <v>0</v>
      </c>
      <c r="C441">
        <v>2</v>
      </c>
      <c r="D441" t="s">
        <v>628</v>
      </c>
      <c r="E441" t="s">
        <v>5</v>
      </c>
      <c r="F441">
        <v>31</v>
      </c>
      <c r="G441">
        <v>0</v>
      </c>
      <c r="H441">
        <v>0</v>
      </c>
      <c r="I441" s="1" t="s">
        <v>629</v>
      </c>
      <c r="J441">
        <v>10.5</v>
      </c>
      <c r="L441" t="s">
        <v>7</v>
      </c>
    </row>
    <row r="442" spans="1:12" x14ac:dyDescent="0.35">
      <c r="A442">
        <v>441</v>
      </c>
      <c r="B442">
        <v>1</v>
      </c>
      <c r="C442">
        <v>2</v>
      </c>
      <c r="D442" t="s">
        <v>630</v>
      </c>
      <c r="E442" t="s">
        <v>9</v>
      </c>
      <c r="F442">
        <v>45</v>
      </c>
      <c r="G442">
        <v>1</v>
      </c>
      <c r="H442">
        <v>1</v>
      </c>
      <c r="I442" s="1" t="s">
        <v>469</v>
      </c>
      <c r="J442">
        <v>26.25</v>
      </c>
      <c r="L442" t="s">
        <v>7</v>
      </c>
    </row>
    <row r="443" spans="1:12" x14ac:dyDescent="0.35">
      <c r="A443">
        <v>442</v>
      </c>
      <c r="B443">
        <v>0</v>
      </c>
      <c r="C443">
        <v>3</v>
      </c>
      <c r="D443" t="s">
        <v>631</v>
      </c>
      <c r="E443" t="s">
        <v>5</v>
      </c>
      <c r="F443">
        <v>20</v>
      </c>
      <c r="G443">
        <v>0</v>
      </c>
      <c r="H443">
        <v>0</v>
      </c>
      <c r="I443" s="1">
        <v>345769</v>
      </c>
      <c r="J443">
        <v>9.5</v>
      </c>
      <c r="L443" t="s">
        <v>7</v>
      </c>
    </row>
    <row r="444" spans="1:12" x14ac:dyDescent="0.35">
      <c r="A444">
        <v>443</v>
      </c>
      <c r="B444">
        <v>0</v>
      </c>
      <c r="C444">
        <v>3</v>
      </c>
      <c r="D444" t="s">
        <v>632</v>
      </c>
      <c r="E444" t="s">
        <v>5</v>
      </c>
      <c r="F444">
        <v>25</v>
      </c>
      <c r="G444">
        <v>1</v>
      </c>
      <c r="H444">
        <v>0</v>
      </c>
      <c r="I444" s="1">
        <v>347076</v>
      </c>
      <c r="J444">
        <v>7.7750000000000004</v>
      </c>
      <c r="L444" t="s">
        <v>7</v>
      </c>
    </row>
    <row r="445" spans="1:12" x14ac:dyDescent="0.35">
      <c r="A445">
        <v>444</v>
      </c>
      <c r="B445">
        <v>1</v>
      </c>
      <c r="C445">
        <v>2</v>
      </c>
      <c r="D445" t="s">
        <v>633</v>
      </c>
      <c r="E445" t="s">
        <v>9</v>
      </c>
      <c r="F445">
        <v>28</v>
      </c>
      <c r="G445">
        <v>0</v>
      </c>
      <c r="H445">
        <v>0</v>
      </c>
      <c r="I445" s="1">
        <v>230434</v>
      </c>
      <c r="J445">
        <v>13</v>
      </c>
      <c r="L445" t="s">
        <v>7</v>
      </c>
    </row>
    <row r="446" spans="1:12" x14ac:dyDescent="0.35">
      <c r="A446">
        <v>445</v>
      </c>
      <c r="B446">
        <v>1</v>
      </c>
      <c r="C446">
        <v>3</v>
      </c>
      <c r="D446" t="s">
        <v>634</v>
      </c>
      <c r="E446" t="s">
        <v>5</v>
      </c>
      <c r="G446">
        <v>0</v>
      </c>
      <c r="H446">
        <v>0</v>
      </c>
      <c r="I446" s="1">
        <v>65306</v>
      </c>
      <c r="J446">
        <v>8.1125000000000007</v>
      </c>
      <c r="L446" t="s">
        <v>7</v>
      </c>
    </row>
    <row r="447" spans="1:12" x14ac:dyDescent="0.35">
      <c r="A447">
        <v>446</v>
      </c>
      <c r="B447">
        <v>1</v>
      </c>
      <c r="C447">
        <v>1</v>
      </c>
      <c r="D447" t="s">
        <v>635</v>
      </c>
      <c r="E447" t="s">
        <v>5</v>
      </c>
      <c r="F447">
        <v>4</v>
      </c>
      <c r="G447">
        <v>0</v>
      </c>
      <c r="H447">
        <v>2</v>
      </c>
      <c r="I447" s="1">
        <v>33638</v>
      </c>
      <c r="J447">
        <v>81.8583</v>
      </c>
      <c r="K447" t="s">
        <v>636</v>
      </c>
      <c r="L447" t="s">
        <v>7</v>
      </c>
    </row>
    <row r="448" spans="1:12" x14ac:dyDescent="0.35">
      <c r="A448">
        <v>447</v>
      </c>
      <c r="B448">
        <v>1</v>
      </c>
      <c r="C448">
        <v>2</v>
      </c>
      <c r="D448" t="s">
        <v>637</v>
      </c>
      <c r="E448" t="s">
        <v>9</v>
      </c>
      <c r="F448">
        <v>13</v>
      </c>
      <c r="G448">
        <v>0</v>
      </c>
      <c r="H448">
        <v>1</v>
      </c>
      <c r="I448" s="1">
        <v>250644</v>
      </c>
      <c r="J448">
        <v>19.5</v>
      </c>
      <c r="L448" t="s">
        <v>7</v>
      </c>
    </row>
    <row r="449" spans="1:12" x14ac:dyDescent="0.35">
      <c r="A449">
        <v>448</v>
      </c>
      <c r="B449">
        <v>1</v>
      </c>
      <c r="C449">
        <v>1</v>
      </c>
      <c r="D449" t="s">
        <v>638</v>
      </c>
      <c r="E449" t="s">
        <v>5</v>
      </c>
      <c r="F449">
        <v>34</v>
      </c>
      <c r="G449">
        <v>0</v>
      </c>
      <c r="H449">
        <v>0</v>
      </c>
      <c r="I449" s="1">
        <v>113794</v>
      </c>
      <c r="J449">
        <v>26.55</v>
      </c>
      <c r="L449" t="s">
        <v>7</v>
      </c>
    </row>
    <row r="450" spans="1:12" x14ac:dyDescent="0.35">
      <c r="A450">
        <v>449</v>
      </c>
      <c r="B450">
        <v>1</v>
      </c>
      <c r="C450">
        <v>3</v>
      </c>
      <c r="D450" t="s">
        <v>639</v>
      </c>
      <c r="E450" t="s">
        <v>9</v>
      </c>
      <c r="F450">
        <v>5</v>
      </c>
      <c r="G450">
        <v>2</v>
      </c>
      <c r="H450">
        <v>1</v>
      </c>
      <c r="I450" s="1">
        <v>2666</v>
      </c>
      <c r="J450">
        <v>19.258299999999998</v>
      </c>
      <c r="L450" t="s">
        <v>12</v>
      </c>
    </row>
    <row r="451" spans="1:12" x14ac:dyDescent="0.35">
      <c r="A451">
        <v>450</v>
      </c>
      <c r="B451">
        <v>1</v>
      </c>
      <c r="C451">
        <v>1</v>
      </c>
      <c r="D451" t="s">
        <v>640</v>
      </c>
      <c r="E451" t="s">
        <v>5</v>
      </c>
      <c r="F451">
        <v>52</v>
      </c>
      <c r="G451">
        <v>0</v>
      </c>
      <c r="H451">
        <v>0</v>
      </c>
      <c r="I451" s="1">
        <v>113786</v>
      </c>
      <c r="J451">
        <v>30.5</v>
      </c>
      <c r="K451" t="s">
        <v>641</v>
      </c>
      <c r="L451" t="s">
        <v>7</v>
      </c>
    </row>
    <row r="452" spans="1:12" x14ac:dyDescent="0.35">
      <c r="A452">
        <v>451</v>
      </c>
      <c r="B452">
        <v>0</v>
      </c>
      <c r="C452">
        <v>2</v>
      </c>
      <c r="D452" t="s">
        <v>642</v>
      </c>
      <c r="E452" t="s">
        <v>5</v>
      </c>
      <c r="F452">
        <v>36</v>
      </c>
      <c r="G452">
        <v>1</v>
      </c>
      <c r="H452">
        <v>2</v>
      </c>
      <c r="I452" s="1" t="s">
        <v>95</v>
      </c>
      <c r="J452">
        <v>27.75</v>
      </c>
      <c r="L452" t="s">
        <v>7</v>
      </c>
    </row>
    <row r="453" spans="1:12" x14ac:dyDescent="0.35">
      <c r="A453">
        <v>452</v>
      </c>
      <c r="B453">
        <v>0</v>
      </c>
      <c r="C453">
        <v>3</v>
      </c>
      <c r="D453" t="s">
        <v>643</v>
      </c>
      <c r="E453" t="s">
        <v>5</v>
      </c>
      <c r="G453">
        <v>1</v>
      </c>
      <c r="H453">
        <v>0</v>
      </c>
      <c r="I453" s="1">
        <v>65303</v>
      </c>
      <c r="J453">
        <v>19.966699999999999</v>
      </c>
      <c r="L453" t="s">
        <v>7</v>
      </c>
    </row>
    <row r="454" spans="1:12" x14ac:dyDescent="0.35">
      <c r="A454">
        <v>453</v>
      </c>
      <c r="B454">
        <v>0</v>
      </c>
      <c r="C454">
        <v>1</v>
      </c>
      <c r="D454" t="s">
        <v>644</v>
      </c>
      <c r="E454" t="s">
        <v>5</v>
      </c>
      <c r="F454">
        <v>30</v>
      </c>
      <c r="G454">
        <v>0</v>
      </c>
      <c r="H454">
        <v>0</v>
      </c>
      <c r="I454" s="1">
        <v>113051</v>
      </c>
      <c r="J454">
        <v>27.75</v>
      </c>
      <c r="K454" t="s">
        <v>645</v>
      </c>
      <c r="L454" t="s">
        <v>12</v>
      </c>
    </row>
    <row r="455" spans="1:12" x14ac:dyDescent="0.35">
      <c r="A455">
        <v>454</v>
      </c>
      <c r="B455">
        <v>1</v>
      </c>
      <c r="C455">
        <v>1</v>
      </c>
      <c r="D455" t="s">
        <v>646</v>
      </c>
      <c r="E455" t="s">
        <v>5</v>
      </c>
      <c r="F455">
        <v>49</v>
      </c>
      <c r="G455">
        <v>1</v>
      </c>
      <c r="H455">
        <v>0</v>
      </c>
      <c r="I455" s="1">
        <v>17453</v>
      </c>
      <c r="J455">
        <v>89.104200000000006</v>
      </c>
      <c r="K455" t="s">
        <v>647</v>
      </c>
      <c r="L455" t="s">
        <v>12</v>
      </c>
    </row>
    <row r="456" spans="1:12" x14ac:dyDescent="0.35">
      <c r="A456">
        <v>455</v>
      </c>
      <c r="B456">
        <v>0</v>
      </c>
      <c r="C456">
        <v>3</v>
      </c>
      <c r="D456" t="s">
        <v>648</v>
      </c>
      <c r="E456" t="s">
        <v>5</v>
      </c>
      <c r="G456">
        <v>0</v>
      </c>
      <c r="H456">
        <v>0</v>
      </c>
      <c r="I456" s="1" t="s">
        <v>649</v>
      </c>
      <c r="J456">
        <v>8.0500000000000007</v>
      </c>
      <c r="L456" t="s">
        <v>7</v>
      </c>
    </row>
    <row r="457" spans="1:12" x14ac:dyDescent="0.35">
      <c r="A457">
        <v>456</v>
      </c>
      <c r="B457">
        <v>1</v>
      </c>
      <c r="C457">
        <v>3</v>
      </c>
      <c r="D457" t="s">
        <v>650</v>
      </c>
      <c r="E457" t="s">
        <v>5</v>
      </c>
      <c r="F457">
        <v>29</v>
      </c>
      <c r="G457">
        <v>0</v>
      </c>
      <c r="H457">
        <v>0</v>
      </c>
      <c r="I457" s="1">
        <v>349240</v>
      </c>
      <c r="J457">
        <v>7.8958000000000004</v>
      </c>
      <c r="L457" t="s">
        <v>12</v>
      </c>
    </row>
    <row r="458" spans="1:12" x14ac:dyDescent="0.35">
      <c r="A458">
        <v>457</v>
      </c>
      <c r="B458">
        <v>0</v>
      </c>
      <c r="C458">
        <v>1</v>
      </c>
      <c r="D458" t="s">
        <v>651</v>
      </c>
      <c r="E458" t="s">
        <v>5</v>
      </c>
      <c r="F458">
        <v>65</v>
      </c>
      <c r="G458">
        <v>0</v>
      </c>
      <c r="H458">
        <v>0</v>
      </c>
      <c r="I458" s="1">
        <v>13509</v>
      </c>
      <c r="J458">
        <v>26.55</v>
      </c>
      <c r="K458" t="s">
        <v>652</v>
      </c>
      <c r="L458" t="s">
        <v>7</v>
      </c>
    </row>
    <row r="459" spans="1:12" x14ac:dyDescent="0.35">
      <c r="A459">
        <v>458</v>
      </c>
      <c r="B459">
        <v>1</v>
      </c>
      <c r="C459">
        <v>1</v>
      </c>
      <c r="D459" t="s">
        <v>653</v>
      </c>
      <c r="E459" t="s">
        <v>9</v>
      </c>
      <c r="G459">
        <v>1</v>
      </c>
      <c r="H459">
        <v>0</v>
      </c>
      <c r="I459" s="1">
        <v>17464</v>
      </c>
      <c r="J459">
        <v>51.862499999999997</v>
      </c>
      <c r="K459" t="s">
        <v>654</v>
      </c>
      <c r="L459" t="s">
        <v>7</v>
      </c>
    </row>
    <row r="460" spans="1:12" x14ac:dyDescent="0.35">
      <c r="A460">
        <v>459</v>
      </c>
      <c r="B460">
        <v>1</v>
      </c>
      <c r="C460">
        <v>2</v>
      </c>
      <c r="D460" t="s">
        <v>655</v>
      </c>
      <c r="E460" t="s">
        <v>9</v>
      </c>
      <c r="F460">
        <v>50</v>
      </c>
      <c r="G460">
        <v>0</v>
      </c>
      <c r="H460">
        <v>0</v>
      </c>
      <c r="I460" s="1" t="s">
        <v>656</v>
      </c>
      <c r="J460">
        <v>10.5</v>
      </c>
      <c r="L460" t="s">
        <v>7</v>
      </c>
    </row>
    <row r="461" spans="1:12" x14ac:dyDescent="0.35">
      <c r="A461">
        <v>460</v>
      </c>
      <c r="B461">
        <v>0</v>
      </c>
      <c r="C461">
        <v>3</v>
      </c>
      <c r="D461" t="s">
        <v>657</v>
      </c>
      <c r="E461" t="s">
        <v>5</v>
      </c>
      <c r="G461">
        <v>0</v>
      </c>
      <c r="H461">
        <v>0</v>
      </c>
      <c r="I461" s="1">
        <v>371060</v>
      </c>
      <c r="J461">
        <v>7.75</v>
      </c>
      <c r="L461" t="s">
        <v>19</v>
      </c>
    </row>
    <row r="462" spans="1:12" x14ac:dyDescent="0.35">
      <c r="A462">
        <v>461</v>
      </c>
      <c r="B462">
        <v>1</v>
      </c>
      <c r="C462">
        <v>1</v>
      </c>
      <c r="D462" t="s">
        <v>658</v>
      </c>
      <c r="E462" t="s">
        <v>5</v>
      </c>
      <c r="F462">
        <v>48</v>
      </c>
      <c r="G462">
        <v>0</v>
      </c>
      <c r="H462">
        <v>0</v>
      </c>
      <c r="I462" s="1">
        <v>19952</v>
      </c>
      <c r="J462">
        <v>26.55</v>
      </c>
      <c r="K462" t="s">
        <v>659</v>
      </c>
      <c r="L462" t="s">
        <v>7</v>
      </c>
    </row>
    <row r="463" spans="1:12" x14ac:dyDescent="0.35">
      <c r="A463">
        <v>462</v>
      </c>
      <c r="B463">
        <v>0</v>
      </c>
      <c r="C463">
        <v>3</v>
      </c>
      <c r="D463" t="s">
        <v>660</v>
      </c>
      <c r="E463" t="s">
        <v>5</v>
      </c>
      <c r="F463">
        <v>34</v>
      </c>
      <c r="G463">
        <v>0</v>
      </c>
      <c r="H463">
        <v>0</v>
      </c>
      <c r="I463" s="1">
        <v>364506</v>
      </c>
      <c r="J463">
        <v>8.0500000000000007</v>
      </c>
      <c r="L463" t="s">
        <v>7</v>
      </c>
    </row>
    <row r="464" spans="1:12" x14ac:dyDescent="0.35">
      <c r="A464">
        <v>463</v>
      </c>
      <c r="B464">
        <v>0</v>
      </c>
      <c r="C464">
        <v>1</v>
      </c>
      <c r="D464" t="s">
        <v>661</v>
      </c>
      <c r="E464" t="s">
        <v>5</v>
      </c>
      <c r="F464">
        <v>47</v>
      </c>
      <c r="G464">
        <v>0</v>
      </c>
      <c r="H464">
        <v>0</v>
      </c>
      <c r="I464" s="1">
        <v>111320</v>
      </c>
      <c r="J464">
        <v>38.5</v>
      </c>
      <c r="K464" t="s">
        <v>662</v>
      </c>
      <c r="L464" t="s">
        <v>7</v>
      </c>
    </row>
    <row r="465" spans="1:12" x14ac:dyDescent="0.35">
      <c r="A465">
        <v>464</v>
      </c>
      <c r="B465">
        <v>0</v>
      </c>
      <c r="C465">
        <v>2</v>
      </c>
      <c r="D465" t="s">
        <v>663</v>
      </c>
      <c r="E465" t="s">
        <v>5</v>
      </c>
      <c r="F465">
        <v>48</v>
      </c>
      <c r="G465">
        <v>0</v>
      </c>
      <c r="H465">
        <v>0</v>
      </c>
      <c r="I465" s="1">
        <v>234360</v>
      </c>
      <c r="J465">
        <v>13</v>
      </c>
      <c r="L465" t="s">
        <v>7</v>
      </c>
    </row>
    <row r="466" spans="1:12" x14ac:dyDescent="0.35">
      <c r="A466">
        <v>465</v>
      </c>
      <c r="B466">
        <v>0</v>
      </c>
      <c r="C466">
        <v>3</v>
      </c>
      <c r="D466" t="s">
        <v>664</v>
      </c>
      <c r="E466" t="s">
        <v>5</v>
      </c>
      <c r="G466">
        <v>0</v>
      </c>
      <c r="H466">
        <v>0</v>
      </c>
      <c r="I466" s="1" t="s">
        <v>665</v>
      </c>
      <c r="J466">
        <v>8.0500000000000007</v>
      </c>
      <c r="L466" t="s">
        <v>7</v>
      </c>
    </row>
    <row r="467" spans="1:12" x14ac:dyDescent="0.35">
      <c r="A467">
        <v>466</v>
      </c>
      <c r="B467">
        <v>0</v>
      </c>
      <c r="C467">
        <v>3</v>
      </c>
      <c r="D467" t="s">
        <v>666</v>
      </c>
      <c r="E467" t="s">
        <v>5</v>
      </c>
      <c r="F467">
        <v>38</v>
      </c>
      <c r="G467">
        <v>0</v>
      </c>
      <c r="H467">
        <v>0</v>
      </c>
      <c r="I467" s="1" t="s">
        <v>667</v>
      </c>
      <c r="J467">
        <v>7.05</v>
      </c>
      <c r="L467" t="s">
        <v>7</v>
      </c>
    </row>
    <row r="468" spans="1:12" x14ac:dyDescent="0.35">
      <c r="A468">
        <v>467</v>
      </c>
      <c r="B468">
        <v>0</v>
      </c>
      <c r="C468">
        <v>2</v>
      </c>
      <c r="D468" t="s">
        <v>668</v>
      </c>
      <c r="E468" t="s">
        <v>5</v>
      </c>
      <c r="G468">
        <v>0</v>
      </c>
      <c r="H468">
        <v>0</v>
      </c>
      <c r="I468" s="1">
        <v>239853</v>
      </c>
      <c r="J468">
        <v>0</v>
      </c>
      <c r="L468" t="s">
        <v>7</v>
      </c>
    </row>
    <row r="469" spans="1:12" x14ac:dyDescent="0.35">
      <c r="A469">
        <v>468</v>
      </c>
      <c r="B469">
        <v>0</v>
      </c>
      <c r="C469">
        <v>1</v>
      </c>
      <c r="D469" t="s">
        <v>669</v>
      </c>
      <c r="E469" t="s">
        <v>5</v>
      </c>
      <c r="F469">
        <v>56</v>
      </c>
      <c r="G469">
        <v>0</v>
      </c>
      <c r="H469">
        <v>0</v>
      </c>
      <c r="I469" s="1">
        <v>113792</v>
      </c>
      <c r="J469">
        <v>26.55</v>
      </c>
      <c r="L469" t="s">
        <v>7</v>
      </c>
    </row>
    <row r="470" spans="1:12" x14ac:dyDescent="0.35">
      <c r="A470">
        <v>469</v>
      </c>
      <c r="B470">
        <v>0</v>
      </c>
      <c r="C470">
        <v>3</v>
      </c>
      <c r="D470" t="s">
        <v>670</v>
      </c>
      <c r="E470" t="s">
        <v>5</v>
      </c>
      <c r="G470">
        <v>0</v>
      </c>
      <c r="H470">
        <v>0</v>
      </c>
      <c r="I470" s="1">
        <v>36209</v>
      </c>
      <c r="J470">
        <v>7.7249999999999996</v>
      </c>
      <c r="L470" t="s">
        <v>19</v>
      </c>
    </row>
    <row r="471" spans="1:12" x14ac:dyDescent="0.35">
      <c r="A471">
        <v>470</v>
      </c>
      <c r="B471">
        <v>1</v>
      </c>
      <c r="C471">
        <v>3</v>
      </c>
      <c r="D471" t="s">
        <v>671</v>
      </c>
      <c r="E471" t="s">
        <v>9</v>
      </c>
      <c r="F471">
        <v>0.75</v>
      </c>
      <c r="G471">
        <v>2</v>
      </c>
      <c r="H471">
        <v>1</v>
      </c>
      <c r="I471" s="1">
        <v>2666</v>
      </c>
      <c r="J471">
        <v>19.258299999999998</v>
      </c>
      <c r="L471" t="s">
        <v>12</v>
      </c>
    </row>
    <row r="472" spans="1:12" x14ac:dyDescent="0.35">
      <c r="A472">
        <v>471</v>
      </c>
      <c r="B472">
        <v>0</v>
      </c>
      <c r="C472">
        <v>3</v>
      </c>
      <c r="D472" t="s">
        <v>672</v>
      </c>
      <c r="E472" t="s">
        <v>5</v>
      </c>
      <c r="G472">
        <v>0</v>
      </c>
      <c r="H472">
        <v>0</v>
      </c>
      <c r="I472" s="1">
        <v>323592</v>
      </c>
      <c r="J472">
        <v>7.25</v>
      </c>
      <c r="L472" t="s">
        <v>7</v>
      </c>
    </row>
    <row r="473" spans="1:12" x14ac:dyDescent="0.35">
      <c r="A473">
        <v>472</v>
      </c>
      <c r="B473">
        <v>0</v>
      </c>
      <c r="C473">
        <v>3</v>
      </c>
      <c r="D473" t="s">
        <v>673</v>
      </c>
      <c r="E473" t="s">
        <v>5</v>
      </c>
      <c r="F473">
        <v>38</v>
      </c>
      <c r="G473">
        <v>0</v>
      </c>
      <c r="H473">
        <v>0</v>
      </c>
      <c r="I473" s="1">
        <v>315089</v>
      </c>
      <c r="J473">
        <v>8.6624999999999996</v>
      </c>
      <c r="L473" t="s">
        <v>7</v>
      </c>
    </row>
    <row r="474" spans="1:12" x14ac:dyDescent="0.35">
      <c r="A474">
        <v>473</v>
      </c>
      <c r="B474">
        <v>1</v>
      </c>
      <c r="C474">
        <v>2</v>
      </c>
      <c r="D474" t="s">
        <v>674</v>
      </c>
      <c r="E474" t="s">
        <v>9</v>
      </c>
      <c r="F474">
        <v>33</v>
      </c>
      <c r="G474">
        <v>1</v>
      </c>
      <c r="H474">
        <v>2</v>
      </c>
      <c r="I474" s="1" t="s">
        <v>95</v>
      </c>
      <c r="J474">
        <v>27.75</v>
      </c>
      <c r="L474" t="s">
        <v>7</v>
      </c>
    </row>
    <row r="475" spans="1:12" x14ac:dyDescent="0.35">
      <c r="A475">
        <v>474</v>
      </c>
      <c r="B475">
        <v>1</v>
      </c>
      <c r="C475">
        <v>2</v>
      </c>
      <c r="D475" t="s">
        <v>675</v>
      </c>
      <c r="E475" t="s">
        <v>9</v>
      </c>
      <c r="F475">
        <v>23</v>
      </c>
      <c r="G475">
        <v>0</v>
      </c>
      <c r="H475">
        <v>0</v>
      </c>
      <c r="I475" s="1" t="s">
        <v>676</v>
      </c>
      <c r="J475">
        <v>13.791700000000001</v>
      </c>
      <c r="K475" t="s">
        <v>434</v>
      </c>
      <c r="L475" t="s">
        <v>12</v>
      </c>
    </row>
    <row r="476" spans="1:12" x14ac:dyDescent="0.35">
      <c r="A476">
        <v>475</v>
      </c>
      <c r="B476">
        <v>0</v>
      </c>
      <c r="C476">
        <v>3</v>
      </c>
      <c r="D476" t="s">
        <v>677</v>
      </c>
      <c r="E476" t="s">
        <v>9</v>
      </c>
      <c r="F476">
        <v>22</v>
      </c>
      <c r="G476">
        <v>0</v>
      </c>
      <c r="H476">
        <v>0</v>
      </c>
      <c r="I476" s="1">
        <v>7553</v>
      </c>
      <c r="J476">
        <v>9.8375000000000004</v>
      </c>
      <c r="L476" t="s">
        <v>7</v>
      </c>
    </row>
    <row r="477" spans="1:12" x14ac:dyDescent="0.35">
      <c r="A477">
        <v>476</v>
      </c>
      <c r="B477">
        <v>0</v>
      </c>
      <c r="C477">
        <v>1</v>
      </c>
      <c r="D477" t="s">
        <v>678</v>
      </c>
      <c r="E477" t="s">
        <v>5</v>
      </c>
      <c r="G477">
        <v>0</v>
      </c>
      <c r="H477">
        <v>0</v>
      </c>
      <c r="I477" s="1">
        <v>110465</v>
      </c>
      <c r="J477">
        <v>52</v>
      </c>
      <c r="K477" t="s">
        <v>679</v>
      </c>
      <c r="L477" t="s">
        <v>7</v>
      </c>
    </row>
    <row r="478" spans="1:12" x14ac:dyDescent="0.35">
      <c r="A478">
        <v>477</v>
      </c>
      <c r="B478">
        <v>0</v>
      </c>
      <c r="C478">
        <v>2</v>
      </c>
      <c r="D478" t="s">
        <v>680</v>
      </c>
      <c r="E478" t="s">
        <v>5</v>
      </c>
      <c r="F478">
        <v>34</v>
      </c>
      <c r="G478">
        <v>1</v>
      </c>
      <c r="H478">
        <v>0</v>
      </c>
      <c r="I478" s="1">
        <v>31027</v>
      </c>
      <c r="J478">
        <v>21</v>
      </c>
      <c r="L478" t="s">
        <v>7</v>
      </c>
    </row>
    <row r="479" spans="1:12" x14ac:dyDescent="0.35">
      <c r="A479">
        <v>478</v>
      </c>
      <c r="B479">
        <v>0</v>
      </c>
      <c r="C479">
        <v>3</v>
      </c>
      <c r="D479" t="s">
        <v>681</v>
      </c>
      <c r="E479" t="s">
        <v>5</v>
      </c>
      <c r="F479">
        <v>29</v>
      </c>
      <c r="G479">
        <v>1</v>
      </c>
      <c r="H479">
        <v>0</v>
      </c>
      <c r="I479" s="1">
        <v>3460</v>
      </c>
      <c r="J479">
        <v>7.0457999999999998</v>
      </c>
      <c r="L479" t="s">
        <v>7</v>
      </c>
    </row>
    <row r="480" spans="1:12" x14ac:dyDescent="0.35">
      <c r="A480">
        <v>479</v>
      </c>
      <c r="B480">
        <v>0</v>
      </c>
      <c r="C480">
        <v>3</v>
      </c>
      <c r="D480" t="s">
        <v>682</v>
      </c>
      <c r="E480" t="s">
        <v>5</v>
      </c>
      <c r="F480">
        <v>22</v>
      </c>
      <c r="G480">
        <v>0</v>
      </c>
      <c r="H480">
        <v>0</v>
      </c>
      <c r="I480" s="1">
        <v>350060</v>
      </c>
      <c r="J480">
        <v>7.5208000000000004</v>
      </c>
      <c r="L480" t="s">
        <v>7</v>
      </c>
    </row>
    <row r="481" spans="1:12" x14ac:dyDescent="0.35">
      <c r="A481">
        <v>480</v>
      </c>
      <c r="B481">
        <v>1</v>
      </c>
      <c r="C481">
        <v>3</v>
      </c>
      <c r="D481" t="s">
        <v>683</v>
      </c>
      <c r="E481" t="s">
        <v>9</v>
      </c>
      <c r="F481">
        <v>2</v>
      </c>
      <c r="G481">
        <v>0</v>
      </c>
      <c r="H481">
        <v>1</v>
      </c>
      <c r="I481" s="1">
        <v>3101298</v>
      </c>
      <c r="J481">
        <v>12.2875</v>
      </c>
      <c r="L481" t="s">
        <v>7</v>
      </c>
    </row>
    <row r="482" spans="1:12" x14ac:dyDescent="0.35">
      <c r="A482">
        <v>481</v>
      </c>
      <c r="B482">
        <v>0</v>
      </c>
      <c r="C482">
        <v>3</v>
      </c>
      <c r="D482" t="s">
        <v>684</v>
      </c>
      <c r="E482" t="s">
        <v>5</v>
      </c>
      <c r="F482">
        <v>9</v>
      </c>
      <c r="G482">
        <v>5</v>
      </c>
      <c r="H482">
        <v>2</v>
      </c>
      <c r="I482" s="1" t="s">
        <v>97</v>
      </c>
      <c r="J482">
        <v>46.9</v>
      </c>
      <c r="L482" t="s">
        <v>7</v>
      </c>
    </row>
    <row r="483" spans="1:12" x14ac:dyDescent="0.35">
      <c r="A483">
        <v>482</v>
      </c>
      <c r="B483">
        <v>0</v>
      </c>
      <c r="C483">
        <v>2</v>
      </c>
      <c r="D483" t="s">
        <v>685</v>
      </c>
      <c r="E483" t="s">
        <v>5</v>
      </c>
      <c r="G483">
        <v>0</v>
      </c>
      <c r="H483">
        <v>0</v>
      </c>
      <c r="I483" s="1">
        <v>239854</v>
      </c>
      <c r="J483">
        <v>0</v>
      </c>
      <c r="L483" t="s">
        <v>7</v>
      </c>
    </row>
    <row r="484" spans="1:12" x14ac:dyDescent="0.35">
      <c r="A484">
        <v>483</v>
      </c>
      <c r="B484">
        <v>0</v>
      </c>
      <c r="C484">
        <v>3</v>
      </c>
      <c r="D484" t="s">
        <v>686</v>
      </c>
      <c r="E484" t="s">
        <v>5</v>
      </c>
      <c r="F484">
        <v>50</v>
      </c>
      <c r="G484">
        <v>0</v>
      </c>
      <c r="H484">
        <v>0</v>
      </c>
      <c r="I484" s="1" t="s">
        <v>687</v>
      </c>
      <c r="J484">
        <v>8.0500000000000007</v>
      </c>
      <c r="L484" t="s">
        <v>7</v>
      </c>
    </row>
    <row r="485" spans="1:12" x14ac:dyDescent="0.35">
      <c r="A485">
        <v>484</v>
      </c>
      <c r="B485">
        <v>1</v>
      </c>
      <c r="C485">
        <v>3</v>
      </c>
      <c r="D485" t="s">
        <v>688</v>
      </c>
      <c r="E485" t="s">
        <v>9</v>
      </c>
      <c r="F485">
        <v>63</v>
      </c>
      <c r="G485">
        <v>0</v>
      </c>
      <c r="H485">
        <v>0</v>
      </c>
      <c r="I485" s="1">
        <v>4134</v>
      </c>
      <c r="J485">
        <v>9.5875000000000004</v>
      </c>
      <c r="L485" t="s">
        <v>7</v>
      </c>
    </row>
    <row r="486" spans="1:12" x14ac:dyDescent="0.35">
      <c r="A486">
        <v>485</v>
      </c>
      <c r="B486">
        <v>1</v>
      </c>
      <c r="C486">
        <v>1</v>
      </c>
      <c r="D486" t="s">
        <v>689</v>
      </c>
      <c r="E486" t="s">
        <v>5</v>
      </c>
      <c r="F486">
        <v>25</v>
      </c>
      <c r="G486">
        <v>1</v>
      </c>
      <c r="H486">
        <v>0</v>
      </c>
      <c r="I486" s="1">
        <v>11967</v>
      </c>
      <c r="J486">
        <v>91.0792</v>
      </c>
      <c r="K486" t="s">
        <v>431</v>
      </c>
      <c r="L486" t="s">
        <v>12</v>
      </c>
    </row>
    <row r="487" spans="1:12" x14ac:dyDescent="0.35">
      <c r="A487">
        <v>486</v>
      </c>
      <c r="B487">
        <v>0</v>
      </c>
      <c r="C487">
        <v>3</v>
      </c>
      <c r="D487" t="s">
        <v>690</v>
      </c>
      <c r="E487" t="s">
        <v>9</v>
      </c>
      <c r="G487">
        <v>3</v>
      </c>
      <c r="H487">
        <v>1</v>
      </c>
      <c r="I487" s="1">
        <v>4133</v>
      </c>
      <c r="J487">
        <v>25.466699999999999</v>
      </c>
      <c r="L487" t="s">
        <v>7</v>
      </c>
    </row>
    <row r="488" spans="1:12" x14ac:dyDescent="0.35">
      <c r="A488">
        <v>487</v>
      </c>
      <c r="B488">
        <v>1</v>
      </c>
      <c r="C488">
        <v>1</v>
      </c>
      <c r="D488" t="s">
        <v>691</v>
      </c>
      <c r="E488" t="s">
        <v>9</v>
      </c>
      <c r="F488">
        <v>35</v>
      </c>
      <c r="G488">
        <v>1</v>
      </c>
      <c r="H488">
        <v>0</v>
      </c>
      <c r="I488" s="1">
        <v>19943</v>
      </c>
      <c r="J488">
        <v>90</v>
      </c>
      <c r="K488" t="s">
        <v>334</v>
      </c>
      <c r="L488" t="s">
        <v>7</v>
      </c>
    </row>
    <row r="489" spans="1:12" x14ac:dyDescent="0.35">
      <c r="A489">
        <v>488</v>
      </c>
      <c r="B489">
        <v>0</v>
      </c>
      <c r="C489">
        <v>1</v>
      </c>
      <c r="D489" t="s">
        <v>692</v>
      </c>
      <c r="E489" t="s">
        <v>5</v>
      </c>
      <c r="F489">
        <v>58</v>
      </c>
      <c r="G489">
        <v>0</v>
      </c>
      <c r="H489">
        <v>0</v>
      </c>
      <c r="I489" s="1">
        <v>11771</v>
      </c>
      <c r="J489">
        <v>29.7</v>
      </c>
      <c r="K489" t="s">
        <v>693</v>
      </c>
      <c r="L489" t="s">
        <v>12</v>
      </c>
    </row>
    <row r="490" spans="1:12" x14ac:dyDescent="0.35">
      <c r="A490">
        <v>489</v>
      </c>
      <c r="B490">
        <v>0</v>
      </c>
      <c r="C490">
        <v>3</v>
      </c>
      <c r="D490" t="s">
        <v>694</v>
      </c>
      <c r="E490" t="s">
        <v>5</v>
      </c>
      <c r="F490">
        <v>30</v>
      </c>
      <c r="G490">
        <v>0</v>
      </c>
      <c r="H490">
        <v>0</v>
      </c>
      <c r="I490" s="1" t="s">
        <v>695</v>
      </c>
      <c r="J490">
        <v>8.0500000000000007</v>
      </c>
      <c r="L490" t="s">
        <v>7</v>
      </c>
    </row>
    <row r="491" spans="1:12" x14ac:dyDescent="0.35">
      <c r="A491">
        <v>490</v>
      </c>
      <c r="B491">
        <v>1</v>
      </c>
      <c r="C491">
        <v>3</v>
      </c>
      <c r="D491" t="s">
        <v>696</v>
      </c>
      <c r="E491" t="s">
        <v>5</v>
      </c>
      <c r="F491">
        <v>9</v>
      </c>
      <c r="G491">
        <v>1</v>
      </c>
      <c r="H491">
        <v>1</v>
      </c>
      <c r="I491" s="1" t="s">
        <v>514</v>
      </c>
      <c r="J491">
        <v>15.9</v>
      </c>
      <c r="L491" t="s">
        <v>7</v>
      </c>
    </row>
    <row r="492" spans="1:12" x14ac:dyDescent="0.35">
      <c r="A492">
        <v>491</v>
      </c>
      <c r="B492">
        <v>0</v>
      </c>
      <c r="C492">
        <v>3</v>
      </c>
      <c r="D492" t="s">
        <v>697</v>
      </c>
      <c r="E492" t="s">
        <v>5</v>
      </c>
      <c r="G492">
        <v>1</v>
      </c>
      <c r="H492">
        <v>0</v>
      </c>
      <c r="I492" s="1">
        <v>65304</v>
      </c>
      <c r="J492">
        <v>19.966699999999999</v>
      </c>
      <c r="L492" t="s">
        <v>7</v>
      </c>
    </row>
    <row r="493" spans="1:12" x14ac:dyDescent="0.35">
      <c r="A493">
        <v>492</v>
      </c>
      <c r="B493">
        <v>0</v>
      </c>
      <c r="C493">
        <v>3</v>
      </c>
      <c r="D493" t="s">
        <v>698</v>
      </c>
      <c r="E493" t="s">
        <v>5</v>
      </c>
      <c r="F493">
        <v>21</v>
      </c>
      <c r="G493">
        <v>0</v>
      </c>
      <c r="H493">
        <v>0</v>
      </c>
      <c r="I493" s="1" t="s">
        <v>699</v>
      </c>
      <c r="J493">
        <v>7.25</v>
      </c>
      <c r="L493" t="s">
        <v>7</v>
      </c>
    </row>
    <row r="494" spans="1:12" x14ac:dyDescent="0.35">
      <c r="A494">
        <v>493</v>
      </c>
      <c r="B494">
        <v>0</v>
      </c>
      <c r="C494">
        <v>1</v>
      </c>
      <c r="D494" t="s">
        <v>700</v>
      </c>
      <c r="E494" t="s">
        <v>5</v>
      </c>
      <c r="F494">
        <v>55</v>
      </c>
      <c r="G494">
        <v>0</v>
      </c>
      <c r="H494">
        <v>0</v>
      </c>
      <c r="I494" s="1">
        <v>113787</v>
      </c>
      <c r="J494">
        <v>30.5</v>
      </c>
      <c r="K494" t="s">
        <v>701</v>
      </c>
      <c r="L494" t="s">
        <v>7</v>
      </c>
    </row>
    <row r="495" spans="1:12" x14ac:dyDescent="0.35">
      <c r="A495">
        <v>494</v>
      </c>
      <c r="B495">
        <v>0</v>
      </c>
      <c r="C495">
        <v>1</v>
      </c>
      <c r="D495" t="s">
        <v>702</v>
      </c>
      <c r="E495" t="s">
        <v>5</v>
      </c>
      <c r="F495">
        <v>71</v>
      </c>
      <c r="G495">
        <v>0</v>
      </c>
      <c r="H495">
        <v>0</v>
      </c>
      <c r="I495" s="1" t="s">
        <v>703</v>
      </c>
      <c r="J495">
        <v>49.504199999999997</v>
      </c>
      <c r="L495" t="s">
        <v>12</v>
      </c>
    </row>
    <row r="496" spans="1:12" x14ac:dyDescent="0.35">
      <c r="A496">
        <v>495</v>
      </c>
      <c r="B496">
        <v>0</v>
      </c>
      <c r="C496">
        <v>3</v>
      </c>
      <c r="D496" t="s">
        <v>704</v>
      </c>
      <c r="E496" t="s">
        <v>5</v>
      </c>
      <c r="F496">
        <v>21</v>
      </c>
      <c r="G496">
        <v>0</v>
      </c>
      <c r="H496">
        <v>0</v>
      </c>
      <c r="I496" s="1" t="s">
        <v>705</v>
      </c>
      <c r="J496">
        <v>8.0500000000000007</v>
      </c>
      <c r="L496" t="s">
        <v>7</v>
      </c>
    </row>
    <row r="497" spans="1:12" x14ac:dyDescent="0.35">
      <c r="A497">
        <v>496</v>
      </c>
      <c r="B497">
        <v>0</v>
      </c>
      <c r="C497">
        <v>3</v>
      </c>
      <c r="D497" t="s">
        <v>706</v>
      </c>
      <c r="E497" t="s">
        <v>5</v>
      </c>
      <c r="G497">
        <v>0</v>
      </c>
      <c r="H497">
        <v>0</v>
      </c>
      <c r="I497" s="1">
        <v>2627</v>
      </c>
      <c r="J497">
        <v>14.458299999999999</v>
      </c>
      <c r="L497" t="s">
        <v>12</v>
      </c>
    </row>
    <row r="498" spans="1:12" x14ac:dyDescent="0.35">
      <c r="A498">
        <v>497</v>
      </c>
      <c r="B498">
        <v>1</v>
      </c>
      <c r="C498">
        <v>1</v>
      </c>
      <c r="D498" t="s">
        <v>707</v>
      </c>
      <c r="E498" t="s">
        <v>9</v>
      </c>
      <c r="F498">
        <v>54</v>
      </c>
      <c r="G498">
        <v>1</v>
      </c>
      <c r="H498">
        <v>0</v>
      </c>
      <c r="I498" s="1">
        <v>36947</v>
      </c>
      <c r="J498">
        <v>78.2667</v>
      </c>
      <c r="K498" t="s">
        <v>708</v>
      </c>
      <c r="L498" t="s">
        <v>12</v>
      </c>
    </row>
    <row r="499" spans="1:12" x14ac:dyDescent="0.35">
      <c r="A499">
        <v>498</v>
      </c>
      <c r="B499">
        <v>0</v>
      </c>
      <c r="C499">
        <v>3</v>
      </c>
      <c r="D499" t="s">
        <v>709</v>
      </c>
      <c r="E499" t="s">
        <v>5</v>
      </c>
      <c r="G499">
        <v>0</v>
      </c>
      <c r="H499">
        <v>0</v>
      </c>
      <c r="I499" s="1" t="s">
        <v>710</v>
      </c>
      <c r="J499">
        <v>15.1</v>
      </c>
      <c r="L499" t="s">
        <v>7</v>
      </c>
    </row>
    <row r="500" spans="1:12" x14ac:dyDescent="0.35">
      <c r="A500">
        <v>499</v>
      </c>
      <c r="B500">
        <v>0</v>
      </c>
      <c r="C500">
        <v>1</v>
      </c>
      <c r="D500" t="s">
        <v>711</v>
      </c>
      <c r="E500" t="s">
        <v>9</v>
      </c>
      <c r="F500">
        <v>25</v>
      </c>
      <c r="G500">
        <v>1</v>
      </c>
      <c r="H500">
        <v>2</v>
      </c>
      <c r="I500" s="1">
        <v>113781</v>
      </c>
      <c r="J500">
        <v>151.55000000000001</v>
      </c>
      <c r="K500" t="s">
        <v>441</v>
      </c>
      <c r="L500" t="s">
        <v>7</v>
      </c>
    </row>
    <row r="501" spans="1:12" x14ac:dyDescent="0.35">
      <c r="A501">
        <v>500</v>
      </c>
      <c r="B501">
        <v>0</v>
      </c>
      <c r="C501">
        <v>3</v>
      </c>
      <c r="D501" t="s">
        <v>712</v>
      </c>
      <c r="E501" t="s">
        <v>5</v>
      </c>
      <c r="F501">
        <v>24</v>
      </c>
      <c r="G501">
        <v>0</v>
      </c>
      <c r="H501">
        <v>0</v>
      </c>
      <c r="I501" s="1">
        <v>350035</v>
      </c>
      <c r="J501">
        <v>7.7957999999999998</v>
      </c>
      <c r="L501" t="s">
        <v>7</v>
      </c>
    </row>
    <row r="502" spans="1:12" x14ac:dyDescent="0.35">
      <c r="A502">
        <v>501</v>
      </c>
      <c r="B502">
        <v>0</v>
      </c>
      <c r="C502">
        <v>3</v>
      </c>
      <c r="D502" t="s">
        <v>713</v>
      </c>
      <c r="E502" t="s">
        <v>5</v>
      </c>
      <c r="F502">
        <v>17</v>
      </c>
      <c r="G502">
        <v>0</v>
      </c>
      <c r="H502">
        <v>0</v>
      </c>
      <c r="I502" s="1">
        <v>315086</v>
      </c>
      <c r="J502">
        <v>8.6624999999999996</v>
      </c>
      <c r="L502" t="s">
        <v>7</v>
      </c>
    </row>
    <row r="503" spans="1:12" x14ac:dyDescent="0.35">
      <c r="A503">
        <v>502</v>
      </c>
      <c r="B503">
        <v>0</v>
      </c>
      <c r="C503">
        <v>3</v>
      </c>
      <c r="D503" t="s">
        <v>714</v>
      </c>
      <c r="E503" t="s">
        <v>9</v>
      </c>
      <c r="F503">
        <v>21</v>
      </c>
      <c r="G503">
        <v>0</v>
      </c>
      <c r="H503">
        <v>0</v>
      </c>
      <c r="I503" s="1">
        <v>364846</v>
      </c>
      <c r="J503">
        <v>7.75</v>
      </c>
      <c r="L503" t="s">
        <v>19</v>
      </c>
    </row>
    <row r="504" spans="1:12" x14ac:dyDescent="0.35">
      <c r="A504">
        <v>503</v>
      </c>
      <c r="B504">
        <v>0</v>
      </c>
      <c r="C504">
        <v>3</v>
      </c>
      <c r="D504" t="s">
        <v>715</v>
      </c>
      <c r="E504" t="s">
        <v>9</v>
      </c>
      <c r="G504">
        <v>0</v>
      </c>
      <c r="H504">
        <v>0</v>
      </c>
      <c r="I504" s="1">
        <v>330909</v>
      </c>
      <c r="J504">
        <v>7.6292</v>
      </c>
      <c r="L504" t="s">
        <v>19</v>
      </c>
    </row>
    <row r="505" spans="1:12" x14ac:dyDescent="0.35">
      <c r="A505">
        <v>504</v>
      </c>
      <c r="B505">
        <v>0</v>
      </c>
      <c r="C505">
        <v>3</v>
      </c>
      <c r="D505" t="s">
        <v>716</v>
      </c>
      <c r="E505" t="s">
        <v>9</v>
      </c>
      <c r="F505">
        <v>37</v>
      </c>
      <c r="G505">
        <v>0</v>
      </c>
      <c r="H505">
        <v>0</v>
      </c>
      <c r="I505" s="1">
        <v>4135</v>
      </c>
      <c r="J505">
        <v>9.5875000000000004</v>
      </c>
      <c r="L505" t="s">
        <v>7</v>
      </c>
    </row>
    <row r="506" spans="1:12" x14ac:dyDescent="0.35">
      <c r="A506">
        <v>505</v>
      </c>
      <c r="B506">
        <v>1</v>
      </c>
      <c r="C506">
        <v>1</v>
      </c>
      <c r="D506" t="s">
        <v>717</v>
      </c>
      <c r="E506" t="s">
        <v>9</v>
      </c>
      <c r="F506">
        <v>16</v>
      </c>
      <c r="G506">
        <v>0</v>
      </c>
      <c r="H506">
        <v>0</v>
      </c>
      <c r="I506" s="1">
        <v>110152</v>
      </c>
      <c r="J506">
        <v>86.5</v>
      </c>
      <c r="K506" t="s">
        <v>718</v>
      </c>
      <c r="L506" t="s">
        <v>7</v>
      </c>
    </row>
    <row r="507" spans="1:12" x14ac:dyDescent="0.35">
      <c r="A507">
        <v>506</v>
      </c>
      <c r="B507">
        <v>0</v>
      </c>
      <c r="C507">
        <v>1</v>
      </c>
      <c r="D507" t="s">
        <v>719</v>
      </c>
      <c r="E507" t="s">
        <v>5</v>
      </c>
      <c r="F507">
        <v>18</v>
      </c>
      <c r="G507">
        <v>1</v>
      </c>
      <c r="H507">
        <v>0</v>
      </c>
      <c r="I507" s="1" t="s">
        <v>454</v>
      </c>
      <c r="J507">
        <v>108.9</v>
      </c>
      <c r="K507" t="s">
        <v>455</v>
      </c>
      <c r="L507" t="s">
        <v>12</v>
      </c>
    </row>
    <row r="508" spans="1:12" x14ac:dyDescent="0.35">
      <c r="A508">
        <v>507</v>
      </c>
      <c r="B508">
        <v>1</v>
      </c>
      <c r="C508">
        <v>2</v>
      </c>
      <c r="D508" t="s">
        <v>720</v>
      </c>
      <c r="E508" t="s">
        <v>9</v>
      </c>
      <c r="F508">
        <v>33</v>
      </c>
      <c r="G508">
        <v>0</v>
      </c>
      <c r="H508">
        <v>2</v>
      </c>
      <c r="I508" s="1">
        <v>26360</v>
      </c>
      <c r="J508">
        <v>26</v>
      </c>
      <c r="L508" t="s">
        <v>7</v>
      </c>
    </row>
    <row r="509" spans="1:12" x14ac:dyDescent="0.35">
      <c r="A509">
        <v>508</v>
      </c>
      <c r="B509">
        <v>1</v>
      </c>
      <c r="C509">
        <v>1</v>
      </c>
      <c r="D509" t="s">
        <v>721</v>
      </c>
      <c r="E509" t="s">
        <v>5</v>
      </c>
      <c r="G509">
        <v>0</v>
      </c>
      <c r="H509">
        <v>0</v>
      </c>
      <c r="I509" s="1">
        <v>111427</v>
      </c>
      <c r="J509">
        <v>26.55</v>
      </c>
      <c r="L509" t="s">
        <v>7</v>
      </c>
    </row>
    <row r="510" spans="1:12" x14ac:dyDescent="0.35">
      <c r="A510">
        <v>509</v>
      </c>
      <c r="B510">
        <v>0</v>
      </c>
      <c r="C510">
        <v>3</v>
      </c>
      <c r="D510" t="s">
        <v>722</v>
      </c>
      <c r="E510" t="s">
        <v>5</v>
      </c>
      <c r="F510">
        <v>28</v>
      </c>
      <c r="G510">
        <v>0</v>
      </c>
      <c r="H510">
        <v>0</v>
      </c>
      <c r="I510" s="1" t="s">
        <v>723</v>
      </c>
      <c r="J510">
        <v>22.524999999999999</v>
      </c>
      <c r="L510" t="s">
        <v>7</v>
      </c>
    </row>
    <row r="511" spans="1:12" x14ac:dyDescent="0.35">
      <c r="A511">
        <v>510</v>
      </c>
      <c r="B511">
        <v>1</v>
      </c>
      <c r="C511">
        <v>3</v>
      </c>
      <c r="D511" t="s">
        <v>724</v>
      </c>
      <c r="E511" t="s">
        <v>5</v>
      </c>
      <c r="F511">
        <v>26</v>
      </c>
      <c r="G511">
        <v>0</v>
      </c>
      <c r="H511">
        <v>0</v>
      </c>
      <c r="I511" s="1">
        <v>1601</v>
      </c>
      <c r="J511">
        <v>56.495800000000003</v>
      </c>
      <c r="L511" t="s">
        <v>7</v>
      </c>
    </row>
    <row r="512" spans="1:12" x14ac:dyDescent="0.35">
      <c r="A512">
        <v>511</v>
      </c>
      <c r="B512">
        <v>1</v>
      </c>
      <c r="C512">
        <v>3</v>
      </c>
      <c r="D512" t="s">
        <v>725</v>
      </c>
      <c r="E512" t="s">
        <v>5</v>
      </c>
      <c r="F512">
        <v>29</v>
      </c>
      <c r="G512">
        <v>0</v>
      </c>
      <c r="H512">
        <v>0</v>
      </c>
      <c r="I512" s="1">
        <v>382651</v>
      </c>
      <c r="J512">
        <v>7.75</v>
      </c>
      <c r="L512" t="s">
        <v>19</v>
      </c>
    </row>
    <row r="513" spans="1:12" x14ac:dyDescent="0.35">
      <c r="A513">
        <v>512</v>
      </c>
      <c r="B513">
        <v>0</v>
      </c>
      <c r="C513">
        <v>3</v>
      </c>
      <c r="D513" t="s">
        <v>726</v>
      </c>
      <c r="E513" t="s">
        <v>5</v>
      </c>
      <c r="G513">
        <v>0</v>
      </c>
      <c r="H513">
        <v>0</v>
      </c>
      <c r="I513" s="1" t="s">
        <v>727</v>
      </c>
      <c r="J513">
        <v>8.0500000000000007</v>
      </c>
      <c r="L513" t="s">
        <v>7</v>
      </c>
    </row>
    <row r="514" spans="1:12" x14ac:dyDescent="0.35">
      <c r="A514">
        <v>513</v>
      </c>
      <c r="B514">
        <v>1</v>
      </c>
      <c r="C514">
        <v>1</v>
      </c>
      <c r="D514" t="s">
        <v>728</v>
      </c>
      <c r="E514" t="s">
        <v>5</v>
      </c>
      <c r="F514">
        <v>36</v>
      </c>
      <c r="G514">
        <v>0</v>
      </c>
      <c r="H514">
        <v>0</v>
      </c>
      <c r="I514" s="1" t="s">
        <v>729</v>
      </c>
      <c r="J514">
        <v>26.287500000000001</v>
      </c>
      <c r="K514" t="s">
        <v>730</v>
      </c>
      <c r="L514" t="s">
        <v>7</v>
      </c>
    </row>
    <row r="515" spans="1:12" x14ac:dyDescent="0.35">
      <c r="A515">
        <v>514</v>
      </c>
      <c r="B515">
        <v>1</v>
      </c>
      <c r="C515">
        <v>1</v>
      </c>
      <c r="D515" t="s">
        <v>731</v>
      </c>
      <c r="E515" t="s">
        <v>9</v>
      </c>
      <c r="F515">
        <v>54</v>
      </c>
      <c r="G515">
        <v>1</v>
      </c>
      <c r="H515">
        <v>0</v>
      </c>
      <c r="I515" s="1" t="s">
        <v>732</v>
      </c>
      <c r="J515">
        <v>59.4</v>
      </c>
      <c r="L515" t="s">
        <v>12</v>
      </c>
    </row>
    <row r="516" spans="1:12" x14ac:dyDescent="0.35">
      <c r="A516">
        <v>515</v>
      </c>
      <c r="B516">
        <v>0</v>
      </c>
      <c r="C516">
        <v>3</v>
      </c>
      <c r="D516" t="s">
        <v>733</v>
      </c>
      <c r="E516" t="s">
        <v>5</v>
      </c>
      <c r="F516">
        <v>24</v>
      </c>
      <c r="G516">
        <v>0</v>
      </c>
      <c r="H516">
        <v>0</v>
      </c>
      <c r="I516" s="1">
        <v>349209</v>
      </c>
      <c r="J516">
        <v>7.4958</v>
      </c>
      <c r="L516" t="s">
        <v>7</v>
      </c>
    </row>
    <row r="517" spans="1:12" x14ac:dyDescent="0.35">
      <c r="A517">
        <v>516</v>
      </c>
      <c r="B517">
        <v>0</v>
      </c>
      <c r="C517">
        <v>1</v>
      </c>
      <c r="D517" t="s">
        <v>734</v>
      </c>
      <c r="E517" t="s">
        <v>5</v>
      </c>
      <c r="F517">
        <v>47</v>
      </c>
      <c r="G517">
        <v>0</v>
      </c>
      <c r="H517">
        <v>0</v>
      </c>
      <c r="I517" s="1">
        <v>36967</v>
      </c>
      <c r="J517">
        <v>34.020800000000001</v>
      </c>
      <c r="K517" t="s">
        <v>735</v>
      </c>
      <c r="L517" t="s">
        <v>7</v>
      </c>
    </row>
    <row r="518" spans="1:12" x14ac:dyDescent="0.35">
      <c r="A518">
        <v>517</v>
      </c>
      <c r="B518">
        <v>1</v>
      </c>
      <c r="C518">
        <v>2</v>
      </c>
      <c r="D518" t="s">
        <v>736</v>
      </c>
      <c r="E518" t="s">
        <v>9</v>
      </c>
      <c r="F518">
        <v>34</v>
      </c>
      <c r="G518">
        <v>0</v>
      </c>
      <c r="H518">
        <v>0</v>
      </c>
      <c r="I518" s="1" t="s">
        <v>737</v>
      </c>
      <c r="J518">
        <v>10.5</v>
      </c>
      <c r="K518" t="s">
        <v>109</v>
      </c>
      <c r="L518" t="s">
        <v>7</v>
      </c>
    </row>
    <row r="519" spans="1:12" x14ac:dyDescent="0.35">
      <c r="A519">
        <v>518</v>
      </c>
      <c r="B519">
        <v>0</v>
      </c>
      <c r="C519">
        <v>3</v>
      </c>
      <c r="D519" t="s">
        <v>738</v>
      </c>
      <c r="E519" t="s">
        <v>5</v>
      </c>
      <c r="G519">
        <v>0</v>
      </c>
      <c r="H519">
        <v>0</v>
      </c>
      <c r="I519" s="1">
        <v>371110</v>
      </c>
      <c r="J519">
        <v>24.15</v>
      </c>
      <c r="L519" t="s">
        <v>19</v>
      </c>
    </row>
    <row r="520" spans="1:12" x14ac:dyDescent="0.35">
      <c r="A520">
        <v>519</v>
      </c>
      <c r="B520">
        <v>1</v>
      </c>
      <c r="C520">
        <v>2</v>
      </c>
      <c r="D520" t="s">
        <v>739</v>
      </c>
      <c r="E520" t="s">
        <v>9</v>
      </c>
      <c r="F520">
        <v>36</v>
      </c>
      <c r="G520">
        <v>1</v>
      </c>
      <c r="H520">
        <v>0</v>
      </c>
      <c r="I520" s="1">
        <v>226875</v>
      </c>
      <c r="J520">
        <v>26</v>
      </c>
      <c r="L520" t="s">
        <v>7</v>
      </c>
    </row>
    <row r="521" spans="1:12" x14ac:dyDescent="0.35">
      <c r="A521">
        <v>520</v>
      </c>
      <c r="B521">
        <v>0</v>
      </c>
      <c r="C521">
        <v>3</v>
      </c>
      <c r="D521" t="s">
        <v>740</v>
      </c>
      <c r="E521" t="s">
        <v>5</v>
      </c>
      <c r="F521">
        <v>32</v>
      </c>
      <c r="G521">
        <v>0</v>
      </c>
      <c r="H521">
        <v>0</v>
      </c>
      <c r="I521" s="1">
        <v>349242</v>
      </c>
      <c r="J521">
        <v>7.8958000000000004</v>
      </c>
      <c r="L521" t="s">
        <v>7</v>
      </c>
    </row>
    <row r="522" spans="1:12" x14ac:dyDescent="0.35">
      <c r="A522">
        <v>521</v>
      </c>
      <c r="B522">
        <v>1</v>
      </c>
      <c r="C522">
        <v>1</v>
      </c>
      <c r="D522" t="s">
        <v>741</v>
      </c>
      <c r="E522" t="s">
        <v>9</v>
      </c>
      <c r="F522">
        <v>30</v>
      </c>
      <c r="G522">
        <v>0</v>
      </c>
      <c r="H522">
        <v>0</v>
      </c>
      <c r="I522" s="1">
        <v>12749</v>
      </c>
      <c r="J522">
        <v>93.5</v>
      </c>
      <c r="K522" t="s">
        <v>742</v>
      </c>
      <c r="L522" t="s">
        <v>7</v>
      </c>
    </row>
    <row r="523" spans="1:12" x14ac:dyDescent="0.35">
      <c r="A523">
        <v>522</v>
      </c>
      <c r="B523">
        <v>0</v>
      </c>
      <c r="C523">
        <v>3</v>
      </c>
      <c r="D523" t="s">
        <v>743</v>
      </c>
      <c r="E523" t="s">
        <v>5</v>
      </c>
      <c r="F523">
        <v>22</v>
      </c>
      <c r="G523">
        <v>0</v>
      </c>
      <c r="H523">
        <v>0</v>
      </c>
      <c r="I523" s="1">
        <v>349252</v>
      </c>
      <c r="J523">
        <v>7.8958000000000004</v>
      </c>
      <c r="L523" t="s">
        <v>7</v>
      </c>
    </row>
    <row r="524" spans="1:12" x14ac:dyDescent="0.35">
      <c r="A524">
        <v>523</v>
      </c>
      <c r="B524">
        <v>0</v>
      </c>
      <c r="C524">
        <v>3</v>
      </c>
      <c r="D524" t="s">
        <v>744</v>
      </c>
      <c r="E524" t="s">
        <v>5</v>
      </c>
      <c r="G524">
        <v>0</v>
      </c>
      <c r="H524">
        <v>0</v>
      </c>
      <c r="I524" s="1">
        <v>2624</v>
      </c>
      <c r="J524">
        <v>7.2249999999999996</v>
      </c>
      <c r="L524" t="s">
        <v>12</v>
      </c>
    </row>
    <row r="525" spans="1:12" x14ac:dyDescent="0.35">
      <c r="A525">
        <v>524</v>
      </c>
      <c r="B525">
        <v>1</v>
      </c>
      <c r="C525">
        <v>1</v>
      </c>
      <c r="D525" t="s">
        <v>745</v>
      </c>
      <c r="E525" t="s">
        <v>9</v>
      </c>
      <c r="F525">
        <v>44</v>
      </c>
      <c r="G525">
        <v>0</v>
      </c>
      <c r="H525">
        <v>1</v>
      </c>
      <c r="I525" s="1">
        <v>111361</v>
      </c>
      <c r="J525">
        <v>57.979199999999999</v>
      </c>
      <c r="K525" t="s">
        <v>489</v>
      </c>
      <c r="L525" t="s">
        <v>12</v>
      </c>
    </row>
    <row r="526" spans="1:12" x14ac:dyDescent="0.35">
      <c r="A526">
        <v>525</v>
      </c>
      <c r="B526">
        <v>0</v>
      </c>
      <c r="C526">
        <v>3</v>
      </c>
      <c r="D526" t="s">
        <v>746</v>
      </c>
      <c r="E526" t="s">
        <v>5</v>
      </c>
      <c r="G526">
        <v>0</v>
      </c>
      <c r="H526">
        <v>0</v>
      </c>
      <c r="I526" s="1">
        <v>2700</v>
      </c>
      <c r="J526">
        <v>7.2291999999999996</v>
      </c>
      <c r="L526" t="s">
        <v>12</v>
      </c>
    </row>
    <row r="527" spans="1:12" x14ac:dyDescent="0.35">
      <c r="A527">
        <v>526</v>
      </c>
      <c r="B527">
        <v>0</v>
      </c>
      <c r="C527">
        <v>3</v>
      </c>
      <c r="D527" t="s">
        <v>747</v>
      </c>
      <c r="E527" t="s">
        <v>5</v>
      </c>
      <c r="F527">
        <v>40.5</v>
      </c>
      <c r="G527">
        <v>0</v>
      </c>
      <c r="H527">
        <v>0</v>
      </c>
      <c r="I527" s="1">
        <v>367232</v>
      </c>
      <c r="J527">
        <v>7.75</v>
      </c>
      <c r="L527" t="s">
        <v>19</v>
      </c>
    </row>
    <row r="528" spans="1:12" x14ac:dyDescent="0.35">
      <c r="A528">
        <v>527</v>
      </c>
      <c r="B528">
        <v>1</v>
      </c>
      <c r="C528">
        <v>2</v>
      </c>
      <c r="D528" t="s">
        <v>748</v>
      </c>
      <c r="E528" t="s">
        <v>9</v>
      </c>
      <c r="F528">
        <v>50</v>
      </c>
      <c r="G528">
        <v>0</v>
      </c>
      <c r="H528">
        <v>0</v>
      </c>
      <c r="I528" s="1" t="s">
        <v>749</v>
      </c>
      <c r="J528">
        <v>10.5</v>
      </c>
      <c r="L528" t="s">
        <v>7</v>
      </c>
    </row>
    <row r="529" spans="1:12" x14ac:dyDescent="0.35">
      <c r="A529">
        <v>528</v>
      </c>
      <c r="B529">
        <v>0</v>
      </c>
      <c r="C529">
        <v>1</v>
      </c>
      <c r="D529" t="s">
        <v>750</v>
      </c>
      <c r="E529" t="s">
        <v>5</v>
      </c>
      <c r="G529">
        <v>0</v>
      </c>
      <c r="H529">
        <v>0</v>
      </c>
      <c r="I529" s="1" t="s">
        <v>751</v>
      </c>
      <c r="J529">
        <v>221.7792</v>
      </c>
      <c r="K529" t="s">
        <v>752</v>
      </c>
      <c r="L529" t="s">
        <v>7</v>
      </c>
    </row>
    <row r="530" spans="1:12" x14ac:dyDescent="0.35">
      <c r="A530">
        <v>529</v>
      </c>
      <c r="B530">
        <v>0</v>
      </c>
      <c r="C530">
        <v>3</v>
      </c>
      <c r="D530" t="s">
        <v>753</v>
      </c>
      <c r="E530" t="s">
        <v>5</v>
      </c>
      <c r="F530">
        <v>39</v>
      </c>
      <c r="G530">
        <v>0</v>
      </c>
      <c r="H530">
        <v>0</v>
      </c>
      <c r="I530" s="1">
        <v>3101296</v>
      </c>
      <c r="J530">
        <v>7.9249999999999998</v>
      </c>
      <c r="L530" t="s">
        <v>7</v>
      </c>
    </row>
    <row r="531" spans="1:12" x14ac:dyDescent="0.35">
      <c r="A531">
        <v>530</v>
      </c>
      <c r="B531">
        <v>0</v>
      </c>
      <c r="C531">
        <v>2</v>
      </c>
      <c r="D531" t="s">
        <v>754</v>
      </c>
      <c r="E531" t="s">
        <v>5</v>
      </c>
      <c r="F531">
        <v>23</v>
      </c>
      <c r="G531">
        <v>2</v>
      </c>
      <c r="H531">
        <v>1</v>
      </c>
      <c r="I531" s="1">
        <v>29104</v>
      </c>
      <c r="J531">
        <v>11.5</v>
      </c>
      <c r="L531" t="s">
        <v>7</v>
      </c>
    </row>
    <row r="532" spans="1:12" x14ac:dyDescent="0.35">
      <c r="A532">
        <v>531</v>
      </c>
      <c r="B532">
        <v>1</v>
      </c>
      <c r="C532">
        <v>2</v>
      </c>
      <c r="D532" t="s">
        <v>755</v>
      </c>
      <c r="E532" t="s">
        <v>9</v>
      </c>
      <c r="F532">
        <v>2</v>
      </c>
      <c r="G532">
        <v>1</v>
      </c>
      <c r="H532">
        <v>1</v>
      </c>
      <c r="I532" s="1">
        <v>26360</v>
      </c>
      <c r="J532">
        <v>26</v>
      </c>
      <c r="L532" t="s">
        <v>7</v>
      </c>
    </row>
    <row r="533" spans="1:12" x14ac:dyDescent="0.35">
      <c r="A533">
        <v>532</v>
      </c>
      <c r="B533">
        <v>0</v>
      </c>
      <c r="C533">
        <v>3</v>
      </c>
      <c r="D533" t="s">
        <v>756</v>
      </c>
      <c r="E533" t="s">
        <v>5</v>
      </c>
      <c r="G533">
        <v>0</v>
      </c>
      <c r="H533">
        <v>0</v>
      </c>
      <c r="I533" s="1">
        <v>2641</v>
      </c>
      <c r="J533">
        <v>7.2291999999999996</v>
      </c>
      <c r="L533" t="s">
        <v>12</v>
      </c>
    </row>
    <row r="534" spans="1:12" x14ac:dyDescent="0.35">
      <c r="A534">
        <v>533</v>
      </c>
      <c r="B534">
        <v>0</v>
      </c>
      <c r="C534">
        <v>3</v>
      </c>
      <c r="D534" t="s">
        <v>757</v>
      </c>
      <c r="E534" t="s">
        <v>5</v>
      </c>
      <c r="F534">
        <v>17</v>
      </c>
      <c r="G534">
        <v>1</v>
      </c>
      <c r="H534">
        <v>1</v>
      </c>
      <c r="I534" s="1">
        <v>2690</v>
      </c>
      <c r="J534">
        <v>7.2291999999999996</v>
      </c>
      <c r="L534" t="s">
        <v>12</v>
      </c>
    </row>
    <row r="535" spans="1:12" x14ac:dyDescent="0.35">
      <c r="A535">
        <v>534</v>
      </c>
      <c r="B535">
        <v>1</v>
      </c>
      <c r="C535">
        <v>3</v>
      </c>
      <c r="D535" t="s">
        <v>758</v>
      </c>
      <c r="E535" t="s">
        <v>9</v>
      </c>
      <c r="G535">
        <v>0</v>
      </c>
      <c r="H535">
        <v>2</v>
      </c>
      <c r="I535" s="1">
        <v>2668</v>
      </c>
      <c r="J535">
        <v>22.3583</v>
      </c>
      <c r="L535" t="s">
        <v>12</v>
      </c>
    </row>
    <row r="536" spans="1:12" x14ac:dyDescent="0.35">
      <c r="A536">
        <v>535</v>
      </c>
      <c r="B536">
        <v>0</v>
      </c>
      <c r="C536">
        <v>3</v>
      </c>
      <c r="D536" t="s">
        <v>759</v>
      </c>
      <c r="E536" t="s">
        <v>9</v>
      </c>
      <c r="F536">
        <v>30</v>
      </c>
      <c r="G536">
        <v>0</v>
      </c>
      <c r="H536">
        <v>0</v>
      </c>
      <c r="I536" s="1">
        <v>315084</v>
      </c>
      <c r="J536">
        <v>8.6624999999999996</v>
      </c>
      <c r="L536" t="s">
        <v>7</v>
      </c>
    </row>
    <row r="537" spans="1:12" x14ac:dyDescent="0.35">
      <c r="A537">
        <v>536</v>
      </c>
      <c r="B537">
        <v>1</v>
      </c>
      <c r="C537">
        <v>2</v>
      </c>
      <c r="D537" t="s">
        <v>760</v>
      </c>
      <c r="E537" t="s">
        <v>9</v>
      </c>
      <c r="F537">
        <v>7</v>
      </c>
      <c r="G537">
        <v>0</v>
      </c>
      <c r="H537">
        <v>2</v>
      </c>
      <c r="I537" s="1" t="s">
        <v>469</v>
      </c>
      <c r="J537">
        <v>26.25</v>
      </c>
      <c r="L537" t="s">
        <v>7</v>
      </c>
    </row>
    <row r="538" spans="1:12" x14ac:dyDescent="0.35">
      <c r="A538">
        <v>537</v>
      </c>
      <c r="B538">
        <v>0</v>
      </c>
      <c r="C538">
        <v>1</v>
      </c>
      <c r="D538" t="s">
        <v>761</v>
      </c>
      <c r="E538" t="s">
        <v>5</v>
      </c>
      <c r="F538">
        <v>45</v>
      </c>
      <c r="G538">
        <v>0</v>
      </c>
      <c r="H538">
        <v>0</v>
      </c>
      <c r="I538" s="1">
        <v>113050</v>
      </c>
      <c r="J538">
        <v>26.55</v>
      </c>
      <c r="K538" t="s">
        <v>762</v>
      </c>
      <c r="L538" t="s">
        <v>7</v>
      </c>
    </row>
    <row r="539" spans="1:12" x14ac:dyDescent="0.35">
      <c r="A539">
        <v>538</v>
      </c>
      <c r="B539">
        <v>1</v>
      </c>
      <c r="C539">
        <v>1</v>
      </c>
      <c r="D539" t="s">
        <v>763</v>
      </c>
      <c r="E539" t="s">
        <v>9</v>
      </c>
      <c r="F539">
        <v>30</v>
      </c>
      <c r="G539">
        <v>0</v>
      </c>
      <c r="H539">
        <v>0</v>
      </c>
      <c r="I539" s="1" t="s">
        <v>764</v>
      </c>
      <c r="J539">
        <v>106.425</v>
      </c>
      <c r="L539" t="s">
        <v>12</v>
      </c>
    </row>
    <row r="540" spans="1:12" x14ac:dyDescent="0.35">
      <c r="A540">
        <v>539</v>
      </c>
      <c r="B540">
        <v>0</v>
      </c>
      <c r="C540">
        <v>3</v>
      </c>
      <c r="D540" t="s">
        <v>765</v>
      </c>
      <c r="E540" t="s">
        <v>5</v>
      </c>
      <c r="G540">
        <v>0</v>
      </c>
      <c r="H540">
        <v>0</v>
      </c>
      <c r="I540" s="1">
        <v>364498</v>
      </c>
      <c r="J540">
        <v>14.5</v>
      </c>
      <c r="L540" t="s">
        <v>7</v>
      </c>
    </row>
    <row r="541" spans="1:12" x14ac:dyDescent="0.35">
      <c r="A541">
        <v>540</v>
      </c>
      <c r="B541">
        <v>1</v>
      </c>
      <c r="C541">
        <v>1</v>
      </c>
      <c r="D541" t="s">
        <v>766</v>
      </c>
      <c r="E541" t="s">
        <v>9</v>
      </c>
      <c r="F541">
        <v>22</v>
      </c>
      <c r="G541">
        <v>0</v>
      </c>
      <c r="H541">
        <v>2</v>
      </c>
      <c r="I541" s="1">
        <v>13568</v>
      </c>
      <c r="J541">
        <v>49.5</v>
      </c>
      <c r="K541" t="s">
        <v>767</v>
      </c>
      <c r="L541" t="s">
        <v>12</v>
      </c>
    </row>
    <row r="542" spans="1:12" x14ac:dyDescent="0.35">
      <c r="A542">
        <v>541</v>
      </c>
      <c r="B542">
        <v>1</v>
      </c>
      <c r="C542">
        <v>1</v>
      </c>
      <c r="D542" t="s">
        <v>768</v>
      </c>
      <c r="E542" t="s">
        <v>9</v>
      </c>
      <c r="F542">
        <v>36</v>
      </c>
      <c r="G542">
        <v>0</v>
      </c>
      <c r="H542">
        <v>2</v>
      </c>
      <c r="I542" s="1" t="s">
        <v>769</v>
      </c>
      <c r="J542">
        <v>71</v>
      </c>
      <c r="K542" t="s">
        <v>770</v>
      </c>
      <c r="L542" t="s">
        <v>7</v>
      </c>
    </row>
    <row r="543" spans="1:12" x14ac:dyDescent="0.35">
      <c r="A543">
        <v>542</v>
      </c>
      <c r="B543">
        <v>0</v>
      </c>
      <c r="C543">
        <v>3</v>
      </c>
      <c r="D543" t="s">
        <v>771</v>
      </c>
      <c r="E543" t="s">
        <v>9</v>
      </c>
      <c r="F543">
        <v>9</v>
      </c>
      <c r="G543">
        <v>4</v>
      </c>
      <c r="H543">
        <v>2</v>
      </c>
      <c r="I543" s="1">
        <v>347082</v>
      </c>
      <c r="J543">
        <v>31.274999999999999</v>
      </c>
      <c r="L543" t="s">
        <v>7</v>
      </c>
    </row>
    <row r="544" spans="1:12" x14ac:dyDescent="0.35">
      <c r="A544">
        <v>543</v>
      </c>
      <c r="B544">
        <v>0</v>
      </c>
      <c r="C544">
        <v>3</v>
      </c>
      <c r="D544" t="s">
        <v>772</v>
      </c>
      <c r="E544" t="s">
        <v>9</v>
      </c>
      <c r="F544">
        <v>11</v>
      </c>
      <c r="G544">
        <v>4</v>
      </c>
      <c r="H544">
        <v>2</v>
      </c>
      <c r="I544" s="1">
        <v>347082</v>
      </c>
      <c r="J544">
        <v>31.274999999999999</v>
      </c>
      <c r="L544" t="s">
        <v>7</v>
      </c>
    </row>
    <row r="545" spans="1:12" x14ac:dyDescent="0.35">
      <c r="A545">
        <v>544</v>
      </c>
      <c r="B545">
        <v>1</v>
      </c>
      <c r="C545">
        <v>2</v>
      </c>
      <c r="D545" t="s">
        <v>773</v>
      </c>
      <c r="E545" t="s">
        <v>5</v>
      </c>
      <c r="F545">
        <v>32</v>
      </c>
      <c r="G545">
        <v>1</v>
      </c>
      <c r="H545">
        <v>0</v>
      </c>
      <c r="I545" s="1">
        <v>2908</v>
      </c>
      <c r="J545">
        <v>26</v>
      </c>
      <c r="L545" t="s">
        <v>7</v>
      </c>
    </row>
    <row r="546" spans="1:12" x14ac:dyDescent="0.35">
      <c r="A546">
        <v>545</v>
      </c>
      <c r="B546">
        <v>0</v>
      </c>
      <c r="C546">
        <v>1</v>
      </c>
      <c r="D546" t="s">
        <v>774</v>
      </c>
      <c r="E546" t="s">
        <v>5</v>
      </c>
      <c r="F546">
        <v>50</v>
      </c>
      <c r="G546">
        <v>1</v>
      </c>
      <c r="H546">
        <v>0</v>
      </c>
      <c r="I546" s="1" t="s">
        <v>764</v>
      </c>
      <c r="J546">
        <v>106.425</v>
      </c>
      <c r="K546" t="s">
        <v>775</v>
      </c>
      <c r="L546" t="s">
        <v>12</v>
      </c>
    </row>
    <row r="547" spans="1:12" x14ac:dyDescent="0.35">
      <c r="A547">
        <v>546</v>
      </c>
      <c r="B547">
        <v>0</v>
      </c>
      <c r="C547">
        <v>1</v>
      </c>
      <c r="D547" t="s">
        <v>776</v>
      </c>
      <c r="E547" t="s">
        <v>5</v>
      </c>
      <c r="F547">
        <v>64</v>
      </c>
      <c r="G547">
        <v>0</v>
      </c>
      <c r="H547">
        <v>0</v>
      </c>
      <c r="I547" s="1">
        <v>693</v>
      </c>
      <c r="J547">
        <v>26</v>
      </c>
      <c r="L547" t="s">
        <v>7</v>
      </c>
    </row>
    <row r="548" spans="1:12" x14ac:dyDescent="0.35">
      <c r="A548">
        <v>547</v>
      </c>
      <c r="B548">
        <v>1</v>
      </c>
      <c r="C548">
        <v>2</v>
      </c>
      <c r="D548" t="s">
        <v>777</v>
      </c>
      <c r="E548" t="s">
        <v>9</v>
      </c>
      <c r="F548">
        <v>19</v>
      </c>
      <c r="G548">
        <v>1</v>
      </c>
      <c r="H548">
        <v>0</v>
      </c>
      <c r="I548" s="1">
        <v>2908</v>
      </c>
      <c r="J548">
        <v>26</v>
      </c>
      <c r="L548" t="s">
        <v>7</v>
      </c>
    </row>
    <row r="549" spans="1:12" x14ac:dyDescent="0.35">
      <c r="A549">
        <v>548</v>
      </c>
      <c r="B549">
        <v>1</v>
      </c>
      <c r="C549">
        <v>2</v>
      </c>
      <c r="D549" t="s">
        <v>778</v>
      </c>
      <c r="E549" t="s">
        <v>5</v>
      </c>
      <c r="G549">
        <v>0</v>
      </c>
      <c r="H549">
        <v>0</v>
      </c>
      <c r="I549" s="1" t="s">
        <v>779</v>
      </c>
      <c r="J549">
        <v>13.862500000000001</v>
      </c>
      <c r="L549" t="s">
        <v>12</v>
      </c>
    </row>
    <row r="550" spans="1:12" x14ac:dyDescent="0.35">
      <c r="A550">
        <v>549</v>
      </c>
      <c r="B550">
        <v>0</v>
      </c>
      <c r="C550">
        <v>3</v>
      </c>
      <c r="D550" t="s">
        <v>780</v>
      </c>
      <c r="E550" t="s">
        <v>5</v>
      </c>
      <c r="F550">
        <v>33</v>
      </c>
      <c r="G550">
        <v>1</v>
      </c>
      <c r="H550">
        <v>1</v>
      </c>
      <c r="I550" s="1">
        <v>363291</v>
      </c>
      <c r="J550">
        <v>20.524999999999999</v>
      </c>
      <c r="L550" t="s">
        <v>7</v>
      </c>
    </row>
    <row r="551" spans="1:12" x14ac:dyDescent="0.35">
      <c r="A551">
        <v>550</v>
      </c>
      <c r="B551">
        <v>1</v>
      </c>
      <c r="C551">
        <v>2</v>
      </c>
      <c r="D551" t="s">
        <v>781</v>
      </c>
      <c r="E551" t="s">
        <v>5</v>
      </c>
      <c r="F551">
        <v>8</v>
      </c>
      <c r="G551">
        <v>1</v>
      </c>
      <c r="H551">
        <v>1</v>
      </c>
      <c r="I551" s="1" t="s">
        <v>220</v>
      </c>
      <c r="J551">
        <v>36.75</v>
      </c>
      <c r="L551" t="s">
        <v>7</v>
      </c>
    </row>
    <row r="552" spans="1:12" x14ac:dyDescent="0.35">
      <c r="A552">
        <v>551</v>
      </c>
      <c r="B552">
        <v>1</v>
      </c>
      <c r="C552">
        <v>1</v>
      </c>
      <c r="D552" t="s">
        <v>782</v>
      </c>
      <c r="E552" t="s">
        <v>5</v>
      </c>
      <c r="F552">
        <v>17</v>
      </c>
      <c r="G552">
        <v>0</v>
      </c>
      <c r="H552">
        <v>2</v>
      </c>
      <c r="I552" s="1">
        <v>17421</v>
      </c>
      <c r="J552">
        <v>110.88330000000001</v>
      </c>
      <c r="K552" t="s">
        <v>783</v>
      </c>
      <c r="L552" t="s">
        <v>12</v>
      </c>
    </row>
    <row r="553" spans="1:12" x14ac:dyDescent="0.35">
      <c r="A553">
        <v>552</v>
      </c>
      <c r="B553">
        <v>0</v>
      </c>
      <c r="C553">
        <v>2</v>
      </c>
      <c r="D553" t="s">
        <v>784</v>
      </c>
      <c r="E553" t="s">
        <v>5</v>
      </c>
      <c r="F553">
        <v>27</v>
      </c>
      <c r="G553">
        <v>0</v>
      </c>
      <c r="H553">
        <v>0</v>
      </c>
      <c r="I553" s="1">
        <v>244358</v>
      </c>
      <c r="J553">
        <v>26</v>
      </c>
      <c r="L553" t="s">
        <v>7</v>
      </c>
    </row>
    <row r="554" spans="1:12" x14ac:dyDescent="0.35">
      <c r="A554">
        <v>553</v>
      </c>
      <c r="B554">
        <v>0</v>
      </c>
      <c r="C554">
        <v>3</v>
      </c>
      <c r="D554" t="s">
        <v>785</v>
      </c>
      <c r="E554" t="s">
        <v>5</v>
      </c>
      <c r="G554">
        <v>0</v>
      </c>
      <c r="H554">
        <v>0</v>
      </c>
      <c r="I554" s="1">
        <v>330979</v>
      </c>
      <c r="J554">
        <v>7.8292000000000002</v>
      </c>
      <c r="L554" t="s">
        <v>19</v>
      </c>
    </row>
    <row r="555" spans="1:12" x14ac:dyDescent="0.35">
      <c r="A555">
        <v>554</v>
      </c>
      <c r="B555">
        <v>1</v>
      </c>
      <c r="C555">
        <v>3</v>
      </c>
      <c r="D555" t="s">
        <v>786</v>
      </c>
      <c r="E555" t="s">
        <v>5</v>
      </c>
      <c r="F555">
        <v>22</v>
      </c>
      <c r="G555">
        <v>0</v>
      </c>
      <c r="H555">
        <v>0</v>
      </c>
      <c r="I555" s="1">
        <v>2620</v>
      </c>
      <c r="J555">
        <v>7.2249999999999996</v>
      </c>
      <c r="L555" t="s">
        <v>12</v>
      </c>
    </row>
    <row r="556" spans="1:12" x14ac:dyDescent="0.35">
      <c r="A556">
        <v>555</v>
      </c>
      <c r="B556">
        <v>1</v>
      </c>
      <c r="C556">
        <v>3</v>
      </c>
      <c r="D556" t="s">
        <v>787</v>
      </c>
      <c r="E556" t="s">
        <v>9</v>
      </c>
      <c r="F556">
        <v>22</v>
      </c>
      <c r="G556">
        <v>0</v>
      </c>
      <c r="H556">
        <v>0</v>
      </c>
      <c r="I556" s="1">
        <v>347085</v>
      </c>
      <c r="J556">
        <v>7.7750000000000004</v>
      </c>
      <c r="L556" t="s">
        <v>7</v>
      </c>
    </row>
    <row r="557" spans="1:12" x14ac:dyDescent="0.35">
      <c r="A557">
        <v>556</v>
      </c>
      <c r="B557">
        <v>0</v>
      </c>
      <c r="C557">
        <v>1</v>
      </c>
      <c r="D557" t="s">
        <v>788</v>
      </c>
      <c r="E557" t="s">
        <v>5</v>
      </c>
      <c r="F557">
        <v>62</v>
      </c>
      <c r="G557">
        <v>0</v>
      </c>
      <c r="H557">
        <v>0</v>
      </c>
      <c r="I557" s="1">
        <v>113807</v>
      </c>
      <c r="J557">
        <v>26.55</v>
      </c>
      <c r="L557" t="s">
        <v>7</v>
      </c>
    </row>
    <row r="558" spans="1:12" x14ac:dyDescent="0.35">
      <c r="A558">
        <v>557</v>
      </c>
      <c r="B558">
        <v>1</v>
      </c>
      <c r="C558">
        <v>1</v>
      </c>
      <c r="D558" t="s">
        <v>789</v>
      </c>
      <c r="E558" t="s">
        <v>9</v>
      </c>
      <c r="F558">
        <v>48</v>
      </c>
      <c r="G558">
        <v>1</v>
      </c>
      <c r="H558">
        <v>0</v>
      </c>
      <c r="I558" s="1">
        <v>11755</v>
      </c>
      <c r="J558">
        <v>39.6</v>
      </c>
      <c r="K558" t="s">
        <v>790</v>
      </c>
      <c r="L558" t="s">
        <v>12</v>
      </c>
    </row>
    <row r="559" spans="1:12" x14ac:dyDescent="0.35">
      <c r="A559">
        <v>558</v>
      </c>
      <c r="B559">
        <v>0</v>
      </c>
      <c r="C559">
        <v>1</v>
      </c>
      <c r="D559" t="s">
        <v>791</v>
      </c>
      <c r="E559" t="s">
        <v>5</v>
      </c>
      <c r="G559">
        <v>0</v>
      </c>
      <c r="H559">
        <v>0</v>
      </c>
      <c r="I559" s="1" t="s">
        <v>557</v>
      </c>
      <c r="J559">
        <v>227.52500000000001</v>
      </c>
      <c r="L559" t="s">
        <v>12</v>
      </c>
    </row>
    <row r="560" spans="1:12" x14ac:dyDescent="0.35">
      <c r="A560">
        <v>559</v>
      </c>
      <c r="B560">
        <v>1</v>
      </c>
      <c r="C560">
        <v>1</v>
      </c>
      <c r="D560" t="s">
        <v>792</v>
      </c>
      <c r="E560" t="s">
        <v>9</v>
      </c>
      <c r="F560">
        <v>39</v>
      </c>
      <c r="G560">
        <v>1</v>
      </c>
      <c r="H560">
        <v>1</v>
      </c>
      <c r="I560" s="1">
        <v>110413</v>
      </c>
      <c r="J560">
        <v>79.650000000000006</v>
      </c>
      <c r="K560" t="s">
        <v>389</v>
      </c>
      <c r="L560" t="s">
        <v>7</v>
      </c>
    </row>
    <row r="561" spans="1:12" x14ac:dyDescent="0.35">
      <c r="A561">
        <v>560</v>
      </c>
      <c r="B561">
        <v>1</v>
      </c>
      <c r="C561">
        <v>3</v>
      </c>
      <c r="D561" t="s">
        <v>793</v>
      </c>
      <c r="E561" t="s">
        <v>9</v>
      </c>
      <c r="F561">
        <v>36</v>
      </c>
      <c r="G561">
        <v>1</v>
      </c>
      <c r="H561">
        <v>0</v>
      </c>
      <c r="I561" s="1">
        <v>345572</v>
      </c>
      <c r="J561">
        <v>17.399999999999999</v>
      </c>
      <c r="L561" t="s">
        <v>7</v>
      </c>
    </row>
    <row r="562" spans="1:12" x14ac:dyDescent="0.35">
      <c r="A562">
        <v>561</v>
      </c>
      <c r="B562">
        <v>0</v>
      </c>
      <c r="C562">
        <v>3</v>
      </c>
      <c r="D562" t="s">
        <v>794</v>
      </c>
      <c r="E562" t="s">
        <v>5</v>
      </c>
      <c r="G562">
        <v>0</v>
      </c>
      <c r="H562">
        <v>0</v>
      </c>
      <c r="I562" s="1">
        <v>372622</v>
      </c>
      <c r="J562">
        <v>7.75</v>
      </c>
      <c r="L562" t="s">
        <v>19</v>
      </c>
    </row>
    <row r="563" spans="1:12" x14ac:dyDescent="0.35">
      <c r="A563">
        <v>562</v>
      </c>
      <c r="B563">
        <v>0</v>
      </c>
      <c r="C563">
        <v>3</v>
      </c>
      <c r="D563" t="s">
        <v>795</v>
      </c>
      <c r="E563" t="s">
        <v>5</v>
      </c>
      <c r="F563">
        <v>40</v>
      </c>
      <c r="G563">
        <v>0</v>
      </c>
      <c r="H563">
        <v>0</v>
      </c>
      <c r="I563" s="1">
        <v>349251</v>
      </c>
      <c r="J563">
        <v>7.8958000000000004</v>
      </c>
      <c r="L563" t="s">
        <v>7</v>
      </c>
    </row>
    <row r="564" spans="1:12" x14ac:dyDescent="0.35">
      <c r="A564">
        <v>563</v>
      </c>
      <c r="B564">
        <v>0</v>
      </c>
      <c r="C564">
        <v>2</v>
      </c>
      <c r="D564" t="s">
        <v>796</v>
      </c>
      <c r="E564" t="s">
        <v>5</v>
      </c>
      <c r="F564">
        <v>28</v>
      </c>
      <c r="G564">
        <v>0</v>
      </c>
      <c r="H564">
        <v>0</v>
      </c>
      <c r="I564" s="1">
        <v>218629</v>
      </c>
      <c r="J564">
        <v>13.5</v>
      </c>
      <c r="L564" t="s">
        <v>7</v>
      </c>
    </row>
    <row r="565" spans="1:12" x14ac:dyDescent="0.35">
      <c r="A565">
        <v>564</v>
      </c>
      <c r="B565">
        <v>0</v>
      </c>
      <c r="C565">
        <v>3</v>
      </c>
      <c r="D565" t="s">
        <v>797</v>
      </c>
      <c r="E565" t="s">
        <v>5</v>
      </c>
      <c r="G565">
        <v>0</v>
      </c>
      <c r="H565">
        <v>0</v>
      </c>
      <c r="I565" s="1" t="s">
        <v>798</v>
      </c>
      <c r="J565">
        <v>8.0500000000000007</v>
      </c>
      <c r="L565" t="s">
        <v>7</v>
      </c>
    </row>
    <row r="566" spans="1:12" x14ac:dyDescent="0.35">
      <c r="A566">
        <v>565</v>
      </c>
      <c r="B566">
        <v>0</v>
      </c>
      <c r="C566">
        <v>3</v>
      </c>
      <c r="D566" t="s">
        <v>799</v>
      </c>
      <c r="E566" t="s">
        <v>9</v>
      </c>
      <c r="G566">
        <v>0</v>
      </c>
      <c r="H566">
        <v>0</v>
      </c>
      <c r="I566" s="1" t="s">
        <v>800</v>
      </c>
      <c r="J566">
        <v>8.0500000000000007</v>
      </c>
      <c r="L566" t="s">
        <v>7</v>
      </c>
    </row>
    <row r="567" spans="1:12" x14ac:dyDescent="0.35">
      <c r="A567">
        <v>566</v>
      </c>
      <c r="B567">
        <v>0</v>
      </c>
      <c r="C567">
        <v>3</v>
      </c>
      <c r="D567" t="s">
        <v>801</v>
      </c>
      <c r="E567" t="s">
        <v>5</v>
      </c>
      <c r="F567">
        <v>24</v>
      </c>
      <c r="G567">
        <v>2</v>
      </c>
      <c r="H567">
        <v>0</v>
      </c>
      <c r="I567" s="1" t="s">
        <v>802</v>
      </c>
      <c r="J567">
        <v>24.15</v>
      </c>
      <c r="L567" t="s">
        <v>7</v>
      </c>
    </row>
    <row r="568" spans="1:12" x14ac:dyDescent="0.35">
      <c r="A568">
        <v>567</v>
      </c>
      <c r="B568">
        <v>0</v>
      </c>
      <c r="C568">
        <v>3</v>
      </c>
      <c r="D568" t="s">
        <v>803</v>
      </c>
      <c r="E568" t="s">
        <v>5</v>
      </c>
      <c r="F568">
        <v>19</v>
      </c>
      <c r="G568">
        <v>0</v>
      </c>
      <c r="H568">
        <v>0</v>
      </c>
      <c r="I568" s="1">
        <v>349205</v>
      </c>
      <c r="J568">
        <v>7.8958000000000004</v>
      </c>
      <c r="L568" t="s">
        <v>7</v>
      </c>
    </row>
    <row r="569" spans="1:12" x14ac:dyDescent="0.35">
      <c r="A569">
        <v>568</v>
      </c>
      <c r="B569">
        <v>0</v>
      </c>
      <c r="C569">
        <v>3</v>
      </c>
      <c r="D569" t="s">
        <v>804</v>
      </c>
      <c r="E569" t="s">
        <v>9</v>
      </c>
      <c r="F569">
        <v>29</v>
      </c>
      <c r="G569">
        <v>0</v>
      </c>
      <c r="H569">
        <v>4</v>
      </c>
      <c r="I569" s="1">
        <v>349909</v>
      </c>
      <c r="J569">
        <v>21.074999999999999</v>
      </c>
      <c r="L569" t="s">
        <v>7</v>
      </c>
    </row>
    <row r="570" spans="1:12" x14ac:dyDescent="0.35">
      <c r="A570">
        <v>569</v>
      </c>
      <c r="B570">
        <v>0</v>
      </c>
      <c r="C570">
        <v>3</v>
      </c>
      <c r="D570" t="s">
        <v>805</v>
      </c>
      <c r="E570" t="s">
        <v>5</v>
      </c>
      <c r="G570">
        <v>0</v>
      </c>
      <c r="H570">
        <v>0</v>
      </c>
      <c r="I570" s="1">
        <v>2686</v>
      </c>
      <c r="J570">
        <v>7.2291999999999996</v>
      </c>
      <c r="L570" t="s">
        <v>12</v>
      </c>
    </row>
    <row r="571" spans="1:12" x14ac:dyDescent="0.35">
      <c r="A571">
        <v>570</v>
      </c>
      <c r="B571">
        <v>1</v>
      </c>
      <c r="C571">
        <v>3</v>
      </c>
      <c r="D571" t="s">
        <v>806</v>
      </c>
      <c r="E571" t="s">
        <v>5</v>
      </c>
      <c r="F571">
        <v>32</v>
      </c>
      <c r="G571">
        <v>0</v>
      </c>
      <c r="H571">
        <v>0</v>
      </c>
      <c r="I571" s="1">
        <v>350417</v>
      </c>
      <c r="J571">
        <v>7.8541999999999996</v>
      </c>
      <c r="L571" t="s">
        <v>7</v>
      </c>
    </row>
    <row r="572" spans="1:12" x14ac:dyDescent="0.35">
      <c r="A572">
        <v>571</v>
      </c>
      <c r="B572">
        <v>1</v>
      </c>
      <c r="C572">
        <v>2</v>
      </c>
      <c r="D572" t="s">
        <v>807</v>
      </c>
      <c r="E572" t="s">
        <v>5</v>
      </c>
      <c r="F572">
        <v>62</v>
      </c>
      <c r="G572">
        <v>0</v>
      </c>
      <c r="H572">
        <v>0</v>
      </c>
      <c r="I572" s="1" t="s">
        <v>808</v>
      </c>
      <c r="J572">
        <v>10.5</v>
      </c>
      <c r="L572" t="s">
        <v>7</v>
      </c>
    </row>
    <row r="573" spans="1:12" x14ac:dyDescent="0.35">
      <c r="A573">
        <v>572</v>
      </c>
      <c r="B573">
        <v>1</v>
      </c>
      <c r="C573">
        <v>1</v>
      </c>
      <c r="D573" t="s">
        <v>809</v>
      </c>
      <c r="E573" t="s">
        <v>9</v>
      </c>
      <c r="F573">
        <v>53</v>
      </c>
      <c r="G573">
        <v>2</v>
      </c>
      <c r="H573">
        <v>0</v>
      </c>
      <c r="I573" s="1">
        <v>11769</v>
      </c>
      <c r="J573">
        <v>51.479199999999999</v>
      </c>
      <c r="K573" t="s">
        <v>810</v>
      </c>
      <c r="L573" t="s">
        <v>7</v>
      </c>
    </row>
    <row r="574" spans="1:12" x14ac:dyDescent="0.35">
      <c r="A574">
        <v>573</v>
      </c>
      <c r="B574">
        <v>1</v>
      </c>
      <c r="C574">
        <v>1</v>
      </c>
      <c r="D574" t="s">
        <v>811</v>
      </c>
      <c r="E574" t="s">
        <v>5</v>
      </c>
      <c r="F574">
        <v>36</v>
      </c>
      <c r="G574">
        <v>0</v>
      </c>
      <c r="H574">
        <v>0</v>
      </c>
      <c r="I574" s="1" t="s">
        <v>812</v>
      </c>
      <c r="J574">
        <v>26.387499999999999</v>
      </c>
      <c r="K574" t="s">
        <v>730</v>
      </c>
      <c r="L574" t="s">
        <v>7</v>
      </c>
    </row>
    <row r="575" spans="1:12" x14ac:dyDescent="0.35">
      <c r="A575">
        <v>574</v>
      </c>
      <c r="B575">
        <v>1</v>
      </c>
      <c r="C575">
        <v>3</v>
      </c>
      <c r="D575" t="s">
        <v>813</v>
      </c>
      <c r="E575" t="s">
        <v>9</v>
      </c>
      <c r="G575">
        <v>0</v>
      </c>
      <c r="H575">
        <v>0</v>
      </c>
      <c r="I575" s="1">
        <v>14312</v>
      </c>
      <c r="J575">
        <v>7.75</v>
      </c>
      <c r="L575" t="s">
        <v>19</v>
      </c>
    </row>
    <row r="576" spans="1:12" x14ac:dyDescent="0.35">
      <c r="A576">
        <v>575</v>
      </c>
      <c r="B576">
        <v>0</v>
      </c>
      <c r="C576">
        <v>3</v>
      </c>
      <c r="D576" t="s">
        <v>814</v>
      </c>
      <c r="E576" t="s">
        <v>5</v>
      </c>
      <c r="F576">
        <v>16</v>
      </c>
      <c r="G576">
        <v>0</v>
      </c>
      <c r="H576">
        <v>0</v>
      </c>
      <c r="I576" s="1" t="s">
        <v>815</v>
      </c>
      <c r="J576">
        <v>8.0500000000000007</v>
      </c>
      <c r="L576" t="s">
        <v>7</v>
      </c>
    </row>
    <row r="577" spans="1:12" x14ac:dyDescent="0.35">
      <c r="A577">
        <v>576</v>
      </c>
      <c r="B577">
        <v>0</v>
      </c>
      <c r="C577">
        <v>3</v>
      </c>
      <c r="D577" t="s">
        <v>816</v>
      </c>
      <c r="E577" t="s">
        <v>5</v>
      </c>
      <c r="F577">
        <v>19</v>
      </c>
      <c r="G577">
        <v>0</v>
      </c>
      <c r="H577">
        <v>0</v>
      </c>
      <c r="I577" s="1">
        <v>358585</v>
      </c>
      <c r="J577">
        <v>14.5</v>
      </c>
      <c r="L577" t="s">
        <v>7</v>
      </c>
    </row>
    <row r="578" spans="1:12" x14ac:dyDescent="0.35">
      <c r="A578">
        <v>577</v>
      </c>
      <c r="B578">
        <v>1</v>
      </c>
      <c r="C578">
        <v>2</v>
      </c>
      <c r="D578" t="s">
        <v>817</v>
      </c>
      <c r="E578" t="s">
        <v>9</v>
      </c>
      <c r="F578">
        <v>34</v>
      </c>
      <c r="G578">
        <v>0</v>
      </c>
      <c r="H578">
        <v>0</v>
      </c>
      <c r="I578" s="1">
        <v>243880</v>
      </c>
      <c r="J578">
        <v>13</v>
      </c>
      <c r="L578" t="s">
        <v>7</v>
      </c>
    </row>
    <row r="579" spans="1:12" x14ac:dyDescent="0.35">
      <c r="A579">
        <v>578</v>
      </c>
      <c r="B579">
        <v>1</v>
      </c>
      <c r="C579">
        <v>1</v>
      </c>
      <c r="D579" t="s">
        <v>818</v>
      </c>
      <c r="E579" t="s">
        <v>9</v>
      </c>
      <c r="F579">
        <v>39</v>
      </c>
      <c r="G579">
        <v>1</v>
      </c>
      <c r="H579">
        <v>0</v>
      </c>
      <c r="I579" s="1">
        <v>13507</v>
      </c>
      <c r="J579">
        <v>55.9</v>
      </c>
      <c r="K579" t="s">
        <v>623</v>
      </c>
      <c r="L579" t="s">
        <v>7</v>
      </c>
    </row>
    <row r="580" spans="1:12" x14ac:dyDescent="0.35">
      <c r="A580">
        <v>579</v>
      </c>
      <c r="B580">
        <v>0</v>
      </c>
      <c r="C580">
        <v>3</v>
      </c>
      <c r="D580" t="s">
        <v>819</v>
      </c>
      <c r="E580" t="s">
        <v>9</v>
      </c>
      <c r="G580">
        <v>1</v>
      </c>
      <c r="H580">
        <v>0</v>
      </c>
      <c r="I580" s="1">
        <v>2689</v>
      </c>
      <c r="J580">
        <v>14.458299999999999</v>
      </c>
      <c r="L580" t="s">
        <v>12</v>
      </c>
    </row>
    <row r="581" spans="1:12" x14ac:dyDescent="0.35">
      <c r="A581">
        <v>580</v>
      </c>
      <c r="B581">
        <v>1</v>
      </c>
      <c r="C581">
        <v>3</v>
      </c>
      <c r="D581" t="s">
        <v>820</v>
      </c>
      <c r="E581" t="s">
        <v>5</v>
      </c>
      <c r="F581">
        <v>32</v>
      </c>
      <c r="G581">
        <v>0</v>
      </c>
      <c r="H581">
        <v>0</v>
      </c>
      <c r="I581" s="1" t="s">
        <v>821</v>
      </c>
      <c r="J581">
        <v>7.9249999999999998</v>
      </c>
      <c r="L581" t="s">
        <v>7</v>
      </c>
    </row>
    <row r="582" spans="1:12" x14ac:dyDescent="0.35">
      <c r="A582">
        <v>581</v>
      </c>
      <c r="B582">
        <v>1</v>
      </c>
      <c r="C582">
        <v>2</v>
      </c>
      <c r="D582" t="s">
        <v>822</v>
      </c>
      <c r="E582" t="s">
        <v>9</v>
      </c>
      <c r="F582">
        <v>25</v>
      </c>
      <c r="G582">
        <v>1</v>
      </c>
      <c r="H582">
        <v>1</v>
      </c>
      <c r="I582" s="1">
        <v>237789</v>
      </c>
      <c r="J582">
        <v>30</v>
      </c>
      <c r="L582" t="s">
        <v>7</v>
      </c>
    </row>
    <row r="583" spans="1:12" x14ac:dyDescent="0.35">
      <c r="A583">
        <v>582</v>
      </c>
      <c r="B583">
        <v>1</v>
      </c>
      <c r="C583">
        <v>1</v>
      </c>
      <c r="D583" t="s">
        <v>823</v>
      </c>
      <c r="E583" t="s">
        <v>9</v>
      </c>
      <c r="F583">
        <v>39</v>
      </c>
      <c r="G583">
        <v>1</v>
      </c>
      <c r="H583">
        <v>1</v>
      </c>
      <c r="I583" s="1">
        <v>17421</v>
      </c>
      <c r="J583">
        <v>110.88330000000001</v>
      </c>
      <c r="K583" t="s">
        <v>824</v>
      </c>
      <c r="L583" t="s">
        <v>12</v>
      </c>
    </row>
    <row r="584" spans="1:12" x14ac:dyDescent="0.35">
      <c r="A584">
        <v>583</v>
      </c>
      <c r="B584">
        <v>0</v>
      </c>
      <c r="C584">
        <v>2</v>
      </c>
      <c r="D584" t="s">
        <v>825</v>
      </c>
      <c r="E584" t="s">
        <v>5</v>
      </c>
      <c r="F584">
        <v>54</v>
      </c>
      <c r="G584">
        <v>0</v>
      </c>
      <c r="H584">
        <v>0</v>
      </c>
      <c r="I584" s="1">
        <v>28403</v>
      </c>
      <c r="J584">
        <v>26</v>
      </c>
      <c r="L584" t="s">
        <v>7</v>
      </c>
    </row>
    <row r="585" spans="1:12" x14ac:dyDescent="0.35">
      <c r="A585">
        <v>584</v>
      </c>
      <c r="B585">
        <v>0</v>
      </c>
      <c r="C585">
        <v>1</v>
      </c>
      <c r="D585" t="s">
        <v>826</v>
      </c>
      <c r="E585" t="s">
        <v>5</v>
      </c>
      <c r="F585">
        <v>36</v>
      </c>
      <c r="G585">
        <v>0</v>
      </c>
      <c r="H585">
        <v>0</v>
      </c>
      <c r="I585" s="1">
        <v>13049</v>
      </c>
      <c r="J585">
        <v>40.125</v>
      </c>
      <c r="K585" t="s">
        <v>827</v>
      </c>
      <c r="L585" t="s">
        <v>12</v>
      </c>
    </row>
    <row r="586" spans="1:12" x14ac:dyDescent="0.35">
      <c r="A586">
        <v>585</v>
      </c>
      <c r="B586">
        <v>0</v>
      </c>
      <c r="C586">
        <v>3</v>
      </c>
      <c r="D586" t="s">
        <v>828</v>
      </c>
      <c r="E586" t="s">
        <v>5</v>
      </c>
      <c r="G586">
        <v>0</v>
      </c>
      <c r="H586">
        <v>0</v>
      </c>
      <c r="I586" s="1">
        <v>3411</v>
      </c>
      <c r="J586">
        <v>8.7125000000000004</v>
      </c>
      <c r="L586" t="s">
        <v>12</v>
      </c>
    </row>
    <row r="587" spans="1:12" x14ac:dyDescent="0.35">
      <c r="A587">
        <v>586</v>
      </c>
      <c r="B587">
        <v>1</v>
      </c>
      <c r="C587">
        <v>1</v>
      </c>
      <c r="D587" t="s">
        <v>829</v>
      </c>
      <c r="E587" t="s">
        <v>9</v>
      </c>
      <c r="F587">
        <v>18</v>
      </c>
      <c r="G587">
        <v>0</v>
      </c>
      <c r="H587">
        <v>2</v>
      </c>
      <c r="I587" s="1">
        <v>110413</v>
      </c>
      <c r="J587">
        <v>79.650000000000006</v>
      </c>
      <c r="K587" t="s">
        <v>830</v>
      </c>
      <c r="L587" t="s">
        <v>7</v>
      </c>
    </row>
    <row r="588" spans="1:12" x14ac:dyDescent="0.35">
      <c r="A588">
        <v>587</v>
      </c>
      <c r="B588">
        <v>0</v>
      </c>
      <c r="C588">
        <v>2</v>
      </c>
      <c r="D588" t="s">
        <v>831</v>
      </c>
      <c r="E588" t="s">
        <v>5</v>
      </c>
      <c r="F588">
        <v>47</v>
      </c>
      <c r="G588">
        <v>0</v>
      </c>
      <c r="H588">
        <v>0</v>
      </c>
      <c r="I588" s="1">
        <v>237565</v>
      </c>
      <c r="J588">
        <v>15</v>
      </c>
      <c r="L588" t="s">
        <v>7</v>
      </c>
    </row>
    <row r="589" spans="1:12" x14ac:dyDescent="0.35">
      <c r="A589">
        <v>588</v>
      </c>
      <c r="B589">
        <v>1</v>
      </c>
      <c r="C589">
        <v>1</v>
      </c>
      <c r="D589" t="s">
        <v>832</v>
      </c>
      <c r="E589" t="s">
        <v>5</v>
      </c>
      <c r="F589">
        <v>60</v>
      </c>
      <c r="G589">
        <v>1</v>
      </c>
      <c r="H589">
        <v>1</v>
      </c>
      <c r="I589" s="1">
        <v>13567</v>
      </c>
      <c r="J589">
        <v>79.2</v>
      </c>
      <c r="K589" t="s">
        <v>833</v>
      </c>
      <c r="L589" t="s">
        <v>12</v>
      </c>
    </row>
    <row r="590" spans="1:12" x14ac:dyDescent="0.35">
      <c r="A590">
        <v>589</v>
      </c>
      <c r="B590">
        <v>0</v>
      </c>
      <c r="C590">
        <v>3</v>
      </c>
      <c r="D590" t="s">
        <v>834</v>
      </c>
      <c r="E590" t="s">
        <v>5</v>
      </c>
      <c r="F590">
        <v>22</v>
      </c>
      <c r="G590">
        <v>0</v>
      </c>
      <c r="H590">
        <v>0</v>
      </c>
      <c r="I590" s="1">
        <v>14973</v>
      </c>
      <c r="J590">
        <v>8.0500000000000007</v>
      </c>
      <c r="L590" t="s">
        <v>7</v>
      </c>
    </row>
    <row r="591" spans="1:12" x14ac:dyDescent="0.35">
      <c r="A591">
        <v>590</v>
      </c>
      <c r="B591">
        <v>0</v>
      </c>
      <c r="C591">
        <v>3</v>
      </c>
      <c r="D591" t="s">
        <v>835</v>
      </c>
      <c r="E591" t="s">
        <v>5</v>
      </c>
      <c r="G591">
        <v>0</v>
      </c>
      <c r="H591">
        <v>0</v>
      </c>
      <c r="I591" s="1" t="s">
        <v>836</v>
      </c>
      <c r="J591">
        <v>8.0500000000000007</v>
      </c>
      <c r="L591" t="s">
        <v>7</v>
      </c>
    </row>
    <row r="592" spans="1:12" x14ac:dyDescent="0.35">
      <c r="A592">
        <v>591</v>
      </c>
      <c r="B592">
        <v>0</v>
      </c>
      <c r="C592">
        <v>3</v>
      </c>
      <c r="D592" t="s">
        <v>837</v>
      </c>
      <c r="E592" t="s">
        <v>5</v>
      </c>
      <c r="F592">
        <v>35</v>
      </c>
      <c r="G592">
        <v>0</v>
      </c>
      <c r="H592">
        <v>0</v>
      </c>
      <c r="I592" s="1" t="s">
        <v>838</v>
      </c>
      <c r="J592">
        <v>7.125</v>
      </c>
      <c r="L592" t="s">
        <v>7</v>
      </c>
    </row>
    <row r="593" spans="1:12" x14ac:dyDescent="0.35">
      <c r="A593">
        <v>592</v>
      </c>
      <c r="B593">
        <v>1</v>
      </c>
      <c r="C593">
        <v>1</v>
      </c>
      <c r="D593" t="s">
        <v>839</v>
      </c>
      <c r="E593" t="s">
        <v>9</v>
      </c>
      <c r="F593">
        <v>52</v>
      </c>
      <c r="G593">
        <v>1</v>
      </c>
      <c r="H593">
        <v>0</v>
      </c>
      <c r="I593" s="1">
        <v>36947</v>
      </c>
      <c r="J593">
        <v>78.2667</v>
      </c>
      <c r="K593" t="s">
        <v>708</v>
      </c>
      <c r="L593" t="s">
        <v>12</v>
      </c>
    </row>
    <row r="594" spans="1:12" x14ac:dyDescent="0.35">
      <c r="A594">
        <v>593</v>
      </c>
      <c r="B594">
        <v>0</v>
      </c>
      <c r="C594">
        <v>3</v>
      </c>
      <c r="D594" t="s">
        <v>840</v>
      </c>
      <c r="E594" t="s">
        <v>5</v>
      </c>
      <c r="F594">
        <v>47</v>
      </c>
      <c r="G594">
        <v>0</v>
      </c>
      <c r="H594">
        <v>0</v>
      </c>
      <c r="I594" s="1" t="s">
        <v>841</v>
      </c>
      <c r="J594">
        <v>7.25</v>
      </c>
      <c r="L594" t="s">
        <v>7</v>
      </c>
    </row>
    <row r="595" spans="1:12" x14ac:dyDescent="0.35">
      <c r="A595">
        <v>594</v>
      </c>
      <c r="B595">
        <v>0</v>
      </c>
      <c r="C595">
        <v>3</v>
      </c>
      <c r="D595" t="s">
        <v>842</v>
      </c>
      <c r="E595" t="s">
        <v>9</v>
      </c>
      <c r="G595">
        <v>0</v>
      </c>
      <c r="H595">
        <v>2</v>
      </c>
      <c r="I595" s="1">
        <v>364848</v>
      </c>
      <c r="J595">
        <v>7.75</v>
      </c>
      <c r="L595" t="s">
        <v>19</v>
      </c>
    </row>
    <row r="596" spans="1:12" x14ac:dyDescent="0.35">
      <c r="A596">
        <v>595</v>
      </c>
      <c r="B596">
        <v>0</v>
      </c>
      <c r="C596">
        <v>2</v>
      </c>
      <c r="D596" t="s">
        <v>843</v>
      </c>
      <c r="E596" t="s">
        <v>5</v>
      </c>
      <c r="F596">
        <v>37</v>
      </c>
      <c r="G596">
        <v>1</v>
      </c>
      <c r="H596">
        <v>0</v>
      </c>
      <c r="I596" s="1" t="s">
        <v>844</v>
      </c>
      <c r="J596">
        <v>26</v>
      </c>
      <c r="L596" t="s">
        <v>7</v>
      </c>
    </row>
    <row r="597" spans="1:12" x14ac:dyDescent="0.35">
      <c r="A597">
        <v>596</v>
      </c>
      <c r="B597">
        <v>0</v>
      </c>
      <c r="C597">
        <v>3</v>
      </c>
      <c r="D597" t="s">
        <v>845</v>
      </c>
      <c r="E597" t="s">
        <v>5</v>
      </c>
      <c r="F597">
        <v>36</v>
      </c>
      <c r="G597">
        <v>1</v>
      </c>
      <c r="H597">
        <v>1</v>
      </c>
      <c r="I597" s="1">
        <v>345773</v>
      </c>
      <c r="J597">
        <v>24.15</v>
      </c>
      <c r="L597" t="s">
        <v>7</v>
      </c>
    </row>
    <row r="598" spans="1:12" x14ac:dyDescent="0.35">
      <c r="A598">
        <v>597</v>
      </c>
      <c r="B598">
        <v>1</v>
      </c>
      <c r="C598">
        <v>2</v>
      </c>
      <c r="D598" t="s">
        <v>846</v>
      </c>
      <c r="E598" t="s">
        <v>9</v>
      </c>
      <c r="G598">
        <v>0</v>
      </c>
      <c r="H598">
        <v>0</v>
      </c>
      <c r="I598" s="1">
        <v>248727</v>
      </c>
      <c r="J598">
        <v>33</v>
      </c>
      <c r="L598" t="s">
        <v>7</v>
      </c>
    </row>
    <row r="599" spans="1:12" x14ac:dyDescent="0.35">
      <c r="A599">
        <v>598</v>
      </c>
      <c r="B599">
        <v>0</v>
      </c>
      <c r="C599">
        <v>3</v>
      </c>
      <c r="D599" t="s">
        <v>847</v>
      </c>
      <c r="E599" t="s">
        <v>5</v>
      </c>
      <c r="F599">
        <v>49</v>
      </c>
      <c r="G599">
        <v>0</v>
      </c>
      <c r="H599">
        <v>0</v>
      </c>
      <c r="I599" s="1" t="s">
        <v>272</v>
      </c>
      <c r="J599">
        <v>0</v>
      </c>
      <c r="L599" t="s">
        <v>7</v>
      </c>
    </row>
    <row r="600" spans="1:12" x14ac:dyDescent="0.35">
      <c r="A600">
        <v>599</v>
      </c>
      <c r="B600">
        <v>0</v>
      </c>
      <c r="C600">
        <v>3</v>
      </c>
      <c r="D600" t="s">
        <v>848</v>
      </c>
      <c r="E600" t="s">
        <v>5</v>
      </c>
      <c r="G600">
        <v>0</v>
      </c>
      <c r="H600">
        <v>0</v>
      </c>
      <c r="I600" s="1">
        <v>2664</v>
      </c>
      <c r="J600">
        <v>7.2249999999999996</v>
      </c>
      <c r="L600" t="s">
        <v>12</v>
      </c>
    </row>
    <row r="601" spans="1:12" x14ac:dyDescent="0.35">
      <c r="A601">
        <v>600</v>
      </c>
      <c r="B601">
        <v>1</v>
      </c>
      <c r="C601">
        <v>1</v>
      </c>
      <c r="D601" t="s">
        <v>849</v>
      </c>
      <c r="E601" t="s">
        <v>5</v>
      </c>
      <c r="F601">
        <v>49</v>
      </c>
      <c r="G601">
        <v>1</v>
      </c>
      <c r="H601">
        <v>0</v>
      </c>
      <c r="I601" s="1" t="s">
        <v>459</v>
      </c>
      <c r="J601">
        <v>56.929200000000002</v>
      </c>
      <c r="K601" t="s">
        <v>850</v>
      </c>
      <c r="L601" t="s">
        <v>12</v>
      </c>
    </row>
    <row r="602" spans="1:12" x14ac:dyDescent="0.35">
      <c r="A602">
        <v>601</v>
      </c>
      <c r="B602">
        <v>1</v>
      </c>
      <c r="C602">
        <v>2</v>
      </c>
      <c r="D602" t="s">
        <v>851</v>
      </c>
      <c r="E602" t="s">
        <v>9</v>
      </c>
      <c r="F602">
        <v>24</v>
      </c>
      <c r="G602">
        <v>2</v>
      </c>
      <c r="H602">
        <v>1</v>
      </c>
      <c r="I602" s="1">
        <v>243847</v>
      </c>
      <c r="J602">
        <v>27</v>
      </c>
      <c r="L602" t="s">
        <v>7</v>
      </c>
    </row>
    <row r="603" spans="1:12" x14ac:dyDescent="0.35">
      <c r="A603">
        <v>602</v>
      </c>
      <c r="B603">
        <v>0</v>
      </c>
      <c r="C603">
        <v>3</v>
      </c>
      <c r="D603" t="s">
        <v>852</v>
      </c>
      <c r="E603" t="s">
        <v>5</v>
      </c>
      <c r="G603">
        <v>0</v>
      </c>
      <c r="H603">
        <v>0</v>
      </c>
      <c r="I603" s="1">
        <v>349214</v>
      </c>
      <c r="J603">
        <v>7.8958000000000004</v>
      </c>
      <c r="L603" t="s">
        <v>7</v>
      </c>
    </row>
    <row r="604" spans="1:12" x14ac:dyDescent="0.35">
      <c r="A604">
        <v>603</v>
      </c>
      <c r="B604">
        <v>0</v>
      </c>
      <c r="C604">
        <v>1</v>
      </c>
      <c r="D604" t="s">
        <v>853</v>
      </c>
      <c r="E604" t="s">
        <v>5</v>
      </c>
      <c r="G604">
        <v>0</v>
      </c>
      <c r="H604">
        <v>0</v>
      </c>
      <c r="I604" s="1">
        <v>113796</v>
      </c>
      <c r="J604">
        <v>42.4</v>
      </c>
      <c r="L604" t="s">
        <v>7</v>
      </c>
    </row>
    <row r="605" spans="1:12" x14ac:dyDescent="0.35">
      <c r="A605">
        <v>604</v>
      </c>
      <c r="B605">
        <v>0</v>
      </c>
      <c r="C605">
        <v>3</v>
      </c>
      <c r="D605" t="s">
        <v>854</v>
      </c>
      <c r="E605" t="s">
        <v>5</v>
      </c>
      <c r="F605">
        <v>44</v>
      </c>
      <c r="G605">
        <v>0</v>
      </c>
      <c r="H605">
        <v>0</v>
      </c>
      <c r="I605" s="1">
        <v>364511</v>
      </c>
      <c r="J605">
        <v>8.0500000000000007</v>
      </c>
      <c r="L605" t="s">
        <v>7</v>
      </c>
    </row>
    <row r="606" spans="1:12" x14ac:dyDescent="0.35">
      <c r="A606">
        <v>605</v>
      </c>
      <c r="B606">
        <v>1</v>
      </c>
      <c r="C606">
        <v>1</v>
      </c>
      <c r="D606" t="s">
        <v>855</v>
      </c>
      <c r="E606" t="s">
        <v>5</v>
      </c>
      <c r="F606">
        <v>35</v>
      </c>
      <c r="G606">
        <v>0</v>
      </c>
      <c r="H606">
        <v>0</v>
      </c>
      <c r="I606" s="1">
        <v>111426</v>
      </c>
      <c r="J606">
        <v>26.55</v>
      </c>
      <c r="L606" t="s">
        <v>12</v>
      </c>
    </row>
    <row r="607" spans="1:12" x14ac:dyDescent="0.35">
      <c r="A607">
        <v>606</v>
      </c>
      <c r="B607">
        <v>0</v>
      </c>
      <c r="C607">
        <v>3</v>
      </c>
      <c r="D607" t="s">
        <v>856</v>
      </c>
      <c r="E607" t="s">
        <v>5</v>
      </c>
      <c r="F607">
        <v>36</v>
      </c>
      <c r="G607">
        <v>1</v>
      </c>
      <c r="H607">
        <v>0</v>
      </c>
      <c r="I607" s="1">
        <v>349910</v>
      </c>
      <c r="J607">
        <v>15.55</v>
      </c>
      <c r="L607" t="s">
        <v>7</v>
      </c>
    </row>
    <row r="608" spans="1:12" x14ac:dyDescent="0.35">
      <c r="A608">
        <v>607</v>
      </c>
      <c r="B608">
        <v>0</v>
      </c>
      <c r="C608">
        <v>3</v>
      </c>
      <c r="D608" t="s">
        <v>857</v>
      </c>
      <c r="E608" t="s">
        <v>5</v>
      </c>
      <c r="F608">
        <v>30</v>
      </c>
      <c r="G608">
        <v>0</v>
      </c>
      <c r="H608">
        <v>0</v>
      </c>
      <c r="I608" s="1">
        <v>349246</v>
      </c>
      <c r="J608">
        <v>7.8958000000000004</v>
      </c>
      <c r="L608" t="s">
        <v>7</v>
      </c>
    </row>
    <row r="609" spans="1:12" x14ac:dyDescent="0.35">
      <c r="A609">
        <v>608</v>
      </c>
      <c r="B609">
        <v>1</v>
      </c>
      <c r="C609">
        <v>1</v>
      </c>
      <c r="D609" t="s">
        <v>858</v>
      </c>
      <c r="E609" t="s">
        <v>5</v>
      </c>
      <c r="F609">
        <v>27</v>
      </c>
      <c r="G609">
        <v>0</v>
      </c>
      <c r="H609">
        <v>0</v>
      </c>
      <c r="I609" s="1">
        <v>113804</v>
      </c>
      <c r="J609">
        <v>30.5</v>
      </c>
      <c r="L609" t="s">
        <v>7</v>
      </c>
    </row>
    <row r="610" spans="1:12" x14ac:dyDescent="0.35">
      <c r="A610">
        <v>609</v>
      </c>
      <c r="B610">
        <v>1</v>
      </c>
      <c r="C610">
        <v>2</v>
      </c>
      <c r="D610" t="s">
        <v>859</v>
      </c>
      <c r="E610" t="s">
        <v>9</v>
      </c>
      <c r="F610">
        <v>22</v>
      </c>
      <c r="G610">
        <v>1</v>
      </c>
      <c r="H610">
        <v>2</v>
      </c>
      <c r="I610" s="1" t="s">
        <v>72</v>
      </c>
      <c r="J610">
        <v>41.5792</v>
      </c>
      <c r="L610" t="s">
        <v>12</v>
      </c>
    </row>
    <row r="611" spans="1:12" x14ac:dyDescent="0.35">
      <c r="A611">
        <v>610</v>
      </c>
      <c r="B611">
        <v>1</v>
      </c>
      <c r="C611">
        <v>1</v>
      </c>
      <c r="D611" t="s">
        <v>860</v>
      </c>
      <c r="E611" t="s">
        <v>9</v>
      </c>
      <c r="F611">
        <v>40</v>
      </c>
      <c r="G611">
        <v>0</v>
      </c>
      <c r="H611">
        <v>0</v>
      </c>
      <c r="I611" s="1" t="s">
        <v>398</v>
      </c>
      <c r="J611">
        <v>153.46250000000001</v>
      </c>
      <c r="K611" t="s">
        <v>399</v>
      </c>
      <c r="L611" t="s">
        <v>7</v>
      </c>
    </row>
    <row r="612" spans="1:12" x14ac:dyDescent="0.35">
      <c r="A612">
        <v>611</v>
      </c>
      <c r="B612">
        <v>0</v>
      </c>
      <c r="C612">
        <v>3</v>
      </c>
      <c r="D612" t="s">
        <v>861</v>
      </c>
      <c r="E612" t="s">
        <v>9</v>
      </c>
      <c r="F612">
        <v>39</v>
      </c>
      <c r="G612">
        <v>1</v>
      </c>
      <c r="H612">
        <v>5</v>
      </c>
      <c r="I612" s="1">
        <v>347082</v>
      </c>
      <c r="J612">
        <v>31.274999999999999</v>
      </c>
      <c r="L612" t="s">
        <v>7</v>
      </c>
    </row>
    <row r="613" spans="1:12" x14ac:dyDescent="0.35">
      <c r="A613">
        <v>612</v>
      </c>
      <c r="B613">
        <v>0</v>
      </c>
      <c r="C613">
        <v>3</v>
      </c>
      <c r="D613" t="s">
        <v>862</v>
      </c>
      <c r="E613" t="s">
        <v>5</v>
      </c>
      <c r="G613">
        <v>0</v>
      </c>
      <c r="H613">
        <v>0</v>
      </c>
      <c r="I613" s="1" t="s">
        <v>863</v>
      </c>
      <c r="J613">
        <v>7.05</v>
      </c>
      <c r="L613" t="s">
        <v>7</v>
      </c>
    </row>
    <row r="614" spans="1:12" x14ac:dyDescent="0.35">
      <c r="A614">
        <v>613</v>
      </c>
      <c r="B614">
        <v>1</v>
      </c>
      <c r="C614">
        <v>3</v>
      </c>
      <c r="D614" t="s">
        <v>864</v>
      </c>
      <c r="E614" t="s">
        <v>9</v>
      </c>
      <c r="G614">
        <v>1</v>
      </c>
      <c r="H614">
        <v>0</v>
      </c>
      <c r="I614" s="1">
        <v>367230</v>
      </c>
      <c r="J614">
        <v>15.5</v>
      </c>
      <c r="L614" t="s">
        <v>19</v>
      </c>
    </row>
    <row r="615" spans="1:12" x14ac:dyDescent="0.35">
      <c r="A615">
        <v>614</v>
      </c>
      <c r="B615">
        <v>0</v>
      </c>
      <c r="C615">
        <v>3</v>
      </c>
      <c r="D615" t="s">
        <v>865</v>
      </c>
      <c r="E615" t="s">
        <v>5</v>
      </c>
      <c r="G615">
        <v>0</v>
      </c>
      <c r="H615">
        <v>0</v>
      </c>
      <c r="I615" s="1">
        <v>370377</v>
      </c>
      <c r="J615">
        <v>7.75</v>
      </c>
      <c r="L615" t="s">
        <v>19</v>
      </c>
    </row>
    <row r="616" spans="1:12" x14ac:dyDescent="0.35">
      <c r="A616">
        <v>615</v>
      </c>
      <c r="B616">
        <v>0</v>
      </c>
      <c r="C616">
        <v>3</v>
      </c>
      <c r="D616" t="s">
        <v>866</v>
      </c>
      <c r="E616" t="s">
        <v>5</v>
      </c>
      <c r="F616">
        <v>35</v>
      </c>
      <c r="G616">
        <v>0</v>
      </c>
      <c r="H616">
        <v>0</v>
      </c>
      <c r="I616" s="1">
        <v>364512</v>
      </c>
      <c r="J616">
        <v>8.0500000000000007</v>
      </c>
      <c r="L616" t="s">
        <v>7</v>
      </c>
    </row>
    <row r="617" spans="1:12" x14ac:dyDescent="0.35">
      <c r="A617">
        <v>616</v>
      </c>
      <c r="B617">
        <v>1</v>
      </c>
      <c r="C617">
        <v>2</v>
      </c>
      <c r="D617" t="s">
        <v>867</v>
      </c>
      <c r="E617" t="s">
        <v>9</v>
      </c>
      <c r="F617">
        <v>24</v>
      </c>
      <c r="G617">
        <v>1</v>
      </c>
      <c r="H617">
        <v>2</v>
      </c>
      <c r="I617" s="1">
        <v>220845</v>
      </c>
      <c r="J617">
        <v>65</v>
      </c>
      <c r="L617" t="s">
        <v>7</v>
      </c>
    </row>
    <row r="618" spans="1:12" x14ac:dyDescent="0.35">
      <c r="A618">
        <v>617</v>
      </c>
      <c r="B618">
        <v>0</v>
      </c>
      <c r="C618">
        <v>3</v>
      </c>
      <c r="D618" t="s">
        <v>868</v>
      </c>
      <c r="E618" t="s">
        <v>5</v>
      </c>
      <c r="F618">
        <v>34</v>
      </c>
      <c r="G618">
        <v>1</v>
      </c>
      <c r="H618">
        <v>1</v>
      </c>
      <c r="I618" s="1">
        <v>347080</v>
      </c>
      <c r="J618">
        <v>14.4</v>
      </c>
      <c r="L618" t="s">
        <v>7</v>
      </c>
    </row>
    <row r="619" spans="1:12" x14ac:dyDescent="0.35">
      <c r="A619">
        <v>618</v>
      </c>
      <c r="B619">
        <v>0</v>
      </c>
      <c r="C619">
        <v>3</v>
      </c>
      <c r="D619" t="s">
        <v>869</v>
      </c>
      <c r="E619" t="s">
        <v>9</v>
      </c>
      <c r="F619">
        <v>26</v>
      </c>
      <c r="G619">
        <v>1</v>
      </c>
      <c r="H619">
        <v>0</v>
      </c>
      <c r="I619" s="1" t="s">
        <v>376</v>
      </c>
      <c r="J619">
        <v>16.100000000000001</v>
      </c>
      <c r="L619" t="s">
        <v>7</v>
      </c>
    </row>
    <row r="620" spans="1:12" x14ac:dyDescent="0.35">
      <c r="A620">
        <v>619</v>
      </c>
      <c r="B620">
        <v>1</v>
      </c>
      <c r="C620">
        <v>2</v>
      </c>
      <c r="D620" t="s">
        <v>870</v>
      </c>
      <c r="E620" t="s">
        <v>9</v>
      </c>
      <c r="F620">
        <v>4</v>
      </c>
      <c r="G620">
        <v>2</v>
      </c>
      <c r="H620">
        <v>1</v>
      </c>
      <c r="I620" s="1">
        <v>230136</v>
      </c>
      <c r="J620">
        <v>39</v>
      </c>
      <c r="K620" t="s">
        <v>278</v>
      </c>
      <c r="L620" t="s">
        <v>7</v>
      </c>
    </row>
    <row r="621" spans="1:12" x14ac:dyDescent="0.35">
      <c r="A621">
        <v>620</v>
      </c>
      <c r="B621">
        <v>0</v>
      </c>
      <c r="C621">
        <v>2</v>
      </c>
      <c r="D621" t="s">
        <v>871</v>
      </c>
      <c r="E621" t="s">
        <v>5</v>
      </c>
      <c r="F621">
        <v>26</v>
      </c>
      <c r="G621">
        <v>0</v>
      </c>
      <c r="H621">
        <v>0</v>
      </c>
      <c r="I621" s="1">
        <v>31028</v>
      </c>
      <c r="J621">
        <v>10.5</v>
      </c>
      <c r="L621" t="s">
        <v>7</v>
      </c>
    </row>
    <row r="622" spans="1:12" x14ac:dyDescent="0.35">
      <c r="A622">
        <v>621</v>
      </c>
      <c r="B622">
        <v>0</v>
      </c>
      <c r="C622">
        <v>3</v>
      </c>
      <c r="D622" t="s">
        <v>872</v>
      </c>
      <c r="E622" t="s">
        <v>5</v>
      </c>
      <c r="F622">
        <v>27</v>
      </c>
      <c r="G622">
        <v>1</v>
      </c>
      <c r="H622">
        <v>0</v>
      </c>
      <c r="I622" s="1">
        <v>2659</v>
      </c>
      <c r="J622">
        <v>14.4542</v>
      </c>
      <c r="L622" t="s">
        <v>12</v>
      </c>
    </row>
    <row r="623" spans="1:12" x14ac:dyDescent="0.35">
      <c r="A623">
        <v>622</v>
      </c>
      <c r="B623">
        <v>1</v>
      </c>
      <c r="C623">
        <v>1</v>
      </c>
      <c r="D623" t="s">
        <v>873</v>
      </c>
      <c r="E623" t="s">
        <v>5</v>
      </c>
      <c r="F623">
        <v>42</v>
      </c>
      <c r="G623">
        <v>1</v>
      </c>
      <c r="H623">
        <v>0</v>
      </c>
      <c r="I623" s="1">
        <v>11753</v>
      </c>
      <c r="J623">
        <v>52.554200000000002</v>
      </c>
      <c r="K623" t="s">
        <v>874</v>
      </c>
      <c r="L623" t="s">
        <v>7</v>
      </c>
    </row>
    <row r="624" spans="1:12" x14ac:dyDescent="0.35">
      <c r="A624">
        <v>623</v>
      </c>
      <c r="B624">
        <v>1</v>
      </c>
      <c r="C624">
        <v>3</v>
      </c>
      <c r="D624" t="s">
        <v>875</v>
      </c>
      <c r="E624" t="s">
        <v>5</v>
      </c>
      <c r="F624">
        <v>20</v>
      </c>
      <c r="G624">
        <v>1</v>
      </c>
      <c r="H624">
        <v>1</v>
      </c>
      <c r="I624" s="1">
        <v>2653</v>
      </c>
      <c r="J624">
        <v>15.7417</v>
      </c>
      <c r="L624" t="s">
        <v>12</v>
      </c>
    </row>
    <row r="625" spans="1:12" x14ac:dyDescent="0.35">
      <c r="A625">
        <v>624</v>
      </c>
      <c r="B625">
        <v>0</v>
      </c>
      <c r="C625">
        <v>3</v>
      </c>
      <c r="D625" t="s">
        <v>876</v>
      </c>
      <c r="E625" t="s">
        <v>5</v>
      </c>
      <c r="F625">
        <v>21</v>
      </c>
      <c r="G625">
        <v>0</v>
      </c>
      <c r="H625">
        <v>0</v>
      </c>
      <c r="I625" s="1">
        <v>350029</v>
      </c>
      <c r="J625">
        <v>7.8541999999999996</v>
      </c>
      <c r="L625" t="s">
        <v>7</v>
      </c>
    </row>
    <row r="626" spans="1:12" x14ac:dyDescent="0.35">
      <c r="A626">
        <v>625</v>
      </c>
      <c r="B626">
        <v>0</v>
      </c>
      <c r="C626">
        <v>3</v>
      </c>
      <c r="D626" t="s">
        <v>877</v>
      </c>
      <c r="E626" t="s">
        <v>5</v>
      </c>
      <c r="F626">
        <v>21</v>
      </c>
      <c r="G626">
        <v>0</v>
      </c>
      <c r="H626">
        <v>0</v>
      </c>
      <c r="I626" s="1">
        <v>54636</v>
      </c>
      <c r="J626">
        <v>16.100000000000001</v>
      </c>
      <c r="L626" t="s">
        <v>7</v>
      </c>
    </row>
    <row r="627" spans="1:12" x14ac:dyDescent="0.35">
      <c r="A627">
        <v>626</v>
      </c>
      <c r="B627">
        <v>0</v>
      </c>
      <c r="C627">
        <v>1</v>
      </c>
      <c r="D627" t="s">
        <v>878</v>
      </c>
      <c r="E627" t="s">
        <v>5</v>
      </c>
      <c r="F627">
        <v>61</v>
      </c>
      <c r="G627">
        <v>0</v>
      </c>
      <c r="H627">
        <v>0</v>
      </c>
      <c r="I627" s="1">
        <v>36963</v>
      </c>
      <c r="J627">
        <v>32.320799999999998</v>
      </c>
      <c r="K627" t="s">
        <v>879</v>
      </c>
      <c r="L627" t="s">
        <v>7</v>
      </c>
    </row>
    <row r="628" spans="1:12" x14ac:dyDescent="0.35">
      <c r="A628">
        <v>627</v>
      </c>
      <c r="B628">
        <v>0</v>
      </c>
      <c r="C628">
        <v>2</v>
      </c>
      <c r="D628" t="s">
        <v>880</v>
      </c>
      <c r="E628" t="s">
        <v>5</v>
      </c>
      <c r="F628">
        <v>57</v>
      </c>
      <c r="G628">
        <v>0</v>
      </c>
      <c r="H628">
        <v>0</v>
      </c>
      <c r="I628" s="1">
        <v>219533</v>
      </c>
      <c r="J628">
        <v>12.35</v>
      </c>
      <c r="L628" t="s">
        <v>19</v>
      </c>
    </row>
    <row r="629" spans="1:12" x14ac:dyDescent="0.35">
      <c r="A629">
        <v>628</v>
      </c>
      <c r="B629">
        <v>1</v>
      </c>
      <c r="C629">
        <v>1</v>
      </c>
      <c r="D629" t="s">
        <v>881</v>
      </c>
      <c r="E629" t="s">
        <v>9</v>
      </c>
      <c r="F629">
        <v>21</v>
      </c>
      <c r="G629">
        <v>0</v>
      </c>
      <c r="H629">
        <v>0</v>
      </c>
      <c r="I629" s="1">
        <v>13502</v>
      </c>
      <c r="J629">
        <v>77.958299999999994</v>
      </c>
      <c r="K629" t="s">
        <v>882</v>
      </c>
      <c r="L629" t="s">
        <v>7</v>
      </c>
    </row>
    <row r="630" spans="1:12" x14ac:dyDescent="0.35">
      <c r="A630">
        <v>629</v>
      </c>
      <c r="B630">
        <v>0</v>
      </c>
      <c r="C630">
        <v>3</v>
      </c>
      <c r="D630" t="s">
        <v>883</v>
      </c>
      <c r="E630" t="s">
        <v>5</v>
      </c>
      <c r="F630">
        <v>26</v>
      </c>
      <c r="G630">
        <v>0</v>
      </c>
      <c r="H630">
        <v>0</v>
      </c>
      <c r="I630" s="1">
        <v>349224</v>
      </c>
      <c r="J630">
        <v>7.8958000000000004</v>
      </c>
      <c r="L630" t="s">
        <v>7</v>
      </c>
    </row>
    <row r="631" spans="1:12" x14ac:dyDescent="0.35">
      <c r="A631">
        <v>630</v>
      </c>
      <c r="B631">
        <v>0</v>
      </c>
      <c r="C631">
        <v>3</v>
      </c>
      <c r="D631" t="s">
        <v>884</v>
      </c>
      <c r="E631" t="s">
        <v>5</v>
      </c>
      <c r="G631">
        <v>0</v>
      </c>
      <c r="H631">
        <v>0</v>
      </c>
      <c r="I631" s="1">
        <v>334912</v>
      </c>
      <c r="J631">
        <v>7.7332999999999998</v>
      </c>
      <c r="L631" t="s">
        <v>19</v>
      </c>
    </row>
    <row r="632" spans="1:12" x14ac:dyDescent="0.35">
      <c r="A632">
        <v>631</v>
      </c>
      <c r="B632">
        <v>1</v>
      </c>
      <c r="C632">
        <v>1</v>
      </c>
      <c r="D632" t="s">
        <v>885</v>
      </c>
      <c r="E632" t="s">
        <v>5</v>
      </c>
      <c r="F632">
        <v>80</v>
      </c>
      <c r="G632">
        <v>0</v>
      </c>
      <c r="H632">
        <v>0</v>
      </c>
      <c r="I632" s="1">
        <v>27042</v>
      </c>
      <c r="J632">
        <v>30</v>
      </c>
      <c r="K632" t="s">
        <v>886</v>
      </c>
      <c r="L632" t="s">
        <v>7</v>
      </c>
    </row>
    <row r="633" spans="1:12" x14ac:dyDescent="0.35">
      <c r="A633">
        <v>632</v>
      </c>
      <c r="B633">
        <v>0</v>
      </c>
      <c r="C633">
        <v>3</v>
      </c>
      <c r="D633" t="s">
        <v>887</v>
      </c>
      <c r="E633" t="s">
        <v>5</v>
      </c>
      <c r="F633">
        <v>51</v>
      </c>
      <c r="G633">
        <v>0</v>
      </c>
      <c r="H633">
        <v>0</v>
      </c>
      <c r="I633" s="1">
        <v>347743</v>
      </c>
      <c r="J633">
        <v>7.0541999999999998</v>
      </c>
      <c r="L633" t="s">
        <v>7</v>
      </c>
    </row>
    <row r="634" spans="1:12" x14ac:dyDescent="0.35">
      <c r="A634">
        <v>633</v>
      </c>
      <c r="B634">
        <v>1</v>
      </c>
      <c r="C634">
        <v>1</v>
      </c>
      <c r="D634" t="s">
        <v>888</v>
      </c>
      <c r="E634" t="s">
        <v>5</v>
      </c>
      <c r="F634">
        <v>32</v>
      </c>
      <c r="G634">
        <v>0</v>
      </c>
      <c r="H634">
        <v>0</v>
      </c>
      <c r="I634" s="1">
        <v>13214</v>
      </c>
      <c r="J634">
        <v>30.5</v>
      </c>
      <c r="K634" t="s">
        <v>889</v>
      </c>
      <c r="L634" t="s">
        <v>12</v>
      </c>
    </row>
    <row r="635" spans="1:12" x14ac:dyDescent="0.35">
      <c r="A635">
        <v>634</v>
      </c>
      <c r="B635">
        <v>0</v>
      </c>
      <c r="C635">
        <v>1</v>
      </c>
      <c r="D635" t="s">
        <v>890</v>
      </c>
      <c r="E635" t="s">
        <v>5</v>
      </c>
      <c r="G635">
        <v>0</v>
      </c>
      <c r="H635">
        <v>0</v>
      </c>
      <c r="I635" s="1">
        <v>112052</v>
      </c>
      <c r="J635">
        <v>0</v>
      </c>
      <c r="L635" t="s">
        <v>7</v>
      </c>
    </row>
    <row r="636" spans="1:12" x14ac:dyDescent="0.35">
      <c r="A636">
        <v>635</v>
      </c>
      <c r="B636">
        <v>0</v>
      </c>
      <c r="C636">
        <v>3</v>
      </c>
      <c r="D636" t="s">
        <v>891</v>
      </c>
      <c r="E636" t="s">
        <v>9</v>
      </c>
      <c r="F636">
        <v>9</v>
      </c>
      <c r="G636">
        <v>3</v>
      </c>
      <c r="H636">
        <v>2</v>
      </c>
      <c r="I636" s="1">
        <v>347088</v>
      </c>
      <c r="J636">
        <v>27.9</v>
      </c>
      <c r="L636" t="s">
        <v>7</v>
      </c>
    </row>
    <row r="637" spans="1:12" x14ac:dyDescent="0.35">
      <c r="A637">
        <v>636</v>
      </c>
      <c r="B637">
        <v>1</v>
      </c>
      <c r="C637">
        <v>2</v>
      </c>
      <c r="D637" t="s">
        <v>892</v>
      </c>
      <c r="E637" t="s">
        <v>9</v>
      </c>
      <c r="F637">
        <v>28</v>
      </c>
      <c r="G637">
        <v>0</v>
      </c>
      <c r="H637">
        <v>0</v>
      </c>
      <c r="I637" s="1">
        <v>237668</v>
      </c>
      <c r="J637">
        <v>13</v>
      </c>
      <c r="L637" t="s">
        <v>7</v>
      </c>
    </row>
    <row r="638" spans="1:12" x14ac:dyDescent="0.35">
      <c r="A638">
        <v>637</v>
      </c>
      <c r="B638">
        <v>0</v>
      </c>
      <c r="C638">
        <v>3</v>
      </c>
      <c r="D638" t="s">
        <v>893</v>
      </c>
      <c r="E638" t="s">
        <v>5</v>
      </c>
      <c r="F638">
        <v>32</v>
      </c>
      <c r="G638">
        <v>0</v>
      </c>
      <c r="H638">
        <v>0</v>
      </c>
      <c r="I638" s="1" t="s">
        <v>894</v>
      </c>
      <c r="J638">
        <v>7.9249999999999998</v>
      </c>
      <c r="L638" t="s">
        <v>7</v>
      </c>
    </row>
    <row r="639" spans="1:12" x14ac:dyDescent="0.35">
      <c r="A639">
        <v>638</v>
      </c>
      <c r="B639">
        <v>0</v>
      </c>
      <c r="C639">
        <v>2</v>
      </c>
      <c r="D639" t="s">
        <v>895</v>
      </c>
      <c r="E639" t="s">
        <v>5</v>
      </c>
      <c r="F639">
        <v>31</v>
      </c>
      <c r="G639">
        <v>1</v>
      </c>
      <c r="H639">
        <v>1</v>
      </c>
      <c r="I639" s="1" t="s">
        <v>353</v>
      </c>
      <c r="J639">
        <v>26.25</v>
      </c>
      <c r="L639" t="s">
        <v>7</v>
      </c>
    </row>
    <row r="640" spans="1:12" x14ac:dyDescent="0.35">
      <c r="A640">
        <v>639</v>
      </c>
      <c r="B640">
        <v>0</v>
      </c>
      <c r="C640">
        <v>3</v>
      </c>
      <c r="D640" t="s">
        <v>896</v>
      </c>
      <c r="E640" t="s">
        <v>9</v>
      </c>
      <c r="F640">
        <v>41</v>
      </c>
      <c r="G640">
        <v>0</v>
      </c>
      <c r="H640">
        <v>5</v>
      </c>
      <c r="I640" s="1">
        <v>3101295</v>
      </c>
      <c r="J640">
        <v>39.6875</v>
      </c>
      <c r="L640" t="s">
        <v>7</v>
      </c>
    </row>
    <row r="641" spans="1:12" x14ac:dyDescent="0.35">
      <c r="A641">
        <v>640</v>
      </c>
      <c r="B641">
        <v>0</v>
      </c>
      <c r="C641">
        <v>3</v>
      </c>
      <c r="D641" t="s">
        <v>897</v>
      </c>
      <c r="E641" t="s">
        <v>5</v>
      </c>
      <c r="G641">
        <v>1</v>
      </c>
      <c r="H641">
        <v>0</v>
      </c>
      <c r="I641" s="1">
        <v>376564</v>
      </c>
      <c r="J641">
        <v>16.100000000000001</v>
      </c>
      <c r="L641" t="s">
        <v>7</v>
      </c>
    </row>
    <row r="642" spans="1:12" x14ac:dyDescent="0.35">
      <c r="A642">
        <v>641</v>
      </c>
      <c r="B642">
        <v>0</v>
      </c>
      <c r="C642">
        <v>3</v>
      </c>
      <c r="D642" t="s">
        <v>898</v>
      </c>
      <c r="E642" t="s">
        <v>5</v>
      </c>
      <c r="F642">
        <v>20</v>
      </c>
      <c r="G642">
        <v>0</v>
      </c>
      <c r="H642">
        <v>0</v>
      </c>
      <c r="I642" s="1">
        <v>350050</v>
      </c>
      <c r="J642">
        <v>7.8541999999999996</v>
      </c>
      <c r="L642" t="s">
        <v>7</v>
      </c>
    </row>
    <row r="643" spans="1:12" x14ac:dyDescent="0.35">
      <c r="A643">
        <v>642</v>
      </c>
      <c r="B643">
        <v>1</v>
      </c>
      <c r="C643">
        <v>1</v>
      </c>
      <c r="D643" t="s">
        <v>899</v>
      </c>
      <c r="E643" t="s">
        <v>9</v>
      </c>
      <c r="F643">
        <v>24</v>
      </c>
      <c r="G643">
        <v>0</v>
      </c>
      <c r="H643">
        <v>0</v>
      </c>
      <c r="I643" s="1" t="s">
        <v>541</v>
      </c>
      <c r="J643">
        <v>69.3</v>
      </c>
      <c r="K643" t="s">
        <v>542</v>
      </c>
      <c r="L643" t="s">
        <v>12</v>
      </c>
    </row>
    <row r="644" spans="1:12" x14ac:dyDescent="0.35">
      <c r="A644">
        <v>643</v>
      </c>
      <c r="B644">
        <v>0</v>
      </c>
      <c r="C644">
        <v>3</v>
      </c>
      <c r="D644" t="s">
        <v>900</v>
      </c>
      <c r="E644" t="s">
        <v>9</v>
      </c>
      <c r="F644">
        <v>2</v>
      </c>
      <c r="G644">
        <v>3</v>
      </c>
      <c r="H644">
        <v>2</v>
      </c>
      <c r="I644" s="1">
        <v>347088</v>
      </c>
      <c r="J644">
        <v>27.9</v>
      </c>
      <c r="L644" t="s">
        <v>7</v>
      </c>
    </row>
    <row r="645" spans="1:12" x14ac:dyDescent="0.35">
      <c r="A645">
        <v>644</v>
      </c>
      <c r="B645">
        <v>1</v>
      </c>
      <c r="C645">
        <v>3</v>
      </c>
      <c r="D645" t="s">
        <v>901</v>
      </c>
      <c r="E645" t="s">
        <v>5</v>
      </c>
      <c r="G645">
        <v>0</v>
      </c>
      <c r="H645">
        <v>0</v>
      </c>
      <c r="I645" s="1">
        <v>1601</v>
      </c>
      <c r="J645">
        <v>56.495800000000003</v>
      </c>
      <c r="L645" t="s">
        <v>7</v>
      </c>
    </row>
    <row r="646" spans="1:12" x14ac:dyDescent="0.35">
      <c r="A646">
        <v>645</v>
      </c>
      <c r="B646">
        <v>1</v>
      </c>
      <c r="C646">
        <v>3</v>
      </c>
      <c r="D646" t="s">
        <v>902</v>
      </c>
      <c r="E646" t="s">
        <v>9</v>
      </c>
      <c r="F646">
        <v>0.75</v>
      </c>
      <c r="G646">
        <v>2</v>
      </c>
      <c r="H646">
        <v>1</v>
      </c>
      <c r="I646" s="1">
        <v>2666</v>
      </c>
      <c r="J646">
        <v>19.258299999999998</v>
      </c>
      <c r="L646" t="s">
        <v>12</v>
      </c>
    </row>
    <row r="647" spans="1:12" x14ac:dyDescent="0.35">
      <c r="A647">
        <v>646</v>
      </c>
      <c r="B647">
        <v>1</v>
      </c>
      <c r="C647">
        <v>1</v>
      </c>
      <c r="D647" t="s">
        <v>903</v>
      </c>
      <c r="E647" t="s">
        <v>5</v>
      </c>
      <c r="F647">
        <v>48</v>
      </c>
      <c r="G647">
        <v>1</v>
      </c>
      <c r="H647">
        <v>0</v>
      </c>
      <c r="I647" s="1" t="s">
        <v>84</v>
      </c>
      <c r="J647">
        <v>76.729200000000006</v>
      </c>
      <c r="K647" t="s">
        <v>85</v>
      </c>
      <c r="L647" t="s">
        <v>12</v>
      </c>
    </row>
    <row r="648" spans="1:12" x14ac:dyDescent="0.35">
      <c r="A648">
        <v>647</v>
      </c>
      <c r="B648">
        <v>0</v>
      </c>
      <c r="C648">
        <v>3</v>
      </c>
      <c r="D648" t="s">
        <v>904</v>
      </c>
      <c r="E648" t="s">
        <v>5</v>
      </c>
      <c r="F648">
        <v>19</v>
      </c>
      <c r="G648">
        <v>0</v>
      </c>
      <c r="H648">
        <v>0</v>
      </c>
      <c r="I648" s="1">
        <v>349231</v>
      </c>
      <c r="J648">
        <v>7.8958000000000004</v>
      </c>
      <c r="L648" t="s">
        <v>7</v>
      </c>
    </row>
    <row r="649" spans="1:12" x14ac:dyDescent="0.35">
      <c r="A649">
        <v>648</v>
      </c>
      <c r="B649">
        <v>1</v>
      </c>
      <c r="C649">
        <v>1</v>
      </c>
      <c r="D649" t="s">
        <v>905</v>
      </c>
      <c r="E649" t="s">
        <v>5</v>
      </c>
      <c r="F649">
        <v>56</v>
      </c>
      <c r="G649">
        <v>0</v>
      </c>
      <c r="H649">
        <v>0</v>
      </c>
      <c r="I649" s="1">
        <v>13213</v>
      </c>
      <c r="J649">
        <v>35.5</v>
      </c>
      <c r="K649" t="s">
        <v>906</v>
      </c>
      <c r="L649" t="s">
        <v>12</v>
      </c>
    </row>
    <row r="650" spans="1:12" x14ac:dyDescent="0.35">
      <c r="A650">
        <v>649</v>
      </c>
      <c r="B650">
        <v>0</v>
      </c>
      <c r="C650">
        <v>3</v>
      </c>
      <c r="D650" t="s">
        <v>907</v>
      </c>
      <c r="E650" t="s">
        <v>5</v>
      </c>
      <c r="G650">
        <v>0</v>
      </c>
      <c r="H650">
        <v>0</v>
      </c>
      <c r="I650" s="1" t="s">
        <v>908</v>
      </c>
      <c r="J650">
        <v>7.55</v>
      </c>
      <c r="L650" t="s">
        <v>7</v>
      </c>
    </row>
    <row r="651" spans="1:12" x14ac:dyDescent="0.35">
      <c r="A651">
        <v>650</v>
      </c>
      <c r="B651">
        <v>1</v>
      </c>
      <c r="C651">
        <v>3</v>
      </c>
      <c r="D651" t="s">
        <v>909</v>
      </c>
      <c r="E651" t="s">
        <v>9</v>
      </c>
      <c r="F651">
        <v>23</v>
      </c>
      <c r="G651">
        <v>0</v>
      </c>
      <c r="H651">
        <v>0</v>
      </c>
      <c r="I651" s="1" t="s">
        <v>910</v>
      </c>
      <c r="J651">
        <v>7.55</v>
      </c>
      <c r="L651" t="s">
        <v>7</v>
      </c>
    </row>
    <row r="652" spans="1:12" x14ac:dyDescent="0.35">
      <c r="A652">
        <v>651</v>
      </c>
      <c r="B652">
        <v>0</v>
      </c>
      <c r="C652">
        <v>3</v>
      </c>
      <c r="D652" t="s">
        <v>911</v>
      </c>
      <c r="E652" t="s">
        <v>5</v>
      </c>
      <c r="G652">
        <v>0</v>
      </c>
      <c r="H652">
        <v>0</v>
      </c>
      <c r="I652" s="1">
        <v>349221</v>
      </c>
      <c r="J652">
        <v>7.8958000000000004</v>
      </c>
      <c r="L652" t="s">
        <v>7</v>
      </c>
    </row>
    <row r="653" spans="1:12" x14ac:dyDescent="0.35">
      <c r="A653">
        <v>652</v>
      </c>
      <c r="B653">
        <v>1</v>
      </c>
      <c r="C653">
        <v>2</v>
      </c>
      <c r="D653" t="s">
        <v>912</v>
      </c>
      <c r="E653" t="s">
        <v>9</v>
      </c>
      <c r="F653">
        <v>18</v>
      </c>
      <c r="G653">
        <v>0</v>
      </c>
      <c r="H653">
        <v>1</v>
      </c>
      <c r="I653" s="1">
        <v>231919</v>
      </c>
      <c r="J653">
        <v>23</v>
      </c>
      <c r="L653" t="s">
        <v>7</v>
      </c>
    </row>
    <row r="654" spans="1:12" x14ac:dyDescent="0.35">
      <c r="A654">
        <v>653</v>
      </c>
      <c r="B654">
        <v>0</v>
      </c>
      <c r="C654">
        <v>3</v>
      </c>
      <c r="D654" t="s">
        <v>913</v>
      </c>
      <c r="E654" t="s">
        <v>5</v>
      </c>
      <c r="F654">
        <v>21</v>
      </c>
      <c r="G654">
        <v>0</v>
      </c>
      <c r="H654">
        <v>0</v>
      </c>
      <c r="I654" s="1">
        <v>8475</v>
      </c>
      <c r="J654">
        <v>8.4332999999999991</v>
      </c>
      <c r="L654" t="s">
        <v>7</v>
      </c>
    </row>
    <row r="655" spans="1:12" x14ac:dyDescent="0.35">
      <c r="A655">
        <v>654</v>
      </c>
      <c r="B655">
        <v>1</v>
      </c>
      <c r="C655">
        <v>3</v>
      </c>
      <c r="D655" t="s">
        <v>914</v>
      </c>
      <c r="E655" t="s">
        <v>9</v>
      </c>
      <c r="G655">
        <v>0</v>
      </c>
      <c r="H655">
        <v>0</v>
      </c>
      <c r="I655" s="1">
        <v>330919</v>
      </c>
      <c r="J655">
        <v>7.8292000000000002</v>
      </c>
      <c r="L655" t="s">
        <v>19</v>
      </c>
    </row>
    <row r="656" spans="1:12" x14ac:dyDescent="0.35">
      <c r="A656">
        <v>655</v>
      </c>
      <c r="B656">
        <v>0</v>
      </c>
      <c r="C656">
        <v>3</v>
      </c>
      <c r="D656" t="s">
        <v>915</v>
      </c>
      <c r="E656" t="s">
        <v>9</v>
      </c>
      <c r="F656">
        <v>18</v>
      </c>
      <c r="G656">
        <v>0</v>
      </c>
      <c r="H656">
        <v>0</v>
      </c>
      <c r="I656" s="1">
        <v>365226</v>
      </c>
      <c r="J656">
        <v>6.75</v>
      </c>
      <c r="L656" t="s">
        <v>19</v>
      </c>
    </row>
    <row r="657" spans="1:12" x14ac:dyDescent="0.35">
      <c r="A657">
        <v>656</v>
      </c>
      <c r="B657">
        <v>0</v>
      </c>
      <c r="C657">
        <v>2</v>
      </c>
      <c r="D657" t="s">
        <v>916</v>
      </c>
      <c r="E657" t="s">
        <v>5</v>
      </c>
      <c r="F657">
        <v>24</v>
      </c>
      <c r="G657">
        <v>2</v>
      </c>
      <c r="H657">
        <v>0</v>
      </c>
      <c r="I657" s="1" t="s">
        <v>118</v>
      </c>
      <c r="J657">
        <v>73.5</v>
      </c>
      <c r="L657" t="s">
        <v>7</v>
      </c>
    </row>
    <row r="658" spans="1:12" x14ac:dyDescent="0.35">
      <c r="A658">
        <v>657</v>
      </c>
      <c r="B658">
        <v>0</v>
      </c>
      <c r="C658">
        <v>3</v>
      </c>
      <c r="D658" t="s">
        <v>917</v>
      </c>
      <c r="E658" t="s">
        <v>5</v>
      </c>
      <c r="G658">
        <v>0</v>
      </c>
      <c r="H658">
        <v>0</v>
      </c>
      <c r="I658" s="1">
        <v>349223</v>
      </c>
      <c r="J658">
        <v>7.8958000000000004</v>
      </c>
      <c r="L658" t="s">
        <v>7</v>
      </c>
    </row>
    <row r="659" spans="1:12" x14ac:dyDescent="0.35">
      <c r="A659">
        <v>658</v>
      </c>
      <c r="B659">
        <v>0</v>
      </c>
      <c r="C659">
        <v>3</v>
      </c>
      <c r="D659" t="s">
        <v>918</v>
      </c>
      <c r="E659" t="s">
        <v>9</v>
      </c>
      <c r="F659">
        <v>32</v>
      </c>
      <c r="G659">
        <v>1</v>
      </c>
      <c r="H659">
        <v>1</v>
      </c>
      <c r="I659" s="1">
        <v>364849</v>
      </c>
      <c r="J659">
        <v>15.5</v>
      </c>
      <c r="L659" t="s">
        <v>19</v>
      </c>
    </row>
    <row r="660" spans="1:12" x14ac:dyDescent="0.35">
      <c r="A660">
        <v>659</v>
      </c>
      <c r="B660">
        <v>0</v>
      </c>
      <c r="C660">
        <v>2</v>
      </c>
      <c r="D660" t="s">
        <v>919</v>
      </c>
      <c r="E660" t="s">
        <v>5</v>
      </c>
      <c r="F660">
        <v>23</v>
      </c>
      <c r="G660">
        <v>0</v>
      </c>
      <c r="H660">
        <v>0</v>
      </c>
      <c r="I660" s="1">
        <v>29751</v>
      </c>
      <c r="J660">
        <v>13</v>
      </c>
      <c r="L660" t="s">
        <v>7</v>
      </c>
    </row>
    <row r="661" spans="1:12" x14ac:dyDescent="0.35">
      <c r="A661">
        <v>660</v>
      </c>
      <c r="B661">
        <v>0</v>
      </c>
      <c r="C661">
        <v>1</v>
      </c>
      <c r="D661" t="s">
        <v>920</v>
      </c>
      <c r="E661" t="s">
        <v>5</v>
      </c>
      <c r="F661">
        <v>58</v>
      </c>
      <c r="G661">
        <v>0</v>
      </c>
      <c r="H661">
        <v>2</v>
      </c>
      <c r="I661" s="1">
        <v>35273</v>
      </c>
      <c r="J661">
        <v>113.27500000000001</v>
      </c>
      <c r="K661" t="s">
        <v>921</v>
      </c>
      <c r="L661" t="s">
        <v>12</v>
      </c>
    </row>
    <row r="662" spans="1:12" x14ac:dyDescent="0.35">
      <c r="A662">
        <v>661</v>
      </c>
      <c r="B662">
        <v>1</v>
      </c>
      <c r="C662">
        <v>1</v>
      </c>
      <c r="D662" t="s">
        <v>922</v>
      </c>
      <c r="E662" t="s">
        <v>5</v>
      </c>
      <c r="F662">
        <v>50</v>
      </c>
      <c r="G662">
        <v>2</v>
      </c>
      <c r="H662">
        <v>0</v>
      </c>
      <c r="I662" s="1" t="s">
        <v>497</v>
      </c>
      <c r="J662">
        <v>133.65</v>
      </c>
      <c r="L662" t="s">
        <v>7</v>
      </c>
    </row>
    <row r="663" spans="1:12" x14ac:dyDescent="0.35">
      <c r="A663">
        <v>662</v>
      </c>
      <c r="B663">
        <v>0</v>
      </c>
      <c r="C663">
        <v>3</v>
      </c>
      <c r="D663" t="s">
        <v>923</v>
      </c>
      <c r="E663" t="s">
        <v>5</v>
      </c>
      <c r="F663">
        <v>40</v>
      </c>
      <c r="G663">
        <v>0</v>
      </c>
      <c r="H663">
        <v>0</v>
      </c>
      <c r="I663" s="1">
        <v>2623</v>
      </c>
      <c r="J663">
        <v>7.2249999999999996</v>
      </c>
      <c r="L663" t="s">
        <v>12</v>
      </c>
    </row>
    <row r="664" spans="1:12" x14ac:dyDescent="0.35">
      <c r="A664">
        <v>663</v>
      </c>
      <c r="B664">
        <v>0</v>
      </c>
      <c r="C664">
        <v>1</v>
      </c>
      <c r="D664" t="s">
        <v>924</v>
      </c>
      <c r="E664" t="s">
        <v>5</v>
      </c>
      <c r="F664">
        <v>47</v>
      </c>
      <c r="G664">
        <v>0</v>
      </c>
      <c r="H664">
        <v>0</v>
      </c>
      <c r="I664" s="1">
        <v>5727</v>
      </c>
      <c r="J664">
        <v>25.587499999999999</v>
      </c>
      <c r="K664" t="s">
        <v>925</v>
      </c>
      <c r="L664" t="s">
        <v>7</v>
      </c>
    </row>
    <row r="665" spans="1:12" x14ac:dyDescent="0.35">
      <c r="A665">
        <v>664</v>
      </c>
      <c r="B665">
        <v>0</v>
      </c>
      <c r="C665">
        <v>3</v>
      </c>
      <c r="D665" t="s">
        <v>926</v>
      </c>
      <c r="E665" t="s">
        <v>5</v>
      </c>
      <c r="F665">
        <v>36</v>
      </c>
      <c r="G665">
        <v>0</v>
      </c>
      <c r="H665">
        <v>0</v>
      </c>
      <c r="I665" s="1">
        <v>349210</v>
      </c>
      <c r="J665">
        <v>7.4958</v>
      </c>
      <c r="L665" t="s">
        <v>7</v>
      </c>
    </row>
    <row r="666" spans="1:12" x14ac:dyDescent="0.35">
      <c r="A666">
        <v>665</v>
      </c>
      <c r="B666">
        <v>1</v>
      </c>
      <c r="C666">
        <v>3</v>
      </c>
      <c r="D666" t="s">
        <v>927</v>
      </c>
      <c r="E666" t="s">
        <v>5</v>
      </c>
      <c r="F666">
        <v>20</v>
      </c>
      <c r="G666">
        <v>1</v>
      </c>
      <c r="H666">
        <v>0</v>
      </c>
      <c r="I666" s="1" t="s">
        <v>928</v>
      </c>
      <c r="J666">
        <v>7.9249999999999998</v>
      </c>
      <c r="L666" t="s">
        <v>7</v>
      </c>
    </row>
    <row r="667" spans="1:12" x14ac:dyDescent="0.35">
      <c r="A667">
        <v>666</v>
      </c>
      <c r="B667">
        <v>0</v>
      </c>
      <c r="C667">
        <v>2</v>
      </c>
      <c r="D667" t="s">
        <v>929</v>
      </c>
      <c r="E667" t="s">
        <v>5</v>
      </c>
      <c r="F667">
        <v>32</v>
      </c>
      <c r="G667">
        <v>2</v>
      </c>
      <c r="H667">
        <v>0</v>
      </c>
      <c r="I667" s="1" t="s">
        <v>118</v>
      </c>
      <c r="J667">
        <v>73.5</v>
      </c>
      <c r="L667" t="s">
        <v>7</v>
      </c>
    </row>
    <row r="668" spans="1:12" x14ac:dyDescent="0.35">
      <c r="A668">
        <v>667</v>
      </c>
      <c r="B668">
        <v>0</v>
      </c>
      <c r="C668">
        <v>2</v>
      </c>
      <c r="D668" t="s">
        <v>930</v>
      </c>
      <c r="E668" t="s">
        <v>5</v>
      </c>
      <c r="F668">
        <v>25</v>
      </c>
      <c r="G668">
        <v>0</v>
      </c>
      <c r="H668">
        <v>0</v>
      </c>
      <c r="I668" s="1">
        <v>234686</v>
      </c>
      <c r="J668">
        <v>13</v>
      </c>
      <c r="L668" t="s">
        <v>7</v>
      </c>
    </row>
    <row r="669" spans="1:12" x14ac:dyDescent="0.35">
      <c r="A669">
        <v>668</v>
      </c>
      <c r="B669">
        <v>0</v>
      </c>
      <c r="C669">
        <v>3</v>
      </c>
      <c r="D669" t="s">
        <v>931</v>
      </c>
      <c r="E669" t="s">
        <v>5</v>
      </c>
      <c r="G669">
        <v>0</v>
      </c>
      <c r="H669">
        <v>0</v>
      </c>
      <c r="I669" s="1">
        <v>312993</v>
      </c>
      <c r="J669">
        <v>7.7750000000000004</v>
      </c>
      <c r="L669" t="s">
        <v>7</v>
      </c>
    </row>
    <row r="670" spans="1:12" x14ac:dyDescent="0.35">
      <c r="A670">
        <v>669</v>
      </c>
      <c r="B670">
        <v>0</v>
      </c>
      <c r="C670">
        <v>3</v>
      </c>
      <c r="D670" t="s">
        <v>932</v>
      </c>
      <c r="E670" t="s">
        <v>5</v>
      </c>
      <c r="F670">
        <v>43</v>
      </c>
      <c r="G670">
        <v>0</v>
      </c>
      <c r="H670">
        <v>0</v>
      </c>
      <c r="I670" s="1" t="s">
        <v>933</v>
      </c>
      <c r="J670">
        <v>8.0500000000000007</v>
      </c>
      <c r="L670" t="s">
        <v>7</v>
      </c>
    </row>
    <row r="671" spans="1:12" x14ac:dyDescent="0.35">
      <c r="A671">
        <v>670</v>
      </c>
      <c r="B671">
        <v>1</v>
      </c>
      <c r="C671">
        <v>1</v>
      </c>
      <c r="D671" t="s">
        <v>934</v>
      </c>
      <c r="E671" t="s">
        <v>9</v>
      </c>
      <c r="G671">
        <v>1</v>
      </c>
      <c r="H671">
        <v>0</v>
      </c>
      <c r="I671" s="1">
        <v>19996</v>
      </c>
      <c r="J671">
        <v>52</v>
      </c>
      <c r="K671" t="s">
        <v>935</v>
      </c>
      <c r="L671" t="s">
        <v>7</v>
      </c>
    </row>
    <row r="672" spans="1:12" x14ac:dyDescent="0.35">
      <c r="A672">
        <v>671</v>
      </c>
      <c r="B672">
        <v>1</v>
      </c>
      <c r="C672">
        <v>2</v>
      </c>
      <c r="D672" t="s">
        <v>936</v>
      </c>
      <c r="E672" t="s">
        <v>9</v>
      </c>
      <c r="F672">
        <v>40</v>
      </c>
      <c r="G672">
        <v>1</v>
      </c>
      <c r="H672">
        <v>1</v>
      </c>
      <c r="I672" s="1">
        <v>29750</v>
      </c>
      <c r="J672">
        <v>39</v>
      </c>
      <c r="L672" t="s">
        <v>7</v>
      </c>
    </row>
    <row r="673" spans="1:12" x14ac:dyDescent="0.35">
      <c r="A673">
        <v>672</v>
      </c>
      <c r="B673">
        <v>0</v>
      </c>
      <c r="C673">
        <v>1</v>
      </c>
      <c r="D673" t="s">
        <v>937</v>
      </c>
      <c r="E673" t="s">
        <v>5</v>
      </c>
      <c r="F673">
        <v>31</v>
      </c>
      <c r="G673">
        <v>1</v>
      </c>
      <c r="H673">
        <v>0</v>
      </c>
      <c r="I673" s="1" t="s">
        <v>938</v>
      </c>
      <c r="J673">
        <v>52</v>
      </c>
      <c r="K673" t="s">
        <v>939</v>
      </c>
      <c r="L673" t="s">
        <v>7</v>
      </c>
    </row>
    <row r="674" spans="1:12" x14ac:dyDescent="0.35">
      <c r="A674">
        <v>673</v>
      </c>
      <c r="B674">
        <v>0</v>
      </c>
      <c r="C674">
        <v>2</v>
      </c>
      <c r="D674" t="s">
        <v>940</v>
      </c>
      <c r="E674" t="s">
        <v>5</v>
      </c>
      <c r="F674">
        <v>70</v>
      </c>
      <c r="G674">
        <v>0</v>
      </c>
      <c r="H674">
        <v>0</v>
      </c>
      <c r="I674" s="1" t="s">
        <v>941</v>
      </c>
      <c r="J674">
        <v>10.5</v>
      </c>
      <c r="L674" t="s">
        <v>7</v>
      </c>
    </row>
    <row r="675" spans="1:12" x14ac:dyDescent="0.35">
      <c r="A675">
        <v>674</v>
      </c>
      <c r="B675">
        <v>1</v>
      </c>
      <c r="C675">
        <v>2</v>
      </c>
      <c r="D675" t="s">
        <v>942</v>
      </c>
      <c r="E675" t="s">
        <v>5</v>
      </c>
      <c r="F675">
        <v>31</v>
      </c>
      <c r="G675">
        <v>0</v>
      </c>
      <c r="H675">
        <v>0</v>
      </c>
      <c r="I675" s="1">
        <v>244270</v>
      </c>
      <c r="J675">
        <v>13</v>
      </c>
      <c r="L675" t="s">
        <v>7</v>
      </c>
    </row>
    <row r="676" spans="1:12" x14ac:dyDescent="0.35">
      <c r="A676">
        <v>675</v>
      </c>
      <c r="B676">
        <v>0</v>
      </c>
      <c r="C676">
        <v>2</v>
      </c>
      <c r="D676" t="s">
        <v>943</v>
      </c>
      <c r="E676" t="s">
        <v>5</v>
      </c>
      <c r="G676">
        <v>0</v>
      </c>
      <c r="H676">
        <v>0</v>
      </c>
      <c r="I676" s="1">
        <v>239856</v>
      </c>
      <c r="J676">
        <v>0</v>
      </c>
      <c r="L676" t="s">
        <v>7</v>
      </c>
    </row>
    <row r="677" spans="1:12" x14ac:dyDescent="0.35">
      <c r="A677">
        <v>676</v>
      </c>
      <c r="B677">
        <v>0</v>
      </c>
      <c r="C677">
        <v>3</v>
      </c>
      <c r="D677" t="s">
        <v>944</v>
      </c>
      <c r="E677" t="s">
        <v>5</v>
      </c>
      <c r="F677">
        <v>18</v>
      </c>
      <c r="G677">
        <v>0</v>
      </c>
      <c r="H677">
        <v>0</v>
      </c>
      <c r="I677" s="1">
        <v>349912</v>
      </c>
      <c r="J677">
        <v>7.7750000000000004</v>
      </c>
      <c r="L677" t="s">
        <v>7</v>
      </c>
    </row>
    <row r="678" spans="1:12" x14ac:dyDescent="0.35">
      <c r="A678">
        <v>677</v>
      </c>
      <c r="B678">
        <v>0</v>
      </c>
      <c r="C678">
        <v>3</v>
      </c>
      <c r="D678" t="s">
        <v>945</v>
      </c>
      <c r="E678" t="s">
        <v>5</v>
      </c>
      <c r="F678">
        <v>24.5</v>
      </c>
      <c r="G678">
        <v>0</v>
      </c>
      <c r="H678">
        <v>0</v>
      </c>
      <c r="I678" s="1">
        <v>342826</v>
      </c>
      <c r="J678">
        <v>8.0500000000000007</v>
      </c>
      <c r="L678" t="s">
        <v>7</v>
      </c>
    </row>
    <row r="679" spans="1:12" x14ac:dyDescent="0.35">
      <c r="A679">
        <v>678</v>
      </c>
      <c r="B679">
        <v>1</v>
      </c>
      <c r="C679">
        <v>3</v>
      </c>
      <c r="D679" t="s">
        <v>946</v>
      </c>
      <c r="E679" t="s">
        <v>9</v>
      </c>
      <c r="F679">
        <v>18</v>
      </c>
      <c r="G679">
        <v>0</v>
      </c>
      <c r="H679">
        <v>0</v>
      </c>
      <c r="I679" s="1">
        <v>4138</v>
      </c>
      <c r="J679">
        <v>9.8416999999999994</v>
      </c>
      <c r="L679" t="s">
        <v>7</v>
      </c>
    </row>
    <row r="680" spans="1:12" x14ac:dyDescent="0.35">
      <c r="A680">
        <v>679</v>
      </c>
      <c r="B680">
        <v>0</v>
      </c>
      <c r="C680">
        <v>3</v>
      </c>
      <c r="D680" t="s">
        <v>947</v>
      </c>
      <c r="E680" t="s">
        <v>9</v>
      </c>
      <c r="F680">
        <v>43</v>
      </c>
      <c r="G680">
        <v>1</v>
      </c>
      <c r="H680">
        <v>6</v>
      </c>
      <c r="I680" s="1" t="s">
        <v>97</v>
      </c>
      <c r="J680">
        <v>46.9</v>
      </c>
      <c r="L680" t="s">
        <v>7</v>
      </c>
    </row>
    <row r="681" spans="1:12" x14ac:dyDescent="0.35">
      <c r="A681">
        <v>680</v>
      </c>
      <c r="B681">
        <v>1</v>
      </c>
      <c r="C681">
        <v>1</v>
      </c>
      <c r="D681" t="s">
        <v>948</v>
      </c>
      <c r="E681" t="s">
        <v>5</v>
      </c>
      <c r="F681">
        <v>36</v>
      </c>
      <c r="G681">
        <v>0</v>
      </c>
      <c r="H681">
        <v>1</v>
      </c>
      <c r="I681" s="1" t="s">
        <v>384</v>
      </c>
      <c r="J681">
        <v>512.32920000000001</v>
      </c>
      <c r="K681" t="s">
        <v>949</v>
      </c>
      <c r="L681" t="s">
        <v>12</v>
      </c>
    </row>
    <row r="682" spans="1:12" x14ac:dyDescent="0.35">
      <c r="A682">
        <v>681</v>
      </c>
      <c r="B682">
        <v>0</v>
      </c>
      <c r="C682">
        <v>3</v>
      </c>
      <c r="D682" t="s">
        <v>950</v>
      </c>
      <c r="E682" t="s">
        <v>9</v>
      </c>
      <c r="G682">
        <v>0</v>
      </c>
      <c r="H682">
        <v>0</v>
      </c>
      <c r="I682" s="1">
        <v>330935</v>
      </c>
      <c r="J682">
        <v>8.1374999999999993</v>
      </c>
      <c r="L682" t="s">
        <v>19</v>
      </c>
    </row>
    <row r="683" spans="1:12" x14ac:dyDescent="0.35">
      <c r="A683">
        <v>682</v>
      </c>
      <c r="B683">
        <v>1</v>
      </c>
      <c r="C683">
        <v>1</v>
      </c>
      <c r="D683" t="s">
        <v>951</v>
      </c>
      <c r="E683" t="s">
        <v>5</v>
      </c>
      <c r="F683">
        <v>27</v>
      </c>
      <c r="G683">
        <v>0</v>
      </c>
      <c r="H683">
        <v>0</v>
      </c>
      <c r="I683" s="1" t="s">
        <v>84</v>
      </c>
      <c r="J683">
        <v>76.729200000000006</v>
      </c>
      <c r="K683" t="s">
        <v>952</v>
      </c>
      <c r="L683" t="s">
        <v>12</v>
      </c>
    </row>
    <row r="684" spans="1:12" x14ac:dyDescent="0.35">
      <c r="A684">
        <v>683</v>
      </c>
      <c r="B684">
        <v>0</v>
      </c>
      <c r="C684">
        <v>3</v>
      </c>
      <c r="D684" t="s">
        <v>953</v>
      </c>
      <c r="E684" t="s">
        <v>5</v>
      </c>
      <c r="F684">
        <v>20</v>
      </c>
      <c r="G684">
        <v>0</v>
      </c>
      <c r="H684">
        <v>0</v>
      </c>
      <c r="I684" s="1">
        <v>6563</v>
      </c>
      <c r="J684">
        <v>9.2249999999999996</v>
      </c>
      <c r="L684" t="s">
        <v>7</v>
      </c>
    </row>
    <row r="685" spans="1:12" x14ac:dyDescent="0.35">
      <c r="A685">
        <v>684</v>
      </c>
      <c r="B685">
        <v>0</v>
      </c>
      <c r="C685">
        <v>3</v>
      </c>
      <c r="D685" t="s">
        <v>954</v>
      </c>
      <c r="E685" t="s">
        <v>5</v>
      </c>
      <c r="F685">
        <v>14</v>
      </c>
      <c r="G685">
        <v>5</v>
      </c>
      <c r="H685">
        <v>2</v>
      </c>
      <c r="I685" s="1" t="s">
        <v>97</v>
      </c>
      <c r="J685">
        <v>46.9</v>
      </c>
      <c r="L685" t="s">
        <v>7</v>
      </c>
    </row>
    <row r="686" spans="1:12" x14ac:dyDescent="0.35">
      <c r="A686">
        <v>685</v>
      </c>
      <c r="B686">
        <v>0</v>
      </c>
      <c r="C686">
        <v>2</v>
      </c>
      <c r="D686" t="s">
        <v>955</v>
      </c>
      <c r="E686" t="s">
        <v>5</v>
      </c>
      <c r="F686">
        <v>60</v>
      </c>
      <c r="G686">
        <v>1</v>
      </c>
      <c r="H686">
        <v>1</v>
      </c>
      <c r="I686" s="1">
        <v>29750</v>
      </c>
      <c r="J686">
        <v>39</v>
      </c>
      <c r="L686" t="s">
        <v>7</v>
      </c>
    </row>
    <row r="687" spans="1:12" x14ac:dyDescent="0.35">
      <c r="A687">
        <v>686</v>
      </c>
      <c r="B687">
        <v>0</v>
      </c>
      <c r="C687">
        <v>2</v>
      </c>
      <c r="D687" t="s">
        <v>956</v>
      </c>
      <c r="E687" t="s">
        <v>5</v>
      </c>
      <c r="F687">
        <v>25</v>
      </c>
      <c r="G687">
        <v>1</v>
      </c>
      <c r="H687">
        <v>2</v>
      </c>
      <c r="I687" s="1" t="s">
        <v>72</v>
      </c>
      <c r="J687">
        <v>41.5792</v>
      </c>
      <c r="L687" t="s">
        <v>12</v>
      </c>
    </row>
    <row r="688" spans="1:12" x14ac:dyDescent="0.35">
      <c r="A688">
        <v>687</v>
      </c>
      <c r="B688">
        <v>0</v>
      </c>
      <c r="C688">
        <v>3</v>
      </c>
      <c r="D688" t="s">
        <v>957</v>
      </c>
      <c r="E688" t="s">
        <v>5</v>
      </c>
      <c r="F688">
        <v>14</v>
      </c>
      <c r="G688">
        <v>4</v>
      </c>
      <c r="H688">
        <v>1</v>
      </c>
      <c r="I688" s="1">
        <v>3101295</v>
      </c>
      <c r="J688">
        <v>39.6875</v>
      </c>
      <c r="L688" t="s">
        <v>7</v>
      </c>
    </row>
    <row r="689" spans="1:12" x14ac:dyDescent="0.35">
      <c r="A689">
        <v>688</v>
      </c>
      <c r="B689">
        <v>0</v>
      </c>
      <c r="C689">
        <v>3</v>
      </c>
      <c r="D689" t="s">
        <v>958</v>
      </c>
      <c r="E689" t="s">
        <v>5</v>
      </c>
      <c r="F689">
        <v>19</v>
      </c>
      <c r="G689">
        <v>0</v>
      </c>
      <c r="H689">
        <v>0</v>
      </c>
      <c r="I689" s="1">
        <v>349228</v>
      </c>
      <c r="J689">
        <v>10.1708</v>
      </c>
      <c r="L689" t="s">
        <v>7</v>
      </c>
    </row>
    <row r="690" spans="1:12" x14ac:dyDescent="0.35">
      <c r="A690">
        <v>689</v>
      </c>
      <c r="B690">
        <v>0</v>
      </c>
      <c r="C690">
        <v>3</v>
      </c>
      <c r="D690" t="s">
        <v>959</v>
      </c>
      <c r="E690" t="s">
        <v>5</v>
      </c>
      <c r="F690">
        <v>18</v>
      </c>
      <c r="G690">
        <v>0</v>
      </c>
      <c r="H690">
        <v>0</v>
      </c>
      <c r="I690" s="1">
        <v>350036</v>
      </c>
      <c r="J690">
        <v>7.7957999999999998</v>
      </c>
      <c r="L690" t="s">
        <v>7</v>
      </c>
    </row>
    <row r="691" spans="1:12" x14ac:dyDescent="0.35">
      <c r="A691">
        <v>690</v>
      </c>
      <c r="B691">
        <v>1</v>
      </c>
      <c r="C691">
        <v>1</v>
      </c>
      <c r="D691" t="s">
        <v>960</v>
      </c>
      <c r="E691" t="s">
        <v>9</v>
      </c>
      <c r="F691">
        <v>15</v>
      </c>
      <c r="G691">
        <v>0</v>
      </c>
      <c r="H691">
        <v>1</v>
      </c>
      <c r="I691" s="1">
        <v>24160</v>
      </c>
      <c r="J691">
        <v>211.33750000000001</v>
      </c>
      <c r="K691" t="s">
        <v>961</v>
      </c>
      <c r="L691" t="s">
        <v>7</v>
      </c>
    </row>
    <row r="692" spans="1:12" x14ac:dyDescent="0.35">
      <c r="A692">
        <v>691</v>
      </c>
      <c r="B692">
        <v>1</v>
      </c>
      <c r="C692">
        <v>1</v>
      </c>
      <c r="D692" t="s">
        <v>962</v>
      </c>
      <c r="E692" t="s">
        <v>5</v>
      </c>
      <c r="F692">
        <v>31</v>
      </c>
      <c r="G692">
        <v>1</v>
      </c>
      <c r="H692">
        <v>0</v>
      </c>
      <c r="I692" s="1">
        <v>17474</v>
      </c>
      <c r="J692">
        <v>57</v>
      </c>
      <c r="K692" t="s">
        <v>963</v>
      </c>
      <c r="L692" t="s">
        <v>7</v>
      </c>
    </row>
    <row r="693" spans="1:12" x14ac:dyDescent="0.35">
      <c r="A693">
        <v>692</v>
      </c>
      <c r="B693">
        <v>1</v>
      </c>
      <c r="C693">
        <v>3</v>
      </c>
      <c r="D693" t="s">
        <v>964</v>
      </c>
      <c r="E693" t="s">
        <v>9</v>
      </c>
      <c r="F693">
        <v>4</v>
      </c>
      <c r="G693">
        <v>0</v>
      </c>
      <c r="H693">
        <v>1</v>
      </c>
      <c r="I693" s="1">
        <v>349256</v>
      </c>
      <c r="J693">
        <v>13.416700000000001</v>
      </c>
      <c r="L693" t="s">
        <v>12</v>
      </c>
    </row>
    <row r="694" spans="1:12" x14ac:dyDescent="0.35">
      <c r="A694">
        <v>693</v>
      </c>
      <c r="B694">
        <v>1</v>
      </c>
      <c r="C694">
        <v>3</v>
      </c>
      <c r="D694" t="s">
        <v>965</v>
      </c>
      <c r="E694" t="s">
        <v>5</v>
      </c>
      <c r="G694">
        <v>0</v>
      </c>
      <c r="H694">
        <v>0</v>
      </c>
      <c r="I694" s="1">
        <v>1601</v>
      </c>
      <c r="J694">
        <v>56.495800000000003</v>
      </c>
      <c r="L694" t="s">
        <v>7</v>
      </c>
    </row>
    <row r="695" spans="1:12" x14ac:dyDescent="0.35">
      <c r="A695">
        <v>694</v>
      </c>
      <c r="B695">
        <v>0</v>
      </c>
      <c r="C695">
        <v>3</v>
      </c>
      <c r="D695" t="s">
        <v>966</v>
      </c>
      <c r="E695" t="s">
        <v>5</v>
      </c>
      <c r="F695">
        <v>25</v>
      </c>
      <c r="G695">
        <v>0</v>
      </c>
      <c r="H695">
        <v>0</v>
      </c>
      <c r="I695" s="1">
        <v>2672</v>
      </c>
      <c r="J695">
        <v>7.2249999999999996</v>
      </c>
      <c r="L695" t="s">
        <v>12</v>
      </c>
    </row>
    <row r="696" spans="1:12" x14ac:dyDescent="0.35">
      <c r="A696">
        <v>695</v>
      </c>
      <c r="B696">
        <v>0</v>
      </c>
      <c r="C696">
        <v>1</v>
      </c>
      <c r="D696" t="s">
        <v>967</v>
      </c>
      <c r="E696" t="s">
        <v>5</v>
      </c>
      <c r="F696">
        <v>60</v>
      </c>
      <c r="G696">
        <v>0</v>
      </c>
      <c r="H696">
        <v>0</v>
      </c>
      <c r="I696" s="1">
        <v>113800</v>
      </c>
      <c r="J696">
        <v>26.55</v>
      </c>
      <c r="L696" t="s">
        <v>7</v>
      </c>
    </row>
    <row r="697" spans="1:12" x14ac:dyDescent="0.35">
      <c r="A697">
        <v>696</v>
      </c>
      <c r="B697">
        <v>0</v>
      </c>
      <c r="C697">
        <v>2</v>
      </c>
      <c r="D697" t="s">
        <v>968</v>
      </c>
      <c r="E697" t="s">
        <v>5</v>
      </c>
      <c r="F697">
        <v>52</v>
      </c>
      <c r="G697">
        <v>0</v>
      </c>
      <c r="H697">
        <v>0</v>
      </c>
      <c r="I697" s="1">
        <v>248731</v>
      </c>
      <c r="J697">
        <v>13.5</v>
      </c>
      <c r="L697" t="s">
        <v>7</v>
      </c>
    </row>
    <row r="698" spans="1:12" x14ac:dyDescent="0.35">
      <c r="A698">
        <v>697</v>
      </c>
      <c r="B698">
        <v>0</v>
      </c>
      <c r="C698">
        <v>3</v>
      </c>
      <c r="D698" t="s">
        <v>969</v>
      </c>
      <c r="E698" t="s">
        <v>5</v>
      </c>
      <c r="F698">
        <v>44</v>
      </c>
      <c r="G698">
        <v>0</v>
      </c>
      <c r="H698">
        <v>0</v>
      </c>
      <c r="I698" s="1">
        <v>363592</v>
      </c>
      <c r="J698">
        <v>8.0500000000000007</v>
      </c>
      <c r="L698" t="s">
        <v>7</v>
      </c>
    </row>
    <row r="699" spans="1:12" x14ac:dyDescent="0.35">
      <c r="A699">
        <v>698</v>
      </c>
      <c r="B699">
        <v>1</v>
      </c>
      <c r="C699">
        <v>3</v>
      </c>
      <c r="D699" t="s">
        <v>970</v>
      </c>
      <c r="E699" t="s">
        <v>9</v>
      </c>
      <c r="G699">
        <v>0</v>
      </c>
      <c r="H699">
        <v>0</v>
      </c>
      <c r="I699" s="1">
        <v>35852</v>
      </c>
      <c r="J699">
        <v>7.7332999999999998</v>
      </c>
      <c r="L699" t="s">
        <v>19</v>
      </c>
    </row>
    <row r="700" spans="1:12" x14ac:dyDescent="0.35">
      <c r="A700">
        <v>699</v>
      </c>
      <c r="B700">
        <v>0</v>
      </c>
      <c r="C700">
        <v>1</v>
      </c>
      <c r="D700" t="s">
        <v>971</v>
      </c>
      <c r="E700" t="s">
        <v>5</v>
      </c>
      <c r="F700">
        <v>49</v>
      </c>
      <c r="G700">
        <v>1</v>
      </c>
      <c r="H700">
        <v>1</v>
      </c>
      <c r="I700" s="1">
        <v>17421</v>
      </c>
      <c r="J700">
        <v>110.88330000000001</v>
      </c>
      <c r="K700" t="s">
        <v>824</v>
      </c>
      <c r="L700" t="s">
        <v>12</v>
      </c>
    </row>
    <row r="701" spans="1:12" x14ac:dyDescent="0.35">
      <c r="A701">
        <v>700</v>
      </c>
      <c r="B701">
        <v>0</v>
      </c>
      <c r="C701">
        <v>3</v>
      </c>
      <c r="D701" t="s">
        <v>972</v>
      </c>
      <c r="E701" t="s">
        <v>5</v>
      </c>
      <c r="F701">
        <v>42</v>
      </c>
      <c r="G701">
        <v>0</v>
      </c>
      <c r="H701">
        <v>0</v>
      </c>
      <c r="I701" s="1">
        <v>348121</v>
      </c>
      <c r="J701">
        <v>7.65</v>
      </c>
      <c r="K701" t="s">
        <v>973</v>
      </c>
      <c r="L701" t="s">
        <v>7</v>
      </c>
    </row>
    <row r="702" spans="1:12" x14ac:dyDescent="0.35">
      <c r="A702">
        <v>701</v>
      </c>
      <c r="B702">
        <v>1</v>
      </c>
      <c r="C702">
        <v>1</v>
      </c>
      <c r="D702" t="s">
        <v>974</v>
      </c>
      <c r="E702" t="s">
        <v>9</v>
      </c>
      <c r="F702">
        <v>18</v>
      </c>
      <c r="G702">
        <v>1</v>
      </c>
      <c r="H702">
        <v>0</v>
      </c>
      <c r="I702" s="1" t="s">
        <v>557</v>
      </c>
      <c r="J702">
        <v>227.52500000000001</v>
      </c>
      <c r="K702" t="s">
        <v>975</v>
      </c>
      <c r="L702" t="s">
        <v>12</v>
      </c>
    </row>
    <row r="703" spans="1:12" x14ac:dyDescent="0.35">
      <c r="A703">
        <v>702</v>
      </c>
      <c r="B703">
        <v>1</v>
      </c>
      <c r="C703">
        <v>1</v>
      </c>
      <c r="D703" t="s">
        <v>976</v>
      </c>
      <c r="E703" t="s">
        <v>5</v>
      </c>
      <c r="F703">
        <v>35</v>
      </c>
      <c r="G703">
        <v>0</v>
      </c>
      <c r="H703">
        <v>0</v>
      </c>
      <c r="I703" s="1" t="s">
        <v>977</v>
      </c>
      <c r="J703">
        <v>26.287500000000001</v>
      </c>
      <c r="K703" t="s">
        <v>978</v>
      </c>
      <c r="L703" t="s">
        <v>7</v>
      </c>
    </row>
    <row r="704" spans="1:12" x14ac:dyDescent="0.35">
      <c r="A704">
        <v>703</v>
      </c>
      <c r="B704">
        <v>0</v>
      </c>
      <c r="C704">
        <v>3</v>
      </c>
      <c r="D704" t="s">
        <v>979</v>
      </c>
      <c r="E704" t="s">
        <v>9</v>
      </c>
      <c r="F704">
        <v>18</v>
      </c>
      <c r="G704">
        <v>0</v>
      </c>
      <c r="H704">
        <v>1</v>
      </c>
      <c r="I704" s="1">
        <v>2691</v>
      </c>
      <c r="J704">
        <v>14.4542</v>
      </c>
      <c r="L704" t="s">
        <v>12</v>
      </c>
    </row>
    <row r="705" spans="1:12" x14ac:dyDescent="0.35">
      <c r="A705">
        <v>704</v>
      </c>
      <c r="B705">
        <v>0</v>
      </c>
      <c r="C705">
        <v>3</v>
      </c>
      <c r="D705" t="s">
        <v>980</v>
      </c>
      <c r="E705" t="s">
        <v>5</v>
      </c>
      <c r="F705">
        <v>25</v>
      </c>
      <c r="G705">
        <v>0</v>
      </c>
      <c r="H705">
        <v>0</v>
      </c>
      <c r="I705" s="1">
        <v>36864</v>
      </c>
      <c r="J705">
        <v>7.7416999999999998</v>
      </c>
      <c r="L705" t="s">
        <v>19</v>
      </c>
    </row>
    <row r="706" spans="1:12" x14ac:dyDescent="0.35">
      <c r="A706">
        <v>705</v>
      </c>
      <c r="B706">
        <v>0</v>
      </c>
      <c r="C706">
        <v>3</v>
      </c>
      <c r="D706" t="s">
        <v>981</v>
      </c>
      <c r="E706" t="s">
        <v>5</v>
      </c>
      <c r="F706">
        <v>26</v>
      </c>
      <c r="G706">
        <v>1</v>
      </c>
      <c r="H706">
        <v>0</v>
      </c>
      <c r="I706" s="1">
        <v>350025</v>
      </c>
      <c r="J706">
        <v>7.8541999999999996</v>
      </c>
      <c r="L706" t="s">
        <v>7</v>
      </c>
    </row>
    <row r="707" spans="1:12" x14ac:dyDescent="0.35">
      <c r="A707">
        <v>706</v>
      </c>
      <c r="B707">
        <v>0</v>
      </c>
      <c r="C707">
        <v>2</v>
      </c>
      <c r="D707" t="s">
        <v>982</v>
      </c>
      <c r="E707" t="s">
        <v>5</v>
      </c>
      <c r="F707">
        <v>39</v>
      </c>
      <c r="G707">
        <v>0</v>
      </c>
      <c r="H707">
        <v>0</v>
      </c>
      <c r="I707" s="1">
        <v>250655</v>
      </c>
      <c r="J707">
        <v>26</v>
      </c>
      <c r="L707" t="s">
        <v>7</v>
      </c>
    </row>
    <row r="708" spans="1:12" x14ac:dyDescent="0.35">
      <c r="A708">
        <v>707</v>
      </c>
      <c r="B708">
        <v>1</v>
      </c>
      <c r="C708">
        <v>2</v>
      </c>
      <c r="D708" t="s">
        <v>983</v>
      </c>
      <c r="E708" t="s">
        <v>9</v>
      </c>
      <c r="F708">
        <v>45</v>
      </c>
      <c r="G708">
        <v>0</v>
      </c>
      <c r="H708">
        <v>0</v>
      </c>
      <c r="I708" s="1">
        <v>223596</v>
      </c>
      <c r="J708">
        <v>13.5</v>
      </c>
      <c r="L708" t="s">
        <v>7</v>
      </c>
    </row>
    <row r="709" spans="1:12" x14ac:dyDescent="0.35">
      <c r="A709">
        <v>708</v>
      </c>
      <c r="B709">
        <v>1</v>
      </c>
      <c r="C709">
        <v>1</v>
      </c>
      <c r="D709" t="s">
        <v>984</v>
      </c>
      <c r="E709" t="s">
        <v>5</v>
      </c>
      <c r="F709">
        <v>42</v>
      </c>
      <c r="G709">
        <v>0</v>
      </c>
      <c r="H709">
        <v>0</v>
      </c>
      <c r="I709" s="1" t="s">
        <v>985</v>
      </c>
      <c r="J709">
        <v>26.287500000000001</v>
      </c>
      <c r="K709" t="s">
        <v>978</v>
      </c>
      <c r="L709" t="s">
        <v>7</v>
      </c>
    </row>
    <row r="710" spans="1:12" x14ac:dyDescent="0.35">
      <c r="A710">
        <v>709</v>
      </c>
      <c r="B710">
        <v>1</v>
      </c>
      <c r="C710">
        <v>1</v>
      </c>
      <c r="D710" t="s">
        <v>986</v>
      </c>
      <c r="E710" t="s">
        <v>9</v>
      </c>
      <c r="F710">
        <v>22</v>
      </c>
      <c r="G710">
        <v>0</v>
      </c>
      <c r="H710">
        <v>0</v>
      </c>
      <c r="I710" s="1">
        <v>113781</v>
      </c>
      <c r="J710">
        <v>151.55000000000001</v>
      </c>
      <c r="L710" t="s">
        <v>7</v>
      </c>
    </row>
    <row r="711" spans="1:12" x14ac:dyDescent="0.35">
      <c r="A711">
        <v>710</v>
      </c>
      <c r="B711">
        <v>1</v>
      </c>
      <c r="C711">
        <v>3</v>
      </c>
      <c r="D711" t="s">
        <v>987</v>
      </c>
      <c r="E711" t="s">
        <v>5</v>
      </c>
      <c r="G711">
        <v>1</v>
      </c>
      <c r="H711">
        <v>1</v>
      </c>
      <c r="I711" s="1">
        <v>2661</v>
      </c>
      <c r="J711">
        <v>15.245799999999999</v>
      </c>
      <c r="L711" t="s">
        <v>12</v>
      </c>
    </row>
    <row r="712" spans="1:12" x14ac:dyDescent="0.35">
      <c r="A712">
        <v>711</v>
      </c>
      <c r="B712">
        <v>1</v>
      </c>
      <c r="C712">
        <v>1</v>
      </c>
      <c r="D712" t="s">
        <v>988</v>
      </c>
      <c r="E712" t="s">
        <v>9</v>
      </c>
      <c r="F712">
        <v>24</v>
      </c>
      <c r="G712">
        <v>0</v>
      </c>
      <c r="H712">
        <v>0</v>
      </c>
      <c r="I712" s="1" t="s">
        <v>989</v>
      </c>
      <c r="J712">
        <v>49.504199999999997</v>
      </c>
      <c r="K712" t="s">
        <v>990</v>
      </c>
      <c r="L712" t="s">
        <v>12</v>
      </c>
    </row>
    <row r="713" spans="1:12" x14ac:dyDescent="0.35">
      <c r="A713">
        <v>712</v>
      </c>
      <c r="B713">
        <v>0</v>
      </c>
      <c r="C713">
        <v>1</v>
      </c>
      <c r="D713" t="s">
        <v>991</v>
      </c>
      <c r="E713" t="s">
        <v>5</v>
      </c>
      <c r="G713">
        <v>0</v>
      </c>
      <c r="H713">
        <v>0</v>
      </c>
      <c r="I713" s="1">
        <v>113028</v>
      </c>
      <c r="J713">
        <v>26.55</v>
      </c>
      <c r="K713" t="s">
        <v>492</v>
      </c>
      <c r="L713" t="s">
        <v>7</v>
      </c>
    </row>
    <row r="714" spans="1:12" x14ac:dyDescent="0.35">
      <c r="A714">
        <v>713</v>
      </c>
      <c r="B714">
        <v>1</v>
      </c>
      <c r="C714">
        <v>1</v>
      </c>
      <c r="D714" t="s">
        <v>992</v>
      </c>
      <c r="E714" t="s">
        <v>5</v>
      </c>
      <c r="F714">
        <v>48</v>
      </c>
      <c r="G714">
        <v>1</v>
      </c>
      <c r="H714">
        <v>0</v>
      </c>
      <c r="I714" s="1">
        <v>19996</v>
      </c>
      <c r="J714">
        <v>52</v>
      </c>
      <c r="K714" t="s">
        <v>935</v>
      </c>
      <c r="L714" t="s">
        <v>7</v>
      </c>
    </row>
    <row r="715" spans="1:12" x14ac:dyDescent="0.35">
      <c r="A715">
        <v>714</v>
      </c>
      <c r="B715">
        <v>0</v>
      </c>
      <c r="C715">
        <v>3</v>
      </c>
      <c r="D715" t="s">
        <v>993</v>
      </c>
      <c r="E715" t="s">
        <v>5</v>
      </c>
      <c r="F715">
        <v>29</v>
      </c>
      <c r="G715">
        <v>0</v>
      </c>
      <c r="H715">
        <v>0</v>
      </c>
      <c r="I715" s="1">
        <v>7545</v>
      </c>
      <c r="J715">
        <v>9.4832999999999998</v>
      </c>
      <c r="L715" t="s">
        <v>7</v>
      </c>
    </row>
    <row r="716" spans="1:12" x14ac:dyDescent="0.35">
      <c r="A716">
        <v>715</v>
      </c>
      <c r="B716">
        <v>0</v>
      </c>
      <c r="C716">
        <v>2</v>
      </c>
      <c r="D716" t="s">
        <v>994</v>
      </c>
      <c r="E716" t="s">
        <v>5</v>
      </c>
      <c r="F716">
        <v>52</v>
      </c>
      <c r="G716">
        <v>0</v>
      </c>
      <c r="H716">
        <v>0</v>
      </c>
      <c r="I716" s="1">
        <v>250647</v>
      </c>
      <c r="J716">
        <v>13</v>
      </c>
      <c r="L716" t="s">
        <v>7</v>
      </c>
    </row>
    <row r="717" spans="1:12" x14ac:dyDescent="0.35">
      <c r="A717">
        <v>716</v>
      </c>
      <c r="B717">
        <v>0</v>
      </c>
      <c r="C717">
        <v>3</v>
      </c>
      <c r="D717" t="s">
        <v>995</v>
      </c>
      <c r="E717" t="s">
        <v>5</v>
      </c>
      <c r="F717">
        <v>19</v>
      </c>
      <c r="G717">
        <v>0</v>
      </c>
      <c r="H717">
        <v>0</v>
      </c>
      <c r="I717" s="1">
        <v>348124</v>
      </c>
      <c r="J717">
        <v>7.65</v>
      </c>
      <c r="K717" t="s">
        <v>122</v>
      </c>
      <c r="L717" t="s">
        <v>7</v>
      </c>
    </row>
    <row r="718" spans="1:12" x14ac:dyDescent="0.35">
      <c r="A718">
        <v>717</v>
      </c>
      <c r="B718">
        <v>1</v>
      </c>
      <c r="C718">
        <v>1</v>
      </c>
      <c r="D718" t="s">
        <v>996</v>
      </c>
      <c r="E718" t="s">
        <v>9</v>
      </c>
      <c r="F718">
        <v>38</v>
      </c>
      <c r="G718">
        <v>0</v>
      </c>
      <c r="H718">
        <v>0</v>
      </c>
      <c r="I718" s="1" t="s">
        <v>557</v>
      </c>
      <c r="J718">
        <v>227.52500000000001</v>
      </c>
      <c r="K718" t="s">
        <v>997</v>
      </c>
      <c r="L718" t="s">
        <v>12</v>
      </c>
    </row>
    <row r="719" spans="1:12" x14ac:dyDescent="0.35">
      <c r="A719">
        <v>718</v>
      </c>
      <c r="B719">
        <v>1</v>
      </c>
      <c r="C719">
        <v>2</v>
      </c>
      <c r="D719" t="s">
        <v>998</v>
      </c>
      <c r="E719" t="s">
        <v>9</v>
      </c>
      <c r="F719">
        <v>27</v>
      </c>
      <c r="G719">
        <v>0</v>
      </c>
      <c r="H719">
        <v>0</v>
      </c>
      <c r="I719" s="1">
        <v>34218</v>
      </c>
      <c r="J719">
        <v>10.5</v>
      </c>
      <c r="K719" t="s">
        <v>187</v>
      </c>
      <c r="L719" t="s">
        <v>7</v>
      </c>
    </row>
    <row r="720" spans="1:12" x14ac:dyDescent="0.35">
      <c r="A720">
        <v>719</v>
      </c>
      <c r="B720">
        <v>0</v>
      </c>
      <c r="C720">
        <v>3</v>
      </c>
      <c r="D720" t="s">
        <v>999</v>
      </c>
      <c r="E720" t="s">
        <v>5</v>
      </c>
      <c r="G720">
        <v>0</v>
      </c>
      <c r="H720">
        <v>0</v>
      </c>
      <c r="I720" s="1">
        <v>36568</v>
      </c>
      <c r="J720">
        <v>15.5</v>
      </c>
      <c r="L720" t="s">
        <v>19</v>
      </c>
    </row>
    <row r="721" spans="1:12" x14ac:dyDescent="0.35">
      <c r="A721">
        <v>720</v>
      </c>
      <c r="B721">
        <v>0</v>
      </c>
      <c r="C721">
        <v>3</v>
      </c>
      <c r="D721" t="s">
        <v>1000</v>
      </c>
      <c r="E721" t="s">
        <v>5</v>
      </c>
      <c r="F721">
        <v>33</v>
      </c>
      <c r="G721">
        <v>0</v>
      </c>
      <c r="H721">
        <v>0</v>
      </c>
      <c r="I721" s="1">
        <v>347062</v>
      </c>
      <c r="J721">
        <v>7.7750000000000004</v>
      </c>
      <c r="L721" t="s">
        <v>7</v>
      </c>
    </row>
    <row r="722" spans="1:12" x14ac:dyDescent="0.35">
      <c r="A722">
        <v>721</v>
      </c>
      <c r="B722">
        <v>1</v>
      </c>
      <c r="C722">
        <v>2</v>
      </c>
      <c r="D722" t="s">
        <v>1001</v>
      </c>
      <c r="E722" t="s">
        <v>9</v>
      </c>
      <c r="F722">
        <v>6</v>
      </c>
      <c r="G722">
        <v>0</v>
      </c>
      <c r="H722">
        <v>1</v>
      </c>
      <c r="I722" s="1">
        <v>248727</v>
      </c>
      <c r="J722">
        <v>33</v>
      </c>
      <c r="L722" t="s">
        <v>7</v>
      </c>
    </row>
    <row r="723" spans="1:12" x14ac:dyDescent="0.35">
      <c r="A723">
        <v>722</v>
      </c>
      <c r="B723">
        <v>0</v>
      </c>
      <c r="C723">
        <v>3</v>
      </c>
      <c r="D723" t="s">
        <v>1002</v>
      </c>
      <c r="E723" t="s">
        <v>5</v>
      </c>
      <c r="F723">
        <v>17</v>
      </c>
      <c r="G723">
        <v>1</v>
      </c>
      <c r="H723">
        <v>0</v>
      </c>
      <c r="I723" s="1">
        <v>350048</v>
      </c>
      <c r="J723">
        <v>7.0541999999999998</v>
      </c>
      <c r="L723" t="s">
        <v>7</v>
      </c>
    </row>
    <row r="724" spans="1:12" x14ac:dyDescent="0.35">
      <c r="A724">
        <v>723</v>
      </c>
      <c r="B724">
        <v>0</v>
      </c>
      <c r="C724">
        <v>2</v>
      </c>
      <c r="D724" t="s">
        <v>1003</v>
      </c>
      <c r="E724" t="s">
        <v>5</v>
      </c>
      <c r="F724">
        <v>34</v>
      </c>
      <c r="G724">
        <v>0</v>
      </c>
      <c r="H724">
        <v>0</v>
      </c>
      <c r="I724" s="1">
        <v>12233</v>
      </c>
      <c r="J724">
        <v>13</v>
      </c>
      <c r="L724" t="s">
        <v>7</v>
      </c>
    </row>
    <row r="725" spans="1:12" x14ac:dyDescent="0.35">
      <c r="A725">
        <v>724</v>
      </c>
      <c r="B725">
        <v>0</v>
      </c>
      <c r="C725">
        <v>2</v>
      </c>
      <c r="D725" t="s">
        <v>1004</v>
      </c>
      <c r="E725" t="s">
        <v>5</v>
      </c>
      <c r="F725">
        <v>50</v>
      </c>
      <c r="G725">
        <v>0</v>
      </c>
      <c r="H725">
        <v>0</v>
      </c>
      <c r="I725" s="1">
        <v>250643</v>
      </c>
      <c r="J725">
        <v>13</v>
      </c>
      <c r="L725" t="s">
        <v>7</v>
      </c>
    </row>
    <row r="726" spans="1:12" x14ac:dyDescent="0.35">
      <c r="A726">
        <v>725</v>
      </c>
      <c r="B726">
        <v>1</v>
      </c>
      <c r="C726">
        <v>1</v>
      </c>
      <c r="D726" t="s">
        <v>1005</v>
      </c>
      <c r="E726" t="s">
        <v>5</v>
      </c>
      <c r="F726">
        <v>27</v>
      </c>
      <c r="G726">
        <v>1</v>
      </c>
      <c r="H726">
        <v>0</v>
      </c>
      <c r="I726" s="1">
        <v>113806</v>
      </c>
      <c r="J726">
        <v>53.1</v>
      </c>
      <c r="K726" t="s">
        <v>1006</v>
      </c>
      <c r="L726" t="s">
        <v>7</v>
      </c>
    </row>
    <row r="727" spans="1:12" x14ac:dyDescent="0.35">
      <c r="A727">
        <v>726</v>
      </c>
      <c r="B727">
        <v>0</v>
      </c>
      <c r="C727">
        <v>3</v>
      </c>
      <c r="D727" t="s">
        <v>1007</v>
      </c>
      <c r="E727" t="s">
        <v>5</v>
      </c>
      <c r="F727">
        <v>20</v>
      </c>
      <c r="G727">
        <v>0</v>
      </c>
      <c r="H727">
        <v>0</v>
      </c>
      <c r="I727" s="1">
        <v>315094</v>
      </c>
      <c r="J727">
        <v>8.6624999999999996</v>
      </c>
      <c r="L727" t="s">
        <v>7</v>
      </c>
    </row>
    <row r="728" spans="1:12" x14ac:dyDescent="0.35">
      <c r="A728">
        <v>727</v>
      </c>
      <c r="B728">
        <v>1</v>
      </c>
      <c r="C728">
        <v>2</v>
      </c>
      <c r="D728" t="s">
        <v>1008</v>
      </c>
      <c r="E728" t="s">
        <v>9</v>
      </c>
      <c r="F728">
        <v>30</v>
      </c>
      <c r="G728">
        <v>3</v>
      </c>
      <c r="H728">
        <v>0</v>
      </c>
      <c r="I728" s="1">
        <v>31027</v>
      </c>
      <c r="J728">
        <v>21</v>
      </c>
      <c r="L728" t="s">
        <v>7</v>
      </c>
    </row>
    <row r="729" spans="1:12" x14ac:dyDescent="0.35">
      <c r="A729">
        <v>728</v>
      </c>
      <c r="B729">
        <v>1</v>
      </c>
      <c r="C729">
        <v>3</v>
      </c>
      <c r="D729" t="s">
        <v>1009</v>
      </c>
      <c r="E729" t="s">
        <v>9</v>
      </c>
      <c r="G729">
        <v>0</v>
      </c>
      <c r="H729">
        <v>0</v>
      </c>
      <c r="I729" s="1">
        <v>36866</v>
      </c>
      <c r="J729">
        <v>7.7374999999999998</v>
      </c>
      <c r="L729" t="s">
        <v>19</v>
      </c>
    </row>
    <row r="730" spans="1:12" x14ac:dyDescent="0.35">
      <c r="A730">
        <v>729</v>
      </c>
      <c r="B730">
        <v>0</v>
      </c>
      <c r="C730">
        <v>2</v>
      </c>
      <c r="D730" t="s">
        <v>1010</v>
      </c>
      <c r="E730" t="s">
        <v>5</v>
      </c>
      <c r="F730">
        <v>25</v>
      </c>
      <c r="G730">
        <v>1</v>
      </c>
      <c r="H730">
        <v>0</v>
      </c>
      <c r="I730" s="1">
        <v>236853</v>
      </c>
      <c r="J730">
        <v>26</v>
      </c>
      <c r="L730" t="s">
        <v>7</v>
      </c>
    </row>
    <row r="731" spans="1:12" x14ac:dyDescent="0.35">
      <c r="A731">
        <v>730</v>
      </c>
      <c r="B731">
        <v>0</v>
      </c>
      <c r="C731">
        <v>3</v>
      </c>
      <c r="D731" t="s">
        <v>1011</v>
      </c>
      <c r="E731" t="s">
        <v>9</v>
      </c>
      <c r="F731">
        <v>25</v>
      </c>
      <c r="G731">
        <v>1</v>
      </c>
      <c r="H731">
        <v>0</v>
      </c>
      <c r="I731" s="1" t="s">
        <v>1012</v>
      </c>
      <c r="J731">
        <v>7.9249999999999998</v>
      </c>
      <c r="L731" t="s">
        <v>7</v>
      </c>
    </row>
    <row r="732" spans="1:12" x14ac:dyDescent="0.35">
      <c r="A732">
        <v>731</v>
      </c>
      <c r="B732">
        <v>1</v>
      </c>
      <c r="C732">
        <v>1</v>
      </c>
      <c r="D732" t="s">
        <v>1013</v>
      </c>
      <c r="E732" t="s">
        <v>9</v>
      </c>
      <c r="F732">
        <v>29</v>
      </c>
      <c r="G732">
        <v>0</v>
      </c>
      <c r="H732">
        <v>0</v>
      </c>
      <c r="I732" s="1">
        <v>24160</v>
      </c>
      <c r="J732">
        <v>211.33750000000001</v>
      </c>
      <c r="K732" t="s">
        <v>961</v>
      </c>
      <c r="L732" t="s">
        <v>7</v>
      </c>
    </row>
    <row r="733" spans="1:12" x14ac:dyDescent="0.35">
      <c r="A733">
        <v>732</v>
      </c>
      <c r="B733">
        <v>0</v>
      </c>
      <c r="C733">
        <v>3</v>
      </c>
      <c r="D733" t="s">
        <v>1014</v>
      </c>
      <c r="E733" t="s">
        <v>5</v>
      </c>
      <c r="F733">
        <v>11</v>
      </c>
      <c r="G733">
        <v>0</v>
      </c>
      <c r="H733">
        <v>0</v>
      </c>
      <c r="I733" s="1">
        <v>2699</v>
      </c>
      <c r="J733">
        <v>18.787500000000001</v>
      </c>
      <c r="L733" t="s">
        <v>12</v>
      </c>
    </row>
    <row r="734" spans="1:12" x14ac:dyDescent="0.35">
      <c r="A734">
        <v>733</v>
      </c>
      <c r="B734">
        <v>0</v>
      </c>
      <c r="C734">
        <v>2</v>
      </c>
      <c r="D734" t="s">
        <v>1015</v>
      </c>
      <c r="E734" t="s">
        <v>5</v>
      </c>
      <c r="G734">
        <v>0</v>
      </c>
      <c r="H734">
        <v>0</v>
      </c>
      <c r="I734" s="1">
        <v>239855</v>
      </c>
      <c r="J734">
        <v>0</v>
      </c>
      <c r="L734" t="s">
        <v>7</v>
      </c>
    </row>
    <row r="735" spans="1:12" x14ac:dyDescent="0.35">
      <c r="A735">
        <v>734</v>
      </c>
      <c r="B735">
        <v>0</v>
      </c>
      <c r="C735">
        <v>2</v>
      </c>
      <c r="D735" t="s">
        <v>1016</v>
      </c>
      <c r="E735" t="s">
        <v>5</v>
      </c>
      <c r="F735">
        <v>23</v>
      </c>
      <c r="G735">
        <v>0</v>
      </c>
      <c r="H735">
        <v>0</v>
      </c>
      <c r="I735" s="1">
        <v>28425</v>
      </c>
      <c r="J735">
        <v>13</v>
      </c>
      <c r="L735" t="s">
        <v>7</v>
      </c>
    </row>
    <row r="736" spans="1:12" x14ac:dyDescent="0.35">
      <c r="A736">
        <v>735</v>
      </c>
      <c r="B736">
        <v>0</v>
      </c>
      <c r="C736">
        <v>2</v>
      </c>
      <c r="D736" t="s">
        <v>1017</v>
      </c>
      <c r="E736" t="s">
        <v>5</v>
      </c>
      <c r="F736">
        <v>23</v>
      </c>
      <c r="G736">
        <v>0</v>
      </c>
      <c r="H736">
        <v>0</v>
      </c>
      <c r="I736" s="1">
        <v>233639</v>
      </c>
      <c r="J736">
        <v>13</v>
      </c>
      <c r="L736" t="s">
        <v>7</v>
      </c>
    </row>
    <row r="737" spans="1:12" x14ac:dyDescent="0.35">
      <c r="A737">
        <v>736</v>
      </c>
      <c r="B737">
        <v>0</v>
      </c>
      <c r="C737">
        <v>3</v>
      </c>
      <c r="D737" t="s">
        <v>1018</v>
      </c>
      <c r="E737" t="s">
        <v>5</v>
      </c>
      <c r="F737">
        <v>28.5</v>
      </c>
      <c r="G737">
        <v>0</v>
      </c>
      <c r="H737">
        <v>0</v>
      </c>
      <c r="I737" s="1">
        <v>54636</v>
      </c>
      <c r="J737">
        <v>16.100000000000001</v>
      </c>
      <c r="L737" t="s">
        <v>7</v>
      </c>
    </row>
    <row r="738" spans="1:12" x14ac:dyDescent="0.35">
      <c r="A738">
        <v>737</v>
      </c>
      <c r="B738">
        <v>0</v>
      </c>
      <c r="C738">
        <v>3</v>
      </c>
      <c r="D738" t="s">
        <v>1019</v>
      </c>
      <c r="E738" t="s">
        <v>9</v>
      </c>
      <c r="F738">
        <v>48</v>
      </c>
      <c r="G738">
        <v>1</v>
      </c>
      <c r="H738">
        <v>3</v>
      </c>
      <c r="I738" s="1" t="s">
        <v>135</v>
      </c>
      <c r="J738">
        <v>34.375</v>
      </c>
      <c r="L738" t="s">
        <v>7</v>
      </c>
    </row>
    <row r="739" spans="1:12" x14ac:dyDescent="0.35">
      <c r="A739">
        <v>738</v>
      </c>
      <c r="B739">
        <v>1</v>
      </c>
      <c r="C739">
        <v>1</v>
      </c>
      <c r="D739" t="s">
        <v>1020</v>
      </c>
      <c r="E739" t="s">
        <v>5</v>
      </c>
      <c r="F739">
        <v>35</v>
      </c>
      <c r="G739">
        <v>0</v>
      </c>
      <c r="H739">
        <v>0</v>
      </c>
      <c r="I739" s="1" t="s">
        <v>384</v>
      </c>
      <c r="J739">
        <v>512.32920000000001</v>
      </c>
      <c r="K739" t="s">
        <v>1021</v>
      </c>
      <c r="L739" t="s">
        <v>12</v>
      </c>
    </row>
    <row r="740" spans="1:12" x14ac:dyDescent="0.35">
      <c r="A740">
        <v>739</v>
      </c>
      <c r="B740">
        <v>0</v>
      </c>
      <c r="C740">
        <v>3</v>
      </c>
      <c r="D740" t="s">
        <v>1022</v>
      </c>
      <c r="E740" t="s">
        <v>5</v>
      </c>
      <c r="G740">
        <v>0</v>
      </c>
      <c r="H740">
        <v>0</v>
      </c>
      <c r="I740" s="1">
        <v>349201</v>
      </c>
      <c r="J740">
        <v>7.8958000000000004</v>
      </c>
      <c r="L740" t="s">
        <v>7</v>
      </c>
    </row>
    <row r="741" spans="1:12" x14ac:dyDescent="0.35">
      <c r="A741">
        <v>740</v>
      </c>
      <c r="B741">
        <v>0</v>
      </c>
      <c r="C741">
        <v>3</v>
      </c>
      <c r="D741" t="s">
        <v>1023</v>
      </c>
      <c r="E741" t="s">
        <v>5</v>
      </c>
      <c r="G741">
        <v>0</v>
      </c>
      <c r="H741">
        <v>0</v>
      </c>
      <c r="I741" s="1">
        <v>349218</v>
      </c>
      <c r="J741">
        <v>7.8958000000000004</v>
      </c>
      <c r="L741" t="s">
        <v>7</v>
      </c>
    </row>
    <row r="742" spans="1:12" x14ac:dyDescent="0.35">
      <c r="A742">
        <v>741</v>
      </c>
      <c r="B742">
        <v>1</v>
      </c>
      <c r="C742">
        <v>1</v>
      </c>
      <c r="D742" t="s">
        <v>1024</v>
      </c>
      <c r="E742" t="s">
        <v>5</v>
      </c>
      <c r="G742">
        <v>0</v>
      </c>
      <c r="H742">
        <v>0</v>
      </c>
      <c r="I742" s="1">
        <v>16988</v>
      </c>
      <c r="J742">
        <v>30</v>
      </c>
      <c r="K742" t="s">
        <v>1025</v>
      </c>
      <c r="L742" t="s">
        <v>7</v>
      </c>
    </row>
    <row r="743" spans="1:12" x14ac:dyDescent="0.35">
      <c r="A743">
        <v>742</v>
      </c>
      <c r="B743">
        <v>0</v>
      </c>
      <c r="C743">
        <v>1</v>
      </c>
      <c r="D743" t="s">
        <v>1026</v>
      </c>
      <c r="E743" t="s">
        <v>5</v>
      </c>
      <c r="F743">
        <v>36</v>
      </c>
      <c r="G743">
        <v>1</v>
      </c>
      <c r="H743">
        <v>0</v>
      </c>
      <c r="I743" s="1">
        <v>19877</v>
      </c>
      <c r="J743">
        <v>78.849999999999994</v>
      </c>
      <c r="K743" t="s">
        <v>1027</v>
      </c>
      <c r="L743" t="s">
        <v>7</v>
      </c>
    </row>
    <row r="744" spans="1:12" x14ac:dyDescent="0.35">
      <c r="A744">
        <v>743</v>
      </c>
      <c r="B744">
        <v>1</v>
      </c>
      <c r="C744">
        <v>1</v>
      </c>
      <c r="D744" t="s">
        <v>1028</v>
      </c>
      <c r="E744" t="s">
        <v>9</v>
      </c>
      <c r="F744">
        <v>21</v>
      </c>
      <c r="G744">
        <v>2</v>
      </c>
      <c r="H744">
        <v>2</v>
      </c>
      <c r="I744" s="1" t="s">
        <v>464</v>
      </c>
      <c r="J744">
        <v>262.375</v>
      </c>
      <c r="K744" t="s">
        <v>465</v>
      </c>
      <c r="L744" t="s">
        <v>12</v>
      </c>
    </row>
    <row r="745" spans="1:12" x14ac:dyDescent="0.35">
      <c r="A745">
        <v>744</v>
      </c>
      <c r="B745">
        <v>0</v>
      </c>
      <c r="C745">
        <v>3</v>
      </c>
      <c r="D745" t="s">
        <v>1029</v>
      </c>
      <c r="E745" t="s">
        <v>5</v>
      </c>
      <c r="F745">
        <v>24</v>
      </c>
      <c r="G745">
        <v>1</v>
      </c>
      <c r="H745">
        <v>0</v>
      </c>
      <c r="I745" s="1">
        <v>376566</v>
      </c>
      <c r="J745">
        <v>16.100000000000001</v>
      </c>
      <c r="L745" t="s">
        <v>7</v>
      </c>
    </row>
    <row r="746" spans="1:12" x14ac:dyDescent="0.35">
      <c r="A746">
        <v>745</v>
      </c>
      <c r="B746">
        <v>1</v>
      </c>
      <c r="C746">
        <v>3</v>
      </c>
      <c r="D746" t="s">
        <v>1030</v>
      </c>
      <c r="E746" t="s">
        <v>5</v>
      </c>
      <c r="F746">
        <v>31</v>
      </c>
      <c r="G746">
        <v>0</v>
      </c>
      <c r="H746">
        <v>0</v>
      </c>
      <c r="I746" s="1" t="s">
        <v>1031</v>
      </c>
      <c r="J746">
        <v>7.9249999999999998</v>
      </c>
      <c r="L746" t="s">
        <v>7</v>
      </c>
    </row>
    <row r="747" spans="1:12" x14ac:dyDescent="0.35">
      <c r="A747">
        <v>746</v>
      </c>
      <c r="B747">
        <v>0</v>
      </c>
      <c r="C747">
        <v>1</v>
      </c>
      <c r="D747" t="s">
        <v>1032</v>
      </c>
      <c r="E747" t="s">
        <v>5</v>
      </c>
      <c r="F747">
        <v>70</v>
      </c>
      <c r="G747">
        <v>1</v>
      </c>
      <c r="H747">
        <v>1</v>
      </c>
      <c r="I747" s="1" t="s">
        <v>769</v>
      </c>
      <c r="J747">
        <v>71</v>
      </c>
      <c r="K747" t="s">
        <v>770</v>
      </c>
      <c r="L747" t="s">
        <v>7</v>
      </c>
    </row>
    <row r="748" spans="1:12" x14ac:dyDescent="0.35">
      <c r="A748">
        <v>747</v>
      </c>
      <c r="B748">
        <v>0</v>
      </c>
      <c r="C748">
        <v>3</v>
      </c>
      <c r="D748" t="s">
        <v>1033</v>
      </c>
      <c r="E748" t="s">
        <v>5</v>
      </c>
      <c r="F748">
        <v>16</v>
      </c>
      <c r="G748">
        <v>1</v>
      </c>
      <c r="H748">
        <v>1</v>
      </c>
      <c r="I748" s="1" t="s">
        <v>416</v>
      </c>
      <c r="J748">
        <v>20.25</v>
      </c>
      <c r="L748" t="s">
        <v>7</v>
      </c>
    </row>
    <row r="749" spans="1:12" x14ac:dyDescent="0.35">
      <c r="A749">
        <v>748</v>
      </c>
      <c r="B749">
        <v>1</v>
      </c>
      <c r="C749">
        <v>2</v>
      </c>
      <c r="D749" t="s">
        <v>1034</v>
      </c>
      <c r="E749" t="s">
        <v>9</v>
      </c>
      <c r="F749">
        <v>30</v>
      </c>
      <c r="G749">
        <v>0</v>
      </c>
      <c r="H749">
        <v>0</v>
      </c>
      <c r="I749" s="1">
        <v>250648</v>
      </c>
      <c r="J749">
        <v>13</v>
      </c>
      <c r="L749" t="s">
        <v>7</v>
      </c>
    </row>
    <row r="750" spans="1:12" x14ac:dyDescent="0.35">
      <c r="A750">
        <v>749</v>
      </c>
      <c r="B750">
        <v>0</v>
      </c>
      <c r="C750">
        <v>1</v>
      </c>
      <c r="D750" t="s">
        <v>1035</v>
      </c>
      <c r="E750" t="s">
        <v>5</v>
      </c>
      <c r="F750">
        <v>19</v>
      </c>
      <c r="G750">
        <v>1</v>
      </c>
      <c r="H750">
        <v>0</v>
      </c>
      <c r="I750" s="1">
        <v>113773</v>
      </c>
      <c r="J750">
        <v>53.1</v>
      </c>
      <c r="K750" t="s">
        <v>1036</v>
      </c>
      <c r="L750" t="s">
        <v>7</v>
      </c>
    </row>
    <row r="751" spans="1:12" x14ac:dyDescent="0.35">
      <c r="A751">
        <v>750</v>
      </c>
      <c r="B751">
        <v>0</v>
      </c>
      <c r="C751">
        <v>3</v>
      </c>
      <c r="D751" t="s">
        <v>1037</v>
      </c>
      <c r="E751" t="s">
        <v>5</v>
      </c>
      <c r="F751">
        <v>31</v>
      </c>
      <c r="G751">
        <v>0</v>
      </c>
      <c r="H751">
        <v>0</v>
      </c>
      <c r="I751" s="1">
        <v>335097</v>
      </c>
      <c r="J751">
        <v>7.75</v>
      </c>
      <c r="L751" t="s">
        <v>19</v>
      </c>
    </row>
    <row r="752" spans="1:12" x14ac:dyDescent="0.35">
      <c r="A752">
        <v>751</v>
      </c>
      <c r="B752">
        <v>1</v>
      </c>
      <c r="C752">
        <v>2</v>
      </c>
      <c r="D752" t="s">
        <v>1038</v>
      </c>
      <c r="E752" t="s">
        <v>9</v>
      </c>
      <c r="F752">
        <v>4</v>
      </c>
      <c r="G752">
        <v>1</v>
      </c>
      <c r="H752">
        <v>1</v>
      </c>
      <c r="I752" s="1">
        <v>29103</v>
      </c>
      <c r="J752">
        <v>23</v>
      </c>
      <c r="L752" t="s">
        <v>7</v>
      </c>
    </row>
    <row r="753" spans="1:12" x14ac:dyDescent="0.35">
      <c r="A753">
        <v>752</v>
      </c>
      <c r="B753">
        <v>1</v>
      </c>
      <c r="C753">
        <v>3</v>
      </c>
      <c r="D753" t="s">
        <v>1039</v>
      </c>
      <c r="E753" t="s">
        <v>5</v>
      </c>
      <c r="F753">
        <v>6</v>
      </c>
      <c r="G753">
        <v>0</v>
      </c>
      <c r="H753">
        <v>1</v>
      </c>
      <c r="I753" s="1">
        <v>392096</v>
      </c>
      <c r="J753">
        <v>12.475</v>
      </c>
      <c r="K753" t="s">
        <v>1040</v>
      </c>
      <c r="L753" t="s">
        <v>7</v>
      </c>
    </row>
    <row r="754" spans="1:12" x14ac:dyDescent="0.35">
      <c r="A754">
        <v>753</v>
      </c>
      <c r="B754">
        <v>0</v>
      </c>
      <c r="C754">
        <v>3</v>
      </c>
      <c r="D754" t="s">
        <v>1041</v>
      </c>
      <c r="E754" t="s">
        <v>5</v>
      </c>
      <c r="F754">
        <v>33</v>
      </c>
      <c r="G754">
        <v>0</v>
      </c>
      <c r="H754">
        <v>0</v>
      </c>
      <c r="I754" s="1">
        <v>345780</v>
      </c>
      <c r="J754">
        <v>9.5</v>
      </c>
      <c r="L754" t="s">
        <v>7</v>
      </c>
    </row>
    <row r="755" spans="1:12" x14ac:dyDescent="0.35">
      <c r="A755">
        <v>754</v>
      </c>
      <c r="B755">
        <v>0</v>
      </c>
      <c r="C755">
        <v>3</v>
      </c>
      <c r="D755" t="s">
        <v>1042</v>
      </c>
      <c r="E755" t="s">
        <v>5</v>
      </c>
      <c r="F755">
        <v>23</v>
      </c>
      <c r="G755">
        <v>0</v>
      </c>
      <c r="H755">
        <v>0</v>
      </c>
      <c r="I755" s="1">
        <v>349204</v>
      </c>
      <c r="J755">
        <v>7.8958000000000004</v>
      </c>
      <c r="L755" t="s">
        <v>7</v>
      </c>
    </row>
    <row r="756" spans="1:12" x14ac:dyDescent="0.35">
      <c r="A756">
        <v>755</v>
      </c>
      <c r="B756">
        <v>1</v>
      </c>
      <c r="C756">
        <v>2</v>
      </c>
      <c r="D756" t="s">
        <v>1043</v>
      </c>
      <c r="E756" t="s">
        <v>9</v>
      </c>
      <c r="F756">
        <v>48</v>
      </c>
      <c r="G756">
        <v>1</v>
      </c>
      <c r="H756">
        <v>2</v>
      </c>
      <c r="I756" s="1">
        <v>220845</v>
      </c>
      <c r="J756">
        <v>65</v>
      </c>
      <c r="L756" t="s">
        <v>7</v>
      </c>
    </row>
    <row r="757" spans="1:12" x14ac:dyDescent="0.35">
      <c r="A757">
        <v>756</v>
      </c>
      <c r="B757">
        <v>1</v>
      </c>
      <c r="C757">
        <v>2</v>
      </c>
      <c r="D757" t="s">
        <v>1044</v>
      </c>
      <c r="E757" t="s">
        <v>5</v>
      </c>
      <c r="F757">
        <v>0.67</v>
      </c>
      <c r="G757">
        <v>1</v>
      </c>
      <c r="H757">
        <v>1</v>
      </c>
      <c r="I757" s="1">
        <v>250649</v>
      </c>
      <c r="J757">
        <v>14.5</v>
      </c>
      <c r="L757" t="s">
        <v>7</v>
      </c>
    </row>
    <row r="758" spans="1:12" x14ac:dyDescent="0.35">
      <c r="A758">
        <v>757</v>
      </c>
      <c r="B758">
        <v>0</v>
      </c>
      <c r="C758">
        <v>3</v>
      </c>
      <c r="D758" t="s">
        <v>1045</v>
      </c>
      <c r="E758" t="s">
        <v>5</v>
      </c>
      <c r="F758">
        <v>28</v>
      </c>
      <c r="G758">
        <v>0</v>
      </c>
      <c r="H758">
        <v>0</v>
      </c>
      <c r="I758" s="1">
        <v>350042</v>
      </c>
      <c r="J758">
        <v>7.7957999999999998</v>
      </c>
      <c r="L758" t="s">
        <v>7</v>
      </c>
    </row>
    <row r="759" spans="1:12" x14ac:dyDescent="0.35">
      <c r="A759">
        <v>758</v>
      </c>
      <c r="B759">
        <v>0</v>
      </c>
      <c r="C759">
        <v>2</v>
      </c>
      <c r="D759" t="s">
        <v>1046</v>
      </c>
      <c r="E759" t="s">
        <v>5</v>
      </c>
      <c r="F759">
        <v>18</v>
      </c>
      <c r="G759">
        <v>0</v>
      </c>
      <c r="H759">
        <v>0</v>
      </c>
      <c r="I759" s="1">
        <v>29108</v>
      </c>
      <c r="J759">
        <v>11.5</v>
      </c>
      <c r="L759" t="s">
        <v>7</v>
      </c>
    </row>
    <row r="760" spans="1:12" x14ac:dyDescent="0.35">
      <c r="A760">
        <v>759</v>
      </c>
      <c r="B760">
        <v>0</v>
      </c>
      <c r="C760">
        <v>3</v>
      </c>
      <c r="D760" t="s">
        <v>1047</v>
      </c>
      <c r="E760" t="s">
        <v>5</v>
      </c>
      <c r="F760">
        <v>34</v>
      </c>
      <c r="G760">
        <v>0</v>
      </c>
      <c r="H760">
        <v>0</v>
      </c>
      <c r="I760" s="1">
        <v>363294</v>
      </c>
      <c r="J760">
        <v>8.0500000000000007</v>
      </c>
      <c r="L760" t="s">
        <v>7</v>
      </c>
    </row>
    <row r="761" spans="1:12" x14ac:dyDescent="0.35">
      <c r="A761">
        <v>760</v>
      </c>
      <c r="B761">
        <v>1</v>
      </c>
      <c r="C761">
        <v>1</v>
      </c>
      <c r="D761" t="s">
        <v>1048</v>
      </c>
      <c r="E761" t="s">
        <v>9</v>
      </c>
      <c r="F761">
        <v>33</v>
      </c>
      <c r="G761">
        <v>0</v>
      </c>
      <c r="H761">
        <v>0</v>
      </c>
      <c r="I761" s="1">
        <v>110152</v>
      </c>
      <c r="J761">
        <v>86.5</v>
      </c>
      <c r="K761" t="s">
        <v>382</v>
      </c>
      <c r="L761" t="s">
        <v>7</v>
      </c>
    </row>
    <row r="762" spans="1:12" x14ac:dyDescent="0.35">
      <c r="A762">
        <v>761</v>
      </c>
      <c r="B762">
        <v>0</v>
      </c>
      <c r="C762">
        <v>3</v>
      </c>
      <c r="D762" t="s">
        <v>1049</v>
      </c>
      <c r="E762" t="s">
        <v>5</v>
      </c>
      <c r="G762">
        <v>0</v>
      </c>
      <c r="H762">
        <v>0</v>
      </c>
      <c r="I762" s="1">
        <v>358585</v>
      </c>
      <c r="J762">
        <v>14.5</v>
      </c>
      <c r="L762" t="s">
        <v>7</v>
      </c>
    </row>
    <row r="763" spans="1:12" x14ac:dyDescent="0.35">
      <c r="A763">
        <v>762</v>
      </c>
      <c r="B763">
        <v>0</v>
      </c>
      <c r="C763">
        <v>3</v>
      </c>
      <c r="D763" t="s">
        <v>1050</v>
      </c>
      <c r="E763" t="s">
        <v>5</v>
      </c>
      <c r="F763">
        <v>41</v>
      </c>
      <c r="G763">
        <v>0</v>
      </c>
      <c r="H763">
        <v>0</v>
      </c>
      <c r="I763" s="1" t="s">
        <v>1051</v>
      </c>
      <c r="J763">
        <v>7.125</v>
      </c>
      <c r="L763" t="s">
        <v>7</v>
      </c>
    </row>
    <row r="764" spans="1:12" x14ac:dyDescent="0.35">
      <c r="A764">
        <v>763</v>
      </c>
      <c r="B764">
        <v>1</v>
      </c>
      <c r="C764">
        <v>3</v>
      </c>
      <c r="D764" t="s">
        <v>1052</v>
      </c>
      <c r="E764" t="s">
        <v>5</v>
      </c>
      <c r="F764">
        <v>20</v>
      </c>
      <c r="G764">
        <v>0</v>
      </c>
      <c r="H764">
        <v>0</v>
      </c>
      <c r="I764" s="1">
        <v>2663</v>
      </c>
      <c r="J764">
        <v>7.2291999999999996</v>
      </c>
      <c r="L764" t="s">
        <v>12</v>
      </c>
    </row>
    <row r="765" spans="1:12" x14ac:dyDescent="0.35">
      <c r="A765">
        <v>764</v>
      </c>
      <c r="B765">
        <v>1</v>
      </c>
      <c r="C765">
        <v>1</v>
      </c>
      <c r="D765" t="s">
        <v>1053</v>
      </c>
      <c r="E765" t="s">
        <v>9</v>
      </c>
      <c r="F765">
        <v>36</v>
      </c>
      <c r="G765">
        <v>1</v>
      </c>
      <c r="H765">
        <v>2</v>
      </c>
      <c r="I765" s="1">
        <v>113760</v>
      </c>
      <c r="J765">
        <v>120</v>
      </c>
      <c r="K765" t="s">
        <v>570</v>
      </c>
      <c r="L765" t="s">
        <v>7</v>
      </c>
    </row>
    <row r="766" spans="1:12" x14ac:dyDescent="0.35">
      <c r="A766">
        <v>765</v>
      </c>
      <c r="B766">
        <v>0</v>
      </c>
      <c r="C766">
        <v>3</v>
      </c>
      <c r="D766" t="s">
        <v>1054</v>
      </c>
      <c r="E766" t="s">
        <v>5</v>
      </c>
      <c r="F766">
        <v>16</v>
      </c>
      <c r="G766">
        <v>0</v>
      </c>
      <c r="H766">
        <v>0</v>
      </c>
      <c r="I766" s="1">
        <v>347074</v>
      </c>
      <c r="J766">
        <v>7.7750000000000004</v>
      </c>
      <c r="L766" t="s">
        <v>7</v>
      </c>
    </row>
    <row r="767" spans="1:12" x14ac:dyDescent="0.35">
      <c r="A767">
        <v>766</v>
      </c>
      <c r="B767">
        <v>1</v>
      </c>
      <c r="C767">
        <v>1</v>
      </c>
      <c r="D767" t="s">
        <v>1055</v>
      </c>
      <c r="E767" t="s">
        <v>9</v>
      </c>
      <c r="F767">
        <v>51</v>
      </c>
      <c r="G767">
        <v>1</v>
      </c>
      <c r="H767">
        <v>0</v>
      </c>
      <c r="I767" s="1">
        <v>13502</v>
      </c>
      <c r="J767">
        <v>77.958299999999994</v>
      </c>
      <c r="K767" t="s">
        <v>1056</v>
      </c>
      <c r="L767" t="s">
        <v>7</v>
      </c>
    </row>
    <row r="768" spans="1:12" x14ac:dyDescent="0.35">
      <c r="A768">
        <v>767</v>
      </c>
      <c r="B768">
        <v>0</v>
      </c>
      <c r="C768">
        <v>1</v>
      </c>
      <c r="D768" t="s">
        <v>1057</v>
      </c>
      <c r="E768" t="s">
        <v>5</v>
      </c>
      <c r="G768">
        <v>0</v>
      </c>
      <c r="H768">
        <v>0</v>
      </c>
      <c r="I768" s="1">
        <v>112379</v>
      </c>
      <c r="J768">
        <v>39.6</v>
      </c>
      <c r="L768" t="s">
        <v>12</v>
      </c>
    </row>
    <row r="769" spans="1:12" x14ac:dyDescent="0.35">
      <c r="A769">
        <v>768</v>
      </c>
      <c r="B769">
        <v>0</v>
      </c>
      <c r="C769">
        <v>3</v>
      </c>
      <c r="D769" t="s">
        <v>1058</v>
      </c>
      <c r="E769" t="s">
        <v>9</v>
      </c>
      <c r="F769">
        <v>30.5</v>
      </c>
      <c r="G769">
        <v>0</v>
      </c>
      <c r="H769">
        <v>0</v>
      </c>
      <c r="I769" s="1">
        <v>364850</v>
      </c>
      <c r="J769">
        <v>7.75</v>
      </c>
      <c r="L769" t="s">
        <v>19</v>
      </c>
    </row>
    <row r="770" spans="1:12" x14ac:dyDescent="0.35">
      <c r="A770">
        <v>769</v>
      </c>
      <c r="B770">
        <v>0</v>
      </c>
      <c r="C770">
        <v>3</v>
      </c>
      <c r="D770" t="s">
        <v>1059</v>
      </c>
      <c r="E770" t="s">
        <v>5</v>
      </c>
      <c r="G770">
        <v>1</v>
      </c>
      <c r="H770">
        <v>0</v>
      </c>
      <c r="I770" s="1">
        <v>371110</v>
      </c>
      <c r="J770">
        <v>24.15</v>
      </c>
      <c r="L770" t="s">
        <v>19</v>
      </c>
    </row>
    <row r="771" spans="1:12" x14ac:dyDescent="0.35">
      <c r="A771">
        <v>770</v>
      </c>
      <c r="B771">
        <v>0</v>
      </c>
      <c r="C771">
        <v>3</v>
      </c>
      <c r="D771" t="s">
        <v>1060</v>
      </c>
      <c r="E771" t="s">
        <v>5</v>
      </c>
      <c r="F771">
        <v>32</v>
      </c>
      <c r="G771">
        <v>0</v>
      </c>
      <c r="H771">
        <v>0</v>
      </c>
      <c r="I771" s="1">
        <v>8471</v>
      </c>
      <c r="J771">
        <v>8.3625000000000007</v>
      </c>
      <c r="L771" t="s">
        <v>7</v>
      </c>
    </row>
    <row r="772" spans="1:12" x14ac:dyDescent="0.35">
      <c r="A772">
        <v>771</v>
      </c>
      <c r="B772">
        <v>0</v>
      </c>
      <c r="C772">
        <v>3</v>
      </c>
      <c r="D772" t="s">
        <v>1061</v>
      </c>
      <c r="E772" t="s">
        <v>5</v>
      </c>
      <c r="F772">
        <v>24</v>
      </c>
      <c r="G772">
        <v>0</v>
      </c>
      <c r="H772">
        <v>0</v>
      </c>
      <c r="I772" s="1">
        <v>345781</v>
      </c>
      <c r="J772">
        <v>9.5</v>
      </c>
      <c r="L772" t="s">
        <v>7</v>
      </c>
    </row>
    <row r="773" spans="1:12" x14ac:dyDescent="0.35">
      <c r="A773">
        <v>772</v>
      </c>
      <c r="B773">
        <v>0</v>
      </c>
      <c r="C773">
        <v>3</v>
      </c>
      <c r="D773" t="s">
        <v>1062</v>
      </c>
      <c r="E773" t="s">
        <v>5</v>
      </c>
      <c r="F773">
        <v>48</v>
      </c>
      <c r="G773">
        <v>0</v>
      </c>
      <c r="H773">
        <v>0</v>
      </c>
      <c r="I773" s="1">
        <v>350047</v>
      </c>
      <c r="J773">
        <v>7.8541999999999996</v>
      </c>
      <c r="L773" t="s">
        <v>7</v>
      </c>
    </row>
    <row r="774" spans="1:12" x14ac:dyDescent="0.35">
      <c r="A774">
        <v>773</v>
      </c>
      <c r="B774">
        <v>0</v>
      </c>
      <c r="C774">
        <v>2</v>
      </c>
      <c r="D774" t="s">
        <v>1063</v>
      </c>
      <c r="E774" t="s">
        <v>9</v>
      </c>
      <c r="F774">
        <v>57</v>
      </c>
      <c r="G774">
        <v>0</v>
      </c>
      <c r="H774">
        <v>0</v>
      </c>
      <c r="I774" s="1" t="s">
        <v>1064</v>
      </c>
      <c r="J774">
        <v>10.5</v>
      </c>
      <c r="K774" t="s">
        <v>1065</v>
      </c>
      <c r="L774" t="s">
        <v>7</v>
      </c>
    </row>
    <row r="775" spans="1:12" x14ac:dyDescent="0.35">
      <c r="A775">
        <v>774</v>
      </c>
      <c r="B775">
        <v>0</v>
      </c>
      <c r="C775">
        <v>3</v>
      </c>
      <c r="D775" t="s">
        <v>1066</v>
      </c>
      <c r="E775" t="s">
        <v>5</v>
      </c>
      <c r="G775">
        <v>0</v>
      </c>
      <c r="H775">
        <v>0</v>
      </c>
      <c r="I775" s="1">
        <v>2674</v>
      </c>
      <c r="J775">
        <v>7.2249999999999996</v>
      </c>
      <c r="L775" t="s">
        <v>12</v>
      </c>
    </row>
    <row r="776" spans="1:12" x14ac:dyDescent="0.35">
      <c r="A776">
        <v>775</v>
      </c>
      <c r="B776">
        <v>1</v>
      </c>
      <c r="C776">
        <v>2</v>
      </c>
      <c r="D776" t="s">
        <v>1067</v>
      </c>
      <c r="E776" t="s">
        <v>9</v>
      </c>
      <c r="F776">
        <v>54</v>
      </c>
      <c r="G776">
        <v>1</v>
      </c>
      <c r="H776">
        <v>3</v>
      </c>
      <c r="I776" s="1">
        <v>29105</v>
      </c>
      <c r="J776">
        <v>23</v>
      </c>
      <c r="L776" t="s">
        <v>7</v>
      </c>
    </row>
    <row r="777" spans="1:12" x14ac:dyDescent="0.35">
      <c r="A777">
        <v>776</v>
      </c>
      <c r="B777">
        <v>0</v>
      </c>
      <c r="C777">
        <v>3</v>
      </c>
      <c r="D777" t="s">
        <v>1068</v>
      </c>
      <c r="E777" t="s">
        <v>5</v>
      </c>
      <c r="F777">
        <v>18</v>
      </c>
      <c r="G777">
        <v>0</v>
      </c>
      <c r="H777">
        <v>0</v>
      </c>
      <c r="I777" s="1">
        <v>347078</v>
      </c>
      <c r="J777">
        <v>7.75</v>
      </c>
      <c r="L777" t="s">
        <v>7</v>
      </c>
    </row>
    <row r="778" spans="1:12" x14ac:dyDescent="0.35">
      <c r="A778">
        <v>777</v>
      </c>
      <c r="B778">
        <v>0</v>
      </c>
      <c r="C778">
        <v>3</v>
      </c>
      <c r="D778" t="s">
        <v>1069</v>
      </c>
      <c r="E778" t="s">
        <v>5</v>
      </c>
      <c r="G778">
        <v>0</v>
      </c>
      <c r="H778">
        <v>0</v>
      </c>
      <c r="I778" s="1">
        <v>383121</v>
      </c>
      <c r="J778">
        <v>7.75</v>
      </c>
      <c r="K778" t="s">
        <v>1070</v>
      </c>
      <c r="L778" t="s">
        <v>19</v>
      </c>
    </row>
    <row r="779" spans="1:12" x14ac:dyDescent="0.35">
      <c r="A779">
        <v>778</v>
      </c>
      <c r="B779">
        <v>1</v>
      </c>
      <c r="C779">
        <v>3</v>
      </c>
      <c r="D779" t="s">
        <v>1071</v>
      </c>
      <c r="E779" t="s">
        <v>9</v>
      </c>
      <c r="F779">
        <v>5</v>
      </c>
      <c r="G779">
        <v>0</v>
      </c>
      <c r="H779">
        <v>0</v>
      </c>
      <c r="I779" s="1">
        <v>364516</v>
      </c>
      <c r="J779">
        <v>12.475</v>
      </c>
      <c r="L779" t="s">
        <v>7</v>
      </c>
    </row>
    <row r="780" spans="1:12" x14ac:dyDescent="0.35">
      <c r="A780">
        <v>779</v>
      </c>
      <c r="B780">
        <v>0</v>
      </c>
      <c r="C780">
        <v>3</v>
      </c>
      <c r="D780" t="s">
        <v>1072</v>
      </c>
      <c r="E780" t="s">
        <v>5</v>
      </c>
      <c r="G780">
        <v>0</v>
      </c>
      <c r="H780">
        <v>0</v>
      </c>
      <c r="I780" s="1">
        <v>36865</v>
      </c>
      <c r="J780">
        <v>7.7374999999999998</v>
      </c>
      <c r="L780" t="s">
        <v>19</v>
      </c>
    </row>
    <row r="781" spans="1:12" x14ac:dyDescent="0.35">
      <c r="A781">
        <v>780</v>
      </c>
      <c r="B781">
        <v>1</v>
      </c>
      <c r="C781">
        <v>1</v>
      </c>
      <c r="D781" t="s">
        <v>1073</v>
      </c>
      <c r="E781" t="s">
        <v>9</v>
      </c>
      <c r="F781">
        <v>43</v>
      </c>
      <c r="G781">
        <v>0</v>
      </c>
      <c r="H781">
        <v>1</v>
      </c>
      <c r="I781" s="1">
        <v>24160</v>
      </c>
      <c r="J781">
        <v>211.33750000000001</v>
      </c>
      <c r="K781" t="s">
        <v>1074</v>
      </c>
      <c r="L781" t="s">
        <v>7</v>
      </c>
    </row>
    <row r="782" spans="1:12" x14ac:dyDescent="0.35">
      <c r="A782">
        <v>781</v>
      </c>
      <c r="B782">
        <v>1</v>
      </c>
      <c r="C782">
        <v>3</v>
      </c>
      <c r="D782" t="s">
        <v>1075</v>
      </c>
      <c r="E782" t="s">
        <v>9</v>
      </c>
      <c r="F782">
        <v>13</v>
      </c>
      <c r="G782">
        <v>0</v>
      </c>
      <c r="H782">
        <v>0</v>
      </c>
      <c r="I782" s="1">
        <v>2687</v>
      </c>
      <c r="J782">
        <v>7.2291999999999996</v>
      </c>
      <c r="L782" t="s">
        <v>12</v>
      </c>
    </row>
    <row r="783" spans="1:12" x14ac:dyDescent="0.35">
      <c r="A783">
        <v>782</v>
      </c>
      <c r="B783">
        <v>1</v>
      </c>
      <c r="C783">
        <v>1</v>
      </c>
      <c r="D783" t="s">
        <v>1076</v>
      </c>
      <c r="E783" t="s">
        <v>9</v>
      </c>
      <c r="F783">
        <v>17</v>
      </c>
      <c r="G783">
        <v>1</v>
      </c>
      <c r="H783">
        <v>0</v>
      </c>
      <c r="I783" s="1">
        <v>17474</v>
      </c>
      <c r="J783">
        <v>57</v>
      </c>
      <c r="K783" t="s">
        <v>963</v>
      </c>
      <c r="L783" t="s">
        <v>7</v>
      </c>
    </row>
    <row r="784" spans="1:12" x14ac:dyDescent="0.35">
      <c r="A784">
        <v>783</v>
      </c>
      <c r="B784">
        <v>0</v>
      </c>
      <c r="C784">
        <v>1</v>
      </c>
      <c r="D784" t="s">
        <v>1077</v>
      </c>
      <c r="E784" t="s">
        <v>5</v>
      </c>
      <c r="F784">
        <v>29</v>
      </c>
      <c r="G784">
        <v>0</v>
      </c>
      <c r="H784">
        <v>0</v>
      </c>
      <c r="I784" s="1">
        <v>113501</v>
      </c>
      <c r="J784">
        <v>30</v>
      </c>
      <c r="K784" t="s">
        <v>1078</v>
      </c>
      <c r="L784" t="s">
        <v>7</v>
      </c>
    </row>
    <row r="785" spans="1:12" x14ac:dyDescent="0.35">
      <c r="A785">
        <v>784</v>
      </c>
      <c r="B785">
        <v>0</v>
      </c>
      <c r="C785">
        <v>3</v>
      </c>
      <c r="D785" t="s">
        <v>1079</v>
      </c>
      <c r="E785" t="s">
        <v>5</v>
      </c>
      <c r="G785">
        <v>1</v>
      </c>
      <c r="H785">
        <v>2</v>
      </c>
      <c r="I785" s="1" t="s">
        <v>1080</v>
      </c>
      <c r="J785">
        <v>23.45</v>
      </c>
      <c r="L785" t="s">
        <v>7</v>
      </c>
    </row>
    <row r="786" spans="1:12" x14ac:dyDescent="0.35">
      <c r="A786">
        <v>785</v>
      </c>
      <c r="B786">
        <v>0</v>
      </c>
      <c r="C786">
        <v>3</v>
      </c>
      <c r="D786" t="s">
        <v>1081</v>
      </c>
      <c r="E786" t="s">
        <v>5</v>
      </c>
      <c r="F786">
        <v>25</v>
      </c>
      <c r="G786">
        <v>0</v>
      </c>
      <c r="H786">
        <v>0</v>
      </c>
      <c r="I786" s="1" t="s">
        <v>1082</v>
      </c>
      <c r="J786">
        <v>7.05</v>
      </c>
      <c r="L786" t="s">
        <v>7</v>
      </c>
    </row>
    <row r="787" spans="1:12" x14ac:dyDescent="0.35">
      <c r="A787">
        <v>786</v>
      </c>
      <c r="B787">
        <v>0</v>
      </c>
      <c r="C787">
        <v>3</v>
      </c>
      <c r="D787" t="s">
        <v>1083</v>
      </c>
      <c r="E787" t="s">
        <v>5</v>
      </c>
      <c r="F787">
        <v>25</v>
      </c>
      <c r="G787">
        <v>0</v>
      </c>
      <c r="H787">
        <v>0</v>
      </c>
      <c r="I787" s="1">
        <v>374887</v>
      </c>
      <c r="J787">
        <v>7.25</v>
      </c>
      <c r="L787" t="s">
        <v>7</v>
      </c>
    </row>
    <row r="788" spans="1:12" x14ac:dyDescent="0.35">
      <c r="A788">
        <v>787</v>
      </c>
      <c r="B788">
        <v>1</v>
      </c>
      <c r="C788">
        <v>3</v>
      </c>
      <c r="D788" t="s">
        <v>1084</v>
      </c>
      <c r="E788" t="s">
        <v>9</v>
      </c>
      <c r="F788">
        <v>18</v>
      </c>
      <c r="G788">
        <v>0</v>
      </c>
      <c r="H788">
        <v>0</v>
      </c>
      <c r="I788" s="1">
        <v>3101265</v>
      </c>
      <c r="J788">
        <v>7.4958</v>
      </c>
      <c r="L788" t="s">
        <v>7</v>
      </c>
    </row>
    <row r="789" spans="1:12" x14ac:dyDescent="0.35">
      <c r="A789">
        <v>788</v>
      </c>
      <c r="B789">
        <v>0</v>
      </c>
      <c r="C789">
        <v>3</v>
      </c>
      <c r="D789" t="s">
        <v>1085</v>
      </c>
      <c r="E789" t="s">
        <v>5</v>
      </c>
      <c r="F789">
        <v>8</v>
      </c>
      <c r="G789">
        <v>4</v>
      </c>
      <c r="H789">
        <v>1</v>
      </c>
      <c r="I789" s="1">
        <v>382652</v>
      </c>
      <c r="J789">
        <v>29.125</v>
      </c>
      <c r="L789" t="s">
        <v>19</v>
      </c>
    </row>
    <row r="790" spans="1:12" x14ac:dyDescent="0.35">
      <c r="A790">
        <v>789</v>
      </c>
      <c r="B790">
        <v>1</v>
      </c>
      <c r="C790">
        <v>3</v>
      </c>
      <c r="D790" t="s">
        <v>1086</v>
      </c>
      <c r="E790" t="s">
        <v>5</v>
      </c>
      <c r="F790">
        <v>1</v>
      </c>
      <c r="G790">
        <v>1</v>
      </c>
      <c r="H790">
        <v>2</v>
      </c>
      <c r="I790" s="1" t="s">
        <v>146</v>
      </c>
      <c r="J790">
        <v>20.574999999999999</v>
      </c>
      <c r="L790" t="s">
        <v>7</v>
      </c>
    </row>
    <row r="791" spans="1:12" x14ac:dyDescent="0.35">
      <c r="A791">
        <v>790</v>
      </c>
      <c r="B791">
        <v>0</v>
      </c>
      <c r="C791">
        <v>1</v>
      </c>
      <c r="D791" t="s">
        <v>1087</v>
      </c>
      <c r="E791" t="s">
        <v>5</v>
      </c>
      <c r="F791">
        <v>46</v>
      </c>
      <c r="G791">
        <v>0</v>
      </c>
      <c r="H791">
        <v>0</v>
      </c>
      <c r="I791" s="1" t="s">
        <v>211</v>
      </c>
      <c r="J791">
        <v>79.2</v>
      </c>
      <c r="K791" t="s">
        <v>1088</v>
      </c>
      <c r="L791" t="s">
        <v>12</v>
      </c>
    </row>
    <row r="792" spans="1:12" x14ac:dyDescent="0.35">
      <c r="A792">
        <v>791</v>
      </c>
      <c r="B792">
        <v>0</v>
      </c>
      <c r="C792">
        <v>3</v>
      </c>
      <c r="D792" t="s">
        <v>1089</v>
      </c>
      <c r="E792" t="s">
        <v>5</v>
      </c>
      <c r="G792">
        <v>0</v>
      </c>
      <c r="H792">
        <v>0</v>
      </c>
      <c r="I792" s="1">
        <v>12460</v>
      </c>
      <c r="J792">
        <v>7.75</v>
      </c>
      <c r="L792" t="s">
        <v>19</v>
      </c>
    </row>
    <row r="793" spans="1:12" x14ac:dyDescent="0.35">
      <c r="A793">
        <v>792</v>
      </c>
      <c r="B793">
        <v>0</v>
      </c>
      <c r="C793">
        <v>2</v>
      </c>
      <c r="D793" t="s">
        <v>1090</v>
      </c>
      <c r="E793" t="s">
        <v>5</v>
      </c>
      <c r="F793">
        <v>16</v>
      </c>
      <c r="G793">
        <v>0</v>
      </c>
      <c r="H793">
        <v>0</v>
      </c>
      <c r="I793" s="1">
        <v>239865</v>
      </c>
      <c r="J793">
        <v>26</v>
      </c>
      <c r="L793" t="s">
        <v>7</v>
      </c>
    </row>
    <row r="794" spans="1:12" x14ac:dyDescent="0.35">
      <c r="A794">
        <v>793</v>
      </c>
      <c r="B794">
        <v>0</v>
      </c>
      <c r="C794">
        <v>3</v>
      </c>
      <c r="D794" t="s">
        <v>1091</v>
      </c>
      <c r="E794" t="s">
        <v>9</v>
      </c>
      <c r="G794">
        <v>8</v>
      </c>
      <c r="H794">
        <v>2</v>
      </c>
      <c r="I794" s="1" t="s">
        <v>243</v>
      </c>
      <c r="J794">
        <v>69.55</v>
      </c>
      <c r="L794" t="s">
        <v>7</v>
      </c>
    </row>
    <row r="795" spans="1:12" x14ac:dyDescent="0.35">
      <c r="A795">
        <v>794</v>
      </c>
      <c r="B795">
        <v>0</v>
      </c>
      <c r="C795">
        <v>1</v>
      </c>
      <c r="D795" t="s">
        <v>1092</v>
      </c>
      <c r="E795" t="s">
        <v>5</v>
      </c>
      <c r="G795">
        <v>0</v>
      </c>
      <c r="H795">
        <v>0</v>
      </c>
      <c r="I795" s="1" t="s">
        <v>1093</v>
      </c>
      <c r="J795">
        <v>30.695799999999998</v>
      </c>
      <c r="L795" t="s">
        <v>12</v>
      </c>
    </row>
    <row r="796" spans="1:12" x14ac:dyDescent="0.35">
      <c r="A796">
        <v>795</v>
      </c>
      <c r="B796">
        <v>0</v>
      </c>
      <c r="C796">
        <v>3</v>
      </c>
      <c r="D796" t="s">
        <v>1094</v>
      </c>
      <c r="E796" t="s">
        <v>5</v>
      </c>
      <c r="F796">
        <v>25</v>
      </c>
      <c r="G796">
        <v>0</v>
      </c>
      <c r="H796">
        <v>0</v>
      </c>
      <c r="I796" s="1">
        <v>349203</v>
      </c>
      <c r="J796">
        <v>7.8958000000000004</v>
      </c>
      <c r="L796" t="s">
        <v>7</v>
      </c>
    </row>
    <row r="797" spans="1:12" x14ac:dyDescent="0.35">
      <c r="A797">
        <v>796</v>
      </c>
      <c r="B797">
        <v>0</v>
      </c>
      <c r="C797">
        <v>2</v>
      </c>
      <c r="D797" t="s">
        <v>1095</v>
      </c>
      <c r="E797" t="s">
        <v>5</v>
      </c>
      <c r="F797">
        <v>39</v>
      </c>
      <c r="G797">
        <v>0</v>
      </c>
      <c r="H797">
        <v>0</v>
      </c>
      <c r="I797" s="1">
        <v>28213</v>
      </c>
      <c r="J797">
        <v>13</v>
      </c>
      <c r="L797" t="s">
        <v>7</v>
      </c>
    </row>
    <row r="798" spans="1:12" x14ac:dyDescent="0.35">
      <c r="A798">
        <v>797</v>
      </c>
      <c r="B798">
        <v>1</v>
      </c>
      <c r="C798">
        <v>1</v>
      </c>
      <c r="D798" t="s">
        <v>1096</v>
      </c>
      <c r="E798" t="s">
        <v>9</v>
      </c>
      <c r="F798">
        <v>49</v>
      </c>
      <c r="G798">
        <v>0</v>
      </c>
      <c r="H798">
        <v>0</v>
      </c>
      <c r="I798" s="1">
        <v>17465</v>
      </c>
      <c r="J798">
        <v>25.929200000000002</v>
      </c>
      <c r="K798" t="s">
        <v>1097</v>
      </c>
      <c r="L798" t="s">
        <v>7</v>
      </c>
    </row>
    <row r="799" spans="1:12" x14ac:dyDescent="0.35">
      <c r="A799">
        <v>798</v>
      </c>
      <c r="B799">
        <v>1</v>
      </c>
      <c r="C799">
        <v>3</v>
      </c>
      <c r="D799" t="s">
        <v>1098</v>
      </c>
      <c r="E799" t="s">
        <v>9</v>
      </c>
      <c r="F799">
        <v>31</v>
      </c>
      <c r="G799">
        <v>0</v>
      </c>
      <c r="H799">
        <v>0</v>
      </c>
      <c r="I799" s="1">
        <v>349244</v>
      </c>
      <c r="J799">
        <v>8.6832999999999991</v>
      </c>
      <c r="L799" t="s">
        <v>7</v>
      </c>
    </row>
    <row r="800" spans="1:12" x14ac:dyDescent="0.35">
      <c r="A800">
        <v>799</v>
      </c>
      <c r="B800">
        <v>0</v>
      </c>
      <c r="C800">
        <v>3</v>
      </c>
      <c r="D800" t="s">
        <v>1099</v>
      </c>
      <c r="E800" t="s">
        <v>5</v>
      </c>
      <c r="F800">
        <v>30</v>
      </c>
      <c r="G800">
        <v>0</v>
      </c>
      <c r="H800">
        <v>0</v>
      </c>
      <c r="I800" s="1">
        <v>2685</v>
      </c>
      <c r="J800">
        <v>7.2291999999999996</v>
      </c>
      <c r="L800" t="s">
        <v>12</v>
      </c>
    </row>
    <row r="801" spans="1:12" x14ac:dyDescent="0.35">
      <c r="A801">
        <v>800</v>
      </c>
      <c r="B801">
        <v>0</v>
      </c>
      <c r="C801">
        <v>3</v>
      </c>
      <c r="D801" t="s">
        <v>1100</v>
      </c>
      <c r="E801" t="s">
        <v>9</v>
      </c>
      <c r="F801">
        <v>30</v>
      </c>
      <c r="G801">
        <v>1</v>
      </c>
      <c r="H801">
        <v>1</v>
      </c>
      <c r="I801" s="1">
        <v>345773</v>
      </c>
      <c r="J801">
        <v>24.15</v>
      </c>
      <c r="L801" t="s">
        <v>7</v>
      </c>
    </row>
    <row r="802" spans="1:12" x14ac:dyDescent="0.35">
      <c r="A802">
        <v>801</v>
      </c>
      <c r="B802">
        <v>0</v>
      </c>
      <c r="C802">
        <v>2</v>
      </c>
      <c r="D802" t="s">
        <v>1101</v>
      </c>
      <c r="E802" t="s">
        <v>5</v>
      </c>
      <c r="F802">
        <v>34</v>
      </c>
      <c r="G802">
        <v>0</v>
      </c>
      <c r="H802">
        <v>0</v>
      </c>
      <c r="I802" s="1">
        <v>250647</v>
      </c>
      <c r="J802">
        <v>13</v>
      </c>
      <c r="L802" t="s">
        <v>7</v>
      </c>
    </row>
    <row r="803" spans="1:12" x14ac:dyDescent="0.35">
      <c r="A803">
        <v>802</v>
      </c>
      <c r="B803">
        <v>1</v>
      </c>
      <c r="C803">
        <v>2</v>
      </c>
      <c r="D803" t="s">
        <v>1102</v>
      </c>
      <c r="E803" t="s">
        <v>9</v>
      </c>
      <c r="F803">
        <v>31</v>
      </c>
      <c r="G803">
        <v>1</v>
      </c>
      <c r="H803">
        <v>1</v>
      </c>
      <c r="I803" s="1" t="s">
        <v>353</v>
      </c>
      <c r="J803">
        <v>26.25</v>
      </c>
      <c r="L803" t="s">
        <v>7</v>
      </c>
    </row>
    <row r="804" spans="1:12" x14ac:dyDescent="0.35">
      <c r="A804">
        <v>803</v>
      </c>
      <c r="B804">
        <v>1</v>
      </c>
      <c r="C804">
        <v>1</v>
      </c>
      <c r="D804" t="s">
        <v>1103</v>
      </c>
      <c r="E804" t="s">
        <v>5</v>
      </c>
      <c r="F804">
        <v>11</v>
      </c>
      <c r="G804">
        <v>1</v>
      </c>
      <c r="H804">
        <v>2</v>
      </c>
      <c r="I804" s="1">
        <v>113760</v>
      </c>
      <c r="J804">
        <v>120</v>
      </c>
      <c r="K804" t="s">
        <v>570</v>
      </c>
      <c r="L804" t="s">
        <v>7</v>
      </c>
    </row>
    <row r="805" spans="1:12" x14ac:dyDescent="0.35">
      <c r="A805">
        <v>804</v>
      </c>
      <c r="B805">
        <v>1</v>
      </c>
      <c r="C805">
        <v>3</v>
      </c>
      <c r="D805" t="s">
        <v>1104</v>
      </c>
      <c r="E805" t="s">
        <v>5</v>
      </c>
      <c r="F805">
        <v>0.42</v>
      </c>
      <c r="G805">
        <v>0</v>
      </c>
      <c r="H805">
        <v>1</v>
      </c>
      <c r="I805" s="1">
        <v>2625</v>
      </c>
      <c r="J805">
        <v>8.5167000000000002</v>
      </c>
      <c r="L805" t="s">
        <v>12</v>
      </c>
    </row>
    <row r="806" spans="1:12" x14ac:dyDescent="0.35">
      <c r="A806">
        <v>805</v>
      </c>
      <c r="B806">
        <v>1</v>
      </c>
      <c r="C806">
        <v>3</v>
      </c>
      <c r="D806" t="s">
        <v>1105</v>
      </c>
      <c r="E806" t="s">
        <v>5</v>
      </c>
      <c r="F806">
        <v>27</v>
      </c>
      <c r="G806">
        <v>0</v>
      </c>
      <c r="H806">
        <v>0</v>
      </c>
      <c r="I806" s="1">
        <v>347089</v>
      </c>
      <c r="J806">
        <v>6.9749999999999996</v>
      </c>
      <c r="L806" t="s">
        <v>7</v>
      </c>
    </row>
    <row r="807" spans="1:12" x14ac:dyDescent="0.35">
      <c r="A807">
        <v>806</v>
      </c>
      <c r="B807">
        <v>0</v>
      </c>
      <c r="C807">
        <v>3</v>
      </c>
      <c r="D807" t="s">
        <v>1106</v>
      </c>
      <c r="E807" t="s">
        <v>5</v>
      </c>
      <c r="F807">
        <v>31</v>
      </c>
      <c r="G807">
        <v>0</v>
      </c>
      <c r="H807">
        <v>0</v>
      </c>
      <c r="I807" s="1">
        <v>347063</v>
      </c>
      <c r="J807">
        <v>7.7750000000000004</v>
      </c>
      <c r="L807" t="s">
        <v>7</v>
      </c>
    </row>
    <row r="808" spans="1:12" x14ac:dyDescent="0.35">
      <c r="A808">
        <v>807</v>
      </c>
      <c r="B808">
        <v>0</v>
      </c>
      <c r="C808">
        <v>1</v>
      </c>
      <c r="D808" t="s">
        <v>1107</v>
      </c>
      <c r="E808" t="s">
        <v>5</v>
      </c>
      <c r="F808">
        <v>39</v>
      </c>
      <c r="G808">
        <v>0</v>
      </c>
      <c r="H808">
        <v>0</v>
      </c>
      <c r="I808" s="1">
        <v>112050</v>
      </c>
      <c r="J808">
        <v>0</v>
      </c>
      <c r="K808" t="s">
        <v>1108</v>
      </c>
      <c r="L808" t="s">
        <v>7</v>
      </c>
    </row>
    <row r="809" spans="1:12" x14ac:dyDescent="0.35">
      <c r="A809">
        <v>808</v>
      </c>
      <c r="B809">
        <v>0</v>
      </c>
      <c r="C809">
        <v>3</v>
      </c>
      <c r="D809" t="s">
        <v>1109</v>
      </c>
      <c r="E809" t="s">
        <v>9</v>
      </c>
      <c r="F809">
        <v>18</v>
      </c>
      <c r="G809">
        <v>0</v>
      </c>
      <c r="H809">
        <v>0</v>
      </c>
      <c r="I809" s="1">
        <v>347087</v>
      </c>
      <c r="J809">
        <v>7.7750000000000004</v>
      </c>
      <c r="L809" t="s">
        <v>7</v>
      </c>
    </row>
    <row r="810" spans="1:12" x14ac:dyDescent="0.35">
      <c r="A810">
        <v>809</v>
      </c>
      <c r="B810">
        <v>0</v>
      </c>
      <c r="C810">
        <v>2</v>
      </c>
      <c r="D810" t="s">
        <v>1110</v>
      </c>
      <c r="E810" t="s">
        <v>5</v>
      </c>
      <c r="F810">
        <v>39</v>
      </c>
      <c r="G810">
        <v>0</v>
      </c>
      <c r="H810">
        <v>0</v>
      </c>
      <c r="I810" s="1">
        <v>248723</v>
      </c>
      <c r="J810">
        <v>13</v>
      </c>
      <c r="L810" t="s">
        <v>7</v>
      </c>
    </row>
    <row r="811" spans="1:12" x14ac:dyDescent="0.35">
      <c r="A811">
        <v>810</v>
      </c>
      <c r="B811">
        <v>1</v>
      </c>
      <c r="C811">
        <v>1</v>
      </c>
      <c r="D811" t="s">
        <v>1111</v>
      </c>
      <c r="E811" t="s">
        <v>9</v>
      </c>
      <c r="F811">
        <v>33</v>
      </c>
      <c r="G811">
        <v>1</v>
      </c>
      <c r="H811">
        <v>0</v>
      </c>
      <c r="I811" s="1">
        <v>113806</v>
      </c>
      <c r="J811">
        <v>53.1</v>
      </c>
      <c r="K811" t="s">
        <v>1006</v>
      </c>
      <c r="L811" t="s">
        <v>7</v>
      </c>
    </row>
    <row r="812" spans="1:12" x14ac:dyDescent="0.35">
      <c r="A812">
        <v>811</v>
      </c>
      <c r="B812">
        <v>0</v>
      </c>
      <c r="C812">
        <v>3</v>
      </c>
      <c r="D812" t="s">
        <v>1112</v>
      </c>
      <c r="E812" t="s">
        <v>5</v>
      </c>
      <c r="F812">
        <v>26</v>
      </c>
      <c r="G812">
        <v>0</v>
      </c>
      <c r="H812">
        <v>0</v>
      </c>
      <c r="I812" s="1">
        <v>3474</v>
      </c>
      <c r="J812">
        <v>7.8875000000000002</v>
      </c>
      <c r="L812" t="s">
        <v>7</v>
      </c>
    </row>
    <row r="813" spans="1:12" x14ac:dyDescent="0.35">
      <c r="A813">
        <v>812</v>
      </c>
      <c r="B813">
        <v>0</v>
      </c>
      <c r="C813">
        <v>3</v>
      </c>
      <c r="D813" t="s">
        <v>1113</v>
      </c>
      <c r="E813" t="s">
        <v>5</v>
      </c>
      <c r="F813">
        <v>39</v>
      </c>
      <c r="G813">
        <v>0</v>
      </c>
      <c r="H813">
        <v>0</v>
      </c>
      <c r="I813" s="1" t="s">
        <v>802</v>
      </c>
      <c r="J813">
        <v>24.15</v>
      </c>
      <c r="L813" t="s">
        <v>7</v>
      </c>
    </row>
    <row r="814" spans="1:12" x14ac:dyDescent="0.35">
      <c r="A814">
        <v>813</v>
      </c>
      <c r="B814">
        <v>0</v>
      </c>
      <c r="C814">
        <v>2</v>
      </c>
      <c r="D814" t="s">
        <v>1114</v>
      </c>
      <c r="E814" t="s">
        <v>5</v>
      </c>
      <c r="F814">
        <v>35</v>
      </c>
      <c r="G814">
        <v>0</v>
      </c>
      <c r="H814">
        <v>0</v>
      </c>
      <c r="I814" s="1">
        <v>28206</v>
      </c>
      <c r="J814">
        <v>10.5</v>
      </c>
      <c r="L814" t="s">
        <v>7</v>
      </c>
    </row>
    <row r="815" spans="1:12" x14ac:dyDescent="0.35">
      <c r="A815">
        <v>814</v>
      </c>
      <c r="B815">
        <v>0</v>
      </c>
      <c r="C815">
        <v>3</v>
      </c>
      <c r="D815" t="s">
        <v>1115</v>
      </c>
      <c r="E815" t="s">
        <v>9</v>
      </c>
      <c r="F815">
        <v>6</v>
      </c>
      <c r="G815">
        <v>4</v>
      </c>
      <c r="H815">
        <v>2</v>
      </c>
      <c r="I815" s="1">
        <v>347082</v>
      </c>
      <c r="J815">
        <v>31.274999999999999</v>
      </c>
      <c r="L815" t="s">
        <v>7</v>
      </c>
    </row>
    <row r="816" spans="1:12" x14ac:dyDescent="0.35">
      <c r="A816">
        <v>815</v>
      </c>
      <c r="B816">
        <v>0</v>
      </c>
      <c r="C816">
        <v>3</v>
      </c>
      <c r="D816" t="s">
        <v>1116</v>
      </c>
      <c r="E816" t="s">
        <v>5</v>
      </c>
      <c r="F816">
        <v>30.5</v>
      </c>
      <c r="G816">
        <v>0</v>
      </c>
      <c r="H816">
        <v>0</v>
      </c>
      <c r="I816" s="1">
        <v>364499</v>
      </c>
      <c r="J816">
        <v>8.0500000000000007</v>
      </c>
      <c r="L816" t="s">
        <v>7</v>
      </c>
    </row>
    <row r="817" spans="1:12" x14ac:dyDescent="0.35">
      <c r="A817">
        <v>816</v>
      </c>
      <c r="B817">
        <v>0</v>
      </c>
      <c r="C817">
        <v>1</v>
      </c>
      <c r="D817" t="s">
        <v>1117</v>
      </c>
      <c r="E817" t="s">
        <v>5</v>
      </c>
      <c r="G817">
        <v>0</v>
      </c>
      <c r="H817">
        <v>0</v>
      </c>
      <c r="I817" s="1">
        <v>112058</v>
      </c>
      <c r="J817">
        <v>0</v>
      </c>
      <c r="K817" t="s">
        <v>1118</v>
      </c>
      <c r="L817" t="s">
        <v>7</v>
      </c>
    </row>
    <row r="818" spans="1:12" x14ac:dyDescent="0.35">
      <c r="A818">
        <v>817</v>
      </c>
      <c r="B818">
        <v>0</v>
      </c>
      <c r="C818">
        <v>3</v>
      </c>
      <c r="D818" t="s">
        <v>1119</v>
      </c>
      <c r="E818" t="s">
        <v>9</v>
      </c>
      <c r="F818">
        <v>23</v>
      </c>
      <c r="G818">
        <v>0</v>
      </c>
      <c r="H818">
        <v>0</v>
      </c>
      <c r="I818" s="1" t="s">
        <v>1120</v>
      </c>
      <c r="J818">
        <v>7.9249999999999998</v>
      </c>
      <c r="L818" t="s">
        <v>7</v>
      </c>
    </row>
    <row r="819" spans="1:12" x14ac:dyDescent="0.35">
      <c r="A819">
        <v>818</v>
      </c>
      <c r="B819">
        <v>0</v>
      </c>
      <c r="C819">
        <v>2</v>
      </c>
      <c r="D819" t="s">
        <v>1121</v>
      </c>
      <c r="E819" t="s">
        <v>5</v>
      </c>
      <c r="F819">
        <v>31</v>
      </c>
      <c r="G819">
        <v>1</v>
      </c>
      <c r="H819">
        <v>1</v>
      </c>
      <c r="I819" s="1" t="s">
        <v>1122</v>
      </c>
      <c r="J819">
        <v>37.004199999999997</v>
      </c>
      <c r="L819" t="s">
        <v>12</v>
      </c>
    </row>
    <row r="820" spans="1:12" x14ac:dyDescent="0.35">
      <c r="A820">
        <v>819</v>
      </c>
      <c r="B820">
        <v>0</v>
      </c>
      <c r="C820">
        <v>3</v>
      </c>
      <c r="D820" t="s">
        <v>1123</v>
      </c>
      <c r="E820" t="s">
        <v>5</v>
      </c>
      <c r="F820">
        <v>43</v>
      </c>
      <c r="G820">
        <v>0</v>
      </c>
      <c r="H820">
        <v>0</v>
      </c>
      <c r="I820" s="1" t="s">
        <v>1124</v>
      </c>
      <c r="J820">
        <v>6.45</v>
      </c>
      <c r="L820" t="s">
        <v>7</v>
      </c>
    </row>
    <row r="821" spans="1:12" x14ac:dyDescent="0.35">
      <c r="A821">
        <v>820</v>
      </c>
      <c r="B821">
        <v>0</v>
      </c>
      <c r="C821">
        <v>3</v>
      </c>
      <c r="D821" t="s">
        <v>1125</v>
      </c>
      <c r="E821" t="s">
        <v>5</v>
      </c>
      <c r="F821">
        <v>10</v>
      </c>
      <c r="G821">
        <v>3</v>
      </c>
      <c r="H821">
        <v>2</v>
      </c>
      <c r="I821" s="1">
        <v>347088</v>
      </c>
      <c r="J821">
        <v>27.9</v>
      </c>
      <c r="L821" t="s">
        <v>7</v>
      </c>
    </row>
    <row r="822" spans="1:12" x14ac:dyDescent="0.35">
      <c r="A822">
        <v>821</v>
      </c>
      <c r="B822">
        <v>1</v>
      </c>
      <c r="C822">
        <v>1</v>
      </c>
      <c r="D822" t="s">
        <v>1126</v>
      </c>
      <c r="E822" t="s">
        <v>9</v>
      </c>
      <c r="F822">
        <v>52</v>
      </c>
      <c r="G822">
        <v>1</v>
      </c>
      <c r="H822">
        <v>1</v>
      </c>
      <c r="I822" s="1">
        <v>12749</v>
      </c>
      <c r="J822">
        <v>93.5</v>
      </c>
      <c r="K822" t="s">
        <v>1127</v>
      </c>
      <c r="L822" t="s">
        <v>7</v>
      </c>
    </row>
    <row r="823" spans="1:12" x14ac:dyDescent="0.35">
      <c r="A823">
        <v>822</v>
      </c>
      <c r="B823">
        <v>1</v>
      </c>
      <c r="C823">
        <v>3</v>
      </c>
      <c r="D823" t="s">
        <v>1128</v>
      </c>
      <c r="E823" t="s">
        <v>5</v>
      </c>
      <c r="F823">
        <v>27</v>
      </c>
      <c r="G823">
        <v>0</v>
      </c>
      <c r="H823">
        <v>0</v>
      </c>
      <c r="I823" s="1">
        <v>315098</v>
      </c>
      <c r="J823">
        <v>8.6624999999999996</v>
      </c>
      <c r="L823" t="s">
        <v>7</v>
      </c>
    </row>
    <row r="824" spans="1:12" x14ac:dyDescent="0.35">
      <c r="A824">
        <v>823</v>
      </c>
      <c r="B824">
        <v>0</v>
      </c>
      <c r="C824">
        <v>1</v>
      </c>
      <c r="D824" t="s">
        <v>1129</v>
      </c>
      <c r="E824" t="s">
        <v>5</v>
      </c>
      <c r="F824">
        <v>38</v>
      </c>
      <c r="G824">
        <v>0</v>
      </c>
      <c r="H824">
        <v>0</v>
      </c>
      <c r="I824" s="1">
        <v>19972</v>
      </c>
      <c r="J824">
        <v>0</v>
      </c>
      <c r="L824" t="s">
        <v>7</v>
      </c>
    </row>
    <row r="825" spans="1:12" x14ac:dyDescent="0.35">
      <c r="A825">
        <v>824</v>
      </c>
      <c r="B825">
        <v>1</v>
      </c>
      <c r="C825">
        <v>3</v>
      </c>
      <c r="D825" t="s">
        <v>1130</v>
      </c>
      <c r="E825" t="s">
        <v>9</v>
      </c>
      <c r="F825">
        <v>27</v>
      </c>
      <c r="G825">
        <v>0</v>
      </c>
      <c r="H825">
        <v>1</v>
      </c>
      <c r="I825" s="1">
        <v>392096</v>
      </c>
      <c r="J825">
        <v>12.475</v>
      </c>
      <c r="K825" t="s">
        <v>1040</v>
      </c>
      <c r="L825" t="s">
        <v>7</v>
      </c>
    </row>
    <row r="826" spans="1:12" x14ac:dyDescent="0.35">
      <c r="A826">
        <v>825</v>
      </c>
      <c r="B826">
        <v>0</v>
      </c>
      <c r="C826">
        <v>3</v>
      </c>
      <c r="D826" t="s">
        <v>1131</v>
      </c>
      <c r="E826" t="s">
        <v>5</v>
      </c>
      <c r="F826">
        <v>2</v>
      </c>
      <c r="G826">
        <v>4</v>
      </c>
      <c r="H826">
        <v>1</v>
      </c>
      <c r="I826" s="1">
        <v>3101295</v>
      </c>
      <c r="J826">
        <v>39.6875</v>
      </c>
      <c r="L826" t="s">
        <v>7</v>
      </c>
    </row>
    <row r="827" spans="1:12" x14ac:dyDescent="0.35">
      <c r="A827">
        <v>826</v>
      </c>
      <c r="B827">
        <v>0</v>
      </c>
      <c r="C827">
        <v>3</v>
      </c>
      <c r="D827" t="s">
        <v>1132</v>
      </c>
      <c r="E827" t="s">
        <v>5</v>
      </c>
      <c r="G827">
        <v>0</v>
      </c>
      <c r="H827">
        <v>0</v>
      </c>
      <c r="I827" s="1">
        <v>368323</v>
      </c>
      <c r="J827">
        <v>6.95</v>
      </c>
      <c r="L827" t="s">
        <v>19</v>
      </c>
    </row>
    <row r="828" spans="1:12" x14ac:dyDescent="0.35">
      <c r="A828">
        <v>827</v>
      </c>
      <c r="B828">
        <v>0</v>
      </c>
      <c r="C828">
        <v>3</v>
      </c>
      <c r="D828" t="s">
        <v>1133</v>
      </c>
      <c r="E828" t="s">
        <v>5</v>
      </c>
      <c r="G828">
        <v>0</v>
      </c>
      <c r="H828">
        <v>0</v>
      </c>
      <c r="I828" s="1">
        <v>1601</v>
      </c>
      <c r="J828">
        <v>56.495800000000003</v>
      </c>
      <c r="L828" t="s">
        <v>7</v>
      </c>
    </row>
    <row r="829" spans="1:12" x14ac:dyDescent="0.35">
      <c r="A829">
        <v>828</v>
      </c>
      <c r="B829">
        <v>1</v>
      </c>
      <c r="C829">
        <v>2</v>
      </c>
      <c r="D829" t="s">
        <v>1134</v>
      </c>
      <c r="E829" t="s">
        <v>5</v>
      </c>
      <c r="F829">
        <v>1</v>
      </c>
      <c r="G829">
        <v>0</v>
      </c>
      <c r="H829">
        <v>2</v>
      </c>
      <c r="I829" s="1" t="s">
        <v>1122</v>
      </c>
      <c r="J829">
        <v>37.004199999999997</v>
      </c>
      <c r="L829" t="s">
        <v>12</v>
      </c>
    </row>
    <row r="830" spans="1:12" x14ac:dyDescent="0.35">
      <c r="A830">
        <v>829</v>
      </c>
      <c r="B830">
        <v>1</v>
      </c>
      <c r="C830">
        <v>3</v>
      </c>
      <c r="D830" t="s">
        <v>1135</v>
      </c>
      <c r="E830" t="s">
        <v>5</v>
      </c>
      <c r="G830">
        <v>0</v>
      </c>
      <c r="H830">
        <v>0</v>
      </c>
      <c r="I830" s="1">
        <v>367228</v>
      </c>
      <c r="J830">
        <v>7.75</v>
      </c>
      <c r="L830" t="s">
        <v>19</v>
      </c>
    </row>
    <row r="831" spans="1:12" x14ac:dyDescent="0.35">
      <c r="A831">
        <v>830</v>
      </c>
      <c r="B831">
        <v>1</v>
      </c>
      <c r="C831">
        <v>1</v>
      </c>
      <c r="D831" t="s">
        <v>1136</v>
      </c>
      <c r="E831" t="s">
        <v>9</v>
      </c>
      <c r="F831">
        <v>62</v>
      </c>
      <c r="G831">
        <v>0</v>
      </c>
      <c r="H831">
        <v>0</v>
      </c>
      <c r="I831" s="1">
        <v>113572</v>
      </c>
      <c r="J831">
        <v>80</v>
      </c>
      <c r="K831" t="s">
        <v>100</v>
      </c>
    </row>
    <row r="832" spans="1:12" x14ac:dyDescent="0.35">
      <c r="A832">
        <v>831</v>
      </c>
      <c r="B832">
        <v>1</v>
      </c>
      <c r="C832">
        <v>3</v>
      </c>
      <c r="D832" t="s">
        <v>1137</v>
      </c>
      <c r="E832" t="s">
        <v>9</v>
      </c>
      <c r="F832">
        <v>15</v>
      </c>
      <c r="G832">
        <v>1</v>
      </c>
      <c r="H832">
        <v>0</v>
      </c>
      <c r="I832" s="1">
        <v>2659</v>
      </c>
      <c r="J832">
        <v>14.4542</v>
      </c>
      <c r="L832" t="s">
        <v>12</v>
      </c>
    </row>
    <row r="833" spans="1:12" x14ac:dyDescent="0.35">
      <c r="A833">
        <v>832</v>
      </c>
      <c r="B833">
        <v>1</v>
      </c>
      <c r="C833">
        <v>2</v>
      </c>
      <c r="D833" t="s">
        <v>1138</v>
      </c>
      <c r="E833" t="s">
        <v>5</v>
      </c>
      <c r="F833">
        <v>0.83</v>
      </c>
      <c r="G833">
        <v>1</v>
      </c>
      <c r="H833">
        <v>1</v>
      </c>
      <c r="I833" s="1">
        <v>29106</v>
      </c>
      <c r="J833">
        <v>18.75</v>
      </c>
      <c r="L833" t="s">
        <v>7</v>
      </c>
    </row>
    <row r="834" spans="1:12" x14ac:dyDescent="0.35">
      <c r="A834">
        <v>833</v>
      </c>
      <c r="B834">
        <v>0</v>
      </c>
      <c r="C834">
        <v>3</v>
      </c>
      <c r="D834" t="s">
        <v>1139</v>
      </c>
      <c r="E834" t="s">
        <v>5</v>
      </c>
      <c r="G834">
        <v>0</v>
      </c>
      <c r="H834">
        <v>0</v>
      </c>
      <c r="I834" s="1">
        <v>2671</v>
      </c>
      <c r="J834">
        <v>7.2291999999999996</v>
      </c>
      <c r="L834" t="s">
        <v>12</v>
      </c>
    </row>
    <row r="835" spans="1:12" x14ac:dyDescent="0.35">
      <c r="A835">
        <v>834</v>
      </c>
      <c r="B835">
        <v>0</v>
      </c>
      <c r="C835">
        <v>3</v>
      </c>
      <c r="D835" t="s">
        <v>1140</v>
      </c>
      <c r="E835" t="s">
        <v>5</v>
      </c>
      <c r="F835">
        <v>23</v>
      </c>
      <c r="G835">
        <v>0</v>
      </c>
      <c r="H835">
        <v>0</v>
      </c>
      <c r="I835" s="1">
        <v>347468</v>
      </c>
      <c r="J835">
        <v>7.8541999999999996</v>
      </c>
      <c r="L835" t="s">
        <v>7</v>
      </c>
    </row>
    <row r="836" spans="1:12" x14ac:dyDescent="0.35">
      <c r="A836">
        <v>835</v>
      </c>
      <c r="B836">
        <v>0</v>
      </c>
      <c r="C836">
        <v>3</v>
      </c>
      <c r="D836" t="s">
        <v>1141</v>
      </c>
      <c r="E836" t="s">
        <v>5</v>
      </c>
      <c r="F836">
        <v>18</v>
      </c>
      <c r="G836">
        <v>0</v>
      </c>
      <c r="H836">
        <v>0</v>
      </c>
      <c r="I836" s="1">
        <v>2223</v>
      </c>
      <c r="J836">
        <v>8.3000000000000007</v>
      </c>
      <c r="L836" t="s">
        <v>7</v>
      </c>
    </row>
    <row r="837" spans="1:12" x14ac:dyDescent="0.35">
      <c r="A837">
        <v>836</v>
      </c>
      <c r="B837">
        <v>1</v>
      </c>
      <c r="C837">
        <v>1</v>
      </c>
      <c r="D837" t="s">
        <v>1142</v>
      </c>
      <c r="E837" t="s">
        <v>9</v>
      </c>
      <c r="F837">
        <v>39</v>
      </c>
      <c r="G837">
        <v>1</v>
      </c>
      <c r="H837">
        <v>1</v>
      </c>
      <c r="I837" s="1" t="s">
        <v>1143</v>
      </c>
      <c r="J837">
        <v>83.158299999999997</v>
      </c>
      <c r="K837" t="s">
        <v>1144</v>
      </c>
      <c r="L837" t="s">
        <v>12</v>
      </c>
    </row>
    <row r="838" spans="1:12" x14ac:dyDescent="0.35">
      <c r="A838">
        <v>837</v>
      </c>
      <c r="B838">
        <v>0</v>
      </c>
      <c r="C838">
        <v>3</v>
      </c>
      <c r="D838" t="s">
        <v>1145</v>
      </c>
      <c r="E838" t="s">
        <v>5</v>
      </c>
      <c r="F838">
        <v>21</v>
      </c>
      <c r="G838">
        <v>0</v>
      </c>
      <c r="H838">
        <v>0</v>
      </c>
      <c r="I838" s="1">
        <v>315097</v>
      </c>
      <c r="J838">
        <v>8.6624999999999996</v>
      </c>
      <c r="L838" t="s">
        <v>7</v>
      </c>
    </row>
    <row r="839" spans="1:12" x14ac:dyDescent="0.35">
      <c r="A839">
        <v>838</v>
      </c>
      <c r="B839">
        <v>0</v>
      </c>
      <c r="C839">
        <v>3</v>
      </c>
      <c r="D839" t="s">
        <v>1146</v>
      </c>
      <c r="E839" t="s">
        <v>5</v>
      </c>
      <c r="G839">
        <v>0</v>
      </c>
      <c r="H839">
        <v>0</v>
      </c>
      <c r="I839" s="1">
        <v>392092</v>
      </c>
      <c r="J839">
        <v>8.0500000000000007</v>
      </c>
      <c r="L839" t="s">
        <v>7</v>
      </c>
    </row>
    <row r="840" spans="1:12" x14ac:dyDescent="0.35">
      <c r="A840">
        <v>839</v>
      </c>
      <c r="B840">
        <v>1</v>
      </c>
      <c r="C840">
        <v>3</v>
      </c>
      <c r="D840" t="s">
        <v>1147</v>
      </c>
      <c r="E840" t="s">
        <v>5</v>
      </c>
      <c r="F840">
        <v>32</v>
      </c>
      <c r="G840">
        <v>0</v>
      </c>
      <c r="H840">
        <v>0</v>
      </c>
      <c r="I840" s="1">
        <v>1601</v>
      </c>
      <c r="J840">
        <v>56.495800000000003</v>
      </c>
      <c r="L840" t="s">
        <v>7</v>
      </c>
    </row>
    <row r="841" spans="1:12" x14ac:dyDescent="0.35">
      <c r="A841">
        <v>840</v>
      </c>
      <c r="B841">
        <v>1</v>
      </c>
      <c r="C841">
        <v>1</v>
      </c>
      <c r="D841" t="s">
        <v>1148</v>
      </c>
      <c r="E841" t="s">
        <v>5</v>
      </c>
      <c r="G841">
        <v>0</v>
      </c>
      <c r="H841">
        <v>0</v>
      </c>
      <c r="I841" s="1">
        <v>11774</v>
      </c>
      <c r="J841">
        <v>29.7</v>
      </c>
      <c r="K841" t="s">
        <v>1149</v>
      </c>
      <c r="L841" t="s">
        <v>12</v>
      </c>
    </row>
    <row r="842" spans="1:12" x14ac:dyDescent="0.35">
      <c r="A842">
        <v>841</v>
      </c>
      <c r="B842">
        <v>0</v>
      </c>
      <c r="C842">
        <v>3</v>
      </c>
      <c r="D842" t="s">
        <v>1150</v>
      </c>
      <c r="E842" t="s">
        <v>5</v>
      </c>
      <c r="F842">
        <v>20</v>
      </c>
      <c r="G842">
        <v>0</v>
      </c>
      <c r="H842">
        <v>0</v>
      </c>
      <c r="I842" s="1" t="s">
        <v>1151</v>
      </c>
      <c r="J842">
        <v>7.9249999999999998</v>
      </c>
      <c r="L842" t="s">
        <v>7</v>
      </c>
    </row>
    <row r="843" spans="1:12" x14ac:dyDescent="0.35">
      <c r="A843">
        <v>842</v>
      </c>
      <c r="B843">
        <v>0</v>
      </c>
      <c r="C843">
        <v>2</v>
      </c>
      <c r="D843" t="s">
        <v>1152</v>
      </c>
      <c r="E843" t="s">
        <v>5</v>
      </c>
      <c r="F843">
        <v>16</v>
      </c>
      <c r="G843">
        <v>0</v>
      </c>
      <c r="H843">
        <v>0</v>
      </c>
      <c r="I843" s="1" t="s">
        <v>1064</v>
      </c>
      <c r="J843">
        <v>10.5</v>
      </c>
      <c r="L843" t="s">
        <v>7</v>
      </c>
    </row>
    <row r="844" spans="1:12" x14ac:dyDescent="0.35">
      <c r="A844">
        <v>843</v>
      </c>
      <c r="B844">
        <v>1</v>
      </c>
      <c r="C844">
        <v>1</v>
      </c>
      <c r="D844" t="s">
        <v>1153</v>
      </c>
      <c r="E844" t="s">
        <v>9</v>
      </c>
      <c r="F844">
        <v>30</v>
      </c>
      <c r="G844">
        <v>0</v>
      </c>
      <c r="H844">
        <v>0</v>
      </c>
      <c r="I844" s="1">
        <v>113798</v>
      </c>
      <c r="J844">
        <v>31</v>
      </c>
      <c r="L844" t="s">
        <v>12</v>
      </c>
    </row>
    <row r="845" spans="1:12" x14ac:dyDescent="0.35">
      <c r="A845">
        <v>844</v>
      </c>
      <c r="B845">
        <v>0</v>
      </c>
      <c r="C845">
        <v>3</v>
      </c>
      <c r="D845" t="s">
        <v>1154</v>
      </c>
      <c r="E845" t="s">
        <v>5</v>
      </c>
      <c r="F845">
        <v>34.5</v>
      </c>
      <c r="G845">
        <v>0</v>
      </c>
      <c r="H845">
        <v>0</v>
      </c>
      <c r="I845" s="1">
        <v>2683</v>
      </c>
      <c r="J845">
        <v>6.4375</v>
      </c>
      <c r="L845" t="s">
        <v>12</v>
      </c>
    </row>
    <row r="846" spans="1:12" x14ac:dyDescent="0.35">
      <c r="A846">
        <v>845</v>
      </c>
      <c r="B846">
        <v>0</v>
      </c>
      <c r="C846">
        <v>3</v>
      </c>
      <c r="D846" t="s">
        <v>1155</v>
      </c>
      <c r="E846" t="s">
        <v>5</v>
      </c>
      <c r="F846">
        <v>17</v>
      </c>
      <c r="G846">
        <v>0</v>
      </c>
      <c r="H846">
        <v>0</v>
      </c>
      <c r="I846" s="1">
        <v>315090</v>
      </c>
      <c r="J846">
        <v>8.6624999999999996</v>
      </c>
      <c r="L846" t="s">
        <v>7</v>
      </c>
    </row>
    <row r="847" spans="1:12" x14ac:dyDescent="0.35">
      <c r="A847">
        <v>846</v>
      </c>
      <c r="B847">
        <v>0</v>
      </c>
      <c r="C847">
        <v>3</v>
      </c>
      <c r="D847" t="s">
        <v>1156</v>
      </c>
      <c r="E847" t="s">
        <v>5</v>
      </c>
      <c r="F847">
        <v>42</v>
      </c>
      <c r="G847">
        <v>0</v>
      </c>
      <c r="H847">
        <v>0</v>
      </c>
      <c r="I847" s="1" t="s">
        <v>1157</v>
      </c>
      <c r="J847">
        <v>7.55</v>
      </c>
      <c r="L847" t="s">
        <v>7</v>
      </c>
    </row>
    <row r="848" spans="1:12" x14ac:dyDescent="0.35">
      <c r="A848">
        <v>847</v>
      </c>
      <c r="B848">
        <v>0</v>
      </c>
      <c r="C848">
        <v>3</v>
      </c>
      <c r="D848" t="s">
        <v>1158</v>
      </c>
      <c r="E848" t="s">
        <v>5</v>
      </c>
      <c r="G848">
        <v>8</v>
      </c>
      <c r="H848">
        <v>2</v>
      </c>
      <c r="I848" s="1" t="s">
        <v>243</v>
      </c>
      <c r="J848">
        <v>69.55</v>
      </c>
      <c r="L848" t="s">
        <v>7</v>
      </c>
    </row>
    <row r="849" spans="1:12" x14ac:dyDescent="0.35">
      <c r="A849">
        <v>848</v>
      </c>
      <c r="B849">
        <v>0</v>
      </c>
      <c r="C849">
        <v>3</v>
      </c>
      <c r="D849" t="s">
        <v>1159</v>
      </c>
      <c r="E849" t="s">
        <v>5</v>
      </c>
      <c r="F849">
        <v>35</v>
      </c>
      <c r="G849">
        <v>0</v>
      </c>
      <c r="H849">
        <v>0</v>
      </c>
      <c r="I849" s="1">
        <v>349213</v>
      </c>
      <c r="J849">
        <v>7.8958000000000004</v>
      </c>
      <c r="L849" t="s">
        <v>12</v>
      </c>
    </row>
    <row r="850" spans="1:12" x14ac:dyDescent="0.35">
      <c r="A850">
        <v>849</v>
      </c>
      <c r="B850">
        <v>0</v>
      </c>
      <c r="C850">
        <v>2</v>
      </c>
      <c r="D850" t="s">
        <v>1160</v>
      </c>
      <c r="E850" t="s">
        <v>5</v>
      </c>
      <c r="F850">
        <v>28</v>
      </c>
      <c r="G850">
        <v>0</v>
      </c>
      <c r="H850">
        <v>1</v>
      </c>
      <c r="I850" s="1">
        <v>248727</v>
      </c>
      <c r="J850">
        <v>33</v>
      </c>
      <c r="L850" t="s">
        <v>7</v>
      </c>
    </row>
    <row r="851" spans="1:12" x14ac:dyDescent="0.35">
      <c r="A851">
        <v>850</v>
      </c>
      <c r="B851">
        <v>1</v>
      </c>
      <c r="C851">
        <v>1</v>
      </c>
      <c r="D851" t="s">
        <v>1161</v>
      </c>
      <c r="E851" t="s">
        <v>9</v>
      </c>
      <c r="G851">
        <v>1</v>
      </c>
      <c r="H851">
        <v>0</v>
      </c>
      <c r="I851" s="1">
        <v>17453</v>
      </c>
      <c r="J851">
        <v>89.104200000000006</v>
      </c>
      <c r="K851" t="s">
        <v>647</v>
      </c>
      <c r="L851" t="s">
        <v>12</v>
      </c>
    </row>
    <row r="852" spans="1:12" x14ac:dyDescent="0.35">
      <c r="A852">
        <v>851</v>
      </c>
      <c r="B852">
        <v>0</v>
      </c>
      <c r="C852">
        <v>3</v>
      </c>
      <c r="D852" t="s">
        <v>1162</v>
      </c>
      <c r="E852" t="s">
        <v>5</v>
      </c>
      <c r="F852">
        <v>4</v>
      </c>
      <c r="G852">
        <v>4</v>
      </c>
      <c r="H852">
        <v>2</v>
      </c>
      <c r="I852" s="1">
        <v>347082</v>
      </c>
      <c r="J852">
        <v>31.274999999999999</v>
      </c>
      <c r="L852" t="s">
        <v>7</v>
      </c>
    </row>
    <row r="853" spans="1:12" x14ac:dyDescent="0.35">
      <c r="A853">
        <v>852</v>
      </c>
      <c r="B853">
        <v>0</v>
      </c>
      <c r="C853">
        <v>3</v>
      </c>
      <c r="D853" t="s">
        <v>1163</v>
      </c>
      <c r="E853" t="s">
        <v>5</v>
      </c>
      <c r="F853">
        <v>74</v>
      </c>
      <c r="G853">
        <v>0</v>
      </c>
      <c r="H853">
        <v>0</v>
      </c>
      <c r="I853" s="1">
        <v>347060</v>
      </c>
      <c r="J853">
        <v>7.7750000000000004</v>
      </c>
      <c r="L853" t="s">
        <v>7</v>
      </c>
    </row>
    <row r="854" spans="1:12" x14ac:dyDescent="0.35">
      <c r="A854">
        <v>853</v>
      </c>
      <c r="B854">
        <v>0</v>
      </c>
      <c r="C854">
        <v>3</v>
      </c>
      <c r="D854" t="s">
        <v>1164</v>
      </c>
      <c r="E854" t="s">
        <v>9</v>
      </c>
      <c r="F854">
        <v>9</v>
      </c>
      <c r="G854">
        <v>1</v>
      </c>
      <c r="H854">
        <v>1</v>
      </c>
      <c r="I854" s="1">
        <v>2678</v>
      </c>
      <c r="J854">
        <v>15.245799999999999</v>
      </c>
      <c r="L854" t="s">
        <v>12</v>
      </c>
    </row>
    <row r="855" spans="1:12" x14ac:dyDescent="0.35">
      <c r="A855">
        <v>854</v>
      </c>
      <c r="B855">
        <v>1</v>
      </c>
      <c r="C855">
        <v>1</v>
      </c>
      <c r="D855" t="s">
        <v>1165</v>
      </c>
      <c r="E855" t="s">
        <v>9</v>
      </c>
      <c r="F855">
        <v>16</v>
      </c>
      <c r="G855">
        <v>0</v>
      </c>
      <c r="H855">
        <v>1</v>
      </c>
      <c r="I855" s="1" t="s">
        <v>1166</v>
      </c>
      <c r="J855">
        <v>39.4</v>
      </c>
      <c r="K855" t="s">
        <v>1167</v>
      </c>
      <c r="L855" t="s">
        <v>7</v>
      </c>
    </row>
    <row r="856" spans="1:12" x14ac:dyDescent="0.35">
      <c r="A856">
        <v>855</v>
      </c>
      <c r="B856">
        <v>0</v>
      </c>
      <c r="C856">
        <v>2</v>
      </c>
      <c r="D856" t="s">
        <v>1168</v>
      </c>
      <c r="E856" t="s">
        <v>9</v>
      </c>
      <c r="F856">
        <v>44</v>
      </c>
      <c r="G856">
        <v>1</v>
      </c>
      <c r="H856">
        <v>0</v>
      </c>
      <c r="I856" s="1">
        <v>244252</v>
      </c>
      <c r="J856">
        <v>26</v>
      </c>
      <c r="L856" t="s">
        <v>7</v>
      </c>
    </row>
    <row r="857" spans="1:12" x14ac:dyDescent="0.35">
      <c r="A857">
        <v>856</v>
      </c>
      <c r="B857">
        <v>1</v>
      </c>
      <c r="C857">
        <v>3</v>
      </c>
      <c r="D857" t="s">
        <v>1169</v>
      </c>
      <c r="E857" t="s">
        <v>9</v>
      </c>
      <c r="F857">
        <v>18</v>
      </c>
      <c r="G857">
        <v>0</v>
      </c>
      <c r="H857">
        <v>1</v>
      </c>
      <c r="I857" s="1">
        <v>392091</v>
      </c>
      <c r="J857">
        <v>9.35</v>
      </c>
      <c r="L857" t="s">
        <v>7</v>
      </c>
    </row>
    <row r="858" spans="1:12" x14ac:dyDescent="0.35">
      <c r="A858">
        <v>857</v>
      </c>
      <c r="B858">
        <v>1</v>
      </c>
      <c r="C858">
        <v>1</v>
      </c>
      <c r="D858" t="s">
        <v>1170</v>
      </c>
      <c r="E858" t="s">
        <v>9</v>
      </c>
      <c r="F858">
        <v>45</v>
      </c>
      <c r="G858">
        <v>1</v>
      </c>
      <c r="H858">
        <v>1</v>
      </c>
      <c r="I858" s="1">
        <v>36928</v>
      </c>
      <c r="J858">
        <v>164.86670000000001</v>
      </c>
      <c r="L858" t="s">
        <v>7</v>
      </c>
    </row>
    <row r="859" spans="1:12" x14ac:dyDescent="0.35">
      <c r="A859">
        <v>858</v>
      </c>
      <c r="B859">
        <v>1</v>
      </c>
      <c r="C859">
        <v>1</v>
      </c>
      <c r="D859" t="s">
        <v>1171</v>
      </c>
      <c r="E859" t="s">
        <v>5</v>
      </c>
      <c r="F859">
        <v>51</v>
      </c>
      <c r="G859">
        <v>0</v>
      </c>
      <c r="H859">
        <v>0</v>
      </c>
      <c r="I859" s="1">
        <v>113055</v>
      </c>
      <c r="J859">
        <v>26.55</v>
      </c>
      <c r="K859" t="s">
        <v>1172</v>
      </c>
      <c r="L859" t="s">
        <v>7</v>
      </c>
    </row>
    <row r="860" spans="1:12" x14ac:dyDescent="0.35">
      <c r="A860">
        <v>859</v>
      </c>
      <c r="B860">
        <v>1</v>
      </c>
      <c r="C860">
        <v>3</v>
      </c>
      <c r="D860" t="s">
        <v>1173</v>
      </c>
      <c r="E860" t="s">
        <v>9</v>
      </c>
      <c r="F860">
        <v>24</v>
      </c>
      <c r="G860">
        <v>0</v>
      </c>
      <c r="H860">
        <v>3</v>
      </c>
      <c r="I860" s="1">
        <v>2666</v>
      </c>
      <c r="J860">
        <v>19.258299999999998</v>
      </c>
      <c r="L860" t="s">
        <v>12</v>
      </c>
    </row>
    <row r="861" spans="1:12" x14ac:dyDescent="0.35">
      <c r="A861">
        <v>860</v>
      </c>
      <c r="B861">
        <v>0</v>
      </c>
      <c r="C861">
        <v>3</v>
      </c>
      <c r="D861" t="s">
        <v>1174</v>
      </c>
      <c r="E861" t="s">
        <v>5</v>
      </c>
      <c r="G861">
        <v>0</v>
      </c>
      <c r="H861">
        <v>0</v>
      </c>
      <c r="I861" s="1">
        <v>2629</v>
      </c>
      <c r="J861">
        <v>7.2291999999999996</v>
      </c>
      <c r="L861" t="s">
        <v>12</v>
      </c>
    </row>
    <row r="862" spans="1:12" x14ac:dyDescent="0.35">
      <c r="A862">
        <v>861</v>
      </c>
      <c r="B862">
        <v>0</v>
      </c>
      <c r="C862">
        <v>3</v>
      </c>
      <c r="D862" t="s">
        <v>1175</v>
      </c>
      <c r="E862" t="s">
        <v>5</v>
      </c>
      <c r="F862">
        <v>41</v>
      </c>
      <c r="G862">
        <v>2</v>
      </c>
      <c r="H862">
        <v>0</v>
      </c>
      <c r="I862" s="1">
        <v>350026</v>
      </c>
      <c r="J862">
        <v>14.1083</v>
      </c>
      <c r="L862" t="s">
        <v>7</v>
      </c>
    </row>
    <row r="863" spans="1:12" x14ac:dyDescent="0.35">
      <c r="A863">
        <v>862</v>
      </c>
      <c r="B863">
        <v>0</v>
      </c>
      <c r="C863">
        <v>2</v>
      </c>
      <c r="D863" t="s">
        <v>1176</v>
      </c>
      <c r="E863" t="s">
        <v>5</v>
      </c>
      <c r="F863">
        <v>21</v>
      </c>
      <c r="G863">
        <v>1</v>
      </c>
      <c r="H863">
        <v>0</v>
      </c>
      <c r="I863" s="1">
        <v>28134</v>
      </c>
      <c r="J863">
        <v>11.5</v>
      </c>
      <c r="L863" t="s">
        <v>7</v>
      </c>
    </row>
    <row r="864" spans="1:12" x14ac:dyDescent="0.35">
      <c r="A864">
        <v>863</v>
      </c>
      <c r="B864">
        <v>1</v>
      </c>
      <c r="C864">
        <v>1</v>
      </c>
      <c r="D864" t="s">
        <v>1177</v>
      </c>
      <c r="E864" t="s">
        <v>9</v>
      </c>
      <c r="F864">
        <v>48</v>
      </c>
      <c r="G864">
        <v>0</v>
      </c>
      <c r="H864">
        <v>0</v>
      </c>
      <c r="I864" s="1">
        <v>17466</v>
      </c>
      <c r="J864">
        <v>25.929200000000002</v>
      </c>
      <c r="K864" t="s">
        <v>1097</v>
      </c>
      <c r="L864" t="s">
        <v>7</v>
      </c>
    </row>
    <row r="865" spans="1:12" x14ac:dyDescent="0.35">
      <c r="A865">
        <v>864</v>
      </c>
      <c r="B865">
        <v>0</v>
      </c>
      <c r="C865">
        <v>3</v>
      </c>
      <c r="D865" t="s">
        <v>1178</v>
      </c>
      <c r="E865" t="s">
        <v>9</v>
      </c>
      <c r="G865">
        <v>8</v>
      </c>
      <c r="H865">
        <v>2</v>
      </c>
      <c r="I865" s="1" t="s">
        <v>243</v>
      </c>
      <c r="J865">
        <v>69.55</v>
      </c>
      <c r="L865" t="s">
        <v>7</v>
      </c>
    </row>
    <row r="866" spans="1:12" x14ac:dyDescent="0.35">
      <c r="A866">
        <v>865</v>
      </c>
      <c r="B866">
        <v>0</v>
      </c>
      <c r="C866">
        <v>2</v>
      </c>
      <c r="D866" t="s">
        <v>1179</v>
      </c>
      <c r="E866" t="s">
        <v>5</v>
      </c>
      <c r="F866">
        <v>24</v>
      </c>
      <c r="G866">
        <v>0</v>
      </c>
      <c r="H866">
        <v>0</v>
      </c>
      <c r="I866" s="1">
        <v>233866</v>
      </c>
      <c r="J866">
        <v>13</v>
      </c>
      <c r="L866" t="s">
        <v>7</v>
      </c>
    </row>
    <row r="867" spans="1:12" x14ac:dyDescent="0.35">
      <c r="A867">
        <v>866</v>
      </c>
      <c r="B867">
        <v>1</v>
      </c>
      <c r="C867">
        <v>2</v>
      </c>
      <c r="D867" t="s">
        <v>1180</v>
      </c>
      <c r="E867" t="s">
        <v>9</v>
      </c>
      <c r="F867">
        <v>42</v>
      </c>
      <c r="G867">
        <v>0</v>
      </c>
      <c r="H867">
        <v>0</v>
      </c>
      <c r="I867" s="1">
        <v>236852</v>
      </c>
      <c r="J867">
        <v>13</v>
      </c>
      <c r="L867" t="s">
        <v>7</v>
      </c>
    </row>
    <row r="868" spans="1:12" x14ac:dyDescent="0.35">
      <c r="A868">
        <v>867</v>
      </c>
      <c r="B868">
        <v>1</v>
      </c>
      <c r="C868">
        <v>2</v>
      </c>
      <c r="D868" t="s">
        <v>1181</v>
      </c>
      <c r="E868" t="s">
        <v>9</v>
      </c>
      <c r="F868">
        <v>27</v>
      </c>
      <c r="G868">
        <v>1</v>
      </c>
      <c r="H868">
        <v>0</v>
      </c>
      <c r="I868" s="1" t="s">
        <v>1182</v>
      </c>
      <c r="J868">
        <v>13.8583</v>
      </c>
      <c r="L868" t="s">
        <v>12</v>
      </c>
    </row>
    <row r="869" spans="1:12" x14ac:dyDescent="0.35">
      <c r="A869">
        <v>868</v>
      </c>
      <c r="B869">
        <v>0</v>
      </c>
      <c r="C869">
        <v>1</v>
      </c>
      <c r="D869" t="s">
        <v>1183</v>
      </c>
      <c r="E869" t="s">
        <v>5</v>
      </c>
      <c r="F869">
        <v>31</v>
      </c>
      <c r="G869">
        <v>0</v>
      </c>
      <c r="H869">
        <v>0</v>
      </c>
      <c r="I869" s="1" t="s">
        <v>1184</v>
      </c>
      <c r="J869">
        <v>50.495800000000003</v>
      </c>
      <c r="K869" t="s">
        <v>1185</v>
      </c>
      <c r="L869" t="s">
        <v>7</v>
      </c>
    </row>
    <row r="870" spans="1:12" x14ac:dyDescent="0.35">
      <c r="A870">
        <v>869</v>
      </c>
      <c r="B870">
        <v>0</v>
      </c>
      <c r="C870">
        <v>3</v>
      </c>
      <c r="D870" t="s">
        <v>1186</v>
      </c>
      <c r="E870" t="s">
        <v>5</v>
      </c>
      <c r="G870">
        <v>0</v>
      </c>
      <c r="H870">
        <v>0</v>
      </c>
      <c r="I870" s="1">
        <v>345777</v>
      </c>
      <c r="J870">
        <v>9.5</v>
      </c>
      <c r="L870" t="s">
        <v>7</v>
      </c>
    </row>
    <row r="871" spans="1:12" x14ac:dyDescent="0.35">
      <c r="A871">
        <v>870</v>
      </c>
      <c r="B871">
        <v>1</v>
      </c>
      <c r="C871">
        <v>3</v>
      </c>
      <c r="D871" t="s">
        <v>1187</v>
      </c>
      <c r="E871" t="s">
        <v>5</v>
      </c>
      <c r="F871">
        <v>4</v>
      </c>
      <c r="G871">
        <v>1</v>
      </c>
      <c r="H871">
        <v>1</v>
      </c>
      <c r="I871" s="1">
        <v>347742</v>
      </c>
      <c r="J871">
        <v>11.1333</v>
      </c>
      <c r="L871" t="s">
        <v>7</v>
      </c>
    </row>
    <row r="872" spans="1:12" x14ac:dyDescent="0.35">
      <c r="A872">
        <v>871</v>
      </c>
      <c r="B872">
        <v>0</v>
      </c>
      <c r="C872">
        <v>3</v>
      </c>
      <c r="D872" t="s">
        <v>1188</v>
      </c>
      <c r="E872" t="s">
        <v>5</v>
      </c>
      <c r="F872">
        <v>26</v>
      </c>
      <c r="G872">
        <v>0</v>
      </c>
      <c r="H872">
        <v>0</v>
      </c>
      <c r="I872" s="1">
        <v>349248</v>
      </c>
      <c r="J872">
        <v>7.8958000000000004</v>
      </c>
      <c r="L872" t="s">
        <v>7</v>
      </c>
    </row>
    <row r="873" spans="1:12" x14ac:dyDescent="0.35">
      <c r="A873">
        <v>872</v>
      </c>
      <c r="B873">
        <v>1</v>
      </c>
      <c r="C873">
        <v>1</v>
      </c>
      <c r="D873" t="s">
        <v>1189</v>
      </c>
      <c r="E873" t="s">
        <v>9</v>
      </c>
      <c r="F873">
        <v>47</v>
      </c>
      <c r="G873">
        <v>1</v>
      </c>
      <c r="H873">
        <v>1</v>
      </c>
      <c r="I873" s="1">
        <v>11751</v>
      </c>
      <c r="J873">
        <v>52.554200000000002</v>
      </c>
      <c r="K873" t="s">
        <v>369</v>
      </c>
      <c r="L873" t="s">
        <v>7</v>
      </c>
    </row>
    <row r="874" spans="1:12" x14ac:dyDescent="0.35">
      <c r="A874">
        <v>873</v>
      </c>
      <c r="B874">
        <v>0</v>
      </c>
      <c r="C874">
        <v>1</v>
      </c>
      <c r="D874" t="s">
        <v>1190</v>
      </c>
      <c r="E874" t="s">
        <v>5</v>
      </c>
      <c r="F874">
        <v>33</v>
      </c>
      <c r="G874">
        <v>0</v>
      </c>
      <c r="H874">
        <v>0</v>
      </c>
      <c r="I874" s="1">
        <v>695</v>
      </c>
      <c r="J874">
        <v>5</v>
      </c>
      <c r="K874" t="s">
        <v>949</v>
      </c>
      <c r="L874" t="s">
        <v>7</v>
      </c>
    </row>
    <row r="875" spans="1:12" x14ac:dyDescent="0.35">
      <c r="A875">
        <v>874</v>
      </c>
      <c r="B875">
        <v>0</v>
      </c>
      <c r="C875">
        <v>3</v>
      </c>
      <c r="D875" t="s">
        <v>1191</v>
      </c>
      <c r="E875" t="s">
        <v>5</v>
      </c>
      <c r="F875">
        <v>47</v>
      </c>
      <c r="G875">
        <v>0</v>
      </c>
      <c r="H875">
        <v>0</v>
      </c>
      <c r="I875" s="1">
        <v>345765</v>
      </c>
      <c r="J875">
        <v>9</v>
      </c>
      <c r="L875" t="s">
        <v>7</v>
      </c>
    </row>
    <row r="876" spans="1:12" x14ac:dyDescent="0.35">
      <c r="A876">
        <v>875</v>
      </c>
      <c r="B876">
        <v>1</v>
      </c>
      <c r="C876">
        <v>2</v>
      </c>
      <c r="D876" t="s">
        <v>1192</v>
      </c>
      <c r="E876" t="s">
        <v>9</v>
      </c>
      <c r="F876">
        <v>28</v>
      </c>
      <c r="G876">
        <v>1</v>
      </c>
      <c r="H876">
        <v>0</v>
      </c>
      <c r="I876" s="1" t="s">
        <v>457</v>
      </c>
      <c r="J876">
        <v>24</v>
      </c>
      <c r="L876" t="s">
        <v>12</v>
      </c>
    </row>
    <row r="877" spans="1:12" x14ac:dyDescent="0.35">
      <c r="A877">
        <v>876</v>
      </c>
      <c r="B877">
        <v>1</v>
      </c>
      <c r="C877">
        <v>3</v>
      </c>
      <c r="D877" t="s">
        <v>1193</v>
      </c>
      <c r="E877" t="s">
        <v>9</v>
      </c>
      <c r="F877">
        <v>15</v>
      </c>
      <c r="G877">
        <v>0</v>
      </c>
      <c r="H877">
        <v>0</v>
      </c>
      <c r="I877" s="1">
        <v>2667</v>
      </c>
      <c r="J877">
        <v>7.2249999999999996</v>
      </c>
      <c r="L877" t="s">
        <v>12</v>
      </c>
    </row>
    <row r="878" spans="1:12" x14ac:dyDescent="0.35">
      <c r="A878">
        <v>877</v>
      </c>
      <c r="B878">
        <v>0</v>
      </c>
      <c r="C878">
        <v>3</v>
      </c>
      <c r="D878" t="s">
        <v>1194</v>
      </c>
      <c r="E878" t="s">
        <v>5</v>
      </c>
      <c r="F878">
        <v>20</v>
      </c>
      <c r="G878">
        <v>0</v>
      </c>
      <c r="H878">
        <v>0</v>
      </c>
      <c r="I878" s="1">
        <v>7534</v>
      </c>
      <c r="J878">
        <v>9.8458000000000006</v>
      </c>
      <c r="L878" t="s">
        <v>7</v>
      </c>
    </row>
    <row r="879" spans="1:12" x14ac:dyDescent="0.35">
      <c r="A879">
        <v>878</v>
      </c>
      <c r="B879">
        <v>0</v>
      </c>
      <c r="C879">
        <v>3</v>
      </c>
      <c r="D879" t="s">
        <v>1195</v>
      </c>
      <c r="E879" t="s">
        <v>5</v>
      </c>
      <c r="F879">
        <v>19</v>
      </c>
      <c r="G879">
        <v>0</v>
      </c>
      <c r="H879">
        <v>0</v>
      </c>
      <c r="I879" s="1">
        <v>349212</v>
      </c>
      <c r="J879">
        <v>7.8958000000000004</v>
      </c>
      <c r="L879" t="s">
        <v>7</v>
      </c>
    </row>
    <row r="880" spans="1:12" x14ac:dyDescent="0.35">
      <c r="A880">
        <v>879</v>
      </c>
      <c r="B880">
        <v>0</v>
      </c>
      <c r="C880">
        <v>3</v>
      </c>
      <c r="D880" t="s">
        <v>1196</v>
      </c>
      <c r="E880" t="s">
        <v>5</v>
      </c>
      <c r="G880">
        <v>0</v>
      </c>
      <c r="H880">
        <v>0</v>
      </c>
      <c r="I880" s="1">
        <v>349217</v>
      </c>
      <c r="J880">
        <v>7.8958000000000004</v>
      </c>
      <c r="L880" t="s">
        <v>7</v>
      </c>
    </row>
    <row r="881" spans="1:12" x14ac:dyDescent="0.35">
      <c r="A881">
        <v>880</v>
      </c>
      <c r="B881">
        <v>1</v>
      </c>
      <c r="C881">
        <v>1</v>
      </c>
      <c r="D881" t="s">
        <v>1197</v>
      </c>
      <c r="E881" t="s">
        <v>9</v>
      </c>
      <c r="F881">
        <v>56</v>
      </c>
      <c r="G881">
        <v>0</v>
      </c>
      <c r="H881">
        <v>1</v>
      </c>
      <c r="I881" s="1">
        <v>11767</v>
      </c>
      <c r="J881">
        <v>83.158299999999997</v>
      </c>
      <c r="K881" t="s">
        <v>1198</v>
      </c>
      <c r="L881" t="s">
        <v>12</v>
      </c>
    </row>
    <row r="882" spans="1:12" x14ac:dyDescent="0.35">
      <c r="A882">
        <v>881</v>
      </c>
      <c r="B882">
        <v>1</v>
      </c>
      <c r="C882">
        <v>2</v>
      </c>
      <c r="D882" t="s">
        <v>1199</v>
      </c>
      <c r="E882" t="s">
        <v>9</v>
      </c>
      <c r="F882">
        <v>25</v>
      </c>
      <c r="G882">
        <v>0</v>
      </c>
      <c r="H882">
        <v>1</v>
      </c>
      <c r="I882" s="1">
        <v>230433</v>
      </c>
      <c r="J882">
        <v>26</v>
      </c>
      <c r="L882" t="s">
        <v>7</v>
      </c>
    </row>
    <row r="883" spans="1:12" x14ac:dyDescent="0.35">
      <c r="A883">
        <v>882</v>
      </c>
      <c r="B883">
        <v>0</v>
      </c>
      <c r="C883">
        <v>3</v>
      </c>
      <c r="D883" t="s">
        <v>1200</v>
      </c>
      <c r="E883" t="s">
        <v>5</v>
      </c>
      <c r="F883">
        <v>33</v>
      </c>
      <c r="G883">
        <v>0</v>
      </c>
      <c r="H883">
        <v>0</v>
      </c>
      <c r="I883" s="1">
        <v>349257</v>
      </c>
      <c r="J883">
        <v>7.8958000000000004</v>
      </c>
      <c r="L883" t="s">
        <v>7</v>
      </c>
    </row>
    <row r="884" spans="1:12" x14ac:dyDescent="0.35">
      <c r="A884">
        <v>883</v>
      </c>
      <c r="B884">
        <v>0</v>
      </c>
      <c r="C884">
        <v>3</v>
      </c>
      <c r="D884" t="s">
        <v>1201</v>
      </c>
      <c r="E884" t="s">
        <v>9</v>
      </c>
      <c r="F884">
        <v>22</v>
      </c>
      <c r="G884">
        <v>0</v>
      </c>
      <c r="H884">
        <v>0</v>
      </c>
      <c r="I884" s="1">
        <v>7552</v>
      </c>
      <c r="J884">
        <v>10.5167</v>
      </c>
      <c r="L884" t="s">
        <v>7</v>
      </c>
    </row>
    <row r="885" spans="1:12" x14ac:dyDescent="0.35">
      <c r="A885">
        <v>884</v>
      </c>
      <c r="B885">
        <v>0</v>
      </c>
      <c r="C885">
        <v>2</v>
      </c>
      <c r="D885" t="s">
        <v>1202</v>
      </c>
      <c r="E885" t="s">
        <v>5</v>
      </c>
      <c r="F885">
        <v>28</v>
      </c>
      <c r="G885">
        <v>0</v>
      </c>
      <c r="H885">
        <v>0</v>
      </c>
      <c r="I885" s="1" t="s">
        <v>1203</v>
      </c>
      <c r="J885">
        <v>10.5</v>
      </c>
      <c r="L885" t="s">
        <v>7</v>
      </c>
    </row>
    <row r="886" spans="1:12" x14ac:dyDescent="0.35">
      <c r="A886">
        <v>885</v>
      </c>
      <c r="B886">
        <v>0</v>
      </c>
      <c r="C886">
        <v>3</v>
      </c>
      <c r="D886" t="s">
        <v>1204</v>
      </c>
      <c r="E886" t="s">
        <v>5</v>
      </c>
      <c r="F886">
        <v>25</v>
      </c>
      <c r="G886">
        <v>0</v>
      </c>
      <c r="H886">
        <v>0</v>
      </c>
      <c r="I886" s="1" t="s">
        <v>1205</v>
      </c>
      <c r="J886">
        <v>7.05</v>
      </c>
      <c r="L886" t="s">
        <v>7</v>
      </c>
    </row>
    <row r="887" spans="1:12" x14ac:dyDescent="0.35">
      <c r="A887">
        <v>886</v>
      </c>
      <c r="B887">
        <v>0</v>
      </c>
      <c r="C887">
        <v>3</v>
      </c>
      <c r="D887" t="s">
        <v>1206</v>
      </c>
      <c r="E887" t="s">
        <v>9</v>
      </c>
      <c r="F887">
        <v>39</v>
      </c>
      <c r="G887">
        <v>0</v>
      </c>
      <c r="H887">
        <v>5</v>
      </c>
      <c r="I887" s="1">
        <v>382652</v>
      </c>
      <c r="J887">
        <v>29.125</v>
      </c>
      <c r="L887" t="s">
        <v>19</v>
      </c>
    </row>
    <row r="888" spans="1:12" x14ac:dyDescent="0.35">
      <c r="A888">
        <v>887</v>
      </c>
      <c r="B888">
        <v>0</v>
      </c>
      <c r="C888">
        <v>2</v>
      </c>
      <c r="D888" t="s">
        <v>1207</v>
      </c>
      <c r="E888" t="s">
        <v>5</v>
      </c>
      <c r="F888">
        <v>27</v>
      </c>
      <c r="G888">
        <v>0</v>
      </c>
      <c r="H888">
        <v>0</v>
      </c>
      <c r="I888" s="1">
        <v>211536</v>
      </c>
      <c r="J888">
        <v>13</v>
      </c>
      <c r="L888" t="s">
        <v>7</v>
      </c>
    </row>
    <row r="889" spans="1:12" x14ac:dyDescent="0.35">
      <c r="A889">
        <v>888</v>
      </c>
      <c r="B889">
        <v>1</v>
      </c>
      <c r="C889">
        <v>1</v>
      </c>
      <c r="D889" t="s">
        <v>1208</v>
      </c>
      <c r="E889" t="s">
        <v>9</v>
      </c>
      <c r="F889">
        <v>19</v>
      </c>
      <c r="G889">
        <v>0</v>
      </c>
      <c r="H889">
        <v>0</v>
      </c>
      <c r="I889" s="1">
        <v>112053</v>
      </c>
      <c r="J889">
        <v>30</v>
      </c>
      <c r="K889" t="s">
        <v>1209</v>
      </c>
      <c r="L889" t="s">
        <v>7</v>
      </c>
    </row>
    <row r="890" spans="1:12" x14ac:dyDescent="0.35">
      <c r="A890">
        <v>889</v>
      </c>
      <c r="B890">
        <v>0</v>
      </c>
      <c r="C890">
        <v>3</v>
      </c>
      <c r="D890" t="s">
        <v>1210</v>
      </c>
      <c r="E890" t="s">
        <v>9</v>
      </c>
      <c r="G890">
        <v>1</v>
      </c>
      <c r="H890">
        <v>2</v>
      </c>
      <c r="I890" s="1" t="s">
        <v>1080</v>
      </c>
      <c r="J890">
        <v>23.45</v>
      </c>
      <c r="L890" t="s">
        <v>7</v>
      </c>
    </row>
    <row r="891" spans="1:12" x14ac:dyDescent="0.35">
      <c r="A891">
        <v>890</v>
      </c>
      <c r="B891">
        <v>1</v>
      </c>
      <c r="C891">
        <v>1</v>
      </c>
      <c r="D891" t="s">
        <v>1211</v>
      </c>
      <c r="E891" t="s">
        <v>5</v>
      </c>
      <c r="F891">
        <v>26</v>
      </c>
      <c r="G891">
        <v>0</v>
      </c>
      <c r="H891">
        <v>0</v>
      </c>
      <c r="I891" s="1">
        <v>111369</v>
      </c>
      <c r="J891">
        <v>30</v>
      </c>
      <c r="K891" t="s">
        <v>1212</v>
      </c>
      <c r="L891" t="s">
        <v>12</v>
      </c>
    </row>
    <row r="892" spans="1:12" x14ac:dyDescent="0.35">
      <c r="A892">
        <v>891</v>
      </c>
      <c r="B892">
        <v>0</v>
      </c>
      <c r="C892">
        <v>3</v>
      </c>
      <c r="D892" t="s">
        <v>1213</v>
      </c>
      <c r="E892" t="s">
        <v>5</v>
      </c>
      <c r="F892">
        <v>32</v>
      </c>
      <c r="G892">
        <v>0</v>
      </c>
      <c r="H892">
        <v>0</v>
      </c>
      <c r="I892" s="1">
        <v>370376</v>
      </c>
      <c r="J892">
        <v>7.75</v>
      </c>
      <c r="L89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798CB-81B9-4FF4-8454-692A2F05B538}">
  <dimension ref="A1:R890"/>
  <sheetViews>
    <sheetView topLeftCell="D1" workbookViewId="0">
      <selection activeCell="K866" sqref="K1:K866"/>
    </sheetView>
  </sheetViews>
  <sheetFormatPr defaultRowHeight="14.5" x14ac:dyDescent="0.35"/>
  <cols>
    <col min="1" max="1" width="13.54296875" customWidth="1"/>
    <col min="2" max="2" width="10.36328125" customWidth="1"/>
    <col min="3" max="3" width="15.90625" customWidth="1"/>
    <col min="4" max="4" width="33.7265625" bestFit="1" customWidth="1"/>
    <col min="7" max="7" width="11.6328125" customWidth="1"/>
    <col min="8" max="8" width="15.81640625" customWidth="1"/>
    <col min="9" max="9" width="17.08984375" customWidth="1"/>
    <col min="10" max="10" width="21.26953125" style="1" bestFit="1" customWidth="1"/>
    <col min="11" max="11" width="15.36328125" style="31" customWidth="1"/>
    <col min="12" max="12" width="12.6328125" bestFit="1" customWidth="1"/>
    <col min="13" max="13" width="11.54296875" bestFit="1" customWidth="1"/>
    <col min="14" max="14" width="11.453125" customWidth="1"/>
    <col min="16" max="16" width="11.6328125" customWidth="1"/>
    <col min="17" max="17" width="16.36328125" customWidth="1"/>
  </cols>
  <sheetData>
    <row r="1" spans="1:17" x14ac:dyDescent="0.35">
      <c r="A1" s="7" t="s">
        <v>1214</v>
      </c>
      <c r="B1" s="8" t="s">
        <v>2267</v>
      </c>
      <c r="C1" s="8" t="s">
        <v>2264</v>
      </c>
      <c r="D1" s="8" t="s">
        <v>0</v>
      </c>
      <c r="E1" s="8" t="s">
        <v>1</v>
      </c>
      <c r="F1" s="9" t="s">
        <v>2</v>
      </c>
      <c r="G1" s="9" t="s">
        <v>2287</v>
      </c>
      <c r="H1" s="9" t="s">
        <v>2268</v>
      </c>
      <c r="I1" s="9" t="s">
        <v>2269</v>
      </c>
      <c r="J1" s="10" t="s">
        <v>2078</v>
      </c>
      <c r="K1" s="27" t="s">
        <v>1220</v>
      </c>
      <c r="L1" s="36" t="s">
        <v>2076</v>
      </c>
      <c r="M1" s="38" t="s">
        <v>2299</v>
      </c>
      <c r="N1" s="26" t="s">
        <v>2280</v>
      </c>
      <c r="O1" s="26"/>
      <c r="P1" s="26"/>
    </row>
    <row r="2" spans="1:17" x14ac:dyDescent="0.35">
      <c r="A2" s="11">
        <v>1</v>
      </c>
      <c r="B2" s="12" t="s">
        <v>2259</v>
      </c>
      <c r="C2" s="12" t="s">
        <v>2263</v>
      </c>
      <c r="D2" s="12" t="s">
        <v>1238</v>
      </c>
      <c r="E2" s="12" t="s">
        <v>2265</v>
      </c>
      <c r="F2" s="12">
        <v>22</v>
      </c>
      <c r="G2" s="12" t="str" cm="1">
        <f t="array" ref="G2">_xlfn.IFS(F2&lt;17, "Children", F2&lt;34,  "Youth", F2&lt;51, "Adult", F2&lt;68, "Elderly", F2&lt;=85, "Aged")</f>
        <v>Youth</v>
      </c>
      <c r="H2" s="12">
        <v>1</v>
      </c>
      <c r="I2" s="12">
        <v>0</v>
      </c>
      <c r="J2" s="22">
        <v>21171</v>
      </c>
      <c r="K2" s="28">
        <v>7.25</v>
      </c>
      <c r="L2" s="12" t="s">
        <v>1224</v>
      </c>
      <c r="M2" s="13" t="str" cm="1">
        <f t="array" ref="M2">_xlfn.IFS(K2&lt;P21,"LOW_FARE",K2&lt;P22,"MEDIUM_FARE",K2&lt;=P23,"HIGH_FARE")</f>
        <v>LOW_FARE</v>
      </c>
      <c r="N2" t="s">
        <v>2276</v>
      </c>
      <c r="O2" s="4">
        <f>MIN(F:F)</f>
        <v>1</v>
      </c>
    </row>
    <row r="3" spans="1:17" x14ac:dyDescent="0.35">
      <c r="A3" s="14">
        <v>2</v>
      </c>
      <c r="B3" s="15" t="s">
        <v>2260</v>
      </c>
      <c r="C3" s="15" t="s">
        <v>2261</v>
      </c>
      <c r="D3" s="15" t="s">
        <v>1783</v>
      </c>
      <c r="E3" s="15" t="s">
        <v>2266</v>
      </c>
      <c r="F3" s="15">
        <v>38</v>
      </c>
      <c r="G3" s="12" t="str" cm="1">
        <f t="array" ref="G3">_xlfn.IFS(F3&lt;17, "Children", F3&lt;34,  "Youth", F3&lt;51, "Adult", F3&lt;68, "Elderly", F3&lt;=85, "Aged")</f>
        <v>Adult</v>
      </c>
      <c r="H3" s="15">
        <v>1</v>
      </c>
      <c r="I3" s="15">
        <v>0</v>
      </c>
      <c r="J3" s="23">
        <v>17599</v>
      </c>
      <c r="K3" s="29">
        <v>71.283299999999997</v>
      </c>
      <c r="L3" s="15" t="s">
        <v>1222</v>
      </c>
      <c r="M3" s="13" t="str" cm="1">
        <f t="array" ref="M3">_xlfn.IFS(K3&lt;P22,"LOW_FARE",K3&lt;P23,"MEDIUM_FARE",K3&lt;=P24,"HIGH_FARE")</f>
        <v>LOW_FARE</v>
      </c>
      <c r="N3" t="s">
        <v>2277</v>
      </c>
      <c r="O3" s="4">
        <f>MAX(F:F)</f>
        <v>80</v>
      </c>
    </row>
    <row r="4" spans="1:17" x14ac:dyDescent="0.35">
      <c r="A4" s="11">
        <v>3</v>
      </c>
      <c r="B4" s="12" t="s">
        <v>2260</v>
      </c>
      <c r="C4" s="12" t="s">
        <v>2263</v>
      </c>
      <c r="D4" s="12" t="s">
        <v>1239</v>
      </c>
      <c r="E4" s="12" t="s">
        <v>2266</v>
      </c>
      <c r="F4" s="12">
        <v>26</v>
      </c>
      <c r="G4" s="12" t="str" cm="1">
        <f t="array" ref="G4">_xlfn.IFS(F4&lt;17, "Children", F4&lt;34,  "Youth", F4&lt;51, "Adult", F4&lt;68, "Elderly", F4&lt;=85, "Aged")</f>
        <v>Youth</v>
      </c>
      <c r="H4" s="12">
        <v>0</v>
      </c>
      <c r="I4" s="12">
        <v>0</v>
      </c>
      <c r="J4" s="22">
        <v>101282</v>
      </c>
      <c r="K4" s="28">
        <v>7.9249999999999998</v>
      </c>
      <c r="L4" s="12" t="s">
        <v>1224</v>
      </c>
      <c r="M4" s="13" t="str" cm="1">
        <f t="array" ref="M4">_xlfn.IFS(K4&lt;P23,"LOW_FARE",K4&lt;P24,"MEDIUM_FARE",K4&lt;=P25,"HIGH_FARE")</f>
        <v>LOW_FARE</v>
      </c>
      <c r="N4" t="s">
        <v>2278</v>
      </c>
      <c r="O4">
        <v>5</v>
      </c>
    </row>
    <row r="5" spans="1:17" x14ac:dyDescent="0.35">
      <c r="A5" s="14">
        <v>4</v>
      </c>
      <c r="B5" s="15" t="s">
        <v>2260</v>
      </c>
      <c r="C5" s="15" t="s">
        <v>2261</v>
      </c>
      <c r="D5" s="15" t="s">
        <v>2073</v>
      </c>
      <c r="E5" s="15" t="s">
        <v>2266</v>
      </c>
      <c r="F5" s="15">
        <v>35</v>
      </c>
      <c r="G5" s="12" t="str" cm="1">
        <f t="array" ref="G5">_xlfn.IFS(F5&lt;17, "Children", F5&lt;34,  "Youth", F5&lt;51, "Adult", F5&lt;68, "Elderly", F5&lt;=85, "Aged")</f>
        <v>Adult</v>
      </c>
      <c r="H5" s="15">
        <v>1</v>
      </c>
      <c r="I5" s="15">
        <v>0</v>
      </c>
      <c r="J5" s="23">
        <v>1180</v>
      </c>
      <c r="K5" s="29">
        <v>53.1</v>
      </c>
      <c r="L5" s="15" t="s">
        <v>1224</v>
      </c>
      <c r="M5" s="13" t="e" cm="1">
        <f t="array" ref="M5">_xlfn.IFS(K5&lt;P24,"LOW_FARE",K5&lt;P25,"MEDIUM_FARE",K5&lt;=P26,"HIGH_FARE")</f>
        <v>#N/A</v>
      </c>
      <c r="N5" t="s">
        <v>2279</v>
      </c>
      <c r="O5">
        <f>(O3-O2)/O4</f>
        <v>15.8</v>
      </c>
      <c r="P5">
        <v>16</v>
      </c>
    </row>
    <row r="6" spans="1:17" x14ac:dyDescent="0.35">
      <c r="A6" s="11">
        <v>5</v>
      </c>
      <c r="B6" s="12" t="s">
        <v>2259</v>
      </c>
      <c r="C6" s="12" t="s">
        <v>2263</v>
      </c>
      <c r="D6" s="12" t="s">
        <v>1240</v>
      </c>
      <c r="E6" s="12" t="s">
        <v>2265</v>
      </c>
      <c r="F6" s="12">
        <v>35</v>
      </c>
      <c r="G6" s="12" t="str" cm="1">
        <f t="array" ref="G6">_xlfn.IFS(F6&lt;17, "Children", F6&lt;34,  "Youth", F6&lt;51, "Adult", F6&lt;68, "Elderly", F6&lt;=85, "Aged")</f>
        <v>Adult</v>
      </c>
      <c r="H6" s="12">
        <v>0</v>
      </c>
      <c r="I6" s="12">
        <v>0</v>
      </c>
      <c r="J6" s="22" t="s">
        <v>2088</v>
      </c>
      <c r="K6" s="28">
        <v>8.0500000000000007</v>
      </c>
      <c r="L6" s="12" t="s">
        <v>1224</v>
      </c>
      <c r="M6" s="13" t="e" cm="1">
        <f t="array" ref="M6">_xlfn.IFS(K6&lt;P25,"LOW_FARE",K6&lt;P26,"MEDIUM_FARE",K6&lt;=P27,"HIGH_FARE")</f>
        <v>#N/A</v>
      </c>
    </row>
    <row r="7" spans="1:17" x14ac:dyDescent="0.35">
      <c r="A7" s="14">
        <v>6</v>
      </c>
      <c r="B7" s="15" t="s">
        <v>2259</v>
      </c>
      <c r="C7" s="15" t="s">
        <v>2263</v>
      </c>
      <c r="D7" s="15" t="s">
        <v>1241</v>
      </c>
      <c r="E7" s="15" t="s">
        <v>2265</v>
      </c>
      <c r="F7" s="15">
        <v>30</v>
      </c>
      <c r="G7" s="12" t="str" cm="1">
        <f t="array" ref="G7">_xlfn.IFS(F7&lt;17, "Children", F7&lt;34,  "Youth", F7&lt;51, "Adult", F7&lt;68, "Elderly", F7&lt;=85, "Aged")</f>
        <v>Youth</v>
      </c>
      <c r="H7" s="15">
        <v>0</v>
      </c>
      <c r="I7" s="15">
        <v>0</v>
      </c>
      <c r="J7" s="23">
        <v>877</v>
      </c>
      <c r="K7" s="29">
        <v>8.4582999999999995</v>
      </c>
      <c r="L7" s="15" t="s">
        <v>1223</v>
      </c>
      <c r="M7" s="13" t="e" cm="1">
        <f t="array" ref="M7">_xlfn.IFS(K7&lt;P26,"LOW_FARE",K7&lt;P27,"MEDIUM_FARE",K7&lt;=P28,"HIGH_FARE")</f>
        <v>#N/A</v>
      </c>
      <c r="N7" s="26" t="s">
        <v>2281</v>
      </c>
      <c r="O7" s="26"/>
    </row>
    <row r="8" spans="1:17" x14ac:dyDescent="0.35">
      <c r="A8" s="11">
        <v>7</v>
      </c>
      <c r="B8" s="12" t="s">
        <v>2259</v>
      </c>
      <c r="C8" s="12" t="s">
        <v>2261</v>
      </c>
      <c r="D8" s="12" t="s">
        <v>2067</v>
      </c>
      <c r="E8" s="12" t="s">
        <v>2265</v>
      </c>
      <c r="F8" s="12">
        <v>54</v>
      </c>
      <c r="G8" s="12" t="str" cm="1">
        <f t="array" ref="G8">_xlfn.IFS(F8&lt;17, "Children", F8&lt;34,  "Youth", F8&lt;51, "Adult", F8&lt;68, "Elderly", F8&lt;=85, "Aged")</f>
        <v>Elderly</v>
      </c>
      <c r="H8" s="12">
        <v>0</v>
      </c>
      <c r="I8" s="12">
        <v>0</v>
      </c>
      <c r="J8" s="22">
        <v>1746</v>
      </c>
      <c r="K8" s="28">
        <v>51.862499999999997</v>
      </c>
      <c r="L8" s="12" t="s">
        <v>1224</v>
      </c>
      <c r="M8" s="13" t="e" cm="1">
        <f t="array" ref="M8">_xlfn.IFS(K8&lt;P27,"LOW_FARE",K8&lt;P28,"MEDIUM_FARE",K8&lt;=P29,"HIGH_FARE")</f>
        <v>#N/A</v>
      </c>
      <c r="N8" s="25">
        <v>1</v>
      </c>
      <c r="O8" s="25">
        <v>1</v>
      </c>
      <c r="P8" s="25">
        <v>17</v>
      </c>
      <c r="Q8" t="s">
        <v>2282</v>
      </c>
    </row>
    <row r="9" spans="1:17" x14ac:dyDescent="0.35">
      <c r="A9" s="14">
        <v>8</v>
      </c>
      <c r="B9" s="15" t="s">
        <v>2259</v>
      </c>
      <c r="C9" s="15" t="s">
        <v>2263</v>
      </c>
      <c r="D9" s="15" t="s">
        <v>1242</v>
      </c>
      <c r="E9" s="15" t="s">
        <v>2265</v>
      </c>
      <c r="F9" s="15">
        <v>2</v>
      </c>
      <c r="G9" s="12" t="str" cm="1">
        <f t="array" ref="G9">_xlfn.IFS(F9&lt;17, "Children", F9&lt;34,  "Youth", F9&lt;51, "Adult", F9&lt;68, "Elderly", F9&lt;=85, "Aged")</f>
        <v>Children</v>
      </c>
      <c r="H9" s="15">
        <v>3</v>
      </c>
      <c r="I9" s="15">
        <v>1</v>
      </c>
      <c r="J9" s="23">
        <v>49909</v>
      </c>
      <c r="K9" s="29">
        <v>21.074999999999999</v>
      </c>
      <c r="L9" s="15" t="s">
        <v>1224</v>
      </c>
      <c r="M9" s="13" t="e" cm="1">
        <f t="array" ref="M9">_xlfn.IFS(K9&lt;P28,"LOW_FARE",K9&lt;P29,"MEDIUM_FARE",K9&lt;=P30,"HIGH_FARE")</f>
        <v>#N/A</v>
      </c>
      <c r="N9">
        <v>2</v>
      </c>
      <c r="O9">
        <v>18</v>
      </c>
      <c r="P9">
        <v>34</v>
      </c>
      <c r="Q9" t="s">
        <v>2283</v>
      </c>
    </row>
    <row r="10" spans="1:17" x14ac:dyDescent="0.35">
      <c r="A10" s="11">
        <v>9</v>
      </c>
      <c r="B10" s="12" t="s">
        <v>2260</v>
      </c>
      <c r="C10" s="12" t="s">
        <v>2263</v>
      </c>
      <c r="D10" s="12" t="s">
        <v>2072</v>
      </c>
      <c r="E10" s="12" t="s">
        <v>2266</v>
      </c>
      <c r="F10" s="12">
        <v>27</v>
      </c>
      <c r="G10" s="12" t="str" cm="1">
        <f t="array" ref="G10">_xlfn.IFS(F10&lt;17, "Children", F10&lt;34,  "Youth", F10&lt;51, "Adult", F10&lt;68, "Elderly", F10&lt;=85, "Aged")</f>
        <v>Youth</v>
      </c>
      <c r="H10" s="12">
        <v>0</v>
      </c>
      <c r="I10" s="12">
        <v>2</v>
      </c>
      <c r="J10" s="22">
        <v>47742</v>
      </c>
      <c r="K10" s="28">
        <v>11.1333</v>
      </c>
      <c r="L10" s="12" t="s">
        <v>1224</v>
      </c>
      <c r="M10" s="13" t="e" cm="1">
        <f t="array" ref="M10">_xlfn.IFS(K10&lt;P29,"LOW_FARE",K10&lt;P30,"MEDIUM_FARE",K10&lt;=P31,"HIGH_FARE")</f>
        <v>#N/A</v>
      </c>
      <c r="N10" s="25">
        <v>3</v>
      </c>
      <c r="O10" s="25">
        <v>35</v>
      </c>
      <c r="P10" s="25">
        <v>51</v>
      </c>
      <c r="Q10" t="s">
        <v>2284</v>
      </c>
    </row>
    <row r="11" spans="1:17" x14ac:dyDescent="0.35">
      <c r="A11" s="14">
        <v>10</v>
      </c>
      <c r="B11" s="15" t="s">
        <v>2260</v>
      </c>
      <c r="C11" s="15" t="s">
        <v>2262</v>
      </c>
      <c r="D11" s="15" t="s">
        <v>2065</v>
      </c>
      <c r="E11" s="15" t="s">
        <v>2266</v>
      </c>
      <c r="F11" s="15">
        <v>14</v>
      </c>
      <c r="G11" s="12" t="str" cm="1">
        <f t="array" ref="G11">_xlfn.IFS(F11&lt;17, "Children", F11&lt;34,  "Youth", F11&lt;51, "Adult", F11&lt;68, "Elderly", F11&lt;=85, "Aged")</f>
        <v>Children</v>
      </c>
      <c r="H11" s="15">
        <v>1</v>
      </c>
      <c r="I11" s="15">
        <v>0</v>
      </c>
      <c r="J11" s="23" t="s">
        <v>2089</v>
      </c>
      <c r="K11" s="29">
        <v>30.070799999999998</v>
      </c>
      <c r="L11" s="15" t="s">
        <v>1222</v>
      </c>
      <c r="M11" s="13" t="e" cm="1">
        <f t="array" ref="M11">_xlfn.IFS(K11&lt;P30,"LOW_FARE",K11&lt;P31,"MEDIUM_FARE",K11&lt;=P32,"HIGH_FARE")</f>
        <v>#N/A</v>
      </c>
      <c r="N11">
        <v>4</v>
      </c>
      <c r="O11">
        <v>52</v>
      </c>
      <c r="P11">
        <v>68</v>
      </c>
      <c r="Q11" t="s">
        <v>2285</v>
      </c>
    </row>
    <row r="12" spans="1:17" x14ac:dyDescent="0.35">
      <c r="A12" s="11">
        <v>11</v>
      </c>
      <c r="B12" s="12" t="s">
        <v>2260</v>
      </c>
      <c r="C12" s="12" t="s">
        <v>2263</v>
      </c>
      <c r="D12" s="12" t="s">
        <v>1243</v>
      </c>
      <c r="E12" s="12" t="s">
        <v>2266</v>
      </c>
      <c r="F12" s="12">
        <v>4</v>
      </c>
      <c r="G12" s="12" t="str" cm="1">
        <f t="array" ref="G12">_xlfn.IFS(F12&lt;17, "Children", F12&lt;34,  "Youth", F12&lt;51, "Adult", F12&lt;68, "Elderly", F12&lt;=85, "Aged")</f>
        <v>Children</v>
      </c>
      <c r="H12" s="12">
        <v>1</v>
      </c>
      <c r="I12" s="12">
        <v>1</v>
      </c>
      <c r="J12" s="22">
        <v>9549</v>
      </c>
      <c r="K12" s="28">
        <v>16.7</v>
      </c>
      <c r="L12" s="12" t="s">
        <v>1224</v>
      </c>
      <c r="M12" s="13"/>
      <c r="N12" s="25">
        <v>5</v>
      </c>
      <c r="O12" s="25">
        <v>69</v>
      </c>
      <c r="P12" s="25">
        <v>85</v>
      </c>
      <c r="Q12" t="s">
        <v>2286</v>
      </c>
    </row>
    <row r="13" spans="1:17" x14ac:dyDescent="0.35">
      <c r="A13" s="14">
        <v>12</v>
      </c>
      <c r="B13" s="15" t="s">
        <v>2260</v>
      </c>
      <c r="C13" s="15" t="s">
        <v>2261</v>
      </c>
      <c r="D13" s="15" t="s">
        <v>1244</v>
      </c>
      <c r="E13" s="15" t="s">
        <v>2266</v>
      </c>
      <c r="F13" s="15">
        <v>58</v>
      </c>
      <c r="G13" s="12" t="str" cm="1">
        <f t="array" ref="G13">_xlfn.IFS(F13&lt;17, "Children", F13&lt;34,  "Youth", F13&lt;51, "Adult", F13&lt;68, "Elderly", F13&lt;=85, "Aged")</f>
        <v>Elderly</v>
      </c>
      <c r="H13" s="15">
        <v>0</v>
      </c>
      <c r="I13" s="15">
        <v>0</v>
      </c>
      <c r="J13" s="23" t="s">
        <v>2090</v>
      </c>
      <c r="K13" s="29">
        <v>26.55</v>
      </c>
      <c r="L13" s="15" t="s">
        <v>1224</v>
      </c>
      <c r="M13" s="13"/>
    </row>
    <row r="14" spans="1:17" x14ac:dyDescent="0.35">
      <c r="A14" s="11">
        <v>13</v>
      </c>
      <c r="B14" s="12" t="s">
        <v>2259</v>
      </c>
      <c r="C14" s="12" t="s">
        <v>2263</v>
      </c>
      <c r="D14" s="12" t="s">
        <v>2066</v>
      </c>
      <c r="E14" s="12" t="s">
        <v>2265</v>
      </c>
      <c r="F14" s="12">
        <v>20</v>
      </c>
      <c r="G14" s="12" t="str" cm="1">
        <f t="array" ref="G14">_xlfn.IFS(F14&lt;17, "Children", F14&lt;34,  "Youth", F14&lt;51, "Adult", F14&lt;68, "Elderly", F14&lt;=85, "Aged")</f>
        <v>Youth</v>
      </c>
      <c r="H14" s="12">
        <v>0</v>
      </c>
      <c r="I14" s="12">
        <v>0</v>
      </c>
      <c r="J14" s="22">
        <v>2151</v>
      </c>
      <c r="K14" s="28">
        <v>8.0500000000000007</v>
      </c>
      <c r="L14" s="12" t="s">
        <v>1224</v>
      </c>
      <c r="M14" s="13"/>
      <c r="N14" s="26" t="s">
        <v>2292</v>
      </c>
      <c r="O14" s="26"/>
      <c r="P14" s="26"/>
    </row>
    <row r="15" spans="1:17" x14ac:dyDescent="0.35">
      <c r="A15" s="14">
        <v>14</v>
      </c>
      <c r="B15" s="15" t="s">
        <v>2259</v>
      </c>
      <c r="C15" s="15" t="s">
        <v>2263</v>
      </c>
      <c r="D15" s="15" t="s">
        <v>1245</v>
      </c>
      <c r="E15" s="15" t="s">
        <v>2265</v>
      </c>
      <c r="F15" s="15">
        <v>39</v>
      </c>
      <c r="G15" s="12" t="str" cm="1">
        <f t="array" ref="G15">_xlfn.IFS(F15&lt;17, "Children", F15&lt;34,  "Youth", F15&lt;51, "Adult", F15&lt;68, "Elderly", F15&lt;=85, "Aged")</f>
        <v>Adult</v>
      </c>
      <c r="H15" s="15">
        <v>1</v>
      </c>
      <c r="I15" s="15">
        <v>5</v>
      </c>
      <c r="J15" s="23">
        <v>47082</v>
      </c>
      <c r="K15" s="29">
        <v>31.274999999999999</v>
      </c>
      <c r="L15" s="15" t="s">
        <v>1224</v>
      </c>
      <c r="M15" s="13"/>
      <c r="N15" t="s">
        <v>2293</v>
      </c>
      <c r="O15" s="3">
        <f>MIN(K:K)</f>
        <v>4.0125000000000002</v>
      </c>
    </row>
    <row r="16" spans="1:17" x14ac:dyDescent="0.35">
      <c r="A16" s="11">
        <v>15</v>
      </c>
      <c r="B16" s="12" t="s">
        <v>2259</v>
      </c>
      <c r="C16" s="12" t="s">
        <v>2263</v>
      </c>
      <c r="D16" s="12" t="s">
        <v>1246</v>
      </c>
      <c r="E16" s="12" t="s">
        <v>2266</v>
      </c>
      <c r="F16" s="12">
        <v>14</v>
      </c>
      <c r="G16" s="12" t="str" cm="1">
        <f t="array" ref="G16">_xlfn.IFS(F16&lt;17, "Children", F16&lt;34,  "Youth", F16&lt;51, "Adult", F16&lt;68, "Elderly", F16&lt;=85, "Aged")</f>
        <v>Children</v>
      </c>
      <c r="H16" s="12">
        <v>0</v>
      </c>
      <c r="I16" s="12">
        <v>0</v>
      </c>
      <c r="J16" s="22">
        <v>50406</v>
      </c>
      <c r="K16" s="28">
        <v>7.8541999999999996</v>
      </c>
      <c r="L16" s="12" t="s">
        <v>1224</v>
      </c>
      <c r="M16" s="13"/>
      <c r="N16" t="s">
        <v>2277</v>
      </c>
      <c r="O16" s="32">
        <f>MAX(K:K)</f>
        <v>2175</v>
      </c>
    </row>
    <row r="17" spans="1:18" x14ac:dyDescent="0.35">
      <c r="A17" s="14">
        <v>16</v>
      </c>
      <c r="B17" s="15" t="s">
        <v>2260</v>
      </c>
      <c r="C17" s="15" t="s">
        <v>2262</v>
      </c>
      <c r="D17" s="15" t="s">
        <v>1225</v>
      </c>
      <c r="E17" s="15" t="s">
        <v>2266</v>
      </c>
      <c r="F17" s="15">
        <v>55</v>
      </c>
      <c r="G17" s="12" t="str" cm="1">
        <f t="array" ref="G17">_xlfn.IFS(F17&lt;17, "Children", F17&lt;34,  "Youth", F17&lt;51, "Adult", F17&lt;68, "Elderly", F17&lt;=85, "Aged")</f>
        <v>Elderly</v>
      </c>
      <c r="H17" s="15">
        <v>0</v>
      </c>
      <c r="I17" s="15">
        <v>0</v>
      </c>
      <c r="J17" s="23">
        <v>248706</v>
      </c>
      <c r="K17" s="29">
        <v>16</v>
      </c>
      <c r="L17" s="15" t="s">
        <v>1224</v>
      </c>
      <c r="M17" s="13"/>
      <c r="N17" t="s">
        <v>2294</v>
      </c>
      <c r="O17">
        <v>3</v>
      </c>
    </row>
    <row r="18" spans="1:18" x14ac:dyDescent="0.35">
      <c r="A18" s="11">
        <v>17</v>
      </c>
      <c r="B18" s="12" t="s">
        <v>2259</v>
      </c>
      <c r="C18" s="12" t="s">
        <v>2263</v>
      </c>
      <c r="D18" s="12" t="s">
        <v>2064</v>
      </c>
      <c r="E18" s="12" t="s">
        <v>2265</v>
      </c>
      <c r="F18" s="12">
        <v>2</v>
      </c>
      <c r="G18" s="12" t="str" cm="1">
        <f t="array" ref="G18">_xlfn.IFS(F18&lt;17, "Children", F18&lt;34,  "Youth", F18&lt;51, "Adult", F18&lt;68, "Elderly", F18&lt;=85, "Aged")</f>
        <v>Children</v>
      </c>
      <c r="H18" s="12">
        <v>4</v>
      </c>
      <c r="I18" s="12">
        <v>1</v>
      </c>
      <c r="J18" s="22">
        <v>82652</v>
      </c>
      <c r="K18" s="28">
        <v>29.125</v>
      </c>
      <c r="L18" s="12" t="s">
        <v>1223</v>
      </c>
      <c r="M18" s="13"/>
      <c r="N18" t="s">
        <v>2279</v>
      </c>
      <c r="O18" s="37">
        <f>(O16-O15)/O17</f>
        <v>723.66250000000002</v>
      </c>
      <c r="Q18" s="37">
        <f>O18+O21</f>
        <v>727.67250000000001</v>
      </c>
    </row>
    <row r="19" spans="1:18" x14ac:dyDescent="0.35">
      <c r="A19" s="14">
        <v>18</v>
      </c>
      <c r="B19" s="15" t="s">
        <v>2260</v>
      </c>
      <c r="C19" s="15" t="s">
        <v>2262</v>
      </c>
      <c r="D19" s="15" t="s">
        <v>1786</v>
      </c>
      <c r="E19" s="15" t="s">
        <v>2265</v>
      </c>
      <c r="F19" s="15">
        <v>30</v>
      </c>
      <c r="G19" s="12" t="str" cm="1">
        <f t="array" ref="G19">_xlfn.IFS(F19&lt;17, "Children", F19&lt;34,  "Youth", F19&lt;51, "Adult", F19&lt;68, "Elderly", F19&lt;=85, "Aged")</f>
        <v>Youth</v>
      </c>
      <c r="H19" s="15">
        <v>0</v>
      </c>
      <c r="I19" s="15">
        <v>0</v>
      </c>
      <c r="J19" s="23" t="s">
        <v>2091</v>
      </c>
      <c r="K19" s="29">
        <v>13</v>
      </c>
      <c r="L19" s="15" t="s">
        <v>1224</v>
      </c>
      <c r="M19" s="13"/>
      <c r="Q19" s="37"/>
      <c r="R19" s="37">
        <f>P21+1</f>
        <v>728.67250000000001</v>
      </c>
    </row>
    <row r="20" spans="1:18" x14ac:dyDescent="0.35">
      <c r="A20" s="11">
        <v>19</v>
      </c>
      <c r="B20" s="12" t="s">
        <v>2259</v>
      </c>
      <c r="C20" s="12" t="s">
        <v>2263</v>
      </c>
      <c r="D20" s="12" t="s">
        <v>1247</v>
      </c>
      <c r="E20" s="12" t="s">
        <v>2266</v>
      </c>
      <c r="F20" s="12">
        <v>31</v>
      </c>
      <c r="G20" s="12" t="str" cm="1">
        <f t="array" ref="G20">_xlfn.IFS(F20&lt;17, "Children", F20&lt;34,  "Youth", F20&lt;51, "Adult", F20&lt;68, "Elderly", F20&lt;=85, "Aged")</f>
        <v>Youth</v>
      </c>
      <c r="H20" s="12">
        <v>1</v>
      </c>
      <c r="I20" s="12">
        <v>0</v>
      </c>
      <c r="J20" s="22">
        <v>4576</v>
      </c>
      <c r="K20" s="28">
        <v>18</v>
      </c>
      <c r="L20" s="12" t="s">
        <v>1224</v>
      </c>
      <c r="M20" s="13"/>
      <c r="N20" s="26" t="s">
        <v>2298</v>
      </c>
      <c r="O20" s="26"/>
      <c r="P20" s="26"/>
      <c r="R20" s="37">
        <f>O22+O18</f>
        <v>1452.335</v>
      </c>
    </row>
    <row r="21" spans="1:18" x14ac:dyDescent="0.35">
      <c r="A21" s="14">
        <v>20</v>
      </c>
      <c r="B21" s="15" t="s">
        <v>2260</v>
      </c>
      <c r="C21" s="15" t="s">
        <v>2263</v>
      </c>
      <c r="D21" s="15" t="s">
        <v>1248</v>
      </c>
      <c r="E21" s="15" t="s">
        <v>2266</v>
      </c>
      <c r="F21" s="15">
        <v>30</v>
      </c>
      <c r="G21" s="12" t="str" cm="1">
        <f t="array" ref="G21">_xlfn.IFS(F21&lt;17, "Children", F21&lt;34,  "Youth", F21&lt;51, "Adult", F21&lt;68, "Elderly", F21&lt;=85, "Aged")</f>
        <v>Youth</v>
      </c>
      <c r="H21" s="15">
        <v>0</v>
      </c>
      <c r="I21" s="15">
        <v>0</v>
      </c>
      <c r="J21" s="23">
        <v>2649</v>
      </c>
      <c r="K21" s="29">
        <v>7.2249999999999996</v>
      </c>
      <c r="L21" s="15" t="s">
        <v>1222</v>
      </c>
      <c r="M21" s="13"/>
      <c r="N21">
        <v>1</v>
      </c>
      <c r="O21">
        <v>4.01</v>
      </c>
      <c r="P21" s="37">
        <v>727.67250000000001</v>
      </c>
      <c r="Q21" t="s">
        <v>2295</v>
      </c>
      <c r="R21" s="37">
        <f>R20+1</f>
        <v>1453.335</v>
      </c>
    </row>
    <row r="22" spans="1:18" x14ac:dyDescent="0.35">
      <c r="A22" s="11">
        <v>21</v>
      </c>
      <c r="B22" s="12" t="s">
        <v>2259</v>
      </c>
      <c r="C22" s="12" t="s">
        <v>2262</v>
      </c>
      <c r="D22" s="12" t="s">
        <v>1249</v>
      </c>
      <c r="E22" s="12" t="s">
        <v>2265</v>
      </c>
      <c r="F22" s="12">
        <v>35</v>
      </c>
      <c r="G22" s="12" t="str" cm="1">
        <f t="array" ref="G22">_xlfn.IFS(F22&lt;17, "Children", F22&lt;34,  "Youth", F22&lt;51, "Adult", F22&lt;68, "Elderly", F22&lt;=85, "Aged")</f>
        <v>Adult</v>
      </c>
      <c r="H22" s="12">
        <v>0</v>
      </c>
      <c r="I22" s="12">
        <v>0</v>
      </c>
      <c r="J22" s="22" t="s">
        <v>2092</v>
      </c>
      <c r="K22" s="28">
        <v>26</v>
      </c>
      <c r="L22" s="12" t="s">
        <v>1224</v>
      </c>
      <c r="M22" s="13"/>
      <c r="N22">
        <v>2</v>
      </c>
      <c r="O22">
        <v>728.67250000000001</v>
      </c>
      <c r="P22">
        <v>1452.335</v>
      </c>
      <c r="Q22" t="s">
        <v>2296</v>
      </c>
      <c r="R22" s="37">
        <f>R21+O18</f>
        <v>2176.9974999999999</v>
      </c>
    </row>
    <row r="23" spans="1:18" x14ac:dyDescent="0.35">
      <c r="A23" s="14">
        <v>22</v>
      </c>
      <c r="B23" s="15" t="s">
        <v>2260</v>
      </c>
      <c r="C23" s="15" t="s">
        <v>2262</v>
      </c>
      <c r="D23" s="15" t="s">
        <v>1787</v>
      </c>
      <c r="E23" s="15" t="s">
        <v>2265</v>
      </c>
      <c r="F23" s="15">
        <v>34</v>
      </c>
      <c r="G23" s="12" t="str" cm="1">
        <f t="array" ref="G23">_xlfn.IFS(F23&lt;17, "Children", F23&lt;34,  "Youth", F23&lt;51, "Adult", F23&lt;68, "Elderly", F23&lt;=85, "Aged")</f>
        <v>Adult</v>
      </c>
      <c r="H23" s="15">
        <v>0</v>
      </c>
      <c r="I23" s="15">
        <v>0</v>
      </c>
      <c r="J23" s="23">
        <v>248698</v>
      </c>
      <c r="K23" s="29">
        <v>13</v>
      </c>
      <c r="L23" s="15" t="s">
        <v>1224</v>
      </c>
      <c r="M23" s="13"/>
      <c r="N23">
        <v>3</v>
      </c>
      <c r="O23">
        <v>1453.335</v>
      </c>
      <c r="P23">
        <v>2176.9974999999999</v>
      </c>
      <c r="Q23" t="s">
        <v>2297</v>
      </c>
    </row>
    <row r="24" spans="1:18" x14ac:dyDescent="0.35">
      <c r="A24" s="11">
        <v>23</v>
      </c>
      <c r="B24" s="12" t="s">
        <v>2260</v>
      </c>
      <c r="C24" s="12" t="s">
        <v>2263</v>
      </c>
      <c r="D24" s="12" t="s">
        <v>1250</v>
      </c>
      <c r="E24" s="12" t="s">
        <v>2266</v>
      </c>
      <c r="F24" s="12">
        <v>15</v>
      </c>
      <c r="G24" s="12" t="str" cm="1">
        <f t="array" ref="G24">_xlfn.IFS(F24&lt;17, "Children", F24&lt;34,  "Youth", F24&lt;51, "Adult", F24&lt;68, "Elderly", F24&lt;=85, "Aged")</f>
        <v>Children</v>
      </c>
      <c r="H24" s="12">
        <v>0</v>
      </c>
      <c r="I24" s="12">
        <v>0</v>
      </c>
      <c r="J24" s="22">
        <v>92</v>
      </c>
      <c r="K24" s="28">
        <v>8.0291999999999994</v>
      </c>
      <c r="L24" s="12" t="s">
        <v>1223</v>
      </c>
      <c r="M24" s="13"/>
    </row>
    <row r="25" spans="1:18" x14ac:dyDescent="0.35">
      <c r="A25" s="14">
        <v>24</v>
      </c>
      <c r="B25" s="15" t="s">
        <v>2260</v>
      </c>
      <c r="C25" s="15" t="s">
        <v>2261</v>
      </c>
      <c r="D25" s="15" t="s">
        <v>1251</v>
      </c>
      <c r="E25" s="15" t="s">
        <v>2265</v>
      </c>
      <c r="F25" s="15">
        <v>28</v>
      </c>
      <c r="G25" s="12" t="str" cm="1">
        <f t="array" ref="G25">_xlfn.IFS(F25&lt;17, "Children", F25&lt;34,  "Youth", F25&lt;51, "Adult", F25&lt;68, "Elderly", F25&lt;=85, "Aged")</f>
        <v>Youth</v>
      </c>
      <c r="H25" s="15">
        <v>0</v>
      </c>
      <c r="I25" s="15">
        <v>0</v>
      </c>
      <c r="J25" s="23" t="s">
        <v>2093</v>
      </c>
      <c r="K25" s="29">
        <v>35.5</v>
      </c>
      <c r="L25" s="15" t="s">
        <v>1224</v>
      </c>
      <c r="M25" s="13"/>
    </row>
    <row r="26" spans="1:18" x14ac:dyDescent="0.35">
      <c r="A26" s="11">
        <v>25</v>
      </c>
      <c r="B26" s="12" t="s">
        <v>2259</v>
      </c>
      <c r="C26" s="12" t="s">
        <v>2263</v>
      </c>
      <c r="D26" s="12" t="s">
        <v>1252</v>
      </c>
      <c r="E26" s="12" t="s">
        <v>2266</v>
      </c>
      <c r="F26" s="12">
        <v>8</v>
      </c>
      <c r="G26" s="12" t="str" cm="1">
        <f t="array" ref="G26">_xlfn.IFS(F26&lt;17, "Children", F26&lt;34,  "Youth", F26&lt;51, "Adult", F26&lt;68, "Elderly", F26&lt;=85, "Aged")</f>
        <v>Children</v>
      </c>
      <c r="H26" s="12">
        <v>3</v>
      </c>
      <c r="I26" s="12">
        <v>1</v>
      </c>
      <c r="J26" s="22">
        <v>49909</v>
      </c>
      <c r="K26" s="28">
        <v>21.074999999999999</v>
      </c>
      <c r="L26" s="12" t="s">
        <v>1224</v>
      </c>
      <c r="M26" s="13"/>
    </row>
    <row r="27" spans="1:18" x14ac:dyDescent="0.35">
      <c r="A27" s="14">
        <v>26</v>
      </c>
      <c r="B27" s="15" t="s">
        <v>2260</v>
      </c>
      <c r="C27" s="15" t="s">
        <v>2263</v>
      </c>
      <c r="D27" s="15" t="s">
        <v>1788</v>
      </c>
      <c r="E27" s="15" t="s">
        <v>2266</v>
      </c>
      <c r="F27" s="15">
        <v>38</v>
      </c>
      <c r="G27" s="12" t="str" cm="1">
        <f t="array" ref="G27">_xlfn.IFS(F27&lt;17, "Children", F27&lt;34,  "Youth", F27&lt;51, "Adult", F27&lt;68, "Elderly", F27&lt;=85, "Aged")</f>
        <v>Adult</v>
      </c>
      <c r="H27" s="15">
        <v>1</v>
      </c>
      <c r="I27" s="15">
        <v>5</v>
      </c>
      <c r="J27" s="23">
        <v>47077</v>
      </c>
      <c r="K27" s="29">
        <v>31.387499999999999</v>
      </c>
      <c r="L27" s="15" t="s">
        <v>1224</v>
      </c>
      <c r="M27" s="13"/>
    </row>
    <row r="28" spans="1:18" x14ac:dyDescent="0.35">
      <c r="A28" s="11">
        <v>27</v>
      </c>
      <c r="B28" s="12" t="s">
        <v>2259</v>
      </c>
      <c r="C28" s="12" t="s">
        <v>2263</v>
      </c>
      <c r="D28" s="12" t="s">
        <v>1789</v>
      </c>
      <c r="E28" s="12" t="s">
        <v>2265</v>
      </c>
      <c r="F28" s="12">
        <v>30</v>
      </c>
      <c r="G28" s="12" t="str" cm="1">
        <f t="array" ref="G28">_xlfn.IFS(F28&lt;17, "Children", F28&lt;34,  "Youth", F28&lt;51, "Adult", F28&lt;68, "Elderly", F28&lt;=85, "Aged")</f>
        <v>Youth</v>
      </c>
      <c r="H28" s="12">
        <v>0</v>
      </c>
      <c r="I28" s="12">
        <v>0</v>
      </c>
      <c r="J28" s="22" t="s">
        <v>2094</v>
      </c>
      <c r="K28" s="28">
        <v>7.2249999999999996</v>
      </c>
      <c r="L28" s="12" t="s">
        <v>1222</v>
      </c>
      <c r="M28" s="13"/>
    </row>
    <row r="29" spans="1:18" x14ac:dyDescent="0.35">
      <c r="A29" s="14">
        <v>28</v>
      </c>
      <c r="B29" s="15" t="s">
        <v>2259</v>
      </c>
      <c r="C29" s="15" t="s">
        <v>2261</v>
      </c>
      <c r="D29" s="15" t="s">
        <v>1790</v>
      </c>
      <c r="E29" s="15" t="s">
        <v>2265</v>
      </c>
      <c r="F29" s="15">
        <v>19</v>
      </c>
      <c r="G29" s="12" t="str" cm="1">
        <f t="array" ref="G29">_xlfn.IFS(F29&lt;17, "Children", F29&lt;34,  "Youth", F29&lt;51, "Adult", F29&lt;68, "Elderly", F29&lt;=85, "Aged")</f>
        <v>Youth</v>
      </c>
      <c r="H29" s="15">
        <v>3</v>
      </c>
      <c r="I29" s="15">
        <v>2</v>
      </c>
      <c r="J29" s="23">
        <v>19950</v>
      </c>
      <c r="K29" s="29">
        <v>263</v>
      </c>
      <c r="L29" s="15" t="s">
        <v>1224</v>
      </c>
      <c r="M29" s="13"/>
    </row>
    <row r="30" spans="1:18" x14ac:dyDescent="0.35">
      <c r="A30" s="11">
        <v>29</v>
      </c>
      <c r="B30" s="12" t="s">
        <v>2260</v>
      </c>
      <c r="C30" s="12" t="s">
        <v>2263</v>
      </c>
      <c r="D30" s="12" t="s">
        <v>1253</v>
      </c>
      <c r="E30" s="12" t="s">
        <v>2266</v>
      </c>
      <c r="F30" s="12">
        <v>30</v>
      </c>
      <c r="G30" s="12" t="str" cm="1">
        <f t="array" ref="G30">_xlfn.IFS(F30&lt;17, "Children", F30&lt;34,  "Youth", F30&lt;51, "Adult", F30&lt;68, "Elderly", F30&lt;=85, "Aged")</f>
        <v>Youth</v>
      </c>
      <c r="H30" s="12">
        <v>0</v>
      </c>
      <c r="I30" s="12">
        <v>0</v>
      </c>
      <c r="J30" s="22">
        <v>959</v>
      </c>
      <c r="K30" s="28">
        <v>7.8792</v>
      </c>
      <c r="L30" s="12" t="s">
        <v>1223</v>
      </c>
      <c r="M30" s="13"/>
    </row>
    <row r="31" spans="1:18" x14ac:dyDescent="0.35">
      <c r="A31" s="14">
        <v>30</v>
      </c>
      <c r="B31" s="15" t="s">
        <v>2259</v>
      </c>
      <c r="C31" s="15" t="s">
        <v>2263</v>
      </c>
      <c r="D31" s="15" t="s">
        <v>1254</v>
      </c>
      <c r="E31" s="15" t="s">
        <v>2265</v>
      </c>
      <c r="F31" s="15">
        <v>30</v>
      </c>
      <c r="G31" s="12" t="str" cm="1">
        <f t="array" ref="G31">_xlfn.IFS(F31&lt;17, "Children", F31&lt;34,  "Youth", F31&lt;51, "Adult", F31&lt;68, "Elderly", F31&lt;=85, "Aged")</f>
        <v>Youth</v>
      </c>
      <c r="H31" s="15">
        <v>0</v>
      </c>
      <c r="I31" s="15">
        <v>0</v>
      </c>
      <c r="J31" s="23">
        <v>49216</v>
      </c>
      <c r="K31" s="29">
        <v>7.8958000000000004</v>
      </c>
      <c r="L31" s="15" t="s">
        <v>1224</v>
      </c>
      <c r="M31" s="13"/>
    </row>
    <row r="32" spans="1:18" x14ac:dyDescent="0.35">
      <c r="A32" s="11">
        <v>31</v>
      </c>
      <c r="B32" s="12" t="s">
        <v>2259</v>
      </c>
      <c r="C32" s="12" t="s">
        <v>2261</v>
      </c>
      <c r="D32" s="12" t="s">
        <v>1791</v>
      </c>
      <c r="E32" s="12" t="s">
        <v>2265</v>
      </c>
      <c r="F32" s="12">
        <v>40</v>
      </c>
      <c r="G32" s="12" t="str" cm="1">
        <f t="array" ref="G32">_xlfn.IFS(F32&lt;17, "Children", F32&lt;34,  "Youth", F32&lt;51, "Adult", F32&lt;68, "Elderly", F32&lt;=85, "Aged")</f>
        <v>Adult</v>
      </c>
      <c r="H32" s="12">
        <v>0</v>
      </c>
      <c r="I32" s="12">
        <v>0</v>
      </c>
      <c r="J32" s="22">
        <v>17601</v>
      </c>
      <c r="K32" s="28">
        <v>27.720800000000001</v>
      </c>
      <c r="L32" s="12" t="s">
        <v>1222</v>
      </c>
      <c r="M32" s="13"/>
    </row>
    <row r="33" spans="1:13" x14ac:dyDescent="0.35">
      <c r="A33" s="14">
        <v>32</v>
      </c>
      <c r="B33" s="15" t="s">
        <v>2260</v>
      </c>
      <c r="C33" s="15" t="s">
        <v>2261</v>
      </c>
      <c r="D33" s="15" t="s">
        <v>1792</v>
      </c>
      <c r="E33" s="15" t="s">
        <v>2266</v>
      </c>
      <c r="F33" s="15">
        <v>30</v>
      </c>
      <c r="G33" s="12" t="str" cm="1">
        <f t="array" ref="G33">_xlfn.IFS(F33&lt;17, "Children", F33&lt;34,  "Youth", F33&lt;51, "Adult", F33&lt;68, "Elderly", F33&lt;=85, "Aged")</f>
        <v>Youth</v>
      </c>
      <c r="H33" s="15">
        <v>1</v>
      </c>
      <c r="I33" s="15">
        <v>0</v>
      </c>
      <c r="J33" s="23">
        <v>17569</v>
      </c>
      <c r="K33" s="29">
        <v>146.52080000000001</v>
      </c>
      <c r="L33" s="15" t="s">
        <v>1222</v>
      </c>
      <c r="M33" s="13"/>
    </row>
    <row r="34" spans="1:13" x14ac:dyDescent="0.35">
      <c r="A34" s="11">
        <v>33</v>
      </c>
      <c r="B34" s="12" t="s">
        <v>2260</v>
      </c>
      <c r="C34" s="12" t="s">
        <v>2263</v>
      </c>
      <c r="D34" s="12" t="s">
        <v>1255</v>
      </c>
      <c r="E34" s="12" t="s">
        <v>2266</v>
      </c>
      <c r="F34" s="12">
        <v>30</v>
      </c>
      <c r="G34" s="12" t="str" cm="1">
        <f t="array" ref="G34">_xlfn.IFS(F34&lt;17, "Children", F34&lt;34,  "Youth", F34&lt;51, "Adult", F34&lt;68, "Elderly", F34&lt;=85, "Aged")</f>
        <v>Youth</v>
      </c>
      <c r="H34" s="12">
        <v>0</v>
      </c>
      <c r="I34" s="12">
        <v>0</v>
      </c>
      <c r="J34" s="22">
        <v>5677</v>
      </c>
      <c r="K34" s="28">
        <v>7.75</v>
      </c>
      <c r="L34" s="12" t="s">
        <v>1223</v>
      </c>
      <c r="M34" s="13"/>
    </row>
    <row r="35" spans="1:13" x14ac:dyDescent="0.35">
      <c r="A35" s="14">
        <v>34</v>
      </c>
      <c r="B35" s="15" t="s">
        <v>2259</v>
      </c>
      <c r="C35" s="15" t="s">
        <v>2262</v>
      </c>
      <c r="D35" s="15" t="s">
        <v>1256</v>
      </c>
      <c r="E35" s="15" t="s">
        <v>2265</v>
      </c>
      <c r="F35" s="15">
        <v>66</v>
      </c>
      <c r="G35" s="12" t="str" cm="1">
        <f t="array" ref="G35">_xlfn.IFS(F35&lt;17, "Children", F35&lt;34,  "Youth", F35&lt;51, "Adult", F35&lt;68, "Elderly", F35&lt;=85, "Aged")</f>
        <v>Elderly</v>
      </c>
      <c r="H35" s="15">
        <v>0</v>
      </c>
      <c r="I35" s="15">
        <v>0</v>
      </c>
      <c r="J35" s="23">
        <v>24579</v>
      </c>
      <c r="K35" s="29">
        <v>10.5</v>
      </c>
      <c r="L35" s="15" t="s">
        <v>1224</v>
      </c>
      <c r="M35" s="13"/>
    </row>
    <row r="36" spans="1:13" x14ac:dyDescent="0.35">
      <c r="A36" s="11">
        <v>35</v>
      </c>
      <c r="B36" s="12" t="s">
        <v>2259</v>
      </c>
      <c r="C36" s="12" t="s">
        <v>2261</v>
      </c>
      <c r="D36" s="12" t="s">
        <v>1257</v>
      </c>
      <c r="E36" s="12" t="s">
        <v>2265</v>
      </c>
      <c r="F36" s="12">
        <v>28</v>
      </c>
      <c r="G36" s="12" t="str" cm="1">
        <f t="array" ref="G36">_xlfn.IFS(F36&lt;17, "Children", F36&lt;34,  "Youth", F36&lt;51, "Adult", F36&lt;68, "Elderly", F36&lt;=85, "Aged")</f>
        <v>Youth</v>
      </c>
      <c r="H36" s="12">
        <v>1</v>
      </c>
      <c r="I36" s="12">
        <v>0</v>
      </c>
      <c r="J36" s="22">
        <v>17604</v>
      </c>
      <c r="K36" s="28">
        <v>82.1708</v>
      </c>
      <c r="L36" s="12" t="s">
        <v>1222</v>
      </c>
      <c r="M36" s="13"/>
    </row>
    <row r="37" spans="1:13" x14ac:dyDescent="0.35">
      <c r="A37" s="14">
        <v>36</v>
      </c>
      <c r="B37" s="15" t="s">
        <v>2259</v>
      </c>
      <c r="C37" s="15" t="s">
        <v>2261</v>
      </c>
      <c r="D37" s="15" t="s">
        <v>1258</v>
      </c>
      <c r="E37" s="15" t="s">
        <v>2265</v>
      </c>
      <c r="F37" s="15">
        <v>42</v>
      </c>
      <c r="G37" s="12" t="str" cm="1">
        <f t="array" ref="G37">_xlfn.IFS(F37&lt;17, "Children", F37&lt;34,  "Youth", F37&lt;51, "Adult", F37&lt;68, "Elderly", F37&lt;=85, "Aged")</f>
        <v>Adult</v>
      </c>
      <c r="H37" s="15">
        <v>1</v>
      </c>
      <c r="I37" s="15">
        <v>0</v>
      </c>
      <c r="J37" s="23" t="s">
        <v>2095</v>
      </c>
      <c r="K37" s="29">
        <v>52</v>
      </c>
      <c r="L37" s="15" t="s">
        <v>1224</v>
      </c>
      <c r="M37" s="13"/>
    </row>
    <row r="38" spans="1:13" x14ac:dyDescent="0.35">
      <c r="A38" s="11">
        <v>37</v>
      </c>
      <c r="B38" s="12" t="s">
        <v>2260</v>
      </c>
      <c r="C38" s="12" t="s">
        <v>2263</v>
      </c>
      <c r="D38" s="12" t="s">
        <v>1259</v>
      </c>
      <c r="E38" s="12" t="s">
        <v>2265</v>
      </c>
      <c r="F38" s="12">
        <v>30</v>
      </c>
      <c r="G38" s="12" t="str" cm="1">
        <f t="array" ref="G38">_xlfn.IFS(F38&lt;17, "Children", F38&lt;34,  "Youth", F38&lt;51, "Adult", F38&lt;68, "Elderly", F38&lt;=85, "Aged")</f>
        <v>Youth</v>
      </c>
      <c r="H38" s="12">
        <v>0</v>
      </c>
      <c r="I38" s="12">
        <v>0</v>
      </c>
      <c r="J38" s="22">
        <v>2677</v>
      </c>
      <c r="K38" s="28">
        <v>7.2291999999999996</v>
      </c>
      <c r="L38" s="12" t="s">
        <v>1222</v>
      </c>
      <c r="M38" s="13"/>
    </row>
    <row r="39" spans="1:13" x14ac:dyDescent="0.35">
      <c r="A39" s="14">
        <v>38</v>
      </c>
      <c r="B39" s="15" t="s">
        <v>2259</v>
      </c>
      <c r="C39" s="15" t="s">
        <v>2263</v>
      </c>
      <c r="D39" s="15" t="s">
        <v>1793</v>
      </c>
      <c r="E39" s="15" t="s">
        <v>2265</v>
      </c>
      <c r="F39" s="15">
        <v>21</v>
      </c>
      <c r="G39" s="12" t="str" cm="1">
        <f t="array" ref="G39">_xlfn.IFS(F39&lt;17, "Children", F39&lt;34,  "Youth", F39&lt;51, "Adult", F39&lt;68, "Elderly", F39&lt;=85, "Aged")</f>
        <v>Youth</v>
      </c>
      <c r="H39" s="15">
        <v>0</v>
      </c>
      <c r="I39" s="15">
        <v>0</v>
      </c>
      <c r="J39" s="23">
        <v>2152</v>
      </c>
      <c r="K39" s="29">
        <v>8.0500000000000007</v>
      </c>
      <c r="L39" s="15" t="s">
        <v>1224</v>
      </c>
      <c r="M39" s="13"/>
    </row>
    <row r="40" spans="1:13" x14ac:dyDescent="0.35">
      <c r="A40" s="11">
        <v>39</v>
      </c>
      <c r="B40" s="12" t="s">
        <v>2259</v>
      </c>
      <c r="C40" s="12" t="s">
        <v>2263</v>
      </c>
      <c r="D40" s="12" t="s">
        <v>1260</v>
      </c>
      <c r="E40" s="12" t="s">
        <v>2266</v>
      </c>
      <c r="F40" s="12">
        <v>18</v>
      </c>
      <c r="G40" s="12" t="str" cm="1">
        <f t="array" ref="G40">_xlfn.IFS(F40&lt;17, "Children", F40&lt;34,  "Youth", F40&lt;51, "Adult", F40&lt;68, "Elderly", F40&lt;=85, "Aged")</f>
        <v>Youth</v>
      </c>
      <c r="H40" s="12">
        <v>2</v>
      </c>
      <c r="I40" s="12">
        <v>0</v>
      </c>
      <c r="J40" s="22">
        <v>45764</v>
      </c>
      <c r="K40" s="28">
        <v>18</v>
      </c>
      <c r="L40" s="12" t="s">
        <v>1224</v>
      </c>
      <c r="M40" s="13"/>
    </row>
    <row r="41" spans="1:13" x14ac:dyDescent="0.35">
      <c r="A41" s="14">
        <v>40</v>
      </c>
      <c r="B41" s="15" t="s">
        <v>2260</v>
      </c>
      <c r="C41" s="15" t="s">
        <v>2263</v>
      </c>
      <c r="D41" s="15" t="s">
        <v>2068</v>
      </c>
      <c r="E41" s="15" t="s">
        <v>2266</v>
      </c>
      <c r="F41" s="15">
        <v>14</v>
      </c>
      <c r="G41" s="12" t="str" cm="1">
        <f t="array" ref="G41">_xlfn.IFS(F41&lt;17, "Children", F41&lt;34,  "Youth", F41&lt;51, "Adult", F41&lt;68, "Elderly", F41&lt;=85, "Aged")</f>
        <v>Children</v>
      </c>
      <c r="H41" s="15">
        <v>1</v>
      </c>
      <c r="I41" s="15">
        <v>0</v>
      </c>
      <c r="J41" s="23">
        <v>2651</v>
      </c>
      <c r="K41" s="29">
        <v>11.2417</v>
      </c>
      <c r="L41" s="15" t="s">
        <v>1222</v>
      </c>
      <c r="M41" s="13"/>
    </row>
    <row r="42" spans="1:13" x14ac:dyDescent="0.35">
      <c r="A42" s="11">
        <v>41</v>
      </c>
      <c r="B42" s="12" t="s">
        <v>2259</v>
      </c>
      <c r="C42" s="12" t="s">
        <v>2263</v>
      </c>
      <c r="D42" s="12" t="s">
        <v>1261</v>
      </c>
      <c r="E42" s="12" t="s">
        <v>2266</v>
      </c>
      <c r="F42" s="12">
        <v>40</v>
      </c>
      <c r="G42" s="12" t="str" cm="1">
        <f t="array" ref="G42">_xlfn.IFS(F42&lt;17, "Children", F42&lt;34,  "Youth", F42&lt;51, "Adult", F42&lt;68, "Elderly", F42&lt;=85, "Aged")</f>
        <v>Adult</v>
      </c>
      <c r="H42" s="12">
        <v>1</v>
      </c>
      <c r="I42" s="12">
        <v>0</v>
      </c>
      <c r="J42" s="22">
        <v>7546</v>
      </c>
      <c r="K42" s="28">
        <v>9.4749999999999996</v>
      </c>
      <c r="L42" s="12" t="s">
        <v>1224</v>
      </c>
      <c r="M42" s="13"/>
    </row>
    <row r="43" spans="1:13" x14ac:dyDescent="0.35">
      <c r="A43" s="14">
        <v>42</v>
      </c>
      <c r="B43" s="15" t="s">
        <v>2259</v>
      </c>
      <c r="C43" s="15" t="s">
        <v>2262</v>
      </c>
      <c r="D43" s="15" t="s">
        <v>1262</v>
      </c>
      <c r="E43" s="15" t="s">
        <v>2266</v>
      </c>
      <c r="F43" s="15">
        <v>27</v>
      </c>
      <c r="G43" s="12" t="str" cm="1">
        <f t="array" ref="G43">_xlfn.IFS(F43&lt;17, "Children", F43&lt;34,  "Youth", F43&lt;51, "Adult", F43&lt;68, "Elderly", F43&lt;=85, "Aged")</f>
        <v>Youth</v>
      </c>
      <c r="H43" s="15">
        <v>1</v>
      </c>
      <c r="I43" s="15">
        <v>0</v>
      </c>
      <c r="J43" s="23">
        <v>11668</v>
      </c>
      <c r="K43" s="29">
        <v>21</v>
      </c>
      <c r="L43" s="15" t="s">
        <v>1224</v>
      </c>
      <c r="M43" s="13"/>
    </row>
    <row r="44" spans="1:13" x14ac:dyDescent="0.35">
      <c r="A44" s="11">
        <v>43</v>
      </c>
      <c r="B44" s="12" t="s">
        <v>2259</v>
      </c>
      <c r="C44" s="12" t="s">
        <v>2263</v>
      </c>
      <c r="D44" s="12" t="s">
        <v>1263</v>
      </c>
      <c r="E44" s="12" t="s">
        <v>2265</v>
      </c>
      <c r="F44" s="12">
        <v>30</v>
      </c>
      <c r="G44" s="12" t="str" cm="1">
        <f t="array" ref="G44">_xlfn.IFS(F44&lt;17, "Children", F44&lt;34,  "Youth", F44&lt;51, "Adult", F44&lt;68, "Elderly", F44&lt;=85, "Aged")</f>
        <v>Youth</v>
      </c>
      <c r="H44" s="12">
        <v>0</v>
      </c>
      <c r="I44" s="12">
        <v>0</v>
      </c>
      <c r="J44" s="22">
        <v>4925</v>
      </c>
      <c r="K44" s="28">
        <v>7.8958000000000004</v>
      </c>
      <c r="L44" s="12" t="s">
        <v>1222</v>
      </c>
      <c r="M44" s="13"/>
    </row>
    <row r="45" spans="1:13" x14ac:dyDescent="0.35">
      <c r="A45" s="14">
        <v>44</v>
      </c>
      <c r="B45" s="15" t="s">
        <v>2260</v>
      </c>
      <c r="C45" s="15" t="s">
        <v>2262</v>
      </c>
      <c r="D45" s="15" t="s">
        <v>2069</v>
      </c>
      <c r="E45" s="15" t="s">
        <v>2266</v>
      </c>
      <c r="F45" s="15">
        <v>3</v>
      </c>
      <c r="G45" s="12" t="str" cm="1">
        <f t="array" ref="G45">_xlfn.IFS(F45&lt;17, "Children", F45&lt;34,  "Youth", F45&lt;51, "Adult", F45&lt;68, "Elderly", F45&lt;=85, "Aged")</f>
        <v>Children</v>
      </c>
      <c r="H45" s="15">
        <v>1</v>
      </c>
      <c r="I45" s="15">
        <v>2</v>
      </c>
      <c r="J45" s="23">
        <v>212</v>
      </c>
      <c r="K45" s="29">
        <v>41.5792</v>
      </c>
      <c r="L45" s="15" t="s">
        <v>1222</v>
      </c>
      <c r="M45" s="13"/>
    </row>
    <row r="46" spans="1:13" x14ac:dyDescent="0.35">
      <c r="A46" s="11">
        <v>45</v>
      </c>
      <c r="B46" s="12" t="s">
        <v>2260</v>
      </c>
      <c r="C46" s="12" t="s">
        <v>2263</v>
      </c>
      <c r="D46" s="12" t="s">
        <v>1264</v>
      </c>
      <c r="E46" s="12" t="s">
        <v>2266</v>
      </c>
      <c r="F46" s="12">
        <v>19</v>
      </c>
      <c r="G46" s="12" t="str" cm="1">
        <f t="array" ref="G46">_xlfn.IFS(F46&lt;17, "Children", F46&lt;34,  "Youth", F46&lt;51, "Adult", F46&lt;68, "Elderly", F46&lt;=85, "Aged")</f>
        <v>Youth</v>
      </c>
      <c r="H46" s="12">
        <v>0</v>
      </c>
      <c r="I46" s="12">
        <v>0</v>
      </c>
      <c r="J46" s="22">
        <v>958</v>
      </c>
      <c r="K46" s="28">
        <v>7.8792</v>
      </c>
      <c r="L46" s="12" t="s">
        <v>1223</v>
      </c>
      <c r="M46" s="13"/>
    </row>
    <row r="47" spans="1:13" x14ac:dyDescent="0.35">
      <c r="A47" s="14">
        <v>46</v>
      </c>
      <c r="B47" s="15" t="s">
        <v>2259</v>
      </c>
      <c r="C47" s="15" t="s">
        <v>2263</v>
      </c>
      <c r="D47" s="15" t="s">
        <v>1265</v>
      </c>
      <c r="E47" s="15" t="s">
        <v>2265</v>
      </c>
      <c r="F47" s="15">
        <v>30</v>
      </c>
      <c r="G47" s="12" t="str" cm="1">
        <f t="array" ref="G47">_xlfn.IFS(F47&lt;17, "Children", F47&lt;34,  "Youth", F47&lt;51, "Adult", F47&lt;68, "Elderly", F47&lt;=85, "Aged")</f>
        <v>Youth</v>
      </c>
      <c r="H47" s="15">
        <v>0</v>
      </c>
      <c r="I47" s="15">
        <v>0</v>
      </c>
      <c r="J47" s="23" t="s">
        <v>2096</v>
      </c>
      <c r="K47" s="29">
        <v>8.0500000000000007</v>
      </c>
      <c r="L47" s="15" t="s">
        <v>1224</v>
      </c>
      <c r="M47" s="13"/>
    </row>
    <row r="48" spans="1:13" x14ac:dyDescent="0.35">
      <c r="A48" s="11">
        <v>47</v>
      </c>
      <c r="B48" s="12" t="s">
        <v>2259</v>
      </c>
      <c r="C48" s="12" t="s">
        <v>2263</v>
      </c>
      <c r="D48" s="12" t="s">
        <v>1266</v>
      </c>
      <c r="E48" s="12" t="s">
        <v>2265</v>
      </c>
      <c r="F48" s="12">
        <v>30</v>
      </c>
      <c r="G48" s="12" t="str" cm="1">
        <f t="array" ref="G48">_xlfn.IFS(F48&lt;17, "Children", F48&lt;34,  "Youth", F48&lt;51, "Adult", F48&lt;68, "Elderly", F48&lt;=85, "Aged")</f>
        <v>Youth</v>
      </c>
      <c r="H48" s="12">
        <v>1</v>
      </c>
      <c r="I48" s="12">
        <v>0</v>
      </c>
      <c r="J48" s="22" t="s">
        <v>2097</v>
      </c>
      <c r="K48" s="28">
        <v>15.5</v>
      </c>
      <c r="L48" s="12" t="s">
        <v>1223</v>
      </c>
      <c r="M48" s="13"/>
    </row>
    <row r="49" spans="1:13" x14ac:dyDescent="0.35">
      <c r="A49" s="14">
        <v>48</v>
      </c>
      <c r="B49" s="15" t="s">
        <v>2260</v>
      </c>
      <c r="C49" s="15" t="s">
        <v>2263</v>
      </c>
      <c r="D49" s="15" t="s">
        <v>1794</v>
      </c>
      <c r="E49" s="15" t="s">
        <v>2266</v>
      </c>
      <c r="F49" s="15">
        <v>30</v>
      </c>
      <c r="G49" s="12" t="str" cm="1">
        <f t="array" ref="G49">_xlfn.IFS(F49&lt;17, "Children", F49&lt;34,  "Youth", F49&lt;51, "Adult", F49&lt;68, "Elderly", F49&lt;=85, "Aged")</f>
        <v>Youth</v>
      </c>
      <c r="H49" s="15">
        <v>0</v>
      </c>
      <c r="I49" s="15">
        <v>0</v>
      </c>
      <c r="J49" s="23" t="s">
        <v>2098</v>
      </c>
      <c r="K49" s="29">
        <v>7.75</v>
      </c>
      <c r="L49" s="15" t="s">
        <v>1223</v>
      </c>
      <c r="M49" s="13"/>
    </row>
    <row r="50" spans="1:13" x14ac:dyDescent="0.35">
      <c r="A50" s="11">
        <v>49</v>
      </c>
      <c r="B50" s="12" t="s">
        <v>2259</v>
      </c>
      <c r="C50" s="12" t="s">
        <v>2263</v>
      </c>
      <c r="D50" s="12" t="s">
        <v>1267</v>
      </c>
      <c r="E50" s="12" t="s">
        <v>2265</v>
      </c>
      <c r="F50" s="12">
        <v>30</v>
      </c>
      <c r="G50" s="12" t="str" cm="1">
        <f t="array" ref="G50">_xlfn.IFS(F50&lt;17, "Children", F50&lt;34,  "Youth", F50&lt;51, "Adult", F50&lt;68, "Elderly", F50&lt;=85, "Aged")</f>
        <v>Youth</v>
      </c>
      <c r="H50" s="12">
        <v>2</v>
      </c>
      <c r="I50" s="12">
        <v>0</v>
      </c>
      <c r="J50" s="22">
        <v>2662</v>
      </c>
      <c r="K50" s="28">
        <v>21.679200000000002</v>
      </c>
      <c r="L50" s="12" t="s">
        <v>1222</v>
      </c>
      <c r="M50" s="13"/>
    </row>
    <row r="51" spans="1:13" x14ac:dyDescent="0.35">
      <c r="A51" s="14">
        <v>50</v>
      </c>
      <c r="B51" s="15" t="s">
        <v>2259</v>
      </c>
      <c r="C51" s="15" t="s">
        <v>2263</v>
      </c>
      <c r="D51" s="15" t="s">
        <v>1795</v>
      </c>
      <c r="E51" s="15" t="s">
        <v>2266</v>
      </c>
      <c r="F51" s="15">
        <v>18</v>
      </c>
      <c r="G51" s="12" t="str" cm="1">
        <f t="array" ref="G51">_xlfn.IFS(F51&lt;17, "Children", F51&lt;34,  "Youth", F51&lt;51, "Adult", F51&lt;68, "Elderly", F51&lt;=85, "Aged")</f>
        <v>Youth</v>
      </c>
      <c r="H51" s="15">
        <v>1</v>
      </c>
      <c r="I51" s="15">
        <v>0</v>
      </c>
      <c r="J51" s="23" t="s">
        <v>2099</v>
      </c>
      <c r="K51" s="29">
        <v>17.8</v>
      </c>
      <c r="L51" s="15" t="s">
        <v>1224</v>
      </c>
      <c r="M51" s="13"/>
    </row>
    <row r="52" spans="1:13" x14ac:dyDescent="0.35">
      <c r="A52" s="11">
        <v>51</v>
      </c>
      <c r="B52" s="12" t="s">
        <v>2259</v>
      </c>
      <c r="C52" s="12" t="s">
        <v>2263</v>
      </c>
      <c r="D52" s="12" t="s">
        <v>1268</v>
      </c>
      <c r="E52" s="12" t="s">
        <v>2265</v>
      </c>
      <c r="F52" s="12">
        <v>7</v>
      </c>
      <c r="G52" s="12" t="str" cm="1">
        <f t="array" ref="G52">_xlfn.IFS(F52&lt;17, "Children", F52&lt;34,  "Youth", F52&lt;51, "Adult", F52&lt;68, "Elderly", F52&lt;=85, "Aged")</f>
        <v>Children</v>
      </c>
      <c r="H52" s="12">
        <v>4</v>
      </c>
      <c r="I52" s="12">
        <v>1</v>
      </c>
      <c r="J52" s="22">
        <v>101295</v>
      </c>
      <c r="K52" s="28">
        <v>39.6875</v>
      </c>
      <c r="L52" s="12" t="s">
        <v>1224</v>
      </c>
      <c r="M52" s="13"/>
    </row>
    <row r="53" spans="1:13" x14ac:dyDescent="0.35">
      <c r="A53" s="14">
        <v>52</v>
      </c>
      <c r="B53" s="15" t="s">
        <v>2259</v>
      </c>
      <c r="C53" s="15" t="s">
        <v>2263</v>
      </c>
      <c r="D53" s="15" t="s">
        <v>1796</v>
      </c>
      <c r="E53" s="15" t="s">
        <v>2265</v>
      </c>
      <c r="F53" s="15">
        <v>21</v>
      </c>
      <c r="G53" s="12" t="str" cm="1">
        <f t="array" ref="G53">_xlfn.IFS(F53&lt;17, "Children", F53&lt;34,  "Youth", F53&lt;51, "Adult", F53&lt;68, "Elderly", F53&lt;=85, "Aged")</f>
        <v>Youth</v>
      </c>
      <c r="H53" s="15">
        <v>0</v>
      </c>
      <c r="I53" s="15">
        <v>0</v>
      </c>
      <c r="J53" s="23">
        <v>9886</v>
      </c>
      <c r="K53" s="29">
        <v>7.8</v>
      </c>
      <c r="L53" s="15" t="s">
        <v>1224</v>
      </c>
      <c r="M53" s="13"/>
    </row>
    <row r="54" spans="1:13" x14ac:dyDescent="0.35">
      <c r="A54" s="11">
        <v>53</v>
      </c>
      <c r="B54" s="12" t="s">
        <v>2260</v>
      </c>
      <c r="C54" s="12" t="s">
        <v>2261</v>
      </c>
      <c r="D54" s="12" t="s">
        <v>1269</v>
      </c>
      <c r="E54" s="12" t="s">
        <v>2266</v>
      </c>
      <c r="F54" s="12">
        <v>49</v>
      </c>
      <c r="G54" s="12" t="str" cm="1">
        <f t="array" ref="G54">_xlfn.IFS(F54&lt;17, "Children", F54&lt;34,  "Youth", F54&lt;51, "Adult", F54&lt;68, "Elderly", F54&lt;=85, "Aged")</f>
        <v>Adult</v>
      </c>
      <c r="H54" s="12">
        <v>1</v>
      </c>
      <c r="I54" s="12">
        <v>0</v>
      </c>
      <c r="J54" s="22">
        <v>17572</v>
      </c>
      <c r="K54" s="28">
        <v>76.729200000000006</v>
      </c>
      <c r="L54" s="12" t="s">
        <v>1222</v>
      </c>
      <c r="M54" s="13"/>
    </row>
    <row r="55" spans="1:13" x14ac:dyDescent="0.35">
      <c r="A55" s="14">
        <v>54</v>
      </c>
      <c r="B55" s="15" t="s">
        <v>2260</v>
      </c>
      <c r="C55" s="15" t="s">
        <v>2262</v>
      </c>
      <c r="D55" s="15" t="s">
        <v>1270</v>
      </c>
      <c r="E55" s="15" t="s">
        <v>2266</v>
      </c>
      <c r="F55" s="15">
        <v>29</v>
      </c>
      <c r="G55" s="12" t="str" cm="1">
        <f t="array" ref="G55">_xlfn.IFS(F55&lt;17, "Children", F55&lt;34,  "Youth", F55&lt;51, "Adult", F55&lt;68, "Elderly", F55&lt;=85, "Aged")</f>
        <v>Youth</v>
      </c>
      <c r="H55" s="15">
        <v>1</v>
      </c>
      <c r="I55" s="15">
        <v>0</v>
      </c>
      <c r="J55" s="23">
        <v>2926</v>
      </c>
      <c r="K55" s="29">
        <v>26</v>
      </c>
      <c r="L55" s="15" t="s">
        <v>1224</v>
      </c>
      <c r="M55" s="13"/>
    </row>
    <row r="56" spans="1:13" x14ac:dyDescent="0.35">
      <c r="A56" s="11">
        <v>55</v>
      </c>
      <c r="B56" s="12" t="s">
        <v>2259</v>
      </c>
      <c r="C56" s="12" t="s">
        <v>2261</v>
      </c>
      <c r="D56" s="12" t="s">
        <v>1797</v>
      </c>
      <c r="E56" s="12" t="s">
        <v>2265</v>
      </c>
      <c r="F56" s="12">
        <v>65</v>
      </c>
      <c r="G56" s="12" t="str" cm="1">
        <f t="array" ref="G56">_xlfn.IFS(F56&lt;17, "Children", F56&lt;34,  "Youth", F56&lt;51, "Adult", F56&lt;68, "Elderly", F56&lt;=85, "Aged")</f>
        <v>Elderly</v>
      </c>
      <c r="H56" s="12">
        <v>0</v>
      </c>
      <c r="I56" s="12">
        <v>1</v>
      </c>
      <c r="J56" s="22" t="s">
        <v>2100</v>
      </c>
      <c r="K56" s="28">
        <v>61.979199999999999</v>
      </c>
      <c r="L56" s="12" t="s">
        <v>1222</v>
      </c>
      <c r="M56" s="13"/>
    </row>
    <row r="57" spans="1:13" x14ac:dyDescent="0.35">
      <c r="A57" s="14">
        <v>56</v>
      </c>
      <c r="B57" s="15" t="s">
        <v>2260</v>
      </c>
      <c r="C57" s="15" t="s">
        <v>2261</v>
      </c>
      <c r="D57" s="15" t="s">
        <v>1271</v>
      </c>
      <c r="E57" s="15" t="s">
        <v>2265</v>
      </c>
      <c r="F57" s="15">
        <v>30</v>
      </c>
      <c r="G57" s="12" t="str" cm="1">
        <f t="array" ref="G57">_xlfn.IFS(F57&lt;17, "Children", F57&lt;34,  "Youth", F57&lt;51, "Adult", F57&lt;68, "Elderly", F57&lt;=85, "Aged")</f>
        <v>Youth</v>
      </c>
      <c r="H57" s="15">
        <v>0</v>
      </c>
      <c r="I57" s="15">
        <v>0</v>
      </c>
      <c r="J57" s="23">
        <v>19947</v>
      </c>
      <c r="K57" s="29">
        <v>35.5</v>
      </c>
      <c r="L57" s="15" t="s">
        <v>1224</v>
      </c>
      <c r="M57" s="13"/>
    </row>
    <row r="58" spans="1:13" x14ac:dyDescent="0.35">
      <c r="A58" s="11">
        <v>57</v>
      </c>
      <c r="B58" s="12" t="s">
        <v>2260</v>
      </c>
      <c r="C58" s="12" t="s">
        <v>2262</v>
      </c>
      <c r="D58" s="12" t="s">
        <v>1272</v>
      </c>
      <c r="E58" s="12" t="s">
        <v>2266</v>
      </c>
      <c r="F58" s="12">
        <v>21</v>
      </c>
      <c r="G58" s="12" t="str" cm="1">
        <f t="array" ref="G58">_xlfn.IFS(F58&lt;17, "Children", F58&lt;34,  "Youth", F58&lt;51, "Adult", F58&lt;68, "Elderly", F58&lt;=85, "Aged")</f>
        <v>Youth</v>
      </c>
      <c r="H58" s="12">
        <v>0</v>
      </c>
      <c r="I58" s="12">
        <v>0</v>
      </c>
      <c r="J58" s="22">
        <v>1026</v>
      </c>
      <c r="K58" s="28">
        <v>10.5</v>
      </c>
      <c r="L58" s="12" t="s">
        <v>1224</v>
      </c>
      <c r="M58" s="13"/>
    </row>
    <row r="59" spans="1:13" x14ac:dyDescent="0.35">
      <c r="A59" s="14">
        <v>58</v>
      </c>
      <c r="B59" s="15" t="s">
        <v>2259</v>
      </c>
      <c r="C59" s="15" t="s">
        <v>2263</v>
      </c>
      <c r="D59" s="15" t="s">
        <v>1273</v>
      </c>
      <c r="E59" s="15" t="s">
        <v>2265</v>
      </c>
      <c r="F59" s="15">
        <v>28.5</v>
      </c>
      <c r="G59" s="12" t="str" cm="1">
        <f t="array" ref="G59">_xlfn.IFS(F59&lt;17, "Children", F59&lt;34,  "Youth", F59&lt;51, "Adult", F59&lt;68, "Elderly", F59&lt;=85, "Aged")</f>
        <v>Youth</v>
      </c>
      <c r="H59" s="15">
        <v>0</v>
      </c>
      <c r="I59" s="15">
        <v>0</v>
      </c>
      <c r="J59" s="23">
        <v>2697</v>
      </c>
      <c r="K59" s="29">
        <v>7.2291999999999996</v>
      </c>
      <c r="L59" s="15" t="s">
        <v>1222</v>
      </c>
      <c r="M59" s="13"/>
    </row>
    <row r="60" spans="1:13" x14ac:dyDescent="0.35">
      <c r="A60" s="11">
        <v>59</v>
      </c>
      <c r="B60" s="12" t="s">
        <v>2260</v>
      </c>
      <c r="C60" s="12" t="s">
        <v>2262</v>
      </c>
      <c r="D60" s="12" t="s">
        <v>1798</v>
      </c>
      <c r="E60" s="12" t="s">
        <v>2266</v>
      </c>
      <c r="F60" s="12">
        <v>5</v>
      </c>
      <c r="G60" s="12" t="str" cm="1">
        <f t="array" ref="G60">_xlfn.IFS(F60&lt;17, "Children", F60&lt;34,  "Youth", F60&lt;51, "Adult", F60&lt;68, "Elderly", F60&lt;=85, "Aged")</f>
        <v>Children</v>
      </c>
      <c r="H60" s="12">
        <v>1</v>
      </c>
      <c r="I60" s="12">
        <v>2</v>
      </c>
      <c r="J60" s="22">
        <v>4651</v>
      </c>
      <c r="K60" s="28">
        <v>27.75</v>
      </c>
      <c r="L60" s="12" t="s">
        <v>1224</v>
      </c>
      <c r="M60" s="13"/>
    </row>
    <row r="61" spans="1:13" x14ac:dyDescent="0.35">
      <c r="A61" s="14">
        <v>60</v>
      </c>
      <c r="B61" s="15" t="s">
        <v>2259</v>
      </c>
      <c r="C61" s="15" t="s">
        <v>2263</v>
      </c>
      <c r="D61" s="15" t="s">
        <v>1799</v>
      </c>
      <c r="E61" s="15" t="s">
        <v>2265</v>
      </c>
      <c r="F61" s="15">
        <v>11</v>
      </c>
      <c r="G61" s="12" t="str" cm="1">
        <f t="array" ref="G61">_xlfn.IFS(F61&lt;17, "Children", F61&lt;34,  "Youth", F61&lt;51, "Adult", F61&lt;68, "Elderly", F61&lt;=85, "Aged")</f>
        <v>Children</v>
      </c>
      <c r="H61" s="15">
        <v>5</v>
      </c>
      <c r="I61" s="15">
        <v>2</v>
      </c>
      <c r="J61" s="23">
        <v>2144</v>
      </c>
      <c r="K61" s="29">
        <v>46.9</v>
      </c>
      <c r="L61" s="15" t="s">
        <v>1224</v>
      </c>
      <c r="M61" s="13"/>
    </row>
    <row r="62" spans="1:13" x14ac:dyDescent="0.35">
      <c r="A62" s="11">
        <v>61</v>
      </c>
      <c r="B62" s="12" t="s">
        <v>2259</v>
      </c>
      <c r="C62" s="12" t="s">
        <v>2263</v>
      </c>
      <c r="D62" s="12" t="s">
        <v>1274</v>
      </c>
      <c r="E62" s="12" t="s">
        <v>2265</v>
      </c>
      <c r="F62" s="12">
        <v>22</v>
      </c>
      <c r="G62" s="12" t="str" cm="1">
        <f t="array" ref="G62">_xlfn.IFS(F62&lt;17, "Children", F62&lt;34,  "Youth", F62&lt;51, "Adult", F62&lt;68, "Elderly", F62&lt;=85, "Aged")</f>
        <v>Youth</v>
      </c>
      <c r="H62" s="12">
        <v>0</v>
      </c>
      <c r="I62" s="12">
        <v>0</v>
      </c>
      <c r="J62" s="22">
        <v>2669</v>
      </c>
      <c r="K62" s="28">
        <v>7.2291999999999996</v>
      </c>
      <c r="L62" s="12" t="s">
        <v>1222</v>
      </c>
      <c r="M62" s="13"/>
    </row>
    <row r="63" spans="1:13" x14ac:dyDescent="0.35">
      <c r="A63" s="14">
        <v>63</v>
      </c>
      <c r="B63" s="15" t="s">
        <v>2259</v>
      </c>
      <c r="C63" s="15" t="s">
        <v>2261</v>
      </c>
      <c r="D63" s="15" t="s">
        <v>1275</v>
      </c>
      <c r="E63" s="15" t="s">
        <v>2265</v>
      </c>
      <c r="F63" s="15">
        <v>45</v>
      </c>
      <c r="G63" s="12" t="str" cm="1">
        <f t="array" ref="G63">_xlfn.IFS(F63&lt;17, "Children", F63&lt;34,  "Youth", F63&lt;51, "Adult", F63&lt;68, "Elderly", F63&lt;=85, "Aged")</f>
        <v>Adult</v>
      </c>
      <c r="H63" s="15">
        <v>1</v>
      </c>
      <c r="I63" s="15">
        <v>0</v>
      </c>
      <c r="J63" s="23">
        <v>697</v>
      </c>
      <c r="K63" s="29">
        <v>83.474999999999994</v>
      </c>
      <c r="L63" s="15" t="s">
        <v>1224</v>
      </c>
      <c r="M63" s="13"/>
    </row>
    <row r="64" spans="1:13" x14ac:dyDescent="0.35">
      <c r="A64" s="11">
        <v>64</v>
      </c>
      <c r="B64" s="12" t="s">
        <v>2259</v>
      </c>
      <c r="C64" s="12" t="s">
        <v>2263</v>
      </c>
      <c r="D64" s="12" t="s">
        <v>1276</v>
      </c>
      <c r="E64" s="12" t="s">
        <v>2265</v>
      </c>
      <c r="F64" s="12">
        <v>4</v>
      </c>
      <c r="G64" s="12" t="str" cm="1">
        <f t="array" ref="G64">_xlfn.IFS(F64&lt;17, "Children", F64&lt;34,  "Youth", F64&lt;51, "Adult", F64&lt;68, "Elderly", F64&lt;=85, "Aged")</f>
        <v>Children</v>
      </c>
      <c r="H64" s="12">
        <v>3</v>
      </c>
      <c r="I64" s="12">
        <v>2</v>
      </c>
      <c r="J64" s="22">
        <v>47088</v>
      </c>
      <c r="K64" s="28">
        <v>27.9</v>
      </c>
      <c r="L64" s="12" t="s">
        <v>1224</v>
      </c>
      <c r="M64" s="13"/>
    </row>
    <row r="65" spans="1:13" x14ac:dyDescent="0.35">
      <c r="A65" s="14">
        <v>65</v>
      </c>
      <c r="B65" s="15" t="s">
        <v>2259</v>
      </c>
      <c r="C65" s="15" t="s">
        <v>2261</v>
      </c>
      <c r="D65" s="15" t="s">
        <v>1277</v>
      </c>
      <c r="E65" s="15" t="s">
        <v>2265</v>
      </c>
      <c r="F65" s="15">
        <v>30</v>
      </c>
      <c r="G65" s="12" t="str" cm="1">
        <f t="array" ref="G65">_xlfn.IFS(F65&lt;17, "Children", F65&lt;34,  "Youth", F65&lt;51, "Adult", F65&lt;68, "Elderly", F65&lt;=85, "Aged")</f>
        <v>Youth</v>
      </c>
      <c r="H65" s="15">
        <v>0</v>
      </c>
      <c r="I65" s="15">
        <v>0</v>
      </c>
      <c r="J65" s="23">
        <v>17605</v>
      </c>
      <c r="K65" s="29">
        <v>27.720800000000001</v>
      </c>
      <c r="L65" s="15" t="s">
        <v>1222</v>
      </c>
      <c r="M65" s="13"/>
    </row>
    <row r="66" spans="1:13" x14ac:dyDescent="0.35">
      <c r="A66" s="11">
        <v>66</v>
      </c>
      <c r="B66" s="12" t="s">
        <v>2260</v>
      </c>
      <c r="C66" s="12" t="s">
        <v>2263</v>
      </c>
      <c r="D66" s="12" t="s">
        <v>1278</v>
      </c>
      <c r="E66" s="12" t="s">
        <v>2265</v>
      </c>
      <c r="F66" s="12">
        <v>30</v>
      </c>
      <c r="G66" s="12" t="str" cm="1">
        <f t="array" ref="G66">_xlfn.IFS(F66&lt;17, "Children", F66&lt;34,  "Youth", F66&lt;51, "Adult", F66&lt;68, "Elderly", F66&lt;=85, "Aged")</f>
        <v>Youth</v>
      </c>
      <c r="H66" s="12">
        <v>1</v>
      </c>
      <c r="I66" s="12">
        <v>1</v>
      </c>
      <c r="J66" s="22">
        <v>2661</v>
      </c>
      <c r="K66" s="28">
        <v>15.245799999999999</v>
      </c>
      <c r="L66" s="12" t="s">
        <v>1222</v>
      </c>
      <c r="M66" s="13"/>
    </row>
    <row r="67" spans="1:13" x14ac:dyDescent="0.35">
      <c r="A67" s="14">
        <v>67</v>
      </c>
      <c r="B67" s="15" t="s">
        <v>2260</v>
      </c>
      <c r="C67" s="15" t="s">
        <v>2262</v>
      </c>
      <c r="D67" s="15" t="s">
        <v>1226</v>
      </c>
      <c r="E67" s="15" t="s">
        <v>2266</v>
      </c>
      <c r="F67" s="15">
        <v>29</v>
      </c>
      <c r="G67" s="12" t="str" cm="1">
        <f t="array" ref="G67">_xlfn.IFS(F67&lt;17, "Children", F67&lt;34,  "Youth", F67&lt;51, "Adult", F67&lt;68, "Elderly", F67&lt;=85, "Aged")</f>
        <v>Youth</v>
      </c>
      <c r="H67" s="15">
        <v>0</v>
      </c>
      <c r="I67" s="15">
        <v>0</v>
      </c>
      <c r="J67" s="23" t="s">
        <v>2101</v>
      </c>
      <c r="K67" s="29">
        <v>10.5</v>
      </c>
      <c r="L67" s="15" t="s">
        <v>1224</v>
      </c>
      <c r="M67" s="13"/>
    </row>
    <row r="68" spans="1:13" x14ac:dyDescent="0.35">
      <c r="A68" s="11">
        <v>68</v>
      </c>
      <c r="B68" s="12" t="s">
        <v>2259</v>
      </c>
      <c r="C68" s="12" t="s">
        <v>2263</v>
      </c>
      <c r="D68" s="12" t="s">
        <v>1800</v>
      </c>
      <c r="E68" s="12" t="s">
        <v>2265</v>
      </c>
      <c r="F68" s="12">
        <v>19</v>
      </c>
      <c r="G68" s="12" t="str" cm="1">
        <f t="array" ref="G68">_xlfn.IFS(F68&lt;17, "Children", F68&lt;34,  "Youth", F68&lt;51, "Adult", F68&lt;68, "Elderly", F68&lt;=85, "Aged")</f>
        <v>Youth</v>
      </c>
      <c r="H68" s="12">
        <v>0</v>
      </c>
      <c r="I68" s="12">
        <v>0</v>
      </c>
      <c r="J68" s="22">
        <v>464</v>
      </c>
      <c r="K68" s="28">
        <v>8.1583000000000006</v>
      </c>
      <c r="L68" s="12" t="s">
        <v>1224</v>
      </c>
      <c r="M68" s="13"/>
    </row>
    <row r="69" spans="1:13" x14ac:dyDescent="0.35">
      <c r="A69" s="14">
        <v>69</v>
      </c>
      <c r="B69" s="15" t="s">
        <v>2260</v>
      </c>
      <c r="C69" s="15" t="s">
        <v>2263</v>
      </c>
      <c r="D69" s="15" t="s">
        <v>1279</v>
      </c>
      <c r="E69" s="15" t="s">
        <v>2266</v>
      </c>
      <c r="F69" s="15">
        <v>17</v>
      </c>
      <c r="G69" s="12" t="str" cm="1">
        <f t="array" ref="G69">_xlfn.IFS(F69&lt;17, "Children", F69&lt;34,  "Youth", F69&lt;51, "Adult", F69&lt;68, "Elderly", F69&lt;=85, "Aged")</f>
        <v>Youth</v>
      </c>
      <c r="H69" s="15">
        <v>4</v>
      </c>
      <c r="I69" s="15">
        <v>2</v>
      </c>
      <c r="J69" s="23">
        <v>101281</v>
      </c>
      <c r="K69" s="29">
        <v>7.9249999999999998</v>
      </c>
      <c r="L69" s="15" t="s">
        <v>1224</v>
      </c>
      <c r="M69" s="13"/>
    </row>
    <row r="70" spans="1:13" x14ac:dyDescent="0.35">
      <c r="A70" s="11">
        <v>70</v>
      </c>
      <c r="B70" s="12" t="s">
        <v>2259</v>
      </c>
      <c r="C70" s="12" t="s">
        <v>2263</v>
      </c>
      <c r="D70" s="12" t="s">
        <v>1801</v>
      </c>
      <c r="E70" s="12" t="s">
        <v>2265</v>
      </c>
      <c r="F70" s="12">
        <v>26</v>
      </c>
      <c r="G70" s="12" t="str" cm="1">
        <f t="array" ref="G70">_xlfn.IFS(F70&lt;17, "Children", F70&lt;34,  "Youth", F70&lt;51, "Adult", F70&lt;68, "Elderly", F70&lt;=85, "Aged")</f>
        <v>Youth</v>
      </c>
      <c r="H70" s="12">
        <v>2</v>
      </c>
      <c r="I70" s="12">
        <v>0</v>
      </c>
      <c r="J70" s="22">
        <v>15151</v>
      </c>
      <c r="K70" s="28">
        <v>8.6624999999999996</v>
      </c>
      <c r="L70" s="12" t="s">
        <v>1224</v>
      </c>
      <c r="M70" s="13"/>
    </row>
    <row r="71" spans="1:13" x14ac:dyDescent="0.35">
      <c r="A71" s="14">
        <v>71</v>
      </c>
      <c r="B71" s="15" t="s">
        <v>2259</v>
      </c>
      <c r="C71" s="15" t="s">
        <v>2262</v>
      </c>
      <c r="D71" s="15" t="s">
        <v>1802</v>
      </c>
      <c r="E71" s="15" t="s">
        <v>2265</v>
      </c>
      <c r="F71" s="15">
        <v>32</v>
      </c>
      <c r="G71" s="12" t="str" cm="1">
        <f t="array" ref="G71">_xlfn.IFS(F71&lt;17, "Children", F71&lt;34,  "Youth", F71&lt;51, "Adult", F71&lt;68, "Elderly", F71&lt;=85, "Aged")</f>
        <v>Youth</v>
      </c>
      <c r="H71" s="15">
        <v>0</v>
      </c>
      <c r="I71" s="15">
        <v>0</v>
      </c>
      <c r="J71" s="23">
        <v>111</v>
      </c>
      <c r="K71" s="29">
        <v>10.5</v>
      </c>
      <c r="L71" s="15" t="s">
        <v>1224</v>
      </c>
      <c r="M71" s="13"/>
    </row>
    <row r="72" spans="1:13" x14ac:dyDescent="0.35">
      <c r="A72" s="11">
        <v>72</v>
      </c>
      <c r="B72" s="12" t="s">
        <v>2259</v>
      </c>
      <c r="C72" s="12" t="s">
        <v>2263</v>
      </c>
      <c r="D72" s="12" t="s">
        <v>1280</v>
      </c>
      <c r="E72" s="12" t="s">
        <v>2266</v>
      </c>
      <c r="F72" s="12">
        <v>16</v>
      </c>
      <c r="G72" s="12" t="str" cm="1">
        <f t="array" ref="G72">_xlfn.IFS(F72&lt;17, "Children", F72&lt;34,  "Youth", F72&lt;51, "Adult", F72&lt;68, "Elderly", F72&lt;=85, "Aged")</f>
        <v>Children</v>
      </c>
      <c r="H72" s="12">
        <v>5</v>
      </c>
      <c r="I72" s="12">
        <v>2</v>
      </c>
      <c r="J72" s="22">
        <v>2144</v>
      </c>
      <c r="K72" s="28">
        <v>46.9</v>
      </c>
      <c r="L72" s="12" t="s">
        <v>1224</v>
      </c>
      <c r="M72" s="13"/>
    </row>
    <row r="73" spans="1:13" x14ac:dyDescent="0.35">
      <c r="A73" s="14">
        <v>73</v>
      </c>
      <c r="B73" s="15" t="s">
        <v>2259</v>
      </c>
      <c r="C73" s="15" t="s">
        <v>2262</v>
      </c>
      <c r="D73" s="15" t="s">
        <v>1281</v>
      </c>
      <c r="E73" s="15" t="s">
        <v>2265</v>
      </c>
      <c r="F73" s="15">
        <v>21</v>
      </c>
      <c r="G73" s="12" t="str" cm="1">
        <f t="array" ref="G73">_xlfn.IFS(F73&lt;17, "Children", F73&lt;34,  "Youth", F73&lt;51, "Adult", F73&lt;68, "Elderly", F73&lt;=85, "Aged")</f>
        <v>Youth</v>
      </c>
      <c r="H73" s="15">
        <v>0</v>
      </c>
      <c r="I73" s="15">
        <v>0</v>
      </c>
      <c r="J73" s="23">
        <v>14879</v>
      </c>
      <c r="K73" s="29">
        <v>73.5</v>
      </c>
      <c r="L73" s="15" t="s">
        <v>1224</v>
      </c>
      <c r="M73" s="13"/>
    </row>
    <row r="74" spans="1:13" x14ac:dyDescent="0.35">
      <c r="A74" s="11">
        <v>74</v>
      </c>
      <c r="B74" s="12" t="s">
        <v>2259</v>
      </c>
      <c r="C74" s="12" t="s">
        <v>2263</v>
      </c>
      <c r="D74" s="12" t="s">
        <v>1803</v>
      </c>
      <c r="E74" s="12" t="s">
        <v>2265</v>
      </c>
      <c r="F74" s="12">
        <v>26</v>
      </c>
      <c r="G74" s="12" t="str" cm="1">
        <f t="array" ref="G74">_xlfn.IFS(F74&lt;17, "Children", F74&lt;34,  "Youth", F74&lt;51, "Adult", F74&lt;68, "Elderly", F74&lt;=85, "Aged")</f>
        <v>Youth</v>
      </c>
      <c r="H74" s="12">
        <v>1</v>
      </c>
      <c r="I74" s="12">
        <v>0</v>
      </c>
      <c r="J74" s="22">
        <v>2680</v>
      </c>
      <c r="K74" s="28">
        <v>14.4542</v>
      </c>
      <c r="L74" s="12" t="s">
        <v>1222</v>
      </c>
      <c r="M74" s="13"/>
    </row>
    <row r="75" spans="1:13" x14ac:dyDescent="0.35">
      <c r="A75" s="14">
        <v>75</v>
      </c>
      <c r="B75" s="15" t="s">
        <v>2260</v>
      </c>
      <c r="C75" s="15" t="s">
        <v>2263</v>
      </c>
      <c r="D75" s="15" t="s">
        <v>1282</v>
      </c>
      <c r="E75" s="15" t="s">
        <v>2265</v>
      </c>
      <c r="F75" s="15">
        <v>32</v>
      </c>
      <c r="G75" s="12" t="str" cm="1">
        <f t="array" ref="G75">_xlfn.IFS(F75&lt;17, "Children", F75&lt;34,  "Youth", F75&lt;51, "Adult", F75&lt;68, "Elderly", F75&lt;=85, "Aged")</f>
        <v>Youth</v>
      </c>
      <c r="H75" s="15">
        <v>0</v>
      </c>
      <c r="I75" s="15">
        <v>0</v>
      </c>
      <c r="J75" s="23">
        <v>1601</v>
      </c>
      <c r="K75" s="29">
        <v>56.495800000000003</v>
      </c>
      <c r="L75" s="15" t="s">
        <v>1224</v>
      </c>
      <c r="M75" s="13"/>
    </row>
    <row r="76" spans="1:13" x14ac:dyDescent="0.35">
      <c r="A76" s="11">
        <v>76</v>
      </c>
      <c r="B76" s="12" t="s">
        <v>2259</v>
      </c>
      <c r="C76" s="12" t="s">
        <v>2263</v>
      </c>
      <c r="D76" s="12" t="s">
        <v>1283</v>
      </c>
      <c r="E76" s="12" t="s">
        <v>2265</v>
      </c>
      <c r="F76" s="12">
        <v>25</v>
      </c>
      <c r="G76" s="12" t="str" cm="1">
        <f t="array" ref="G76">_xlfn.IFS(F76&lt;17, "Children", F76&lt;34,  "Youth", F76&lt;51, "Adult", F76&lt;68, "Elderly", F76&lt;=85, "Aged")</f>
        <v>Youth</v>
      </c>
      <c r="H76" s="12">
        <v>0</v>
      </c>
      <c r="I76" s="12">
        <v>0</v>
      </c>
      <c r="J76" s="22">
        <v>4812</v>
      </c>
      <c r="K76" s="28">
        <v>7.65</v>
      </c>
      <c r="L76" s="12" t="s">
        <v>1224</v>
      </c>
      <c r="M76" s="13"/>
    </row>
    <row r="77" spans="1:13" x14ac:dyDescent="0.35">
      <c r="A77" s="14">
        <v>77</v>
      </c>
      <c r="B77" s="15" t="s">
        <v>2259</v>
      </c>
      <c r="C77" s="15" t="s">
        <v>2263</v>
      </c>
      <c r="D77" s="15" t="s">
        <v>1284</v>
      </c>
      <c r="E77" s="15" t="s">
        <v>2265</v>
      </c>
      <c r="F77" s="15">
        <v>30</v>
      </c>
      <c r="G77" s="12" t="str" cm="1">
        <f t="array" ref="G77">_xlfn.IFS(F77&lt;17, "Children", F77&lt;34,  "Youth", F77&lt;51, "Adult", F77&lt;68, "Elderly", F77&lt;=85, "Aged")</f>
        <v>Youth</v>
      </c>
      <c r="H77" s="15">
        <v>0</v>
      </c>
      <c r="I77" s="15">
        <v>0</v>
      </c>
      <c r="J77" s="23">
        <v>49208</v>
      </c>
      <c r="K77" s="29">
        <v>7.8958000000000004</v>
      </c>
      <c r="L77" s="15" t="s">
        <v>1224</v>
      </c>
      <c r="M77" s="13"/>
    </row>
    <row r="78" spans="1:13" x14ac:dyDescent="0.35">
      <c r="A78" s="11">
        <v>78</v>
      </c>
      <c r="B78" s="12" t="s">
        <v>2259</v>
      </c>
      <c r="C78" s="12" t="s">
        <v>2263</v>
      </c>
      <c r="D78" s="12" t="s">
        <v>1285</v>
      </c>
      <c r="E78" s="12" t="s">
        <v>2265</v>
      </c>
      <c r="F78" s="12">
        <v>30</v>
      </c>
      <c r="G78" s="12" t="str" cm="1">
        <f t="array" ref="G78">_xlfn.IFS(F78&lt;17, "Children", F78&lt;34,  "Youth", F78&lt;51, "Adult", F78&lt;68, "Elderly", F78&lt;=85, "Aged")</f>
        <v>Youth</v>
      </c>
      <c r="H78" s="12">
        <v>0</v>
      </c>
      <c r="I78" s="12">
        <v>0</v>
      </c>
      <c r="J78" s="22">
        <v>74746</v>
      </c>
      <c r="K78" s="28">
        <v>8.0500000000000007</v>
      </c>
      <c r="L78" s="12" t="s">
        <v>1224</v>
      </c>
      <c r="M78" s="13"/>
    </row>
    <row r="79" spans="1:13" x14ac:dyDescent="0.35">
      <c r="A79" s="14">
        <v>79</v>
      </c>
      <c r="B79" s="15" t="s">
        <v>2260</v>
      </c>
      <c r="C79" s="15" t="s">
        <v>2262</v>
      </c>
      <c r="D79" s="15" t="s">
        <v>1804</v>
      </c>
      <c r="E79" s="15" t="s">
        <v>2265</v>
      </c>
      <c r="F79" s="15">
        <v>30</v>
      </c>
      <c r="G79" s="12" t="str" cm="1">
        <f t="array" ref="G79">_xlfn.IFS(F79&lt;17, "Children", F79&lt;34,  "Youth", F79&lt;51, "Adult", F79&lt;68, "Elderly", F79&lt;=85, "Aged")</f>
        <v>Youth</v>
      </c>
      <c r="H79" s="15">
        <v>0</v>
      </c>
      <c r="I79" s="15">
        <v>2</v>
      </c>
      <c r="J79" s="23" t="s">
        <v>2102</v>
      </c>
      <c r="K79" s="29">
        <v>29</v>
      </c>
      <c r="L79" s="15" t="s">
        <v>1224</v>
      </c>
      <c r="M79" s="13"/>
    </row>
    <row r="80" spans="1:13" x14ac:dyDescent="0.35">
      <c r="A80" s="11">
        <v>80</v>
      </c>
      <c r="B80" s="12" t="s">
        <v>2260</v>
      </c>
      <c r="C80" s="12" t="s">
        <v>2263</v>
      </c>
      <c r="D80" s="12" t="s">
        <v>1286</v>
      </c>
      <c r="E80" s="12" t="s">
        <v>2266</v>
      </c>
      <c r="F80" s="12">
        <v>30</v>
      </c>
      <c r="G80" s="12" t="str" cm="1">
        <f t="array" ref="G80">_xlfn.IFS(F80&lt;17, "Children", F80&lt;34,  "Youth", F80&lt;51, "Adult", F80&lt;68, "Elderly", F80&lt;=85, "Aged")</f>
        <v>Youth</v>
      </c>
      <c r="H80" s="12">
        <v>0</v>
      </c>
      <c r="I80" s="12">
        <v>0</v>
      </c>
      <c r="J80" s="22">
        <v>64516</v>
      </c>
      <c r="K80" s="28">
        <v>12.475</v>
      </c>
      <c r="L80" s="12" t="s">
        <v>1224</v>
      </c>
      <c r="M80" s="13"/>
    </row>
    <row r="81" spans="1:13" x14ac:dyDescent="0.35">
      <c r="A81" s="14">
        <v>81</v>
      </c>
      <c r="B81" s="15" t="s">
        <v>2259</v>
      </c>
      <c r="C81" s="15" t="s">
        <v>2263</v>
      </c>
      <c r="D81" s="15" t="s">
        <v>1805</v>
      </c>
      <c r="E81" s="15" t="s">
        <v>2265</v>
      </c>
      <c r="F81" s="15">
        <v>22</v>
      </c>
      <c r="G81" s="12" t="str" cm="1">
        <f t="array" ref="G81">_xlfn.IFS(F81&lt;17, "Children", F81&lt;34,  "Youth", F81&lt;51, "Adult", F81&lt;68, "Elderly", F81&lt;=85, "Aged")</f>
        <v>Youth</v>
      </c>
      <c r="H81" s="15">
        <v>0</v>
      </c>
      <c r="I81" s="15">
        <v>0</v>
      </c>
      <c r="J81" s="23">
        <v>45767</v>
      </c>
      <c r="K81" s="29">
        <v>9</v>
      </c>
      <c r="L81" s="15" t="s">
        <v>1224</v>
      </c>
      <c r="M81" s="13"/>
    </row>
    <row r="82" spans="1:13" x14ac:dyDescent="0.35">
      <c r="A82" s="11">
        <v>82</v>
      </c>
      <c r="B82" s="12" t="s">
        <v>2260</v>
      </c>
      <c r="C82" s="12" t="s">
        <v>2263</v>
      </c>
      <c r="D82" s="12" t="s">
        <v>1806</v>
      </c>
      <c r="E82" s="12" t="s">
        <v>2265</v>
      </c>
      <c r="F82" s="12">
        <v>29</v>
      </c>
      <c r="G82" s="12" t="str" cm="1">
        <f t="array" ref="G82">_xlfn.IFS(F82&lt;17, "Children", F82&lt;34,  "Youth", F82&lt;51, "Adult", F82&lt;68, "Elderly", F82&lt;=85, "Aged")</f>
        <v>Youth</v>
      </c>
      <c r="H82" s="12">
        <v>0</v>
      </c>
      <c r="I82" s="12">
        <v>0</v>
      </c>
      <c r="J82" s="22">
        <v>45779</v>
      </c>
      <c r="K82" s="28">
        <v>9.5</v>
      </c>
      <c r="L82" s="12" t="s">
        <v>1224</v>
      </c>
      <c r="M82" s="13"/>
    </row>
    <row r="83" spans="1:13" x14ac:dyDescent="0.35">
      <c r="A83" s="14">
        <v>83</v>
      </c>
      <c r="B83" s="15" t="s">
        <v>2260</v>
      </c>
      <c r="C83" s="15" t="s">
        <v>2263</v>
      </c>
      <c r="D83" s="15" t="s">
        <v>1287</v>
      </c>
      <c r="E83" s="15" t="s">
        <v>2266</v>
      </c>
      <c r="F83" s="15">
        <v>30</v>
      </c>
      <c r="G83" s="12" t="str" cm="1">
        <f t="array" ref="G83">_xlfn.IFS(F83&lt;17, "Children", F83&lt;34,  "Youth", F83&lt;51, "Adult", F83&lt;68, "Elderly", F83&lt;=85, "Aged")</f>
        <v>Youth</v>
      </c>
      <c r="H83" s="15">
        <v>0</v>
      </c>
      <c r="I83" s="15">
        <v>0</v>
      </c>
      <c r="J83" s="23" t="s">
        <v>2103</v>
      </c>
      <c r="K83" s="29">
        <v>7.7874999999999996</v>
      </c>
      <c r="L83" s="15" t="s">
        <v>1223</v>
      </c>
      <c r="M83" s="13"/>
    </row>
    <row r="84" spans="1:13" x14ac:dyDescent="0.35">
      <c r="A84" s="11">
        <v>84</v>
      </c>
      <c r="B84" s="12" t="s">
        <v>2259</v>
      </c>
      <c r="C84" s="12" t="s">
        <v>2261</v>
      </c>
      <c r="D84" s="12" t="s">
        <v>2071</v>
      </c>
      <c r="E84" s="12" t="s">
        <v>2265</v>
      </c>
      <c r="F84" s="12">
        <v>28</v>
      </c>
      <c r="G84" s="12" t="str" cm="1">
        <f t="array" ref="G84">_xlfn.IFS(F84&lt;17, "Children", F84&lt;34,  "Youth", F84&lt;51, "Adult", F84&lt;68, "Elderly", F84&lt;=85, "Aged")</f>
        <v>Youth</v>
      </c>
      <c r="H84" s="12">
        <v>0</v>
      </c>
      <c r="I84" s="12">
        <v>0</v>
      </c>
      <c r="J84" s="22" t="s">
        <v>2104</v>
      </c>
      <c r="K84" s="28">
        <v>47.1</v>
      </c>
      <c r="L84" s="12" t="s">
        <v>1224</v>
      </c>
      <c r="M84" s="13"/>
    </row>
    <row r="85" spans="1:13" x14ac:dyDescent="0.35">
      <c r="A85" s="14">
        <v>85</v>
      </c>
      <c r="B85" s="15" t="s">
        <v>2260</v>
      </c>
      <c r="C85" s="15" t="s">
        <v>2262</v>
      </c>
      <c r="D85" s="15" t="s">
        <v>1288</v>
      </c>
      <c r="E85" s="15" t="s">
        <v>2266</v>
      </c>
      <c r="F85" s="15">
        <v>17</v>
      </c>
      <c r="G85" s="12" t="str" cm="1">
        <f t="array" ref="G85">_xlfn.IFS(F85&lt;17, "Children", F85&lt;34,  "Youth", F85&lt;51, "Adult", F85&lt;68, "Elderly", F85&lt;=85, "Aged")</f>
        <v>Youth</v>
      </c>
      <c r="H85" s="15">
        <v>0</v>
      </c>
      <c r="I85" s="15">
        <v>0</v>
      </c>
      <c r="J85" s="23">
        <v>14885</v>
      </c>
      <c r="K85" s="29">
        <v>10.5</v>
      </c>
      <c r="L85" s="15" t="s">
        <v>1224</v>
      </c>
      <c r="M85" s="13"/>
    </row>
    <row r="86" spans="1:13" x14ac:dyDescent="0.35">
      <c r="A86" s="11">
        <v>86</v>
      </c>
      <c r="B86" s="12" t="s">
        <v>2260</v>
      </c>
      <c r="C86" s="12" t="s">
        <v>2263</v>
      </c>
      <c r="D86" s="12" t="s">
        <v>1807</v>
      </c>
      <c r="E86" s="12" t="s">
        <v>2266</v>
      </c>
      <c r="F86" s="12">
        <v>33</v>
      </c>
      <c r="G86" s="12" t="str" cm="1">
        <f t="array" ref="G86">_xlfn.IFS(F86&lt;17, "Children", F86&lt;34,  "Youth", F86&lt;51, "Adult", F86&lt;68, "Elderly", F86&lt;=85, "Aged")</f>
        <v>Youth</v>
      </c>
      <c r="H86" s="12">
        <v>3</v>
      </c>
      <c r="I86" s="12">
        <v>0</v>
      </c>
      <c r="J86" s="22">
        <v>101278</v>
      </c>
      <c r="K86" s="28">
        <v>15.85</v>
      </c>
      <c r="L86" s="12" t="s">
        <v>1224</v>
      </c>
      <c r="M86" s="13"/>
    </row>
    <row r="87" spans="1:13" x14ac:dyDescent="0.35">
      <c r="A87" s="14">
        <v>87</v>
      </c>
      <c r="B87" s="15" t="s">
        <v>2259</v>
      </c>
      <c r="C87" s="15" t="s">
        <v>2263</v>
      </c>
      <c r="D87" s="15" t="s">
        <v>1289</v>
      </c>
      <c r="E87" s="15" t="s">
        <v>2265</v>
      </c>
      <c r="F87" s="15">
        <v>16</v>
      </c>
      <c r="G87" s="12" t="str" cm="1">
        <f t="array" ref="G87">_xlfn.IFS(F87&lt;17, "Children", F87&lt;34,  "Youth", F87&lt;51, "Adult", F87&lt;68, "Elderly", F87&lt;=85, "Aged")</f>
        <v>Children</v>
      </c>
      <c r="H87" s="15">
        <v>1</v>
      </c>
      <c r="I87" s="15">
        <v>3</v>
      </c>
      <c r="J87" s="23">
        <v>6608</v>
      </c>
      <c r="K87" s="29">
        <v>34.375</v>
      </c>
      <c r="L87" s="15" t="s">
        <v>1224</v>
      </c>
      <c r="M87" s="13"/>
    </row>
    <row r="88" spans="1:13" x14ac:dyDescent="0.35">
      <c r="A88" s="11">
        <v>88</v>
      </c>
      <c r="B88" s="12" t="s">
        <v>2259</v>
      </c>
      <c r="C88" s="12" t="s">
        <v>2263</v>
      </c>
      <c r="D88" s="12" t="s">
        <v>2074</v>
      </c>
      <c r="E88" s="12" t="s">
        <v>2265</v>
      </c>
      <c r="F88" s="12">
        <v>30</v>
      </c>
      <c r="G88" s="12" t="str" cm="1">
        <f t="array" ref="G88">_xlfn.IFS(F88&lt;17, "Children", F88&lt;34,  "Youth", F88&lt;51, "Adult", F88&lt;68, "Elderly", F88&lt;=85, "Aged")</f>
        <v>Youth</v>
      </c>
      <c r="H88" s="12">
        <v>0</v>
      </c>
      <c r="I88" s="12">
        <v>0</v>
      </c>
      <c r="J88" s="22">
        <v>92086</v>
      </c>
      <c r="K88" s="28">
        <v>8.0500000000000007</v>
      </c>
      <c r="L88" s="12" t="s">
        <v>1224</v>
      </c>
      <c r="M88" s="13"/>
    </row>
    <row r="89" spans="1:13" x14ac:dyDescent="0.35">
      <c r="A89" s="14">
        <v>89</v>
      </c>
      <c r="B89" s="15" t="s">
        <v>2260</v>
      </c>
      <c r="C89" s="15" t="s">
        <v>2261</v>
      </c>
      <c r="D89" s="15" t="s">
        <v>1290</v>
      </c>
      <c r="E89" s="15" t="s">
        <v>2266</v>
      </c>
      <c r="F89" s="15">
        <v>23</v>
      </c>
      <c r="G89" s="12" t="str" cm="1">
        <f t="array" ref="G89">_xlfn.IFS(F89&lt;17, "Children", F89&lt;34,  "Youth", F89&lt;51, "Adult", F89&lt;68, "Elderly", F89&lt;=85, "Aged")</f>
        <v>Youth</v>
      </c>
      <c r="H89" s="15">
        <v>3</v>
      </c>
      <c r="I89" s="15">
        <v>2</v>
      </c>
      <c r="J89" s="23">
        <v>19950</v>
      </c>
      <c r="K89" s="29">
        <v>263</v>
      </c>
      <c r="L89" s="15" t="s">
        <v>1224</v>
      </c>
      <c r="M89" s="13"/>
    </row>
    <row r="90" spans="1:13" x14ac:dyDescent="0.35">
      <c r="A90" s="11">
        <v>90</v>
      </c>
      <c r="B90" s="12" t="s">
        <v>2259</v>
      </c>
      <c r="C90" s="12" t="s">
        <v>2263</v>
      </c>
      <c r="D90" s="12" t="s">
        <v>2070</v>
      </c>
      <c r="E90" s="12" t="s">
        <v>2265</v>
      </c>
      <c r="F90" s="12">
        <v>24</v>
      </c>
      <c r="G90" s="12" t="str" cm="1">
        <f t="array" ref="G90">_xlfn.IFS(F90&lt;17, "Children", F90&lt;34,  "Youth", F90&lt;51, "Adult", F90&lt;68, "Elderly", F90&lt;=85, "Aged")</f>
        <v>Youth</v>
      </c>
      <c r="H90" s="12">
        <v>0</v>
      </c>
      <c r="I90" s="12">
        <v>0</v>
      </c>
      <c r="J90" s="22" t="s">
        <v>2105</v>
      </c>
      <c r="K90" s="28">
        <v>8.0500000000000007</v>
      </c>
      <c r="L90" s="12" t="s">
        <v>1224</v>
      </c>
      <c r="M90" s="13"/>
    </row>
    <row r="91" spans="1:13" x14ac:dyDescent="0.35">
      <c r="A91" s="14">
        <v>91</v>
      </c>
      <c r="B91" s="15" t="s">
        <v>2259</v>
      </c>
      <c r="C91" s="15" t="s">
        <v>2263</v>
      </c>
      <c r="D91" s="15" t="s">
        <v>1808</v>
      </c>
      <c r="E91" s="15" t="s">
        <v>2265</v>
      </c>
      <c r="F91" s="15">
        <v>29</v>
      </c>
      <c r="G91" s="12" t="str" cm="1">
        <f t="array" ref="G91">_xlfn.IFS(F91&lt;17, "Children", F91&lt;34,  "Youth", F91&lt;51, "Adult", F91&lt;68, "Elderly", F91&lt;=85, "Aged")</f>
        <v>Youth</v>
      </c>
      <c r="H91" s="15">
        <v>0</v>
      </c>
      <c r="I91" s="15">
        <v>0</v>
      </c>
      <c r="J91" s="23" t="s">
        <v>2106</v>
      </c>
      <c r="K91" s="29">
        <v>8.0500000000000007</v>
      </c>
      <c r="L91" s="15" t="s">
        <v>1224</v>
      </c>
      <c r="M91" s="13"/>
    </row>
    <row r="92" spans="1:13" x14ac:dyDescent="0.35">
      <c r="A92" s="11">
        <v>92</v>
      </c>
      <c r="B92" s="12" t="s">
        <v>2259</v>
      </c>
      <c r="C92" s="12" t="s">
        <v>2263</v>
      </c>
      <c r="D92" s="12" t="s">
        <v>1291</v>
      </c>
      <c r="E92" s="12" t="s">
        <v>2265</v>
      </c>
      <c r="F92" s="12">
        <v>20</v>
      </c>
      <c r="G92" s="12" t="str" cm="1">
        <f t="array" ref="G92">_xlfn.IFS(F92&lt;17, "Children", F92&lt;34,  "Youth", F92&lt;51, "Adult", F92&lt;68, "Elderly", F92&lt;=85, "Aged")</f>
        <v>Youth</v>
      </c>
      <c r="H92" s="12">
        <v>0</v>
      </c>
      <c r="I92" s="12">
        <v>0</v>
      </c>
      <c r="J92" s="22">
        <v>47466</v>
      </c>
      <c r="K92" s="28">
        <v>7.8541999999999996</v>
      </c>
      <c r="L92" s="12" t="s">
        <v>1224</v>
      </c>
      <c r="M92" s="13"/>
    </row>
    <row r="93" spans="1:13" x14ac:dyDescent="0.35">
      <c r="A93" s="14">
        <v>93</v>
      </c>
      <c r="B93" s="15" t="s">
        <v>2259</v>
      </c>
      <c r="C93" s="15" t="s">
        <v>2261</v>
      </c>
      <c r="D93" s="15" t="s">
        <v>1809</v>
      </c>
      <c r="E93" s="15" t="s">
        <v>2265</v>
      </c>
      <c r="F93" s="15">
        <v>46</v>
      </c>
      <c r="G93" s="12" t="str" cm="1">
        <f t="array" ref="G93">_xlfn.IFS(F93&lt;17, "Children", F93&lt;34,  "Youth", F93&lt;51, "Adult", F93&lt;68, "Elderly", F93&lt;=85, "Aged")</f>
        <v>Adult</v>
      </c>
      <c r="H93" s="15">
        <v>1</v>
      </c>
      <c r="I93" s="15">
        <v>0</v>
      </c>
      <c r="J93" s="23" t="s">
        <v>2107</v>
      </c>
      <c r="K93" s="29">
        <v>61.174999999999997</v>
      </c>
      <c r="L93" s="15" t="s">
        <v>1224</v>
      </c>
      <c r="M93" s="13"/>
    </row>
    <row r="94" spans="1:13" x14ac:dyDescent="0.35">
      <c r="A94" s="11">
        <v>94</v>
      </c>
      <c r="B94" s="12" t="s">
        <v>2259</v>
      </c>
      <c r="C94" s="12" t="s">
        <v>2263</v>
      </c>
      <c r="D94" s="12" t="s">
        <v>1292</v>
      </c>
      <c r="E94" s="12" t="s">
        <v>2265</v>
      </c>
      <c r="F94" s="12">
        <v>26</v>
      </c>
      <c r="G94" s="12" t="str" cm="1">
        <f t="array" ref="G94">_xlfn.IFS(F94&lt;17, "Children", F94&lt;34,  "Youth", F94&lt;51, "Adult", F94&lt;68, "Elderly", F94&lt;=85, "Aged")</f>
        <v>Youth</v>
      </c>
      <c r="H94" s="12">
        <v>1</v>
      </c>
      <c r="I94" s="12">
        <v>2</v>
      </c>
      <c r="J94" s="22" t="s">
        <v>2108</v>
      </c>
      <c r="K94" s="28">
        <v>2175</v>
      </c>
      <c r="L94" s="12" t="s">
        <v>1224</v>
      </c>
      <c r="M94" s="13"/>
    </row>
    <row r="95" spans="1:13" x14ac:dyDescent="0.35">
      <c r="A95" s="14">
        <v>95</v>
      </c>
      <c r="B95" s="15" t="s">
        <v>2259</v>
      </c>
      <c r="C95" s="15" t="s">
        <v>2263</v>
      </c>
      <c r="D95" s="15" t="s">
        <v>1810</v>
      </c>
      <c r="E95" s="15" t="s">
        <v>2265</v>
      </c>
      <c r="F95" s="15">
        <v>59</v>
      </c>
      <c r="G95" s="12" t="str" cm="1">
        <f t="array" ref="G95">_xlfn.IFS(F95&lt;17, "Children", F95&lt;34,  "Youth", F95&lt;51, "Adult", F95&lt;68, "Elderly", F95&lt;=85, "Aged")</f>
        <v>Elderly</v>
      </c>
      <c r="H95" s="15">
        <v>0</v>
      </c>
      <c r="I95" s="15">
        <v>0</v>
      </c>
      <c r="J95" s="23">
        <v>64500</v>
      </c>
      <c r="K95" s="29">
        <v>7.25</v>
      </c>
      <c r="L95" s="15" t="s">
        <v>1224</v>
      </c>
      <c r="M95" s="13"/>
    </row>
    <row r="96" spans="1:13" x14ac:dyDescent="0.35">
      <c r="A96" s="11">
        <v>96</v>
      </c>
      <c r="B96" s="12" t="s">
        <v>2259</v>
      </c>
      <c r="C96" s="12" t="s">
        <v>2263</v>
      </c>
      <c r="D96" s="12" t="s">
        <v>1811</v>
      </c>
      <c r="E96" s="12" t="s">
        <v>2265</v>
      </c>
      <c r="F96" s="12">
        <v>30</v>
      </c>
      <c r="G96" s="12" t="str" cm="1">
        <f t="array" ref="G96">_xlfn.IFS(F96&lt;17, "Children", F96&lt;34,  "Youth", F96&lt;51, "Adult", F96&lt;68, "Elderly", F96&lt;=85, "Aged")</f>
        <v>Youth</v>
      </c>
      <c r="H96" s="12">
        <v>0</v>
      </c>
      <c r="I96" s="12">
        <v>0</v>
      </c>
      <c r="J96" s="22">
        <v>74910</v>
      </c>
      <c r="K96" s="28">
        <v>8.0500000000000007</v>
      </c>
      <c r="L96" s="12" t="s">
        <v>1224</v>
      </c>
      <c r="M96" s="13"/>
    </row>
    <row r="97" spans="1:13" x14ac:dyDescent="0.35">
      <c r="A97" s="14">
        <v>97</v>
      </c>
      <c r="B97" s="15" t="s">
        <v>2259</v>
      </c>
      <c r="C97" s="15" t="s">
        <v>2261</v>
      </c>
      <c r="D97" s="15" t="s">
        <v>1812</v>
      </c>
      <c r="E97" s="15" t="s">
        <v>2265</v>
      </c>
      <c r="F97" s="15">
        <v>71</v>
      </c>
      <c r="G97" s="12" t="str" cm="1">
        <f t="array" ref="G97">_xlfn.IFS(F97&lt;17, "Children", F97&lt;34,  "Youth", F97&lt;51, "Adult", F97&lt;68, "Elderly", F97&lt;=85, "Aged")</f>
        <v>Aged</v>
      </c>
      <c r="H97" s="15">
        <v>0</v>
      </c>
      <c r="I97" s="15">
        <v>0</v>
      </c>
      <c r="J97" s="23">
        <v>17754</v>
      </c>
      <c r="K97" s="29">
        <v>34.654200000000003</v>
      </c>
      <c r="L97" s="15" t="s">
        <v>1222</v>
      </c>
      <c r="M97" s="13"/>
    </row>
    <row r="98" spans="1:13" x14ac:dyDescent="0.35">
      <c r="A98" s="11">
        <v>98</v>
      </c>
      <c r="B98" s="12" t="s">
        <v>2260</v>
      </c>
      <c r="C98" s="12" t="s">
        <v>2261</v>
      </c>
      <c r="D98" s="12" t="s">
        <v>1293</v>
      </c>
      <c r="E98" s="12" t="s">
        <v>2265</v>
      </c>
      <c r="F98" s="12">
        <v>23</v>
      </c>
      <c r="G98" s="12" t="str" cm="1">
        <f t="array" ref="G98">_xlfn.IFS(F98&lt;17, "Children", F98&lt;34,  "Youth", F98&lt;51, "Adult", F98&lt;68, "Elderly", F98&lt;=85, "Aged")</f>
        <v>Youth</v>
      </c>
      <c r="H98" s="12">
        <v>0</v>
      </c>
      <c r="I98" s="12">
        <v>1</v>
      </c>
      <c r="J98" s="22">
        <v>17759</v>
      </c>
      <c r="K98" s="28">
        <v>63.3583</v>
      </c>
      <c r="L98" s="12" t="s">
        <v>1222</v>
      </c>
      <c r="M98" s="13"/>
    </row>
    <row r="99" spans="1:13" x14ac:dyDescent="0.35">
      <c r="A99" s="14">
        <v>99</v>
      </c>
      <c r="B99" s="15" t="s">
        <v>2260</v>
      </c>
      <c r="C99" s="15" t="s">
        <v>2262</v>
      </c>
      <c r="D99" s="15" t="s">
        <v>1294</v>
      </c>
      <c r="E99" s="15" t="s">
        <v>2266</v>
      </c>
      <c r="F99" s="15">
        <v>34</v>
      </c>
      <c r="G99" s="12" t="str" cm="1">
        <f t="array" ref="G99">_xlfn.IFS(F99&lt;17, "Children", F99&lt;34,  "Youth", F99&lt;51, "Adult", F99&lt;68, "Elderly", F99&lt;=85, "Aged")</f>
        <v>Adult</v>
      </c>
      <c r="H99" s="15">
        <v>0</v>
      </c>
      <c r="I99" s="15">
        <v>1</v>
      </c>
      <c r="J99" s="23" t="s">
        <v>2109</v>
      </c>
      <c r="K99" s="29">
        <v>23</v>
      </c>
      <c r="L99" s="15" t="s">
        <v>1224</v>
      </c>
      <c r="M99" s="13"/>
    </row>
    <row r="100" spans="1:13" x14ac:dyDescent="0.35">
      <c r="A100" s="11">
        <v>100</v>
      </c>
      <c r="B100" s="12" t="s">
        <v>2259</v>
      </c>
      <c r="C100" s="12" t="s">
        <v>2262</v>
      </c>
      <c r="D100" s="12" t="s">
        <v>1295</v>
      </c>
      <c r="E100" s="12" t="s">
        <v>2265</v>
      </c>
      <c r="F100" s="12">
        <v>34</v>
      </c>
      <c r="G100" s="12" t="str" cm="1">
        <f t="array" ref="G100">_xlfn.IFS(F100&lt;17, "Children", F100&lt;34,  "Youth", F100&lt;51, "Adult", F100&lt;68, "Elderly", F100&lt;=85, "Aged")</f>
        <v>Adult</v>
      </c>
      <c r="H100" s="12">
        <v>1</v>
      </c>
      <c r="I100" s="12">
        <v>0</v>
      </c>
      <c r="J100" s="22" t="s">
        <v>2110</v>
      </c>
      <c r="K100" s="28">
        <v>26</v>
      </c>
      <c r="L100" s="12" t="s">
        <v>1224</v>
      </c>
      <c r="M100" s="13"/>
    </row>
    <row r="101" spans="1:13" x14ac:dyDescent="0.35">
      <c r="A101" s="14">
        <v>101</v>
      </c>
      <c r="B101" s="15" t="s">
        <v>2259</v>
      </c>
      <c r="C101" s="15" t="s">
        <v>2263</v>
      </c>
      <c r="D101" s="15" t="s">
        <v>1296</v>
      </c>
      <c r="E101" s="15" t="s">
        <v>2266</v>
      </c>
      <c r="F101" s="15">
        <v>28</v>
      </c>
      <c r="G101" s="12" t="str" cm="1">
        <f t="array" ref="G101">_xlfn.IFS(F101&lt;17, "Children", F101&lt;34,  "Youth", F101&lt;51, "Adult", F101&lt;68, "Elderly", F101&lt;=85, "Aged")</f>
        <v>Youth</v>
      </c>
      <c r="H101" s="15">
        <v>0</v>
      </c>
      <c r="I101" s="15">
        <v>0</v>
      </c>
      <c r="J101" s="23">
        <v>49245</v>
      </c>
      <c r="K101" s="29">
        <v>7.8958000000000004</v>
      </c>
      <c r="L101" s="15" t="s">
        <v>1224</v>
      </c>
      <c r="M101" s="13"/>
    </row>
    <row r="102" spans="1:13" x14ac:dyDescent="0.35">
      <c r="A102" s="11">
        <v>102</v>
      </c>
      <c r="B102" s="12" t="s">
        <v>2259</v>
      </c>
      <c r="C102" s="12" t="s">
        <v>2263</v>
      </c>
      <c r="D102" s="12" t="s">
        <v>1813</v>
      </c>
      <c r="E102" s="12" t="s">
        <v>2265</v>
      </c>
      <c r="F102" s="12">
        <v>30</v>
      </c>
      <c r="G102" s="12" t="str" cm="1">
        <f t="array" ref="G102">_xlfn.IFS(F102&lt;17, "Children", F102&lt;34,  "Youth", F102&lt;51, "Adult", F102&lt;68, "Elderly", F102&lt;=85, "Aged")</f>
        <v>Youth</v>
      </c>
      <c r="H102" s="12">
        <v>0</v>
      </c>
      <c r="I102" s="12">
        <v>0</v>
      </c>
      <c r="J102" s="22">
        <v>49215</v>
      </c>
      <c r="K102" s="28">
        <v>7.8958000000000004</v>
      </c>
      <c r="L102" s="12" t="s">
        <v>1224</v>
      </c>
      <c r="M102" s="13"/>
    </row>
    <row r="103" spans="1:13" x14ac:dyDescent="0.35">
      <c r="A103" s="14">
        <v>103</v>
      </c>
      <c r="B103" s="15" t="s">
        <v>2259</v>
      </c>
      <c r="C103" s="15" t="s">
        <v>2261</v>
      </c>
      <c r="D103" s="15" t="s">
        <v>1814</v>
      </c>
      <c r="E103" s="15" t="s">
        <v>2265</v>
      </c>
      <c r="F103" s="15">
        <v>21</v>
      </c>
      <c r="G103" s="12" t="str" cm="1">
        <f t="array" ref="G103">_xlfn.IFS(F103&lt;17, "Children", F103&lt;34,  "Youth", F103&lt;51, "Adult", F103&lt;68, "Elderly", F103&lt;=85, "Aged")</f>
        <v>Youth</v>
      </c>
      <c r="H103" s="15">
        <v>0</v>
      </c>
      <c r="I103" s="15">
        <v>1</v>
      </c>
      <c r="J103" s="23">
        <v>5281</v>
      </c>
      <c r="K103" s="29">
        <v>77.287499999999994</v>
      </c>
      <c r="L103" s="15" t="s">
        <v>1224</v>
      </c>
      <c r="M103" s="13"/>
    </row>
    <row r="104" spans="1:13" x14ac:dyDescent="0.35">
      <c r="A104" s="11">
        <v>104</v>
      </c>
      <c r="B104" s="12" t="s">
        <v>2259</v>
      </c>
      <c r="C104" s="12" t="s">
        <v>2263</v>
      </c>
      <c r="D104" s="12" t="s">
        <v>1297</v>
      </c>
      <c r="E104" s="12" t="s">
        <v>2265</v>
      </c>
      <c r="F104" s="12">
        <v>33</v>
      </c>
      <c r="G104" s="12" t="str" cm="1">
        <f t="array" ref="G104">_xlfn.IFS(F104&lt;17, "Children", F104&lt;34,  "Youth", F104&lt;51, "Adult", F104&lt;68, "Elderly", F104&lt;=85, "Aged")</f>
        <v>Youth</v>
      </c>
      <c r="H104" s="12">
        <v>0</v>
      </c>
      <c r="I104" s="12">
        <v>0</v>
      </c>
      <c r="J104" s="22">
        <v>7540</v>
      </c>
      <c r="K104" s="28">
        <v>8.6541999999999994</v>
      </c>
      <c r="L104" s="12" t="s">
        <v>1224</v>
      </c>
      <c r="M104" s="13"/>
    </row>
    <row r="105" spans="1:13" x14ac:dyDescent="0.35">
      <c r="A105" s="14">
        <v>105</v>
      </c>
      <c r="B105" s="15" t="s">
        <v>2259</v>
      </c>
      <c r="C105" s="15" t="s">
        <v>2263</v>
      </c>
      <c r="D105" s="15" t="s">
        <v>1298</v>
      </c>
      <c r="E105" s="15" t="s">
        <v>2265</v>
      </c>
      <c r="F105" s="15">
        <v>37</v>
      </c>
      <c r="G105" s="12" t="str" cm="1">
        <f t="array" ref="G105">_xlfn.IFS(F105&lt;17, "Children", F105&lt;34,  "Youth", F105&lt;51, "Adult", F105&lt;68, "Elderly", F105&lt;=85, "Aged")</f>
        <v>Adult</v>
      </c>
      <c r="H105" s="15">
        <v>2</v>
      </c>
      <c r="I105" s="15">
        <v>0</v>
      </c>
      <c r="J105" s="23">
        <v>101276</v>
      </c>
      <c r="K105" s="29">
        <v>7.9249999999999998</v>
      </c>
      <c r="L105" s="15" t="s">
        <v>1224</v>
      </c>
      <c r="M105" s="13"/>
    </row>
    <row r="106" spans="1:13" x14ac:dyDescent="0.35">
      <c r="A106" s="11">
        <v>106</v>
      </c>
      <c r="B106" s="12" t="s">
        <v>2259</v>
      </c>
      <c r="C106" s="12" t="s">
        <v>2263</v>
      </c>
      <c r="D106" s="12" t="s">
        <v>1815</v>
      </c>
      <c r="E106" s="12" t="s">
        <v>2265</v>
      </c>
      <c r="F106" s="12">
        <v>28</v>
      </c>
      <c r="G106" s="12" t="str" cm="1">
        <f t="array" ref="G106">_xlfn.IFS(F106&lt;17, "Children", F106&lt;34,  "Youth", F106&lt;51, "Adult", F106&lt;68, "Elderly", F106&lt;=85, "Aged")</f>
        <v>Youth</v>
      </c>
      <c r="H106" s="12">
        <v>0</v>
      </c>
      <c r="I106" s="12">
        <v>0</v>
      </c>
      <c r="J106" s="22">
        <v>49207</v>
      </c>
      <c r="K106" s="28">
        <v>7.8958000000000004</v>
      </c>
      <c r="L106" s="12" t="s">
        <v>1224</v>
      </c>
      <c r="M106" s="13"/>
    </row>
    <row r="107" spans="1:13" x14ac:dyDescent="0.35">
      <c r="A107" s="14">
        <v>107</v>
      </c>
      <c r="B107" s="15" t="s">
        <v>2260</v>
      </c>
      <c r="C107" s="15" t="s">
        <v>2263</v>
      </c>
      <c r="D107" s="15" t="s">
        <v>1299</v>
      </c>
      <c r="E107" s="15" t="s">
        <v>2266</v>
      </c>
      <c r="F107" s="15">
        <v>21</v>
      </c>
      <c r="G107" s="12" t="str" cm="1">
        <f t="array" ref="G107">_xlfn.IFS(F107&lt;17, "Children", F107&lt;34,  "Youth", F107&lt;51, "Adult", F107&lt;68, "Elderly", F107&lt;=85, "Aged")</f>
        <v>Youth</v>
      </c>
      <c r="H107" s="15">
        <v>0</v>
      </c>
      <c r="I107" s="15">
        <v>0</v>
      </c>
      <c r="J107" s="23" t="s">
        <v>2111</v>
      </c>
      <c r="K107" s="29">
        <v>7.65</v>
      </c>
      <c r="L107" s="15" t="s">
        <v>1224</v>
      </c>
      <c r="M107" s="13"/>
    </row>
    <row r="108" spans="1:13" x14ac:dyDescent="0.35">
      <c r="A108" s="11">
        <v>108</v>
      </c>
      <c r="B108" s="12" t="s">
        <v>2260</v>
      </c>
      <c r="C108" s="12" t="s">
        <v>2263</v>
      </c>
      <c r="D108" s="12" t="s">
        <v>1300</v>
      </c>
      <c r="E108" s="12" t="s">
        <v>2265</v>
      </c>
      <c r="F108" s="12">
        <v>30</v>
      </c>
      <c r="G108" s="12" t="str" cm="1">
        <f t="array" ref="G108">_xlfn.IFS(F108&lt;17, "Children", F108&lt;34,  "Youth", F108&lt;51, "Adult", F108&lt;68, "Elderly", F108&lt;=85, "Aged")</f>
        <v>Youth</v>
      </c>
      <c r="H108" s="12">
        <v>0</v>
      </c>
      <c r="I108" s="12">
        <v>0</v>
      </c>
      <c r="J108" s="22">
        <v>12991</v>
      </c>
      <c r="K108" s="28">
        <v>7.7750000000000004</v>
      </c>
      <c r="L108" s="12" t="s">
        <v>1224</v>
      </c>
      <c r="M108" s="13"/>
    </row>
    <row r="109" spans="1:13" x14ac:dyDescent="0.35">
      <c r="A109" s="14">
        <v>109</v>
      </c>
      <c r="B109" s="15" t="s">
        <v>2259</v>
      </c>
      <c r="C109" s="15" t="s">
        <v>2263</v>
      </c>
      <c r="D109" s="15" t="s">
        <v>1301</v>
      </c>
      <c r="E109" s="15" t="s">
        <v>2265</v>
      </c>
      <c r="F109" s="15">
        <v>38</v>
      </c>
      <c r="G109" s="12" t="str" cm="1">
        <f t="array" ref="G109">_xlfn.IFS(F109&lt;17, "Children", F109&lt;34,  "Youth", F109&lt;51, "Adult", F109&lt;68, "Elderly", F109&lt;=85, "Aged")</f>
        <v>Adult</v>
      </c>
      <c r="H109" s="15">
        <v>0</v>
      </c>
      <c r="I109" s="15">
        <v>0</v>
      </c>
      <c r="J109" s="23">
        <v>49249</v>
      </c>
      <c r="K109" s="29">
        <v>7.8958000000000004</v>
      </c>
      <c r="L109" s="15" t="s">
        <v>1224</v>
      </c>
      <c r="M109" s="13"/>
    </row>
    <row r="110" spans="1:13" x14ac:dyDescent="0.35">
      <c r="A110" s="11">
        <v>110</v>
      </c>
      <c r="B110" s="12" t="s">
        <v>2260</v>
      </c>
      <c r="C110" s="12" t="s">
        <v>2263</v>
      </c>
      <c r="D110" s="12" t="s">
        <v>1302</v>
      </c>
      <c r="E110" s="12" t="s">
        <v>2266</v>
      </c>
      <c r="F110" s="12">
        <v>30</v>
      </c>
      <c r="G110" s="12" t="str" cm="1">
        <f t="array" ref="G110">_xlfn.IFS(F110&lt;17, "Children", F110&lt;34,  "Youth", F110&lt;51, "Adult", F110&lt;68, "Elderly", F110&lt;=85, "Aged")</f>
        <v>Youth</v>
      </c>
      <c r="H110" s="12">
        <v>1</v>
      </c>
      <c r="I110" s="12">
        <v>0</v>
      </c>
      <c r="J110" s="22">
        <v>71110</v>
      </c>
      <c r="K110" s="28">
        <v>24.15</v>
      </c>
      <c r="L110" s="12" t="s">
        <v>1223</v>
      </c>
      <c r="M110" s="13"/>
    </row>
    <row r="111" spans="1:13" x14ac:dyDescent="0.35">
      <c r="A111" s="14">
        <v>111</v>
      </c>
      <c r="B111" s="15" t="s">
        <v>2259</v>
      </c>
      <c r="C111" s="15" t="s">
        <v>2261</v>
      </c>
      <c r="D111" s="15" t="s">
        <v>1816</v>
      </c>
      <c r="E111" s="15" t="s">
        <v>2265</v>
      </c>
      <c r="F111" s="15">
        <v>47</v>
      </c>
      <c r="G111" s="12" t="str" cm="1">
        <f t="array" ref="G111">_xlfn.IFS(F111&lt;17, "Children", F111&lt;34,  "Youth", F111&lt;51, "Adult", F111&lt;68, "Elderly", F111&lt;=85, "Aged")</f>
        <v>Adult</v>
      </c>
      <c r="H111" s="15">
        <v>0</v>
      </c>
      <c r="I111" s="15">
        <v>0</v>
      </c>
      <c r="J111" s="23">
        <v>110465</v>
      </c>
      <c r="K111" s="29">
        <v>52</v>
      </c>
      <c r="L111" s="15" t="s">
        <v>1224</v>
      </c>
      <c r="M111" s="13"/>
    </row>
    <row r="112" spans="1:13" x14ac:dyDescent="0.35">
      <c r="A112" s="11">
        <v>112</v>
      </c>
      <c r="B112" s="12" t="s">
        <v>2259</v>
      </c>
      <c r="C112" s="12" t="s">
        <v>2263</v>
      </c>
      <c r="D112" s="12" t="s">
        <v>1303</v>
      </c>
      <c r="E112" s="12" t="s">
        <v>2266</v>
      </c>
      <c r="F112" s="12">
        <v>14.5</v>
      </c>
      <c r="G112" s="12" t="str" cm="1">
        <f t="array" ref="G112">_xlfn.IFS(F112&lt;17, "Children", F112&lt;34,  "Youth", F112&lt;51, "Adult", F112&lt;68, "Elderly", F112&lt;=85, "Aged")</f>
        <v>Children</v>
      </c>
      <c r="H112" s="12">
        <v>1</v>
      </c>
      <c r="I112" s="12">
        <v>0</v>
      </c>
      <c r="J112" s="22">
        <v>2665</v>
      </c>
      <c r="K112" s="28">
        <v>14.4542</v>
      </c>
      <c r="L112" s="12" t="s">
        <v>1222</v>
      </c>
      <c r="M112" s="13"/>
    </row>
    <row r="113" spans="1:13" x14ac:dyDescent="0.35">
      <c r="A113" s="14">
        <v>113</v>
      </c>
      <c r="B113" s="15" t="s">
        <v>2259</v>
      </c>
      <c r="C113" s="15" t="s">
        <v>2263</v>
      </c>
      <c r="D113" s="15" t="s">
        <v>1304</v>
      </c>
      <c r="E113" s="15" t="s">
        <v>2265</v>
      </c>
      <c r="F113" s="15">
        <v>22</v>
      </c>
      <c r="G113" s="12" t="str" cm="1">
        <f t="array" ref="G113">_xlfn.IFS(F113&lt;17, "Children", F113&lt;34,  "Youth", F113&lt;51, "Adult", F113&lt;68, "Elderly", F113&lt;=85, "Aged")</f>
        <v>Youth</v>
      </c>
      <c r="H113" s="15">
        <v>0</v>
      </c>
      <c r="I113" s="15">
        <v>0</v>
      </c>
      <c r="J113" s="23">
        <v>24669</v>
      </c>
      <c r="K113" s="29">
        <v>8.0500000000000007</v>
      </c>
      <c r="L113" s="15" t="s">
        <v>1224</v>
      </c>
      <c r="M113" s="13"/>
    </row>
    <row r="114" spans="1:13" x14ac:dyDescent="0.35">
      <c r="A114" s="11">
        <v>114</v>
      </c>
      <c r="B114" s="12" t="s">
        <v>2259</v>
      </c>
      <c r="C114" s="12" t="s">
        <v>2263</v>
      </c>
      <c r="D114" s="12" t="s">
        <v>1305</v>
      </c>
      <c r="E114" s="12" t="s">
        <v>2266</v>
      </c>
      <c r="F114" s="12">
        <v>20</v>
      </c>
      <c r="G114" s="12" t="str" cm="1">
        <f t="array" ref="G114">_xlfn.IFS(F114&lt;17, "Children", F114&lt;34,  "Youth", F114&lt;51, "Adult", F114&lt;68, "Elderly", F114&lt;=85, "Aged")</f>
        <v>Youth</v>
      </c>
      <c r="H114" s="12">
        <v>1</v>
      </c>
      <c r="I114" s="12">
        <v>0</v>
      </c>
      <c r="J114" s="22" t="s">
        <v>2112</v>
      </c>
      <c r="K114" s="28">
        <v>9.8249999999999993</v>
      </c>
      <c r="L114" s="12" t="s">
        <v>1224</v>
      </c>
      <c r="M114" s="13"/>
    </row>
    <row r="115" spans="1:13" x14ac:dyDescent="0.35">
      <c r="A115" s="14">
        <v>115</v>
      </c>
      <c r="B115" s="15" t="s">
        <v>2259</v>
      </c>
      <c r="C115" s="15" t="s">
        <v>2263</v>
      </c>
      <c r="D115" s="15" t="s">
        <v>1306</v>
      </c>
      <c r="E115" s="15" t="s">
        <v>2266</v>
      </c>
      <c r="F115" s="15">
        <v>17</v>
      </c>
      <c r="G115" s="12" t="str" cm="1">
        <f t="array" ref="G115">_xlfn.IFS(F115&lt;17, "Children", F115&lt;34,  "Youth", F115&lt;51, "Adult", F115&lt;68, "Elderly", F115&lt;=85, "Aged")</f>
        <v>Youth</v>
      </c>
      <c r="H115" s="15">
        <v>0</v>
      </c>
      <c r="I115" s="15">
        <v>0</v>
      </c>
      <c r="J115" s="23">
        <v>2627</v>
      </c>
      <c r="K115" s="29">
        <v>14.458299999999999</v>
      </c>
      <c r="L115" s="15" t="s">
        <v>1222</v>
      </c>
      <c r="M115" s="13"/>
    </row>
    <row r="116" spans="1:13" x14ac:dyDescent="0.35">
      <c r="A116" s="11">
        <v>116</v>
      </c>
      <c r="B116" s="12" t="s">
        <v>2259</v>
      </c>
      <c r="C116" s="12" t="s">
        <v>2263</v>
      </c>
      <c r="D116" s="12" t="s">
        <v>1307</v>
      </c>
      <c r="E116" s="12" t="s">
        <v>2265</v>
      </c>
      <c r="F116" s="12">
        <v>21</v>
      </c>
      <c r="G116" s="12" t="str" cm="1">
        <f t="array" ref="G116">_xlfn.IFS(F116&lt;17, "Children", F116&lt;34,  "Youth", F116&lt;51, "Adult", F116&lt;68, "Elderly", F116&lt;=85, "Aged")</f>
        <v>Youth</v>
      </c>
      <c r="H116" s="12">
        <v>0</v>
      </c>
      <c r="I116" s="12">
        <v>0</v>
      </c>
      <c r="J116" s="22">
        <v>2</v>
      </c>
      <c r="K116" s="28">
        <v>7.9249999999999998</v>
      </c>
      <c r="L116" s="12" t="s">
        <v>1224</v>
      </c>
      <c r="M116" s="13"/>
    </row>
    <row r="117" spans="1:13" x14ac:dyDescent="0.35">
      <c r="A117" s="14">
        <v>117</v>
      </c>
      <c r="B117" s="15" t="s">
        <v>2259</v>
      </c>
      <c r="C117" s="15" t="s">
        <v>2263</v>
      </c>
      <c r="D117" s="15" t="s">
        <v>1817</v>
      </c>
      <c r="E117" s="15" t="s">
        <v>2265</v>
      </c>
      <c r="F117" s="15">
        <v>71</v>
      </c>
      <c r="G117" s="12" t="str" cm="1">
        <f t="array" ref="G117">_xlfn.IFS(F117&lt;17, "Children", F117&lt;34,  "Youth", F117&lt;51, "Adult", F117&lt;68, "Elderly", F117&lt;=85, "Aged")</f>
        <v>Aged</v>
      </c>
      <c r="H117" s="15">
        <v>0</v>
      </c>
      <c r="I117" s="15">
        <v>0</v>
      </c>
      <c r="J117" s="23" t="s">
        <v>2113</v>
      </c>
      <c r="K117" s="29">
        <v>7.75</v>
      </c>
      <c r="L117" s="15" t="s">
        <v>1223</v>
      </c>
      <c r="M117" s="13"/>
    </row>
    <row r="118" spans="1:13" x14ac:dyDescent="0.35">
      <c r="A118" s="11">
        <v>118</v>
      </c>
      <c r="B118" s="12" t="s">
        <v>2259</v>
      </c>
      <c r="C118" s="12" t="s">
        <v>2262</v>
      </c>
      <c r="D118" s="12" t="s">
        <v>1262</v>
      </c>
      <c r="E118" s="12" t="s">
        <v>2265</v>
      </c>
      <c r="F118" s="12">
        <v>29</v>
      </c>
      <c r="G118" s="12" t="str" cm="1">
        <f t="array" ref="G118">_xlfn.IFS(F118&lt;17, "Children", F118&lt;34,  "Youth", F118&lt;51, "Adult", F118&lt;68, "Elderly", F118&lt;=85, "Aged")</f>
        <v>Youth</v>
      </c>
      <c r="H118" s="12">
        <v>1</v>
      </c>
      <c r="I118" s="12">
        <v>0</v>
      </c>
      <c r="J118" s="22">
        <v>11668</v>
      </c>
      <c r="K118" s="28">
        <v>21</v>
      </c>
      <c r="L118" s="12" t="s">
        <v>1224</v>
      </c>
      <c r="M118" s="13"/>
    </row>
    <row r="119" spans="1:13" x14ac:dyDescent="0.35">
      <c r="A119" s="14">
        <v>119</v>
      </c>
      <c r="B119" s="15" t="s">
        <v>2259</v>
      </c>
      <c r="C119" s="15" t="s">
        <v>2261</v>
      </c>
      <c r="D119" s="15" t="s">
        <v>1818</v>
      </c>
      <c r="E119" s="15" t="s">
        <v>2265</v>
      </c>
      <c r="F119" s="15">
        <v>24</v>
      </c>
      <c r="G119" s="12" t="str" cm="1">
        <f t="array" ref="G119">_xlfn.IFS(F119&lt;17, "Children", F119&lt;34,  "Youth", F119&lt;51, "Adult", F119&lt;68, "Elderly", F119&lt;=85, "Aged")</f>
        <v>Youth</v>
      </c>
      <c r="H119" s="15">
        <v>0</v>
      </c>
      <c r="I119" s="15">
        <v>1</v>
      </c>
      <c r="J119" s="23">
        <v>17558</v>
      </c>
      <c r="K119" s="29">
        <v>247.52080000000001</v>
      </c>
      <c r="L119" s="15" t="s">
        <v>1222</v>
      </c>
      <c r="M119" s="13"/>
    </row>
    <row r="120" spans="1:13" x14ac:dyDescent="0.35">
      <c r="A120" s="11">
        <v>120</v>
      </c>
      <c r="B120" s="12" t="s">
        <v>2259</v>
      </c>
      <c r="C120" s="12" t="s">
        <v>2263</v>
      </c>
      <c r="D120" s="12" t="s">
        <v>1308</v>
      </c>
      <c r="E120" s="12" t="s">
        <v>2266</v>
      </c>
      <c r="F120" s="12">
        <v>2</v>
      </c>
      <c r="G120" s="12" t="str" cm="1">
        <f t="array" ref="G120">_xlfn.IFS(F120&lt;17, "Children", F120&lt;34,  "Youth", F120&lt;51, "Adult", F120&lt;68, "Elderly", F120&lt;=85, "Aged")</f>
        <v>Children</v>
      </c>
      <c r="H120" s="12">
        <v>4</v>
      </c>
      <c r="I120" s="12">
        <v>2</v>
      </c>
      <c r="J120" s="22">
        <v>47082</v>
      </c>
      <c r="K120" s="28">
        <v>31.274999999999999</v>
      </c>
      <c r="L120" s="12" t="s">
        <v>1224</v>
      </c>
      <c r="M120" s="13"/>
    </row>
    <row r="121" spans="1:13" x14ac:dyDescent="0.35">
      <c r="A121" s="14">
        <v>121</v>
      </c>
      <c r="B121" s="15" t="s">
        <v>2259</v>
      </c>
      <c r="C121" s="15" t="s">
        <v>2262</v>
      </c>
      <c r="D121" s="15" t="s">
        <v>1819</v>
      </c>
      <c r="E121" s="15" t="s">
        <v>2265</v>
      </c>
      <c r="F121" s="15">
        <v>21</v>
      </c>
      <c r="G121" s="12" t="str" cm="1">
        <f t="array" ref="G121">_xlfn.IFS(F121&lt;17, "Children", F121&lt;34,  "Youth", F121&lt;51, "Adult", F121&lt;68, "Elderly", F121&lt;=85, "Aged")</f>
        <v>Youth</v>
      </c>
      <c r="H121" s="15">
        <v>2</v>
      </c>
      <c r="I121" s="15">
        <v>0</v>
      </c>
      <c r="J121" s="23">
        <v>14879</v>
      </c>
      <c r="K121" s="29">
        <v>73.5</v>
      </c>
      <c r="L121" s="15" t="s">
        <v>1224</v>
      </c>
      <c r="M121" s="13"/>
    </row>
    <row r="122" spans="1:13" x14ac:dyDescent="0.35">
      <c r="A122" s="11">
        <v>122</v>
      </c>
      <c r="B122" s="12" t="s">
        <v>2259</v>
      </c>
      <c r="C122" s="12" t="s">
        <v>2263</v>
      </c>
      <c r="D122" s="12" t="s">
        <v>1820</v>
      </c>
      <c r="E122" s="12" t="s">
        <v>2265</v>
      </c>
      <c r="F122" s="12">
        <v>30</v>
      </c>
      <c r="G122" s="12" t="str" cm="1">
        <f t="array" ref="G122">_xlfn.IFS(F122&lt;17, "Children", F122&lt;34,  "Youth", F122&lt;51, "Adult", F122&lt;68, "Elderly", F122&lt;=85, "Aged")</f>
        <v>Youth</v>
      </c>
      <c r="H122" s="12">
        <v>0</v>
      </c>
      <c r="I122" s="12">
        <v>0</v>
      </c>
      <c r="J122" s="22">
        <v>54510</v>
      </c>
      <c r="K122" s="28">
        <v>8.0500000000000007</v>
      </c>
      <c r="L122" s="12" t="s">
        <v>1224</v>
      </c>
      <c r="M122" s="13"/>
    </row>
    <row r="123" spans="1:13" x14ac:dyDescent="0.35">
      <c r="A123" s="14">
        <v>123</v>
      </c>
      <c r="B123" s="15" t="s">
        <v>2259</v>
      </c>
      <c r="C123" s="15" t="s">
        <v>2262</v>
      </c>
      <c r="D123" s="15" t="s">
        <v>1785</v>
      </c>
      <c r="E123" s="15" t="s">
        <v>2265</v>
      </c>
      <c r="F123" s="15">
        <v>32.5</v>
      </c>
      <c r="G123" s="12" t="str" cm="1">
        <f t="array" ref="G123">_xlfn.IFS(F123&lt;17, "Children", F123&lt;34,  "Youth", F123&lt;51, "Adult", F123&lt;68, "Elderly", F123&lt;=85, "Aged")</f>
        <v>Youth</v>
      </c>
      <c r="H123" s="15">
        <v>1</v>
      </c>
      <c r="I123" s="15">
        <v>0</v>
      </c>
      <c r="J123" s="23" t="s">
        <v>2089</v>
      </c>
      <c r="K123" s="29">
        <v>30.070799999999998</v>
      </c>
      <c r="L123" s="15" t="s">
        <v>1222</v>
      </c>
      <c r="M123" s="13"/>
    </row>
    <row r="124" spans="1:13" x14ac:dyDescent="0.35">
      <c r="A124" s="11">
        <v>124</v>
      </c>
      <c r="B124" s="12" t="s">
        <v>2260</v>
      </c>
      <c r="C124" s="12" t="s">
        <v>2262</v>
      </c>
      <c r="D124" s="12" t="s">
        <v>1309</v>
      </c>
      <c r="E124" s="12" t="s">
        <v>2266</v>
      </c>
      <c r="F124" s="12">
        <v>32.5</v>
      </c>
      <c r="G124" s="12" t="str" cm="1">
        <f t="array" ref="G124">_xlfn.IFS(F124&lt;17, "Children", F124&lt;34,  "Youth", F124&lt;51, "Adult", F124&lt;68, "Elderly", F124&lt;=85, "Aged")</f>
        <v>Youth</v>
      </c>
      <c r="H124" s="12">
        <v>0</v>
      </c>
      <c r="I124" s="12">
        <v>0</v>
      </c>
      <c r="J124" s="22">
        <v>27267</v>
      </c>
      <c r="K124" s="28">
        <v>13</v>
      </c>
      <c r="L124" s="12" t="s">
        <v>1224</v>
      </c>
      <c r="M124" s="13"/>
    </row>
    <row r="125" spans="1:13" x14ac:dyDescent="0.35">
      <c r="A125" s="14">
        <v>125</v>
      </c>
      <c r="B125" s="15" t="s">
        <v>2259</v>
      </c>
      <c r="C125" s="15" t="s">
        <v>2261</v>
      </c>
      <c r="D125" s="15" t="s">
        <v>1821</v>
      </c>
      <c r="E125" s="15" t="s">
        <v>2265</v>
      </c>
      <c r="F125" s="15">
        <v>54</v>
      </c>
      <c r="G125" s="12" t="str" cm="1">
        <f t="array" ref="G125">_xlfn.IFS(F125&lt;17, "Children", F125&lt;34,  "Youth", F125&lt;51, "Adult", F125&lt;68, "Elderly", F125&lt;=85, "Aged")</f>
        <v>Elderly</v>
      </c>
      <c r="H125" s="15">
        <v>0</v>
      </c>
      <c r="I125" s="15">
        <v>1</v>
      </c>
      <c r="J125" s="23">
        <v>5281</v>
      </c>
      <c r="K125" s="29">
        <v>77.287499999999994</v>
      </c>
      <c r="L125" s="15" t="s">
        <v>1224</v>
      </c>
      <c r="M125" s="13"/>
    </row>
    <row r="126" spans="1:13" x14ac:dyDescent="0.35">
      <c r="A126" s="11">
        <v>126</v>
      </c>
      <c r="B126" s="12" t="s">
        <v>2260</v>
      </c>
      <c r="C126" s="12" t="s">
        <v>2263</v>
      </c>
      <c r="D126" s="12" t="s">
        <v>1822</v>
      </c>
      <c r="E126" s="12" t="s">
        <v>2265</v>
      </c>
      <c r="F126" s="12">
        <v>12</v>
      </c>
      <c r="G126" s="12" t="str" cm="1">
        <f t="array" ref="G126">_xlfn.IFS(F126&lt;17, "Children", F126&lt;34,  "Youth", F126&lt;51, "Adult", F126&lt;68, "Elderly", F126&lt;=85, "Aged")</f>
        <v>Children</v>
      </c>
      <c r="H126" s="12">
        <v>1</v>
      </c>
      <c r="I126" s="12">
        <v>0</v>
      </c>
      <c r="J126" s="22">
        <v>2651</v>
      </c>
      <c r="K126" s="28">
        <v>11.2417</v>
      </c>
      <c r="L126" s="12" t="s">
        <v>1222</v>
      </c>
      <c r="M126" s="13"/>
    </row>
    <row r="127" spans="1:13" x14ac:dyDescent="0.35">
      <c r="A127" s="14">
        <v>127</v>
      </c>
      <c r="B127" s="15" t="s">
        <v>2259</v>
      </c>
      <c r="C127" s="15" t="s">
        <v>2263</v>
      </c>
      <c r="D127" s="15" t="s">
        <v>1310</v>
      </c>
      <c r="E127" s="15" t="s">
        <v>2265</v>
      </c>
      <c r="F127" s="15">
        <v>30</v>
      </c>
      <c r="G127" s="12" t="str" cm="1">
        <f t="array" ref="G127">_xlfn.IFS(F127&lt;17, "Children", F127&lt;34,  "Youth", F127&lt;51, "Adult", F127&lt;68, "Elderly", F127&lt;=85, "Aged")</f>
        <v>Youth</v>
      </c>
      <c r="H127" s="15">
        <v>0</v>
      </c>
      <c r="I127" s="15">
        <v>0</v>
      </c>
      <c r="J127" s="23" t="s">
        <v>2114</v>
      </c>
      <c r="K127" s="29">
        <v>7.75</v>
      </c>
      <c r="L127" s="15" t="s">
        <v>1223</v>
      </c>
      <c r="M127" s="13"/>
    </row>
    <row r="128" spans="1:13" x14ac:dyDescent="0.35">
      <c r="A128" s="11">
        <v>128</v>
      </c>
      <c r="B128" s="12" t="s">
        <v>2260</v>
      </c>
      <c r="C128" s="12" t="s">
        <v>2263</v>
      </c>
      <c r="D128" s="12" t="s">
        <v>1311</v>
      </c>
      <c r="E128" s="12" t="s">
        <v>2265</v>
      </c>
      <c r="F128" s="12">
        <v>24</v>
      </c>
      <c r="G128" s="12" t="str" cm="1">
        <f t="array" ref="G128">_xlfn.IFS(F128&lt;17, "Children", F128&lt;34,  "Youth", F128&lt;51, "Adult", F128&lt;68, "Elderly", F128&lt;=85, "Aged")</f>
        <v>Youth</v>
      </c>
      <c r="H128" s="12">
        <v>0</v>
      </c>
      <c r="I128" s="12">
        <v>0</v>
      </c>
      <c r="J128" s="22" t="s">
        <v>2115</v>
      </c>
      <c r="K128" s="28">
        <v>7.1417000000000002</v>
      </c>
      <c r="L128" s="12" t="s">
        <v>1224</v>
      </c>
      <c r="M128" s="13"/>
    </row>
    <row r="129" spans="1:13" x14ac:dyDescent="0.35">
      <c r="A129" s="14">
        <v>129</v>
      </c>
      <c r="B129" s="15" t="s">
        <v>2260</v>
      </c>
      <c r="C129" s="15" t="s">
        <v>2263</v>
      </c>
      <c r="D129" s="15" t="s">
        <v>1312</v>
      </c>
      <c r="E129" s="15" t="s">
        <v>2266</v>
      </c>
      <c r="F129" s="15">
        <v>30</v>
      </c>
      <c r="G129" s="12" t="str" cm="1">
        <f t="array" ref="G129">_xlfn.IFS(F129&lt;17, "Children", F129&lt;34,  "Youth", F129&lt;51, "Adult", F129&lt;68, "Elderly", F129&lt;=85, "Aged")</f>
        <v>Youth</v>
      </c>
      <c r="H129" s="15">
        <v>1</v>
      </c>
      <c r="I129" s="15">
        <v>1</v>
      </c>
      <c r="J129" s="23">
        <v>2668</v>
      </c>
      <c r="K129" s="29" t="s">
        <v>434</v>
      </c>
      <c r="L129" s="15" t="s">
        <v>1222</v>
      </c>
      <c r="M129" s="13"/>
    </row>
    <row r="130" spans="1:13" x14ac:dyDescent="0.35">
      <c r="A130" s="11">
        <v>130</v>
      </c>
      <c r="B130" s="12" t="s">
        <v>2259</v>
      </c>
      <c r="C130" s="12" t="s">
        <v>2263</v>
      </c>
      <c r="D130" s="12" t="s">
        <v>1313</v>
      </c>
      <c r="E130" s="12" t="s">
        <v>2265</v>
      </c>
      <c r="F130" s="12">
        <v>45</v>
      </c>
      <c r="G130" s="12" t="str" cm="1">
        <f t="array" ref="G130">_xlfn.IFS(F130&lt;17, "Children", F130&lt;34,  "Youth", F130&lt;51, "Adult", F130&lt;68, "Elderly", F130&lt;=85, "Aged")</f>
        <v>Adult</v>
      </c>
      <c r="H130" s="12">
        <v>0</v>
      </c>
      <c r="I130" s="12">
        <v>0</v>
      </c>
      <c r="J130" s="22">
        <v>47061</v>
      </c>
      <c r="K130" s="28">
        <v>6.9749999999999996</v>
      </c>
      <c r="L130" s="12" t="s">
        <v>1224</v>
      </c>
      <c r="M130" s="13"/>
    </row>
    <row r="131" spans="1:13" x14ac:dyDescent="0.35">
      <c r="A131" s="14">
        <v>131</v>
      </c>
      <c r="B131" s="15" t="s">
        <v>2259</v>
      </c>
      <c r="C131" s="15" t="s">
        <v>2263</v>
      </c>
      <c r="D131" s="15" t="s">
        <v>1314</v>
      </c>
      <c r="E131" s="15" t="s">
        <v>2265</v>
      </c>
      <c r="F131" s="15">
        <v>33</v>
      </c>
      <c r="G131" s="12" t="str" cm="1">
        <f t="array" ref="G131">_xlfn.IFS(F131&lt;17, "Children", F131&lt;34,  "Youth", F131&lt;51, "Adult", F131&lt;68, "Elderly", F131&lt;=85, "Aged")</f>
        <v>Youth</v>
      </c>
      <c r="H131" s="15">
        <v>0</v>
      </c>
      <c r="I131" s="15">
        <v>0</v>
      </c>
      <c r="J131" s="23">
        <v>49241</v>
      </c>
      <c r="K131" s="29">
        <v>7.8958000000000004</v>
      </c>
      <c r="L131" s="15" t="s">
        <v>1222</v>
      </c>
      <c r="M131" s="13"/>
    </row>
    <row r="132" spans="1:13" x14ac:dyDescent="0.35">
      <c r="A132" s="11">
        <v>132</v>
      </c>
      <c r="B132" s="12" t="s">
        <v>2259</v>
      </c>
      <c r="C132" s="12" t="s">
        <v>2263</v>
      </c>
      <c r="D132" s="12" t="s">
        <v>1823</v>
      </c>
      <c r="E132" s="12" t="s">
        <v>2265</v>
      </c>
      <c r="F132" s="12">
        <v>20</v>
      </c>
      <c r="G132" s="12" t="str" cm="1">
        <f t="array" ref="G132">_xlfn.IFS(F132&lt;17, "Children", F132&lt;34,  "Youth", F132&lt;51, "Adult", F132&lt;68, "Elderly", F132&lt;=85, "Aged")</f>
        <v>Youth</v>
      </c>
      <c r="H132" s="12">
        <v>0</v>
      </c>
      <c r="I132" s="12">
        <v>0</v>
      </c>
      <c r="J132" s="22" t="s">
        <v>2116</v>
      </c>
      <c r="K132" s="28">
        <v>7.05</v>
      </c>
      <c r="L132" s="12" t="s">
        <v>1224</v>
      </c>
      <c r="M132" s="13"/>
    </row>
    <row r="133" spans="1:13" x14ac:dyDescent="0.35">
      <c r="A133" s="14">
        <v>133</v>
      </c>
      <c r="B133" s="15" t="s">
        <v>2259</v>
      </c>
      <c r="C133" s="15" t="s">
        <v>2263</v>
      </c>
      <c r="D133" s="15" t="s">
        <v>1315</v>
      </c>
      <c r="E133" s="15" t="s">
        <v>2266</v>
      </c>
      <c r="F133" s="15">
        <v>47</v>
      </c>
      <c r="G133" s="12" t="str" cm="1">
        <f t="array" ref="G133">_xlfn.IFS(F133&lt;17, "Children", F133&lt;34,  "Youth", F133&lt;51, "Adult", F133&lt;68, "Elderly", F133&lt;=85, "Aged")</f>
        <v>Adult</v>
      </c>
      <c r="H133" s="15">
        <v>1</v>
      </c>
      <c r="I133" s="15">
        <v>0</v>
      </c>
      <c r="J133" s="23">
        <v>7</v>
      </c>
      <c r="K133" s="29">
        <v>14.5</v>
      </c>
      <c r="L133" s="15" t="s">
        <v>1224</v>
      </c>
      <c r="M133" s="13"/>
    </row>
    <row r="134" spans="1:13" x14ac:dyDescent="0.35">
      <c r="A134" s="11">
        <v>134</v>
      </c>
      <c r="B134" s="12" t="s">
        <v>2260</v>
      </c>
      <c r="C134" s="12" t="s">
        <v>2262</v>
      </c>
      <c r="D134" s="12" t="s">
        <v>1316</v>
      </c>
      <c r="E134" s="12" t="s">
        <v>2266</v>
      </c>
      <c r="F134" s="12">
        <v>29</v>
      </c>
      <c r="G134" s="12" t="str" cm="1">
        <f t="array" ref="G134">_xlfn.IFS(F134&lt;17, "Children", F134&lt;34,  "Youth", F134&lt;51, "Adult", F134&lt;68, "Elderly", F134&lt;=85, "Aged")</f>
        <v>Youth</v>
      </c>
      <c r="H134" s="12">
        <v>1</v>
      </c>
      <c r="I134" s="12">
        <v>0</v>
      </c>
      <c r="J134" s="22">
        <v>228414</v>
      </c>
      <c r="K134" s="28">
        <v>26</v>
      </c>
      <c r="L134" s="12" t="s">
        <v>1224</v>
      </c>
      <c r="M134" s="13"/>
    </row>
    <row r="135" spans="1:13" x14ac:dyDescent="0.35">
      <c r="A135" s="14">
        <v>135</v>
      </c>
      <c r="B135" s="15" t="s">
        <v>2259</v>
      </c>
      <c r="C135" s="15" t="s">
        <v>2262</v>
      </c>
      <c r="D135" s="15" t="s">
        <v>1317</v>
      </c>
      <c r="E135" s="15" t="s">
        <v>2265</v>
      </c>
      <c r="F135" s="15">
        <v>25</v>
      </c>
      <c r="G135" s="12" t="str" cm="1">
        <f t="array" ref="G135">_xlfn.IFS(F135&lt;17, "Children", F135&lt;34,  "Youth", F135&lt;51, "Adult", F135&lt;68, "Elderly", F135&lt;=85, "Aged")</f>
        <v>Youth</v>
      </c>
      <c r="H135" s="15">
        <v>0</v>
      </c>
      <c r="I135" s="15">
        <v>0</v>
      </c>
      <c r="J135" s="23">
        <v>29178</v>
      </c>
      <c r="K135" s="29">
        <v>13</v>
      </c>
      <c r="L135" s="15" t="s">
        <v>1224</v>
      </c>
      <c r="M135" s="13"/>
    </row>
    <row r="136" spans="1:13" x14ac:dyDescent="0.35">
      <c r="A136" s="11">
        <v>136</v>
      </c>
      <c r="B136" s="12" t="s">
        <v>2259</v>
      </c>
      <c r="C136" s="12" t="s">
        <v>2262</v>
      </c>
      <c r="D136" s="12" t="s">
        <v>1824</v>
      </c>
      <c r="E136" s="12" t="s">
        <v>2265</v>
      </c>
      <c r="F136" s="12">
        <v>23</v>
      </c>
      <c r="G136" s="12" t="str" cm="1">
        <f t="array" ref="G136">_xlfn.IFS(F136&lt;17, "Children", F136&lt;34,  "Youth", F136&lt;51, "Adult", F136&lt;68, "Elderly", F136&lt;=85, "Aged")</f>
        <v>Youth</v>
      </c>
      <c r="H136" s="12">
        <v>0</v>
      </c>
      <c r="I136" s="12">
        <v>0</v>
      </c>
      <c r="J136" s="22">
        <v>21</v>
      </c>
      <c r="K136" s="28">
        <v>15.0458</v>
      </c>
      <c r="L136" s="12" t="s">
        <v>1222</v>
      </c>
      <c r="M136" s="13"/>
    </row>
    <row r="137" spans="1:13" x14ac:dyDescent="0.35">
      <c r="A137" s="14">
        <v>137</v>
      </c>
      <c r="B137" s="15" t="s">
        <v>2260</v>
      </c>
      <c r="C137" s="15" t="s">
        <v>2261</v>
      </c>
      <c r="D137" s="15" t="s">
        <v>1318</v>
      </c>
      <c r="E137" s="15" t="s">
        <v>2266</v>
      </c>
      <c r="F137" s="15">
        <v>19</v>
      </c>
      <c r="G137" s="12" t="str" cm="1">
        <f t="array" ref="G137">_xlfn.IFS(F137&lt;17, "Children", F137&lt;34,  "Youth", F137&lt;51, "Adult", F137&lt;68, "Elderly", F137&lt;=85, "Aged")</f>
        <v>Youth</v>
      </c>
      <c r="H137" s="15">
        <v>0</v>
      </c>
      <c r="I137" s="15">
        <v>2</v>
      </c>
      <c r="J137" s="23">
        <v>11752</v>
      </c>
      <c r="K137" s="29">
        <v>26.283300000000001</v>
      </c>
      <c r="L137" s="15" t="s">
        <v>1224</v>
      </c>
      <c r="M137" s="13"/>
    </row>
    <row r="138" spans="1:13" x14ac:dyDescent="0.35">
      <c r="A138" s="11">
        <v>138</v>
      </c>
      <c r="B138" s="12" t="s">
        <v>2259</v>
      </c>
      <c r="C138" s="12" t="s">
        <v>2261</v>
      </c>
      <c r="D138" s="12" t="s">
        <v>1784</v>
      </c>
      <c r="E138" s="12" t="s">
        <v>2265</v>
      </c>
      <c r="F138" s="12">
        <v>37</v>
      </c>
      <c r="G138" s="12" t="str" cm="1">
        <f t="array" ref="G138">_xlfn.IFS(F138&lt;17, "Children", F138&lt;34,  "Youth", F138&lt;51, "Adult", F138&lt;68, "Elderly", F138&lt;=85, "Aged")</f>
        <v>Adult</v>
      </c>
      <c r="H138" s="12">
        <v>1</v>
      </c>
      <c r="I138" s="12">
        <v>0</v>
      </c>
      <c r="J138" s="22" t="s">
        <v>2087</v>
      </c>
      <c r="K138" s="28">
        <v>53.1</v>
      </c>
      <c r="L138" s="12" t="s">
        <v>1224</v>
      </c>
      <c r="M138" s="13"/>
    </row>
    <row r="139" spans="1:13" x14ac:dyDescent="0.35">
      <c r="A139" s="14">
        <v>139</v>
      </c>
      <c r="B139" s="15" t="s">
        <v>2259</v>
      </c>
      <c r="C139" s="15" t="s">
        <v>2263</v>
      </c>
      <c r="D139" s="15" t="s">
        <v>1319</v>
      </c>
      <c r="E139" s="15" t="s">
        <v>2265</v>
      </c>
      <c r="F139" s="15">
        <v>16</v>
      </c>
      <c r="G139" s="12" t="str" cm="1">
        <f t="array" ref="G139">_xlfn.IFS(F139&lt;17, "Children", F139&lt;34,  "Youth", F139&lt;51, "Adult", F139&lt;68, "Elderly", F139&lt;=85, "Aged")</f>
        <v>Children</v>
      </c>
      <c r="H139" s="15">
        <v>0</v>
      </c>
      <c r="I139" s="15">
        <v>0</v>
      </c>
      <c r="J139" s="23" t="s">
        <v>2117</v>
      </c>
      <c r="K139" s="29">
        <v>9.2166999999999994</v>
      </c>
      <c r="L139" s="15" t="s">
        <v>1224</v>
      </c>
      <c r="M139" s="13"/>
    </row>
    <row r="140" spans="1:13" x14ac:dyDescent="0.35">
      <c r="A140" s="11">
        <v>140</v>
      </c>
      <c r="B140" s="12" t="s">
        <v>2259</v>
      </c>
      <c r="C140" s="12" t="s">
        <v>2261</v>
      </c>
      <c r="D140" s="12" t="s">
        <v>1825</v>
      </c>
      <c r="E140" s="12" t="s">
        <v>2265</v>
      </c>
      <c r="F140" s="12">
        <v>24</v>
      </c>
      <c r="G140" s="12" t="str" cm="1">
        <f t="array" ref="G140">_xlfn.IFS(F140&lt;17, "Children", F140&lt;34,  "Youth", F140&lt;51, "Adult", F140&lt;68, "Elderly", F140&lt;=85, "Aged")</f>
        <v>Youth</v>
      </c>
      <c r="H140" s="12">
        <v>0</v>
      </c>
      <c r="I140" s="12">
        <v>0</v>
      </c>
      <c r="J140" s="22">
        <v>1759</v>
      </c>
      <c r="K140" s="28">
        <v>79.2</v>
      </c>
      <c r="L140" s="12" t="s">
        <v>1222</v>
      </c>
      <c r="M140" s="13"/>
    </row>
    <row r="141" spans="1:13" x14ac:dyDescent="0.35">
      <c r="A141" s="14">
        <v>141</v>
      </c>
      <c r="B141" s="15" t="s">
        <v>2259</v>
      </c>
      <c r="C141" s="15" t="s">
        <v>2263</v>
      </c>
      <c r="D141" s="15" t="s">
        <v>1320</v>
      </c>
      <c r="E141" s="15" t="s">
        <v>2266</v>
      </c>
      <c r="F141" s="15">
        <v>30</v>
      </c>
      <c r="G141" s="12" t="str" cm="1">
        <f t="array" ref="G141">_xlfn.IFS(F141&lt;17, "Children", F141&lt;34,  "Youth", F141&lt;51, "Adult", F141&lt;68, "Elderly", F141&lt;=85, "Aged")</f>
        <v>Youth</v>
      </c>
      <c r="H141" s="15">
        <v>0</v>
      </c>
      <c r="I141" s="15">
        <v>2</v>
      </c>
      <c r="J141" s="23">
        <v>2678</v>
      </c>
      <c r="K141" s="29">
        <v>15.245799999999999</v>
      </c>
      <c r="L141" s="15" t="s">
        <v>1222</v>
      </c>
      <c r="M141" s="13"/>
    </row>
    <row r="142" spans="1:13" x14ac:dyDescent="0.35">
      <c r="A142" s="11">
        <v>142</v>
      </c>
      <c r="B142" s="12" t="s">
        <v>2260</v>
      </c>
      <c r="C142" s="12" t="s">
        <v>2263</v>
      </c>
      <c r="D142" s="12" t="s">
        <v>1321</v>
      </c>
      <c r="E142" s="12" t="s">
        <v>2266</v>
      </c>
      <c r="F142" s="12">
        <v>22</v>
      </c>
      <c r="G142" s="12" t="str" cm="1">
        <f t="array" ref="G142">_xlfn.IFS(F142&lt;17, "Children", F142&lt;34,  "Youth", F142&lt;51, "Adult", F142&lt;68, "Elderly", F142&lt;=85, "Aged")</f>
        <v>Youth</v>
      </c>
      <c r="H142" s="12">
        <v>0</v>
      </c>
      <c r="I142" s="12">
        <v>0</v>
      </c>
      <c r="J142" s="22">
        <v>47081</v>
      </c>
      <c r="K142" s="28">
        <v>7.75</v>
      </c>
      <c r="L142" s="12" t="s">
        <v>1224</v>
      </c>
      <c r="M142" s="13"/>
    </row>
    <row r="143" spans="1:13" x14ac:dyDescent="0.35">
      <c r="A143" s="14">
        <v>143</v>
      </c>
      <c r="B143" s="15" t="s">
        <v>2260</v>
      </c>
      <c r="C143" s="15" t="s">
        <v>2263</v>
      </c>
      <c r="D143" s="15" t="s">
        <v>1322</v>
      </c>
      <c r="E143" s="15" t="s">
        <v>2266</v>
      </c>
      <c r="F143" s="15">
        <v>24</v>
      </c>
      <c r="G143" s="12" t="str" cm="1">
        <f t="array" ref="G143">_xlfn.IFS(F143&lt;17, "Children", F143&lt;34,  "Youth", F143&lt;51, "Adult", F143&lt;68, "Elderly", F143&lt;=85, "Aged")</f>
        <v>Youth</v>
      </c>
      <c r="H143" s="15">
        <v>1</v>
      </c>
      <c r="I143" s="15">
        <v>0</v>
      </c>
      <c r="J143" s="23">
        <v>101279</v>
      </c>
      <c r="K143" s="29">
        <v>15.85</v>
      </c>
      <c r="L143" s="15" t="s">
        <v>1224</v>
      </c>
      <c r="M143" s="13"/>
    </row>
    <row r="144" spans="1:13" x14ac:dyDescent="0.35">
      <c r="A144" s="11">
        <v>144</v>
      </c>
      <c r="B144" s="12" t="s">
        <v>2259</v>
      </c>
      <c r="C144" s="12" t="s">
        <v>2263</v>
      </c>
      <c r="D144" s="12" t="s">
        <v>1323</v>
      </c>
      <c r="E144" s="12" t="s">
        <v>2265</v>
      </c>
      <c r="F144" s="12">
        <v>19</v>
      </c>
      <c r="G144" s="12" t="str" cm="1">
        <f t="array" ref="G144">_xlfn.IFS(F144&lt;17, "Children", F144&lt;34,  "Youth", F144&lt;51, "Adult", F144&lt;68, "Elderly", F144&lt;=85, "Aged")</f>
        <v>Youth</v>
      </c>
      <c r="H144" s="12">
        <v>0</v>
      </c>
      <c r="I144" s="12">
        <v>0</v>
      </c>
      <c r="J144" s="22">
        <v>65222</v>
      </c>
      <c r="K144" s="28">
        <v>6.75</v>
      </c>
      <c r="L144" s="12" t="s">
        <v>1223</v>
      </c>
      <c r="M144" s="13"/>
    </row>
    <row r="145" spans="1:13" x14ac:dyDescent="0.35">
      <c r="A145" s="14">
        <v>145</v>
      </c>
      <c r="B145" s="15" t="s">
        <v>2259</v>
      </c>
      <c r="C145" s="15" t="s">
        <v>2262</v>
      </c>
      <c r="D145" s="15" t="s">
        <v>1324</v>
      </c>
      <c r="E145" s="15" t="s">
        <v>2265</v>
      </c>
      <c r="F145" s="15">
        <v>18</v>
      </c>
      <c r="G145" s="12" t="str" cm="1">
        <f t="array" ref="G145">_xlfn.IFS(F145&lt;17, "Children", F145&lt;34,  "Youth", F145&lt;51, "Adult", F145&lt;68, "Elderly", F145&lt;=85, "Aged")</f>
        <v>Youth</v>
      </c>
      <c r="H145" s="15">
        <v>0</v>
      </c>
      <c r="I145" s="15">
        <v>0</v>
      </c>
      <c r="J145" s="23" t="s">
        <v>2118</v>
      </c>
      <c r="K145" s="29">
        <v>11.5</v>
      </c>
      <c r="L145" s="15" t="s">
        <v>1224</v>
      </c>
      <c r="M145" s="13"/>
    </row>
    <row r="146" spans="1:13" x14ac:dyDescent="0.35">
      <c r="A146" s="11">
        <v>146</v>
      </c>
      <c r="B146" s="12" t="s">
        <v>2259</v>
      </c>
      <c r="C146" s="12" t="s">
        <v>2262</v>
      </c>
      <c r="D146" s="12" t="s">
        <v>1826</v>
      </c>
      <c r="E146" s="12" t="s">
        <v>2265</v>
      </c>
      <c r="F146" s="12">
        <v>19</v>
      </c>
      <c r="G146" s="12" t="str" cm="1">
        <f t="array" ref="G146">_xlfn.IFS(F146&lt;17, "Children", F146&lt;34,  "Youth", F146&lt;51, "Adult", F146&lt;68, "Elderly", F146&lt;=85, "Aged")</f>
        <v>Youth</v>
      </c>
      <c r="H146" s="12">
        <v>1</v>
      </c>
      <c r="I146" s="12">
        <v>1</v>
      </c>
      <c r="J146" s="22">
        <v>112</v>
      </c>
      <c r="K146" s="28">
        <v>36.75</v>
      </c>
      <c r="L146" s="12" t="s">
        <v>1224</v>
      </c>
      <c r="M146" s="13"/>
    </row>
    <row r="147" spans="1:13" x14ac:dyDescent="0.35">
      <c r="A147" s="14">
        <v>147</v>
      </c>
      <c r="B147" s="15" t="s">
        <v>2260</v>
      </c>
      <c r="C147" s="15" t="s">
        <v>2263</v>
      </c>
      <c r="D147" s="15" t="s">
        <v>1325</v>
      </c>
      <c r="E147" s="15" t="s">
        <v>2265</v>
      </c>
      <c r="F147" s="15">
        <v>27</v>
      </c>
      <c r="G147" s="12" t="str" cm="1">
        <f t="array" ref="G147">_xlfn.IFS(F147&lt;17, "Children", F147&lt;34,  "Youth", F147&lt;51, "Adult", F147&lt;68, "Elderly", F147&lt;=85, "Aged")</f>
        <v>Youth</v>
      </c>
      <c r="H147" s="15">
        <v>0</v>
      </c>
      <c r="I147" s="15">
        <v>0</v>
      </c>
      <c r="J147" s="23">
        <v>5004</v>
      </c>
      <c r="K147" s="29">
        <v>7.7957999999999998</v>
      </c>
      <c r="L147" s="15" t="s">
        <v>1224</v>
      </c>
      <c r="M147" s="13"/>
    </row>
    <row r="148" spans="1:13" x14ac:dyDescent="0.35">
      <c r="A148" s="11">
        <v>148</v>
      </c>
      <c r="B148" s="12" t="s">
        <v>2259</v>
      </c>
      <c r="C148" s="12" t="s">
        <v>2263</v>
      </c>
      <c r="D148" s="12" t="s">
        <v>1326</v>
      </c>
      <c r="E148" s="12" t="s">
        <v>2266</v>
      </c>
      <c r="F148" s="12">
        <v>9</v>
      </c>
      <c r="G148" s="12" t="str" cm="1">
        <f t="array" ref="G148">_xlfn.IFS(F148&lt;17, "Children", F148&lt;34,  "Youth", F148&lt;51, "Adult", F148&lt;68, "Elderly", F148&lt;=85, "Aged")</f>
        <v>Children</v>
      </c>
      <c r="H148" s="12">
        <v>2</v>
      </c>
      <c r="I148" s="12">
        <v>2</v>
      </c>
      <c r="J148" s="22">
        <v>6608</v>
      </c>
      <c r="K148" s="28">
        <v>34.375</v>
      </c>
      <c r="L148" s="12" t="s">
        <v>1224</v>
      </c>
      <c r="M148" s="13"/>
    </row>
    <row r="149" spans="1:13" x14ac:dyDescent="0.35">
      <c r="A149" s="14">
        <v>149</v>
      </c>
      <c r="B149" s="15" t="s">
        <v>2259</v>
      </c>
      <c r="C149" s="15" t="s">
        <v>2262</v>
      </c>
      <c r="D149" s="15" t="s">
        <v>1827</v>
      </c>
      <c r="E149" s="15" t="s">
        <v>2265</v>
      </c>
      <c r="F149" s="15">
        <v>36.5</v>
      </c>
      <c r="G149" s="12" t="str" cm="1">
        <f t="array" ref="G149">_xlfn.IFS(F149&lt;17, "Children", F149&lt;34,  "Youth", F149&lt;51, "Adult", F149&lt;68, "Elderly", F149&lt;=85, "Aged")</f>
        <v>Adult</v>
      </c>
      <c r="H149" s="15">
        <v>0</v>
      </c>
      <c r="I149" s="15">
        <v>2</v>
      </c>
      <c r="J149" s="23" t="s">
        <v>2119</v>
      </c>
      <c r="K149" s="29">
        <v>26</v>
      </c>
      <c r="L149" s="15" t="s">
        <v>1224</v>
      </c>
      <c r="M149" s="13"/>
    </row>
    <row r="150" spans="1:13" x14ac:dyDescent="0.35">
      <c r="A150" s="11">
        <v>150</v>
      </c>
      <c r="B150" s="12" t="s">
        <v>2259</v>
      </c>
      <c r="C150" s="12" t="s">
        <v>2262</v>
      </c>
      <c r="D150" s="12" t="s">
        <v>2075</v>
      </c>
      <c r="E150" s="12" t="s">
        <v>2265</v>
      </c>
      <c r="F150" s="12">
        <v>42</v>
      </c>
      <c r="G150" s="12" t="str" cm="1">
        <f t="array" ref="G150">_xlfn.IFS(F150&lt;17, "Children", F150&lt;34,  "Youth", F150&lt;51, "Adult", F150&lt;68, "Elderly", F150&lt;=85, "Aged")</f>
        <v>Adult</v>
      </c>
      <c r="H150" s="12">
        <v>0</v>
      </c>
      <c r="I150" s="12">
        <v>0</v>
      </c>
      <c r="J150" s="22" t="s">
        <v>2120</v>
      </c>
      <c r="K150" s="28">
        <v>13</v>
      </c>
      <c r="L150" s="12" t="s">
        <v>1224</v>
      </c>
      <c r="M150" s="13"/>
    </row>
    <row r="151" spans="1:13" x14ac:dyDescent="0.35">
      <c r="A151" s="14">
        <v>151</v>
      </c>
      <c r="B151" s="15" t="s">
        <v>2259</v>
      </c>
      <c r="C151" s="15" t="s">
        <v>2262</v>
      </c>
      <c r="D151" s="15" t="s">
        <v>1327</v>
      </c>
      <c r="E151" s="15" t="s">
        <v>2265</v>
      </c>
      <c r="F151" s="15">
        <v>51</v>
      </c>
      <c r="G151" s="12" t="str" cm="1">
        <f t="array" ref="G151">_xlfn.IFS(F151&lt;17, "Children", F151&lt;34,  "Youth", F151&lt;51, "Adult", F151&lt;68, "Elderly", F151&lt;=85, "Aged")</f>
        <v>Elderly</v>
      </c>
      <c r="H151" s="15">
        <v>0</v>
      </c>
      <c r="I151" s="15">
        <v>0</v>
      </c>
      <c r="J151" s="23">
        <v>1166</v>
      </c>
      <c r="K151" s="29">
        <v>12.525</v>
      </c>
      <c r="L151" s="15" t="s">
        <v>1224</v>
      </c>
      <c r="M151" s="13"/>
    </row>
    <row r="152" spans="1:13" x14ac:dyDescent="0.35">
      <c r="A152" s="11">
        <v>152</v>
      </c>
      <c r="B152" s="12" t="s">
        <v>2260</v>
      </c>
      <c r="C152" s="12" t="s">
        <v>2261</v>
      </c>
      <c r="D152" s="12" t="s">
        <v>1328</v>
      </c>
      <c r="E152" s="12" t="s">
        <v>2266</v>
      </c>
      <c r="F152" s="12">
        <v>22</v>
      </c>
      <c r="G152" s="12" t="str" cm="1">
        <f t="array" ref="G152">_xlfn.IFS(F152&lt;17, "Children", F152&lt;34,  "Youth", F152&lt;51, "Adult", F152&lt;68, "Elderly", F152&lt;=85, "Aged")</f>
        <v>Youth</v>
      </c>
      <c r="H152" s="12">
        <v>1</v>
      </c>
      <c r="I152" s="12">
        <v>0</v>
      </c>
      <c r="J152" s="22" t="s">
        <v>2121</v>
      </c>
      <c r="K152" s="28">
        <v>66.599999999999994</v>
      </c>
      <c r="L152" s="12" t="s">
        <v>1224</v>
      </c>
      <c r="M152" s="13"/>
    </row>
    <row r="153" spans="1:13" x14ac:dyDescent="0.35">
      <c r="A153" s="14">
        <v>153</v>
      </c>
      <c r="B153" s="15" t="s">
        <v>2259</v>
      </c>
      <c r="C153" s="15" t="s">
        <v>2263</v>
      </c>
      <c r="D153" s="15" t="s">
        <v>1329</v>
      </c>
      <c r="E153" s="15" t="s">
        <v>2265</v>
      </c>
      <c r="F153" s="15">
        <v>55.5</v>
      </c>
      <c r="G153" s="12" t="str" cm="1">
        <f t="array" ref="G153">_xlfn.IFS(F153&lt;17, "Children", F153&lt;34,  "Youth", F153&lt;51, "Adult", F153&lt;68, "Elderly", F153&lt;=85, "Aged")</f>
        <v>Elderly</v>
      </c>
      <c r="H153" s="15">
        <v>0</v>
      </c>
      <c r="I153" s="15">
        <v>0</v>
      </c>
      <c r="J153" s="23">
        <v>11206</v>
      </c>
      <c r="K153" s="29">
        <v>8.0500000000000007</v>
      </c>
      <c r="L153" s="15" t="s">
        <v>1224</v>
      </c>
      <c r="M153" s="13"/>
    </row>
    <row r="154" spans="1:13" x14ac:dyDescent="0.35">
      <c r="A154" s="11">
        <v>154</v>
      </c>
      <c r="B154" s="12" t="s">
        <v>2259</v>
      </c>
      <c r="C154" s="12" t="s">
        <v>2263</v>
      </c>
      <c r="D154" s="12" t="s">
        <v>1828</v>
      </c>
      <c r="E154" s="12" t="s">
        <v>2265</v>
      </c>
      <c r="F154" s="12">
        <v>41</v>
      </c>
      <c r="G154" s="12" t="str" cm="1">
        <f t="array" ref="G154">_xlfn.IFS(F154&lt;17, "Children", F154&lt;34,  "Youth", F154&lt;51, "Adult", F154&lt;68, "Elderly", F154&lt;=85, "Aged")</f>
        <v>Adult</v>
      </c>
      <c r="H154" s="12">
        <v>0</v>
      </c>
      <c r="I154" s="12">
        <v>2</v>
      </c>
      <c r="J154" s="22">
        <v>851</v>
      </c>
      <c r="K154" s="28">
        <v>14.5</v>
      </c>
      <c r="L154" s="12" t="s">
        <v>1224</v>
      </c>
      <c r="M154" s="13"/>
    </row>
    <row r="155" spans="1:13" x14ac:dyDescent="0.35">
      <c r="A155" s="14">
        <v>155</v>
      </c>
      <c r="B155" s="15" t="s">
        <v>2259</v>
      </c>
      <c r="C155" s="15" t="s">
        <v>2263</v>
      </c>
      <c r="D155" s="15" t="s">
        <v>1330</v>
      </c>
      <c r="E155" s="15" t="s">
        <v>2265</v>
      </c>
      <c r="F155" s="15">
        <v>30</v>
      </c>
      <c r="G155" s="12" t="str" cm="1">
        <f t="array" ref="G155">_xlfn.IFS(F155&lt;17, "Children", F155&lt;34,  "Youth", F155&lt;51, "Adult", F155&lt;68, "Elderly", F155&lt;=85, "Aged")</f>
        <v>Youth</v>
      </c>
      <c r="H155" s="15">
        <v>0</v>
      </c>
      <c r="I155" s="15">
        <v>0</v>
      </c>
      <c r="J155" s="23" t="s">
        <v>2122</v>
      </c>
      <c r="K155" s="29">
        <v>7.3125</v>
      </c>
      <c r="L155" s="15" t="s">
        <v>1224</v>
      </c>
      <c r="M155" s="13"/>
    </row>
    <row r="156" spans="1:13" x14ac:dyDescent="0.35">
      <c r="A156" s="11">
        <v>156</v>
      </c>
      <c r="B156" s="12" t="s">
        <v>2259</v>
      </c>
      <c r="C156" s="12" t="s">
        <v>2261</v>
      </c>
      <c r="D156" s="12" t="s">
        <v>1829</v>
      </c>
      <c r="E156" s="12" t="s">
        <v>2265</v>
      </c>
      <c r="F156" s="12">
        <v>51</v>
      </c>
      <c r="G156" s="12" t="str" cm="1">
        <f t="array" ref="G156">_xlfn.IFS(F156&lt;17, "Children", F156&lt;34,  "Youth", F156&lt;51, "Adult", F156&lt;68, "Elderly", F156&lt;=85, "Aged")</f>
        <v>Elderly</v>
      </c>
      <c r="H156" s="12">
        <v>0</v>
      </c>
      <c r="I156" s="12">
        <v>1</v>
      </c>
      <c r="J156" s="22">
        <v>17597</v>
      </c>
      <c r="K156" s="28">
        <v>61.379199999999997</v>
      </c>
      <c r="L156" s="12" t="s">
        <v>1222</v>
      </c>
      <c r="M156" s="13"/>
    </row>
    <row r="157" spans="1:13" x14ac:dyDescent="0.35">
      <c r="A157" s="14">
        <v>157</v>
      </c>
      <c r="B157" s="15" t="s">
        <v>2260</v>
      </c>
      <c r="C157" s="15" t="s">
        <v>2263</v>
      </c>
      <c r="D157" s="15" t="s">
        <v>1331</v>
      </c>
      <c r="E157" s="15" t="s">
        <v>2266</v>
      </c>
      <c r="F157" s="15">
        <v>16</v>
      </c>
      <c r="G157" s="12" t="str" cm="1">
        <f t="array" ref="G157">_xlfn.IFS(F157&lt;17, "Children", F157&lt;34,  "Youth", F157&lt;51, "Adult", F157&lt;68, "Elderly", F157&lt;=85, "Aged")</f>
        <v>Children</v>
      </c>
      <c r="H157" s="15">
        <v>0</v>
      </c>
      <c r="I157" s="15">
        <v>0</v>
      </c>
      <c r="J157" s="23">
        <v>5851</v>
      </c>
      <c r="K157" s="29">
        <v>7.7332999999999998</v>
      </c>
      <c r="L157" s="15" t="s">
        <v>1223</v>
      </c>
      <c r="M157" s="13"/>
    </row>
    <row r="158" spans="1:13" x14ac:dyDescent="0.35">
      <c r="A158" s="11">
        <v>158</v>
      </c>
      <c r="B158" s="12" t="s">
        <v>2259</v>
      </c>
      <c r="C158" s="12" t="s">
        <v>2263</v>
      </c>
      <c r="D158" s="12" t="s">
        <v>1830</v>
      </c>
      <c r="E158" s="12" t="s">
        <v>2265</v>
      </c>
      <c r="F158" s="12">
        <v>30</v>
      </c>
      <c r="G158" s="12" t="str" cm="1">
        <f t="array" ref="G158">_xlfn.IFS(F158&lt;17, "Children", F158&lt;34,  "Youth", F158&lt;51, "Adult", F158&lt;68, "Elderly", F158&lt;=85, "Aged")</f>
        <v>Youth</v>
      </c>
      <c r="H158" s="12">
        <v>0</v>
      </c>
      <c r="I158" s="12">
        <v>0</v>
      </c>
      <c r="J158" s="22">
        <v>92090</v>
      </c>
      <c r="K158" s="28">
        <v>8.0500000000000007</v>
      </c>
      <c r="L158" s="12" t="s">
        <v>1224</v>
      </c>
      <c r="M158" s="13"/>
    </row>
    <row r="159" spans="1:13" x14ac:dyDescent="0.35">
      <c r="A159" s="14">
        <v>159</v>
      </c>
      <c r="B159" s="15" t="s">
        <v>2259</v>
      </c>
      <c r="C159" s="15" t="s">
        <v>2263</v>
      </c>
      <c r="D159" s="15" t="s">
        <v>1332</v>
      </c>
      <c r="E159" s="15" t="s">
        <v>2265</v>
      </c>
      <c r="F159" s="15">
        <v>30</v>
      </c>
      <c r="G159" s="12" t="str" cm="1">
        <f t="array" ref="G159">_xlfn.IFS(F159&lt;17, "Children", F159&lt;34,  "Youth", F159&lt;51, "Adult", F159&lt;68, "Elderly", F159&lt;=85, "Aged")</f>
        <v>Youth</v>
      </c>
      <c r="H159" s="15">
        <v>0</v>
      </c>
      <c r="I159" s="15">
        <v>0</v>
      </c>
      <c r="J159" s="23" t="s">
        <v>2123</v>
      </c>
      <c r="K159" s="29">
        <v>8.6624999999999996</v>
      </c>
      <c r="L159" s="15" t="s">
        <v>1224</v>
      </c>
      <c r="M159" s="13"/>
    </row>
    <row r="160" spans="1:13" x14ac:dyDescent="0.35">
      <c r="A160" s="11">
        <v>160</v>
      </c>
      <c r="B160" s="12" t="s">
        <v>2259</v>
      </c>
      <c r="C160" s="12" t="s">
        <v>2263</v>
      </c>
      <c r="D160" s="12" t="s">
        <v>1333</v>
      </c>
      <c r="E160" s="12" t="s">
        <v>2265</v>
      </c>
      <c r="F160" s="12">
        <v>30</v>
      </c>
      <c r="G160" s="12" t="str" cm="1">
        <f t="array" ref="G160">_xlfn.IFS(F160&lt;17, "Children", F160&lt;34,  "Youth", F160&lt;51, "Adult", F160&lt;68, "Elderly", F160&lt;=85, "Aged")</f>
        <v>Youth</v>
      </c>
      <c r="H160" s="12">
        <v>8</v>
      </c>
      <c r="I160" s="12">
        <v>2</v>
      </c>
      <c r="J160" s="22" t="s">
        <v>2124</v>
      </c>
      <c r="K160" s="28">
        <v>69.55</v>
      </c>
      <c r="L160" s="12" t="s">
        <v>1224</v>
      </c>
      <c r="M160" s="13"/>
    </row>
    <row r="161" spans="1:13" x14ac:dyDescent="0.35">
      <c r="A161" s="14">
        <v>161</v>
      </c>
      <c r="B161" s="15" t="s">
        <v>2259</v>
      </c>
      <c r="C161" s="15" t="s">
        <v>2263</v>
      </c>
      <c r="D161" s="15" t="s">
        <v>1831</v>
      </c>
      <c r="E161" s="15" t="s">
        <v>2265</v>
      </c>
      <c r="F161" s="15">
        <v>44</v>
      </c>
      <c r="G161" s="12" t="str" cm="1">
        <f t="array" ref="G161">_xlfn.IFS(F161&lt;17, "Children", F161&lt;34,  "Youth", F161&lt;51, "Adult", F161&lt;68, "Elderly", F161&lt;=85, "Aged")</f>
        <v>Adult</v>
      </c>
      <c r="H161" s="15">
        <v>0</v>
      </c>
      <c r="I161" s="15">
        <v>1</v>
      </c>
      <c r="J161" s="23" t="s">
        <v>2125</v>
      </c>
      <c r="K161" s="29">
        <v>16.100000000000001</v>
      </c>
      <c r="L161" s="15" t="s">
        <v>1224</v>
      </c>
      <c r="M161" s="13"/>
    </row>
    <row r="162" spans="1:13" x14ac:dyDescent="0.35">
      <c r="A162" s="11">
        <v>162</v>
      </c>
      <c r="B162" s="12" t="s">
        <v>2260</v>
      </c>
      <c r="C162" s="12" t="s">
        <v>2262</v>
      </c>
      <c r="D162" s="12" t="s">
        <v>1334</v>
      </c>
      <c r="E162" s="12" t="s">
        <v>2266</v>
      </c>
      <c r="F162" s="12">
        <v>40</v>
      </c>
      <c r="G162" s="12" t="str" cm="1">
        <f t="array" ref="G162">_xlfn.IFS(F162&lt;17, "Children", F162&lt;34,  "Youth", F162&lt;51, "Adult", F162&lt;68, "Elderly", F162&lt;=85, "Aged")</f>
        <v>Adult</v>
      </c>
      <c r="H162" s="12">
        <v>0</v>
      </c>
      <c r="I162" s="12">
        <v>0</v>
      </c>
      <c r="J162" s="22">
        <v>595</v>
      </c>
      <c r="K162" s="28">
        <v>15.75</v>
      </c>
      <c r="L162" s="12" t="s">
        <v>1224</v>
      </c>
      <c r="M162" s="13"/>
    </row>
    <row r="163" spans="1:13" x14ac:dyDescent="0.35">
      <c r="A163" s="14">
        <v>163</v>
      </c>
      <c r="B163" s="15" t="s">
        <v>2259</v>
      </c>
      <c r="C163" s="15" t="s">
        <v>2263</v>
      </c>
      <c r="D163" s="15" t="s">
        <v>1335</v>
      </c>
      <c r="E163" s="15" t="s">
        <v>2265</v>
      </c>
      <c r="F163" s="15">
        <v>26</v>
      </c>
      <c r="G163" s="12" t="str" cm="1">
        <f t="array" ref="G163">_xlfn.IFS(F163&lt;17, "Children", F163&lt;34,  "Youth", F163&lt;51, "Adult", F163&lt;68, "Elderly", F163&lt;=85, "Aged")</f>
        <v>Youth</v>
      </c>
      <c r="H163" s="15">
        <v>0</v>
      </c>
      <c r="I163" s="15">
        <v>0</v>
      </c>
      <c r="J163" s="23">
        <v>47068</v>
      </c>
      <c r="K163" s="29">
        <v>7.7750000000000004</v>
      </c>
      <c r="L163" s="15" t="s">
        <v>1224</v>
      </c>
      <c r="M163" s="13"/>
    </row>
    <row r="164" spans="1:13" x14ac:dyDescent="0.35">
      <c r="A164" s="11">
        <v>164</v>
      </c>
      <c r="B164" s="12" t="s">
        <v>2259</v>
      </c>
      <c r="C164" s="12" t="s">
        <v>2263</v>
      </c>
      <c r="D164" s="12" t="s">
        <v>1832</v>
      </c>
      <c r="E164" s="12" t="s">
        <v>2265</v>
      </c>
      <c r="F164" s="12">
        <v>17</v>
      </c>
      <c r="G164" s="12" t="str" cm="1">
        <f t="array" ref="G164">_xlfn.IFS(F164&lt;17, "Children", F164&lt;34,  "Youth", F164&lt;51, "Adult", F164&lt;68, "Elderly", F164&lt;=85, "Aged")</f>
        <v>Youth</v>
      </c>
      <c r="H164" s="12">
        <v>0</v>
      </c>
      <c r="I164" s="12">
        <v>0</v>
      </c>
      <c r="J164" s="22">
        <v>1509</v>
      </c>
      <c r="K164" s="28">
        <v>8.6624999999999996</v>
      </c>
      <c r="L164" s="12" t="s">
        <v>1224</v>
      </c>
      <c r="M164" s="13"/>
    </row>
    <row r="165" spans="1:13" x14ac:dyDescent="0.35">
      <c r="A165" s="14">
        <v>165</v>
      </c>
      <c r="B165" s="15" t="s">
        <v>2259</v>
      </c>
      <c r="C165" s="15" t="s">
        <v>2263</v>
      </c>
      <c r="D165" s="15" t="s">
        <v>1336</v>
      </c>
      <c r="E165" s="15" t="s">
        <v>2265</v>
      </c>
      <c r="F165" s="15">
        <v>1</v>
      </c>
      <c r="G165" s="12" t="str" cm="1">
        <f t="array" ref="G165">_xlfn.IFS(F165&lt;17, "Children", F165&lt;34,  "Youth", F165&lt;51, "Adult", F165&lt;68, "Elderly", F165&lt;=85, "Aged")</f>
        <v>Children</v>
      </c>
      <c r="H165" s="15">
        <v>4</v>
      </c>
      <c r="I165" s="15">
        <v>1</v>
      </c>
      <c r="J165" s="23">
        <v>101295</v>
      </c>
      <c r="K165" s="29">
        <v>39.6875</v>
      </c>
      <c r="L165" s="15" t="s">
        <v>1224</v>
      </c>
      <c r="M165" s="13"/>
    </row>
    <row r="166" spans="1:13" x14ac:dyDescent="0.35">
      <c r="A166" s="11">
        <v>166</v>
      </c>
      <c r="B166" s="12" t="s">
        <v>2260</v>
      </c>
      <c r="C166" s="12" t="s">
        <v>2263</v>
      </c>
      <c r="D166" s="12" t="s">
        <v>1337</v>
      </c>
      <c r="E166" s="12" t="s">
        <v>2265</v>
      </c>
      <c r="F166" s="12">
        <v>9</v>
      </c>
      <c r="G166" s="12" t="str" cm="1">
        <f t="array" ref="G166">_xlfn.IFS(F166&lt;17, "Children", F166&lt;34,  "Youth", F166&lt;51, "Adult", F166&lt;68, "Elderly", F166&lt;=85, "Aged")</f>
        <v>Children</v>
      </c>
      <c r="H166" s="12">
        <v>0</v>
      </c>
      <c r="I166" s="12">
        <v>2</v>
      </c>
      <c r="J166" s="22" t="s">
        <v>2126</v>
      </c>
      <c r="K166" s="28">
        <v>2125</v>
      </c>
      <c r="L166" s="12" t="s">
        <v>1224</v>
      </c>
      <c r="M166" s="13"/>
    </row>
    <row r="167" spans="1:13" x14ac:dyDescent="0.35">
      <c r="A167" s="14">
        <v>167</v>
      </c>
      <c r="B167" s="15" t="s">
        <v>2260</v>
      </c>
      <c r="C167" s="15" t="s">
        <v>2261</v>
      </c>
      <c r="D167" s="15" t="s">
        <v>1833</v>
      </c>
      <c r="E167" s="15" t="s">
        <v>2266</v>
      </c>
      <c r="F167" s="15">
        <v>30</v>
      </c>
      <c r="G167" s="12" t="str" cm="1">
        <f t="array" ref="G167">_xlfn.IFS(F167&lt;17, "Children", F167&lt;34,  "Youth", F167&lt;51, "Adult", F167&lt;68, "Elderly", F167&lt;=85, "Aged")</f>
        <v>Youth</v>
      </c>
      <c r="H167" s="15">
        <v>0</v>
      </c>
      <c r="I167" s="15">
        <v>1</v>
      </c>
      <c r="J167" s="23" t="s">
        <v>2127</v>
      </c>
      <c r="K167" s="29">
        <v>55</v>
      </c>
      <c r="L167" s="15" t="s">
        <v>1224</v>
      </c>
      <c r="M167" s="13"/>
    </row>
    <row r="168" spans="1:13" x14ac:dyDescent="0.35">
      <c r="A168" s="11">
        <v>168</v>
      </c>
      <c r="B168" s="12" t="s">
        <v>2259</v>
      </c>
      <c r="C168" s="12" t="s">
        <v>2263</v>
      </c>
      <c r="D168" s="12" t="s">
        <v>1338</v>
      </c>
      <c r="E168" s="12" t="s">
        <v>2266</v>
      </c>
      <c r="F168" s="12">
        <v>45</v>
      </c>
      <c r="G168" s="12" t="str" cm="1">
        <f t="array" ref="G168">_xlfn.IFS(F168&lt;17, "Children", F168&lt;34,  "Youth", F168&lt;51, "Adult", F168&lt;68, "Elderly", F168&lt;=85, "Aged")</f>
        <v>Adult</v>
      </c>
      <c r="H168" s="12">
        <v>1</v>
      </c>
      <c r="I168" s="12">
        <v>4</v>
      </c>
      <c r="J168" s="22">
        <v>47088</v>
      </c>
      <c r="K168" s="28">
        <v>27.9</v>
      </c>
      <c r="L168" s="12" t="s">
        <v>1224</v>
      </c>
      <c r="M168" s="13"/>
    </row>
    <row r="169" spans="1:13" x14ac:dyDescent="0.35">
      <c r="A169" s="14">
        <v>169</v>
      </c>
      <c r="B169" s="15" t="s">
        <v>2259</v>
      </c>
      <c r="C169" s="15" t="s">
        <v>2261</v>
      </c>
      <c r="D169" s="15" t="s">
        <v>1339</v>
      </c>
      <c r="E169" s="15" t="s">
        <v>2265</v>
      </c>
      <c r="F169" s="15">
        <v>30</v>
      </c>
      <c r="G169" s="12" t="str" cm="1">
        <f t="array" ref="G169">_xlfn.IFS(F169&lt;17, "Children", F169&lt;34,  "Youth", F169&lt;51, "Adult", F169&lt;68, "Elderly", F169&lt;=85, "Aged")</f>
        <v>Youth</v>
      </c>
      <c r="H169" s="15">
        <v>0</v>
      </c>
      <c r="I169" s="15">
        <v>0</v>
      </c>
      <c r="J169" s="23" t="s">
        <v>2128</v>
      </c>
      <c r="K169" s="29">
        <v>25.925000000000001</v>
      </c>
      <c r="L169" s="15" t="s">
        <v>1224</v>
      </c>
      <c r="M169" s="13"/>
    </row>
    <row r="170" spans="1:13" x14ac:dyDescent="0.35">
      <c r="A170" s="11">
        <v>170</v>
      </c>
      <c r="B170" s="12" t="s">
        <v>2259</v>
      </c>
      <c r="C170" s="12" t="s">
        <v>2263</v>
      </c>
      <c r="D170" s="12" t="s">
        <v>1340</v>
      </c>
      <c r="E170" s="12" t="s">
        <v>2265</v>
      </c>
      <c r="F170" s="12">
        <v>28</v>
      </c>
      <c r="G170" s="12" t="str" cm="1">
        <f t="array" ref="G170">_xlfn.IFS(F170&lt;17, "Children", F170&lt;34,  "Youth", F170&lt;51, "Adult", F170&lt;68, "Elderly", F170&lt;=85, "Aged")</f>
        <v>Youth</v>
      </c>
      <c r="H170" s="12">
        <v>0</v>
      </c>
      <c r="I170" s="12">
        <v>0</v>
      </c>
      <c r="J170" s="22">
        <v>1601</v>
      </c>
      <c r="K170" s="28">
        <v>56.495800000000003</v>
      </c>
      <c r="L170" s="12" t="s">
        <v>1224</v>
      </c>
      <c r="M170" s="13"/>
    </row>
    <row r="171" spans="1:13" x14ac:dyDescent="0.35">
      <c r="A171" s="14">
        <v>171</v>
      </c>
      <c r="B171" s="15" t="s">
        <v>2259</v>
      </c>
      <c r="C171" s="15" t="s">
        <v>2261</v>
      </c>
      <c r="D171" s="15" t="s">
        <v>1834</v>
      </c>
      <c r="E171" s="15" t="s">
        <v>2265</v>
      </c>
      <c r="F171" s="15">
        <v>61</v>
      </c>
      <c r="G171" s="12" t="str" cm="1">
        <f t="array" ref="G171">_xlfn.IFS(F171&lt;17, "Children", F171&lt;34,  "Youth", F171&lt;51, "Adult", F171&lt;68, "Elderly", F171&lt;=85, "Aged")</f>
        <v>Elderly</v>
      </c>
      <c r="H171" s="15">
        <v>0</v>
      </c>
      <c r="I171" s="15">
        <v>0</v>
      </c>
      <c r="J171" s="23">
        <v>111240</v>
      </c>
      <c r="K171" s="29">
        <v>33.5</v>
      </c>
      <c r="L171" s="15" t="s">
        <v>1224</v>
      </c>
      <c r="M171" s="13"/>
    </row>
    <row r="172" spans="1:13" x14ac:dyDescent="0.35">
      <c r="A172" s="11">
        <v>172</v>
      </c>
      <c r="B172" s="12" t="s">
        <v>2259</v>
      </c>
      <c r="C172" s="12" t="s">
        <v>2263</v>
      </c>
      <c r="D172" s="12" t="s">
        <v>1835</v>
      </c>
      <c r="E172" s="12" t="s">
        <v>2265</v>
      </c>
      <c r="F172" s="12">
        <v>4</v>
      </c>
      <c r="G172" s="12" t="str" cm="1">
        <f t="array" ref="G172">_xlfn.IFS(F172&lt;17, "Children", F172&lt;34,  "Youth", F172&lt;51, "Adult", F172&lt;68, "Elderly", F172&lt;=85, "Aged")</f>
        <v>Children</v>
      </c>
      <c r="H172" s="12">
        <v>4</v>
      </c>
      <c r="I172" s="12">
        <v>1</v>
      </c>
      <c r="J172" s="22">
        <v>82652</v>
      </c>
      <c r="K172" s="28">
        <v>29.125</v>
      </c>
      <c r="L172" s="12" t="s">
        <v>1223</v>
      </c>
      <c r="M172" s="13"/>
    </row>
    <row r="173" spans="1:13" x14ac:dyDescent="0.35">
      <c r="A173" s="14">
        <v>173</v>
      </c>
      <c r="B173" s="15" t="s">
        <v>2260</v>
      </c>
      <c r="C173" s="15" t="s">
        <v>2263</v>
      </c>
      <c r="D173" s="15" t="s">
        <v>1341</v>
      </c>
      <c r="E173" s="15" t="s">
        <v>2266</v>
      </c>
      <c r="F173" s="15">
        <v>1</v>
      </c>
      <c r="G173" s="12" t="str" cm="1">
        <f t="array" ref="G173">_xlfn.IFS(F173&lt;17, "Children", F173&lt;34,  "Youth", F173&lt;51, "Adult", F173&lt;68, "Elderly", F173&lt;=85, "Aged")</f>
        <v>Children</v>
      </c>
      <c r="H173" s="15">
        <v>1</v>
      </c>
      <c r="I173" s="15">
        <v>1</v>
      </c>
      <c r="J173" s="23">
        <v>47742</v>
      </c>
      <c r="K173" s="29">
        <v>11.1333</v>
      </c>
      <c r="L173" s="15" t="s">
        <v>1224</v>
      </c>
      <c r="M173" s="13"/>
    </row>
    <row r="174" spans="1:13" x14ac:dyDescent="0.35">
      <c r="A174" s="11">
        <v>174</v>
      </c>
      <c r="B174" s="12" t="s">
        <v>2259</v>
      </c>
      <c r="C174" s="12" t="s">
        <v>2263</v>
      </c>
      <c r="D174" s="12" t="s">
        <v>1342</v>
      </c>
      <c r="E174" s="12" t="s">
        <v>2265</v>
      </c>
      <c r="F174" s="12">
        <v>21</v>
      </c>
      <c r="G174" s="12" t="str" cm="1">
        <f t="array" ref="G174">_xlfn.IFS(F174&lt;17, "Children", F174&lt;34,  "Youth", F174&lt;51, "Adult", F174&lt;68, "Elderly", F174&lt;=85, "Aged")</f>
        <v>Youth</v>
      </c>
      <c r="H174" s="12">
        <v>0</v>
      </c>
      <c r="I174" s="12">
        <v>0</v>
      </c>
      <c r="J174" s="22" t="s">
        <v>2129</v>
      </c>
      <c r="K174" s="28">
        <v>7.9249999999999998</v>
      </c>
      <c r="L174" s="12" t="s">
        <v>1224</v>
      </c>
      <c r="M174" s="13"/>
    </row>
    <row r="175" spans="1:13" x14ac:dyDescent="0.35">
      <c r="A175" s="14">
        <v>175</v>
      </c>
      <c r="B175" s="15" t="s">
        <v>2259</v>
      </c>
      <c r="C175" s="15" t="s">
        <v>2261</v>
      </c>
      <c r="D175" s="15" t="s">
        <v>1836</v>
      </c>
      <c r="E175" s="15" t="s">
        <v>2265</v>
      </c>
      <c r="F175" s="15">
        <v>56</v>
      </c>
      <c r="G175" s="12" t="str" cm="1">
        <f t="array" ref="G175">_xlfn.IFS(F175&lt;17, "Children", F175&lt;34,  "Youth", F175&lt;51, "Adult", F175&lt;68, "Elderly", F175&lt;=85, "Aged")</f>
        <v>Elderly</v>
      </c>
      <c r="H175" s="15">
        <v>0</v>
      </c>
      <c r="I175" s="15">
        <v>0</v>
      </c>
      <c r="J175" s="23">
        <v>17764</v>
      </c>
      <c r="K175" s="29">
        <v>30.695799999999998</v>
      </c>
      <c r="L175" s="15" t="s">
        <v>1222</v>
      </c>
      <c r="M175" s="13"/>
    </row>
    <row r="176" spans="1:13" x14ac:dyDescent="0.35">
      <c r="A176" s="11">
        <v>176</v>
      </c>
      <c r="B176" s="12" t="s">
        <v>2259</v>
      </c>
      <c r="C176" s="12" t="s">
        <v>2263</v>
      </c>
      <c r="D176" s="12" t="s">
        <v>1343</v>
      </c>
      <c r="E176" s="12" t="s">
        <v>2265</v>
      </c>
      <c r="F176" s="12">
        <v>18</v>
      </c>
      <c r="G176" s="12" t="str" cm="1">
        <f t="array" ref="G176">_xlfn.IFS(F176&lt;17, "Children", F176&lt;34,  "Youth", F176&lt;51, "Adult", F176&lt;68, "Elderly", F176&lt;=85, "Aged")</f>
        <v>Youth</v>
      </c>
      <c r="H176" s="12">
        <v>1</v>
      </c>
      <c r="I176" s="12">
        <v>1</v>
      </c>
      <c r="J176" s="22">
        <v>50404</v>
      </c>
      <c r="K176" s="28">
        <v>7.8541999999999996</v>
      </c>
      <c r="L176" s="12" t="s">
        <v>1224</v>
      </c>
      <c r="M176" s="13"/>
    </row>
    <row r="177" spans="1:13" x14ac:dyDescent="0.35">
      <c r="A177" s="14">
        <v>177</v>
      </c>
      <c r="B177" s="15" t="s">
        <v>2259</v>
      </c>
      <c r="C177" s="15" t="s">
        <v>2263</v>
      </c>
      <c r="D177" s="15" t="s">
        <v>1344</v>
      </c>
      <c r="E177" s="15" t="s">
        <v>2265</v>
      </c>
      <c r="F177" s="15">
        <v>30</v>
      </c>
      <c r="G177" s="12" t="str" cm="1">
        <f t="array" ref="G177">_xlfn.IFS(F177&lt;17, "Children", F177&lt;34,  "Youth", F177&lt;51, "Adult", F177&lt;68, "Elderly", F177&lt;=85, "Aged")</f>
        <v>Youth</v>
      </c>
      <c r="H177" s="15">
        <v>3</v>
      </c>
      <c r="I177" s="15">
        <v>1</v>
      </c>
      <c r="J177" s="23">
        <v>41</v>
      </c>
      <c r="K177" s="29">
        <v>25.466699999999999</v>
      </c>
      <c r="L177" s="15" t="s">
        <v>1224</v>
      </c>
      <c r="M177" s="13"/>
    </row>
    <row r="178" spans="1:13" x14ac:dyDescent="0.35">
      <c r="A178" s="11">
        <v>178</v>
      </c>
      <c r="B178" s="12" t="s">
        <v>2259</v>
      </c>
      <c r="C178" s="12" t="s">
        <v>2261</v>
      </c>
      <c r="D178" s="12" t="s">
        <v>1345</v>
      </c>
      <c r="E178" s="12" t="s">
        <v>2266</v>
      </c>
      <c r="F178" s="12">
        <v>50</v>
      </c>
      <c r="G178" s="12" t="str" cm="1">
        <f t="array" ref="G178">_xlfn.IFS(F178&lt;17, "Children", F178&lt;34,  "Youth", F178&lt;51, "Adult", F178&lt;68, "Elderly", F178&lt;=85, "Aged")</f>
        <v>Adult</v>
      </c>
      <c r="H178" s="12">
        <v>0</v>
      </c>
      <c r="I178" s="12">
        <v>0</v>
      </c>
      <c r="J178" s="22">
        <v>17595</v>
      </c>
      <c r="K178" s="28">
        <v>28.712499999999999</v>
      </c>
      <c r="L178" s="12" t="s">
        <v>1222</v>
      </c>
      <c r="M178" s="13"/>
    </row>
    <row r="179" spans="1:13" x14ac:dyDescent="0.35">
      <c r="A179" s="14">
        <v>179</v>
      </c>
      <c r="B179" s="15" t="s">
        <v>2259</v>
      </c>
      <c r="C179" s="15" t="s">
        <v>2262</v>
      </c>
      <c r="D179" s="15" t="s">
        <v>1346</v>
      </c>
      <c r="E179" s="15" t="s">
        <v>2265</v>
      </c>
      <c r="F179" s="15">
        <v>30</v>
      </c>
      <c r="G179" s="12" t="str" cm="1">
        <f t="array" ref="G179">_xlfn.IFS(F179&lt;17, "Children", F179&lt;34,  "Youth", F179&lt;51, "Adult", F179&lt;68, "Elderly", F179&lt;=85, "Aged")</f>
        <v>Youth</v>
      </c>
      <c r="H179" s="15">
        <v>0</v>
      </c>
      <c r="I179" s="15">
        <v>0</v>
      </c>
      <c r="J179" s="23">
        <v>25065</v>
      </c>
      <c r="K179" s="29">
        <v>13</v>
      </c>
      <c r="L179" s="15" t="s">
        <v>1224</v>
      </c>
      <c r="M179" s="13"/>
    </row>
    <row r="180" spans="1:13" x14ac:dyDescent="0.35">
      <c r="A180" s="11">
        <v>180</v>
      </c>
      <c r="B180" s="12" t="s">
        <v>2259</v>
      </c>
      <c r="C180" s="12" t="s">
        <v>2263</v>
      </c>
      <c r="D180" s="12" t="s">
        <v>1347</v>
      </c>
      <c r="E180" s="12" t="s">
        <v>2265</v>
      </c>
      <c r="F180" s="12">
        <v>36</v>
      </c>
      <c r="G180" s="12" t="str" cm="1">
        <f t="array" ref="G180">_xlfn.IFS(F180&lt;17, "Children", F180&lt;34,  "Youth", F180&lt;51, "Adult", F180&lt;68, "Elderly", F180&lt;=85, "Aged")</f>
        <v>Adult</v>
      </c>
      <c r="H180" s="12">
        <v>0</v>
      </c>
      <c r="I180" s="12">
        <v>0</v>
      </c>
      <c r="J180" s="22" t="s">
        <v>2086</v>
      </c>
      <c r="K180" s="28">
        <v>5</v>
      </c>
      <c r="L180" s="12" t="s">
        <v>1224</v>
      </c>
      <c r="M180" s="13"/>
    </row>
    <row r="181" spans="1:13" x14ac:dyDescent="0.35">
      <c r="A181" s="14">
        <v>181</v>
      </c>
      <c r="B181" s="15" t="s">
        <v>2259</v>
      </c>
      <c r="C181" s="15" t="s">
        <v>2263</v>
      </c>
      <c r="D181" s="15" t="s">
        <v>1837</v>
      </c>
      <c r="E181" s="15" t="s">
        <v>2266</v>
      </c>
      <c r="F181" s="15">
        <v>30</v>
      </c>
      <c r="G181" s="12" t="str" cm="1">
        <f t="array" ref="G181">_xlfn.IFS(F181&lt;17, "Children", F181&lt;34,  "Youth", F181&lt;51, "Adult", F181&lt;68, "Elderly", F181&lt;=85, "Aged")</f>
        <v>Youth</v>
      </c>
      <c r="H181" s="15">
        <v>8</v>
      </c>
      <c r="I181" s="15">
        <v>2</v>
      </c>
      <c r="J181" s="23" t="s">
        <v>2124</v>
      </c>
      <c r="K181" s="29">
        <v>69.55</v>
      </c>
      <c r="L181" s="15" t="s">
        <v>1224</v>
      </c>
      <c r="M181" s="13"/>
    </row>
    <row r="182" spans="1:13" x14ac:dyDescent="0.35">
      <c r="A182" s="11">
        <v>182</v>
      </c>
      <c r="B182" s="12" t="s">
        <v>2259</v>
      </c>
      <c r="C182" s="12" t="s">
        <v>2262</v>
      </c>
      <c r="D182" s="12" t="s">
        <v>1348</v>
      </c>
      <c r="E182" s="12" t="s">
        <v>2265</v>
      </c>
      <c r="F182" s="12">
        <v>30</v>
      </c>
      <c r="G182" s="12" t="str" cm="1">
        <f t="array" ref="G182">_xlfn.IFS(F182&lt;17, "Children", F182&lt;34,  "Youth", F182&lt;51, "Adult", F182&lt;68, "Elderly", F182&lt;=85, "Aged")</f>
        <v>Youth</v>
      </c>
      <c r="H182" s="12">
        <v>0</v>
      </c>
      <c r="I182" s="12">
        <v>0</v>
      </c>
      <c r="J182" s="22" t="s">
        <v>2130</v>
      </c>
      <c r="K182" s="28">
        <v>15.05</v>
      </c>
      <c r="L182" s="12" t="s">
        <v>1222</v>
      </c>
      <c r="M182" s="13"/>
    </row>
    <row r="183" spans="1:13" x14ac:dyDescent="0.35">
      <c r="A183" s="14">
        <v>183</v>
      </c>
      <c r="B183" s="15" t="s">
        <v>2259</v>
      </c>
      <c r="C183" s="15" t="s">
        <v>2263</v>
      </c>
      <c r="D183" s="15" t="s">
        <v>1838</v>
      </c>
      <c r="E183" s="15" t="s">
        <v>2265</v>
      </c>
      <c r="F183" s="15">
        <v>9</v>
      </c>
      <c r="G183" s="12" t="str" cm="1">
        <f t="array" ref="G183">_xlfn.IFS(F183&lt;17, "Children", F183&lt;34,  "Youth", F183&lt;51, "Adult", F183&lt;68, "Elderly", F183&lt;=85, "Aged")</f>
        <v>Children</v>
      </c>
      <c r="H183" s="15">
        <v>4</v>
      </c>
      <c r="I183" s="15">
        <v>2</v>
      </c>
      <c r="J183" s="23">
        <v>47077</v>
      </c>
      <c r="K183" s="29">
        <v>31.387499999999999</v>
      </c>
      <c r="L183" s="15" t="s">
        <v>1224</v>
      </c>
      <c r="M183" s="13"/>
    </row>
    <row r="184" spans="1:13" x14ac:dyDescent="0.35">
      <c r="A184" s="11">
        <v>184</v>
      </c>
      <c r="B184" s="12" t="s">
        <v>2260</v>
      </c>
      <c r="C184" s="12" t="s">
        <v>2262</v>
      </c>
      <c r="D184" s="12" t="s">
        <v>1839</v>
      </c>
      <c r="E184" s="12" t="s">
        <v>2265</v>
      </c>
      <c r="F184" s="12">
        <v>1</v>
      </c>
      <c r="G184" s="12" t="str" cm="1">
        <f t="array" ref="G184">_xlfn.IFS(F184&lt;17, "Children", F184&lt;34,  "Youth", F184&lt;51, "Adult", F184&lt;68, "Elderly", F184&lt;=85, "Aged")</f>
        <v>Children</v>
      </c>
      <c r="H184" s="12">
        <v>2</v>
      </c>
      <c r="I184" s="12">
        <v>1</v>
      </c>
      <c r="J184" s="22" t="s">
        <v>2131</v>
      </c>
      <c r="K184" s="28">
        <v>39</v>
      </c>
      <c r="L184" s="12" t="s">
        <v>1224</v>
      </c>
      <c r="M184" s="13"/>
    </row>
    <row r="185" spans="1:13" x14ac:dyDescent="0.35">
      <c r="A185" s="14">
        <v>185</v>
      </c>
      <c r="B185" s="15" t="s">
        <v>2260</v>
      </c>
      <c r="C185" s="15" t="s">
        <v>2263</v>
      </c>
      <c r="D185" s="15" t="s">
        <v>1840</v>
      </c>
      <c r="E185" s="15" t="s">
        <v>2266</v>
      </c>
      <c r="F185" s="15">
        <v>4</v>
      </c>
      <c r="G185" s="12" t="str" cm="1">
        <f t="array" ref="G185">_xlfn.IFS(F185&lt;17, "Children", F185&lt;34,  "Youth", F185&lt;51, "Adult", F185&lt;68, "Elderly", F185&lt;=85, "Aged")</f>
        <v>Children</v>
      </c>
      <c r="H185" s="15">
        <v>0</v>
      </c>
      <c r="I185" s="15">
        <v>2</v>
      </c>
      <c r="J185" s="23">
        <v>1515</v>
      </c>
      <c r="K185" s="29">
        <v>22.024999999999999</v>
      </c>
      <c r="L185" s="15" t="s">
        <v>1224</v>
      </c>
      <c r="M185" s="13"/>
    </row>
    <row r="186" spans="1:13" x14ac:dyDescent="0.35">
      <c r="A186" s="11">
        <v>186</v>
      </c>
      <c r="B186" s="12" t="s">
        <v>2259</v>
      </c>
      <c r="C186" s="12" t="s">
        <v>2261</v>
      </c>
      <c r="D186" s="12" t="s">
        <v>1841</v>
      </c>
      <c r="E186" s="12" t="s">
        <v>2265</v>
      </c>
      <c r="F186" s="12">
        <v>30</v>
      </c>
      <c r="G186" s="12" t="str" cm="1">
        <f t="array" ref="G186">_xlfn.IFS(F186&lt;17, "Children", F186&lt;34,  "Youth", F186&lt;51, "Adult", F186&lt;68, "Elderly", F186&lt;=85, "Aged")</f>
        <v>Youth</v>
      </c>
      <c r="H186" s="12">
        <v>0</v>
      </c>
      <c r="I186" s="12">
        <v>0</v>
      </c>
      <c r="J186" s="22" t="s">
        <v>2132</v>
      </c>
      <c r="K186" s="28">
        <v>50</v>
      </c>
      <c r="L186" s="12" t="s">
        <v>1224</v>
      </c>
      <c r="M186" s="13"/>
    </row>
    <row r="187" spans="1:13" x14ac:dyDescent="0.35">
      <c r="A187" s="14">
        <v>187</v>
      </c>
      <c r="B187" s="15" t="s">
        <v>2260</v>
      </c>
      <c r="C187" s="15" t="s">
        <v>2263</v>
      </c>
      <c r="D187" s="15" t="s">
        <v>1349</v>
      </c>
      <c r="E187" s="15" t="s">
        <v>2266</v>
      </c>
      <c r="F187" s="15">
        <v>30</v>
      </c>
      <c r="G187" s="12" t="str" cm="1">
        <f t="array" ref="G187">_xlfn.IFS(F187&lt;17, "Children", F187&lt;34,  "Youth", F187&lt;51, "Adult", F187&lt;68, "Elderly", F187&lt;=85, "Aged")</f>
        <v>Youth</v>
      </c>
      <c r="H187" s="15">
        <v>1</v>
      </c>
      <c r="I187" s="15">
        <v>0</v>
      </c>
      <c r="J187" s="23" t="s">
        <v>2133</v>
      </c>
      <c r="K187" s="29">
        <v>15.5</v>
      </c>
      <c r="L187" s="15" t="s">
        <v>1223</v>
      </c>
      <c r="M187" s="13"/>
    </row>
    <row r="188" spans="1:13" x14ac:dyDescent="0.35">
      <c r="A188" s="11">
        <v>188</v>
      </c>
      <c r="B188" s="12" t="s">
        <v>2260</v>
      </c>
      <c r="C188" s="12" t="s">
        <v>2261</v>
      </c>
      <c r="D188" s="12" t="s">
        <v>1842</v>
      </c>
      <c r="E188" s="12" t="s">
        <v>2265</v>
      </c>
      <c r="F188" s="12">
        <v>45</v>
      </c>
      <c r="G188" s="12" t="str" cm="1">
        <f t="array" ref="G188">_xlfn.IFS(F188&lt;17, "Children", F188&lt;34,  "Youth", F188&lt;51, "Adult", F188&lt;68, "Elderly", F188&lt;=85, "Aged")</f>
        <v>Adult</v>
      </c>
      <c r="H188" s="12">
        <v>0</v>
      </c>
      <c r="I188" s="12">
        <v>0</v>
      </c>
      <c r="J188" s="22">
        <v>111428</v>
      </c>
      <c r="K188" s="28">
        <v>26.55</v>
      </c>
      <c r="L188" s="12" t="s">
        <v>1224</v>
      </c>
      <c r="M188" s="13"/>
    </row>
    <row r="189" spans="1:13" x14ac:dyDescent="0.35">
      <c r="A189" s="14">
        <v>189</v>
      </c>
      <c r="B189" s="15" t="s">
        <v>2259</v>
      </c>
      <c r="C189" s="15" t="s">
        <v>2263</v>
      </c>
      <c r="D189" s="15" t="s">
        <v>1350</v>
      </c>
      <c r="E189" s="15" t="s">
        <v>2265</v>
      </c>
      <c r="F189" s="15">
        <v>40</v>
      </c>
      <c r="G189" s="12" t="str" cm="1">
        <f t="array" ref="G189">_xlfn.IFS(F189&lt;17, "Children", F189&lt;34,  "Youth", F189&lt;51, "Adult", F189&lt;68, "Elderly", F189&lt;=85, "Aged")</f>
        <v>Adult</v>
      </c>
      <c r="H189" s="15">
        <v>1</v>
      </c>
      <c r="I189" s="15">
        <v>1</v>
      </c>
      <c r="J189" s="23">
        <v>64849</v>
      </c>
      <c r="K189" s="29">
        <v>15.5</v>
      </c>
      <c r="L189" s="15" t="s">
        <v>1223</v>
      </c>
      <c r="M189" s="13"/>
    </row>
    <row r="190" spans="1:13" x14ac:dyDescent="0.35">
      <c r="A190" s="11">
        <v>190</v>
      </c>
      <c r="B190" s="12" t="s">
        <v>2259</v>
      </c>
      <c r="C190" s="12" t="s">
        <v>2263</v>
      </c>
      <c r="D190" s="12" t="s">
        <v>1843</v>
      </c>
      <c r="E190" s="12" t="s">
        <v>2265</v>
      </c>
      <c r="F190" s="12">
        <v>36</v>
      </c>
      <c r="G190" s="12" t="str" cm="1">
        <f t="array" ref="G190">_xlfn.IFS(F190&lt;17, "Children", F190&lt;34,  "Youth", F190&lt;51, "Adult", F190&lt;68, "Elderly", F190&lt;=85, "Aged")</f>
        <v>Adult</v>
      </c>
      <c r="H190" s="12">
        <v>0</v>
      </c>
      <c r="I190" s="12">
        <v>0</v>
      </c>
      <c r="J190" s="22">
        <v>49247</v>
      </c>
      <c r="K190" s="28">
        <v>7.8958000000000004</v>
      </c>
      <c r="L190" s="12" t="s">
        <v>1224</v>
      </c>
      <c r="M190" s="13"/>
    </row>
    <row r="191" spans="1:13" x14ac:dyDescent="0.35">
      <c r="A191" s="14">
        <v>191</v>
      </c>
      <c r="B191" s="15" t="s">
        <v>2260</v>
      </c>
      <c r="C191" s="15" t="s">
        <v>2262</v>
      </c>
      <c r="D191" s="15" t="s">
        <v>1227</v>
      </c>
      <c r="E191" s="15" t="s">
        <v>2266</v>
      </c>
      <c r="F191" s="15">
        <v>32</v>
      </c>
      <c r="G191" s="12" t="str" cm="1">
        <f t="array" ref="G191">_xlfn.IFS(F191&lt;17, "Children", F191&lt;34,  "Youth", F191&lt;51, "Adult", F191&lt;68, "Elderly", F191&lt;=85, "Aged")</f>
        <v>Youth</v>
      </c>
      <c r="H191" s="15">
        <v>0</v>
      </c>
      <c r="I191" s="15">
        <v>0</v>
      </c>
      <c r="J191" s="23" t="s">
        <v>2134</v>
      </c>
      <c r="K191" s="29">
        <v>13</v>
      </c>
      <c r="L191" s="15" t="s">
        <v>1224</v>
      </c>
      <c r="M191" s="13"/>
    </row>
    <row r="192" spans="1:13" x14ac:dyDescent="0.35">
      <c r="A192" s="11">
        <v>192</v>
      </c>
      <c r="B192" s="12" t="s">
        <v>2259</v>
      </c>
      <c r="C192" s="12" t="s">
        <v>2262</v>
      </c>
      <c r="D192" s="12" t="s">
        <v>1844</v>
      </c>
      <c r="E192" s="12" t="s">
        <v>2265</v>
      </c>
      <c r="F192" s="12">
        <v>19</v>
      </c>
      <c r="G192" s="12" t="str" cm="1">
        <f t="array" ref="G192">_xlfn.IFS(F192&lt;17, "Children", F192&lt;34,  "Youth", F192&lt;51, "Adult", F192&lt;68, "Elderly", F192&lt;=85, "Aged")</f>
        <v>Youth</v>
      </c>
      <c r="H192" s="12">
        <v>0</v>
      </c>
      <c r="I192" s="12">
        <v>0</v>
      </c>
      <c r="J192" s="22">
        <v>28424</v>
      </c>
      <c r="K192" s="28">
        <v>13</v>
      </c>
      <c r="L192" s="12" t="s">
        <v>1224</v>
      </c>
      <c r="M192" s="13"/>
    </row>
    <row r="193" spans="1:13" x14ac:dyDescent="0.35">
      <c r="A193" s="14">
        <v>193</v>
      </c>
      <c r="B193" s="15" t="s">
        <v>2260</v>
      </c>
      <c r="C193" s="15" t="s">
        <v>2263</v>
      </c>
      <c r="D193" s="15" t="s">
        <v>1845</v>
      </c>
      <c r="E193" s="15" t="s">
        <v>2266</v>
      </c>
      <c r="F193" s="15">
        <v>19</v>
      </c>
      <c r="G193" s="12" t="str" cm="1">
        <f t="array" ref="G193">_xlfn.IFS(F193&lt;17, "Children", F193&lt;34,  "Youth", F193&lt;51, "Adult", F193&lt;68, "Elderly", F193&lt;=85, "Aged")</f>
        <v>Youth</v>
      </c>
      <c r="H193" s="15">
        <v>1</v>
      </c>
      <c r="I193" s="15">
        <v>0</v>
      </c>
      <c r="J193" s="23">
        <v>50046</v>
      </c>
      <c r="K193" s="29">
        <v>7.8541999999999996</v>
      </c>
      <c r="L193" s="15" t="s">
        <v>1224</v>
      </c>
      <c r="M193" s="13"/>
    </row>
    <row r="194" spans="1:13" x14ac:dyDescent="0.35">
      <c r="A194" s="11">
        <v>194</v>
      </c>
      <c r="B194" s="12" t="s">
        <v>2260</v>
      </c>
      <c r="C194" s="12" t="s">
        <v>2262</v>
      </c>
      <c r="D194" s="12" t="s">
        <v>1846</v>
      </c>
      <c r="E194" s="12" t="s">
        <v>2265</v>
      </c>
      <c r="F194" s="12">
        <v>3</v>
      </c>
      <c r="G194" s="12" t="str" cm="1">
        <f t="array" ref="G194">_xlfn.IFS(F194&lt;17, "Children", F194&lt;34,  "Youth", F194&lt;51, "Adult", F194&lt;68, "Elderly", F194&lt;=85, "Aged")</f>
        <v>Children</v>
      </c>
      <c r="H194" s="12">
        <v>1</v>
      </c>
      <c r="I194" s="12">
        <v>1</v>
      </c>
      <c r="J194" s="22" t="s">
        <v>2119</v>
      </c>
      <c r="K194" s="28">
        <v>26</v>
      </c>
      <c r="L194" s="12" t="s">
        <v>1224</v>
      </c>
      <c r="M194" s="13"/>
    </row>
    <row r="195" spans="1:13" x14ac:dyDescent="0.35">
      <c r="A195" s="14">
        <v>195</v>
      </c>
      <c r="B195" s="15" t="s">
        <v>2260</v>
      </c>
      <c r="C195" s="15" t="s">
        <v>2261</v>
      </c>
      <c r="D195" s="15" t="s">
        <v>1351</v>
      </c>
      <c r="E195" s="15" t="s">
        <v>2266</v>
      </c>
      <c r="F195" s="15">
        <v>44</v>
      </c>
      <c r="G195" s="12" t="str" cm="1">
        <f t="array" ref="G195">_xlfn.IFS(F195&lt;17, "Children", F195&lt;34,  "Youth", F195&lt;51, "Adult", F195&lt;68, "Elderly", F195&lt;=85, "Aged")</f>
        <v>Adult</v>
      </c>
      <c r="H195" s="15">
        <v>0</v>
      </c>
      <c r="I195" s="15">
        <v>0</v>
      </c>
      <c r="J195" s="23">
        <v>17610</v>
      </c>
      <c r="K195" s="29">
        <v>27.720800000000001</v>
      </c>
      <c r="L195" s="15" t="s">
        <v>1222</v>
      </c>
      <c r="M195" s="13"/>
    </row>
    <row r="196" spans="1:13" x14ac:dyDescent="0.35">
      <c r="A196" s="11">
        <v>196</v>
      </c>
      <c r="B196" s="12" t="s">
        <v>2260</v>
      </c>
      <c r="C196" s="12" t="s">
        <v>2261</v>
      </c>
      <c r="D196" s="12" t="s">
        <v>1352</v>
      </c>
      <c r="E196" s="12" t="s">
        <v>2266</v>
      </c>
      <c r="F196" s="12">
        <v>58</v>
      </c>
      <c r="G196" s="12" t="str" cm="1">
        <f t="array" ref="G196">_xlfn.IFS(F196&lt;17, "Children", F196&lt;34,  "Youth", F196&lt;51, "Adult", F196&lt;68, "Elderly", F196&lt;=85, "Aged")</f>
        <v>Elderly</v>
      </c>
      <c r="H196" s="12">
        <v>0</v>
      </c>
      <c r="I196" s="12">
        <v>0</v>
      </c>
      <c r="J196" s="22">
        <v>17569</v>
      </c>
      <c r="K196" s="28">
        <v>146.52080000000001</v>
      </c>
      <c r="L196" s="12" t="s">
        <v>1222</v>
      </c>
      <c r="M196" s="13"/>
    </row>
    <row r="197" spans="1:13" x14ac:dyDescent="0.35">
      <c r="A197" s="14">
        <v>197</v>
      </c>
      <c r="B197" s="15" t="s">
        <v>2259</v>
      </c>
      <c r="C197" s="15" t="s">
        <v>2263</v>
      </c>
      <c r="D197" s="15" t="s">
        <v>1353</v>
      </c>
      <c r="E197" s="15" t="s">
        <v>2265</v>
      </c>
      <c r="F197" s="15">
        <v>30</v>
      </c>
      <c r="G197" s="12" t="str" cm="1">
        <f t="array" ref="G197">_xlfn.IFS(F197&lt;17, "Children", F197&lt;34,  "Youth", F197&lt;51, "Adult", F197&lt;68, "Elderly", F197&lt;=85, "Aged")</f>
        <v>Youth</v>
      </c>
      <c r="H197" s="15">
        <v>0</v>
      </c>
      <c r="I197" s="15">
        <v>0</v>
      </c>
      <c r="J197" s="23">
        <v>6870</v>
      </c>
      <c r="K197" s="29">
        <v>7.75</v>
      </c>
      <c r="L197" s="15" t="s">
        <v>1223</v>
      </c>
      <c r="M197" s="13"/>
    </row>
    <row r="198" spans="1:13" x14ac:dyDescent="0.35">
      <c r="A198" s="11">
        <v>198</v>
      </c>
      <c r="B198" s="12" t="s">
        <v>2259</v>
      </c>
      <c r="C198" s="12" t="s">
        <v>2263</v>
      </c>
      <c r="D198" s="12" t="s">
        <v>1354</v>
      </c>
      <c r="E198" s="12" t="s">
        <v>2265</v>
      </c>
      <c r="F198" s="12">
        <v>42</v>
      </c>
      <c r="G198" s="12" t="str" cm="1">
        <f t="array" ref="G198">_xlfn.IFS(F198&lt;17, "Children", F198&lt;34,  "Youth", F198&lt;51, "Adult", F198&lt;68, "Elderly", F198&lt;=85, "Aged")</f>
        <v>Adult</v>
      </c>
      <c r="H198" s="12">
        <v>0</v>
      </c>
      <c r="I198" s="12">
        <v>1</v>
      </c>
      <c r="J198" s="22">
        <v>4579</v>
      </c>
      <c r="K198" s="28">
        <v>8.4041999999999994</v>
      </c>
      <c r="L198" s="12" t="s">
        <v>1224</v>
      </c>
      <c r="M198" s="13"/>
    </row>
    <row r="199" spans="1:13" x14ac:dyDescent="0.35">
      <c r="A199" s="14">
        <v>199</v>
      </c>
      <c r="B199" s="15" t="s">
        <v>2260</v>
      </c>
      <c r="C199" s="15" t="s">
        <v>2263</v>
      </c>
      <c r="D199" s="15" t="s">
        <v>1355</v>
      </c>
      <c r="E199" s="15" t="s">
        <v>2266</v>
      </c>
      <c r="F199" s="15">
        <v>30</v>
      </c>
      <c r="G199" s="12" t="str" cm="1">
        <f t="array" ref="G199">_xlfn.IFS(F199&lt;17, "Children", F199&lt;34,  "Youth", F199&lt;51, "Adult", F199&lt;68, "Elderly", F199&lt;=85, "Aged")</f>
        <v>Youth</v>
      </c>
      <c r="H199" s="15">
        <v>0</v>
      </c>
      <c r="I199" s="15">
        <v>0</v>
      </c>
      <c r="J199" s="23" t="s">
        <v>2135</v>
      </c>
      <c r="K199" s="29">
        <v>7.75</v>
      </c>
      <c r="L199" s="15" t="s">
        <v>1223</v>
      </c>
      <c r="M199" s="13"/>
    </row>
    <row r="200" spans="1:13" x14ac:dyDescent="0.35">
      <c r="A200" s="11">
        <v>200</v>
      </c>
      <c r="B200" s="12" t="s">
        <v>2259</v>
      </c>
      <c r="C200" s="12" t="s">
        <v>2262</v>
      </c>
      <c r="D200" s="12" t="s">
        <v>1356</v>
      </c>
      <c r="E200" s="12" t="s">
        <v>2266</v>
      </c>
      <c r="F200" s="12">
        <v>24</v>
      </c>
      <c r="G200" s="12" t="str" cm="1">
        <f t="array" ref="G200">_xlfn.IFS(F200&lt;17, "Children", F200&lt;34,  "Youth", F200&lt;51, "Adult", F200&lt;68, "Elderly", F200&lt;=85, "Aged")</f>
        <v>Youth</v>
      </c>
      <c r="H200" s="12">
        <v>0</v>
      </c>
      <c r="I200" s="12">
        <v>0</v>
      </c>
      <c r="J200" s="22">
        <v>248747</v>
      </c>
      <c r="K200" s="28">
        <v>13</v>
      </c>
      <c r="L200" s="12" t="s">
        <v>1224</v>
      </c>
      <c r="M200" s="13"/>
    </row>
    <row r="201" spans="1:13" x14ac:dyDescent="0.35">
      <c r="A201" s="14">
        <v>201</v>
      </c>
      <c r="B201" s="15" t="s">
        <v>2259</v>
      </c>
      <c r="C201" s="15" t="s">
        <v>2263</v>
      </c>
      <c r="D201" s="15" t="s">
        <v>1847</v>
      </c>
      <c r="E201" s="15" t="s">
        <v>2265</v>
      </c>
      <c r="F201" s="15">
        <v>28</v>
      </c>
      <c r="G201" s="12" t="str" cm="1">
        <f t="array" ref="G201">_xlfn.IFS(F201&lt;17, "Children", F201&lt;34,  "Youth", F201&lt;51, "Adult", F201&lt;68, "Elderly", F201&lt;=85, "Aged")</f>
        <v>Youth</v>
      </c>
      <c r="H201" s="15">
        <v>0</v>
      </c>
      <c r="I201" s="15">
        <v>0</v>
      </c>
      <c r="J201" s="23">
        <v>45770</v>
      </c>
      <c r="K201" s="29">
        <v>9.5</v>
      </c>
      <c r="L201" s="15" t="s">
        <v>1224</v>
      </c>
      <c r="M201" s="13"/>
    </row>
    <row r="202" spans="1:13" x14ac:dyDescent="0.35">
      <c r="A202" s="11">
        <v>202</v>
      </c>
      <c r="B202" s="12" t="s">
        <v>2259</v>
      </c>
      <c r="C202" s="12" t="s">
        <v>2263</v>
      </c>
      <c r="D202" s="12" t="s">
        <v>1848</v>
      </c>
      <c r="E202" s="12" t="s">
        <v>2265</v>
      </c>
      <c r="F202" s="12">
        <v>30</v>
      </c>
      <c r="G202" s="12" t="str" cm="1">
        <f t="array" ref="G202">_xlfn.IFS(F202&lt;17, "Children", F202&lt;34,  "Youth", F202&lt;51, "Adult", F202&lt;68, "Elderly", F202&lt;=85, "Aged")</f>
        <v>Youth</v>
      </c>
      <c r="H202" s="12">
        <v>8</v>
      </c>
      <c r="I202" s="12">
        <v>2</v>
      </c>
      <c r="J202" s="22" t="s">
        <v>2124</v>
      </c>
      <c r="K202" s="28">
        <v>69.55</v>
      </c>
      <c r="L202" s="12" t="s">
        <v>1224</v>
      </c>
      <c r="M202" s="13"/>
    </row>
    <row r="203" spans="1:13" x14ac:dyDescent="0.35">
      <c r="A203" s="14">
        <v>203</v>
      </c>
      <c r="B203" s="15" t="s">
        <v>2259</v>
      </c>
      <c r="C203" s="15" t="s">
        <v>2263</v>
      </c>
      <c r="D203" s="15" t="s">
        <v>1357</v>
      </c>
      <c r="E203" s="15" t="s">
        <v>2265</v>
      </c>
      <c r="F203" s="15">
        <v>34</v>
      </c>
      <c r="G203" s="12" t="str" cm="1">
        <f t="array" ref="G203">_xlfn.IFS(F203&lt;17, "Children", F203&lt;34,  "Youth", F203&lt;51, "Adult", F203&lt;68, "Elderly", F203&lt;=85, "Aged")</f>
        <v>Adult</v>
      </c>
      <c r="H203" s="15">
        <v>0</v>
      </c>
      <c r="I203" s="15">
        <v>0</v>
      </c>
      <c r="J203" s="23">
        <v>101264</v>
      </c>
      <c r="K203" s="29">
        <v>6.4958</v>
      </c>
      <c r="L203" s="15" t="s">
        <v>1224</v>
      </c>
      <c r="M203" s="13"/>
    </row>
    <row r="204" spans="1:13" x14ac:dyDescent="0.35">
      <c r="A204" s="11">
        <v>204</v>
      </c>
      <c r="B204" s="12" t="s">
        <v>2259</v>
      </c>
      <c r="C204" s="12" t="s">
        <v>2263</v>
      </c>
      <c r="D204" s="12" t="s">
        <v>1358</v>
      </c>
      <c r="E204" s="12" t="s">
        <v>2265</v>
      </c>
      <c r="F204" s="12">
        <v>45.5</v>
      </c>
      <c r="G204" s="12" t="str" cm="1">
        <f t="array" ref="G204">_xlfn.IFS(F204&lt;17, "Children", F204&lt;34,  "Youth", F204&lt;51, "Adult", F204&lt;68, "Elderly", F204&lt;=85, "Aged")</f>
        <v>Adult</v>
      </c>
      <c r="H204" s="12">
        <v>0</v>
      </c>
      <c r="I204" s="12">
        <v>0</v>
      </c>
      <c r="J204" s="22">
        <v>2628</v>
      </c>
      <c r="K204" s="28">
        <v>7.2249999999999996</v>
      </c>
      <c r="L204" s="12" t="s">
        <v>1222</v>
      </c>
      <c r="M204" s="13"/>
    </row>
    <row r="205" spans="1:13" x14ac:dyDescent="0.35">
      <c r="A205" s="14">
        <v>205</v>
      </c>
      <c r="B205" s="15" t="s">
        <v>2260</v>
      </c>
      <c r="C205" s="15" t="s">
        <v>2263</v>
      </c>
      <c r="D205" s="15" t="s">
        <v>1849</v>
      </c>
      <c r="E205" s="15" t="s">
        <v>2265</v>
      </c>
      <c r="F205" s="15">
        <v>18</v>
      </c>
      <c r="G205" s="12" t="str" cm="1">
        <f t="array" ref="G205">_xlfn.IFS(F205&lt;17, "Children", F205&lt;34,  "Youth", F205&lt;51, "Adult", F205&lt;68, "Elderly", F205&lt;=85, "Aged")</f>
        <v>Youth</v>
      </c>
      <c r="H205" s="15">
        <v>0</v>
      </c>
      <c r="I205" s="15">
        <v>0</v>
      </c>
      <c r="J205" s="23">
        <v>540</v>
      </c>
      <c r="K205" s="29">
        <v>8.0500000000000007</v>
      </c>
      <c r="L205" s="15" t="s">
        <v>1224</v>
      </c>
      <c r="M205" s="13"/>
    </row>
    <row r="206" spans="1:13" x14ac:dyDescent="0.35">
      <c r="A206" s="11">
        <v>206</v>
      </c>
      <c r="B206" s="12" t="s">
        <v>2259</v>
      </c>
      <c r="C206" s="12" t="s">
        <v>2263</v>
      </c>
      <c r="D206" s="12" t="s">
        <v>1359</v>
      </c>
      <c r="E206" s="12" t="s">
        <v>2266</v>
      </c>
      <c r="F206" s="12">
        <v>2</v>
      </c>
      <c r="G206" s="12" t="str" cm="1">
        <f t="array" ref="G206">_xlfn.IFS(F206&lt;17, "Children", F206&lt;34,  "Youth", F206&lt;51, "Adult", F206&lt;68, "Elderly", F206&lt;=85, "Aged")</f>
        <v>Children</v>
      </c>
      <c r="H206" s="12">
        <v>0</v>
      </c>
      <c r="I206" s="12">
        <v>1</v>
      </c>
      <c r="J206" s="22">
        <v>47054</v>
      </c>
      <c r="K206" s="28">
        <v>10.4625</v>
      </c>
      <c r="L206" s="12" t="s">
        <v>1224</v>
      </c>
      <c r="M206" s="13"/>
    </row>
    <row r="207" spans="1:13" x14ac:dyDescent="0.35">
      <c r="A207" s="14">
        <v>207</v>
      </c>
      <c r="B207" s="15" t="s">
        <v>2259</v>
      </c>
      <c r="C207" s="15" t="s">
        <v>2263</v>
      </c>
      <c r="D207" s="15" t="s">
        <v>1807</v>
      </c>
      <c r="E207" s="15" t="s">
        <v>2265</v>
      </c>
      <c r="F207" s="15">
        <v>32</v>
      </c>
      <c r="G207" s="12" t="str" cm="1">
        <f t="array" ref="G207">_xlfn.IFS(F207&lt;17, "Children", F207&lt;34,  "Youth", F207&lt;51, "Adult", F207&lt;68, "Elderly", F207&lt;=85, "Aged")</f>
        <v>Youth</v>
      </c>
      <c r="H207" s="15">
        <v>1</v>
      </c>
      <c r="I207" s="15">
        <v>0</v>
      </c>
      <c r="J207" s="23">
        <v>101278</v>
      </c>
      <c r="K207" s="29">
        <v>15.85</v>
      </c>
      <c r="L207" s="15" t="s">
        <v>1224</v>
      </c>
      <c r="M207" s="13"/>
    </row>
    <row r="208" spans="1:13" x14ac:dyDescent="0.35">
      <c r="A208" s="11">
        <v>208</v>
      </c>
      <c r="B208" s="12" t="s">
        <v>2260</v>
      </c>
      <c r="C208" s="12" t="s">
        <v>2263</v>
      </c>
      <c r="D208" s="12" t="s">
        <v>1850</v>
      </c>
      <c r="E208" s="12" t="s">
        <v>2265</v>
      </c>
      <c r="F208" s="12">
        <v>26</v>
      </c>
      <c r="G208" s="12" t="str" cm="1">
        <f t="array" ref="G208">_xlfn.IFS(F208&lt;17, "Children", F208&lt;34,  "Youth", F208&lt;51, "Adult", F208&lt;68, "Elderly", F208&lt;=85, "Aged")</f>
        <v>Youth</v>
      </c>
      <c r="H208" s="12">
        <v>0</v>
      </c>
      <c r="I208" s="12">
        <v>0</v>
      </c>
      <c r="J208" s="22">
        <v>2699</v>
      </c>
      <c r="K208" s="28">
        <v>18.787500000000001</v>
      </c>
      <c r="L208" s="12" t="s">
        <v>1222</v>
      </c>
      <c r="M208" s="13"/>
    </row>
    <row r="209" spans="1:13" x14ac:dyDescent="0.35">
      <c r="A209" s="14">
        <v>209</v>
      </c>
      <c r="B209" s="15" t="s">
        <v>2260</v>
      </c>
      <c r="C209" s="15" t="s">
        <v>2263</v>
      </c>
      <c r="D209" s="15" t="s">
        <v>1851</v>
      </c>
      <c r="E209" s="15" t="s">
        <v>2266</v>
      </c>
      <c r="F209" s="15">
        <v>16</v>
      </c>
      <c r="G209" s="12" t="str" cm="1">
        <f t="array" ref="G209">_xlfn.IFS(F209&lt;17, "Children", F209&lt;34,  "Youth", F209&lt;51, "Adult", F209&lt;68, "Elderly", F209&lt;=85, "Aged")</f>
        <v>Children</v>
      </c>
      <c r="H209" s="15">
        <v>0</v>
      </c>
      <c r="I209" s="15">
        <v>0</v>
      </c>
      <c r="J209" s="23" t="s">
        <v>2136</v>
      </c>
      <c r="K209" s="29">
        <v>7.75</v>
      </c>
      <c r="L209" s="15" t="s">
        <v>1223</v>
      </c>
      <c r="M209" s="13"/>
    </row>
    <row r="210" spans="1:13" x14ac:dyDescent="0.35">
      <c r="A210" s="11">
        <v>210</v>
      </c>
      <c r="B210" s="12" t="s">
        <v>2260</v>
      </c>
      <c r="C210" s="12" t="s">
        <v>2261</v>
      </c>
      <c r="D210" s="12" t="s">
        <v>1360</v>
      </c>
      <c r="E210" s="12" t="s">
        <v>2265</v>
      </c>
      <c r="F210" s="12">
        <v>40</v>
      </c>
      <c r="G210" s="12" t="str" cm="1">
        <f t="array" ref="G210">_xlfn.IFS(F210&lt;17, "Children", F210&lt;34,  "Youth", F210&lt;51, "Adult", F210&lt;68, "Elderly", F210&lt;=85, "Aged")</f>
        <v>Adult</v>
      </c>
      <c r="H210" s="12">
        <v>0</v>
      </c>
      <c r="I210" s="12">
        <v>0</v>
      </c>
      <c r="J210" s="22">
        <v>112277</v>
      </c>
      <c r="K210" s="28">
        <v>31</v>
      </c>
      <c r="L210" s="12" t="s">
        <v>1222</v>
      </c>
      <c r="M210" s="13"/>
    </row>
    <row r="211" spans="1:13" x14ac:dyDescent="0.35">
      <c r="A211" s="14">
        <v>211</v>
      </c>
      <c r="B211" s="15" t="s">
        <v>2259</v>
      </c>
      <c r="C211" s="15" t="s">
        <v>2263</v>
      </c>
      <c r="D211" s="15" t="s">
        <v>1361</v>
      </c>
      <c r="E211" s="15" t="s">
        <v>2265</v>
      </c>
      <c r="F211" s="15">
        <v>24</v>
      </c>
      <c r="G211" s="12" t="str" cm="1">
        <f t="array" ref="G211">_xlfn.IFS(F211&lt;17, "Children", F211&lt;34,  "Youth", F211&lt;51, "Adult", F211&lt;68, "Elderly", F211&lt;=85, "Aged")</f>
        <v>Youth</v>
      </c>
      <c r="H211" s="15">
        <v>0</v>
      </c>
      <c r="I211" s="15">
        <v>0</v>
      </c>
      <c r="J211" s="23" t="s">
        <v>2137</v>
      </c>
      <c r="K211" s="29">
        <v>7.05</v>
      </c>
      <c r="L211" s="15" t="s">
        <v>1224</v>
      </c>
      <c r="M211" s="13"/>
    </row>
    <row r="212" spans="1:13" x14ac:dyDescent="0.35">
      <c r="A212" s="11">
        <v>212</v>
      </c>
      <c r="B212" s="12" t="s">
        <v>2260</v>
      </c>
      <c r="C212" s="12" t="s">
        <v>2262</v>
      </c>
      <c r="D212" s="12" t="s">
        <v>1852</v>
      </c>
      <c r="E212" s="12" t="s">
        <v>2266</v>
      </c>
      <c r="F212" s="12">
        <v>35</v>
      </c>
      <c r="G212" s="12" t="str" cm="1">
        <f t="array" ref="G212">_xlfn.IFS(F212&lt;17, "Children", F212&lt;34,  "Youth", F212&lt;51, "Adult", F212&lt;68, "Elderly", F212&lt;=85, "Aged")</f>
        <v>Adult</v>
      </c>
      <c r="H212" s="12">
        <v>0</v>
      </c>
      <c r="I212" s="12">
        <v>0</v>
      </c>
      <c r="J212" s="22" t="s">
        <v>2138</v>
      </c>
      <c r="K212" s="28">
        <v>21</v>
      </c>
      <c r="L212" s="12" t="s">
        <v>1224</v>
      </c>
      <c r="M212" s="13"/>
    </row>
    <row r="213" spans="1:13" x14ac:dyDescent="0.35">
      <c r="A213" s="14">
        <v>213</v>
      </c>
      <c r="B213" s="15" t="s">
        <v>2259</v>
      </c>
      <c r="C213" s="15" t="s">
        <v>2263</v>
      </c>
      <c r="D213" s="15" t="s">
        <v>1362</v>
      </c>
      <c r="E213" s="15" t="s">
        <v>2265</v>
      </c>
      <c r="F213" s="15">
        <v>22</v>
      </c>
      <c r="G213" s="12" t="str" cm="1">
        <f t="array" ref="G213">_xlfn.IFS(F213&lt;17, "Children", F213&lt;34,  "Youth", F213&lt;51, "Adult", F213&lt;68, "Elderly", F213&lt;=85, "Aged")</f>
        <v>Youth</v>
      </c>
      <c r="H213" s="15">
        <v>0</v>
      </c>
      <c r="I213" s="15">
        <v>0</v>
      </c>
      <c r="J213" s="23">
        <v>21174</v>
      </c>
      <c r="K213" s="29">
        <v>7.25</v>
      </c>
      <c r="L213" s="15" t="s">
        <v>1224</v>
      </c>
      <c r="M213" s="13"/>
    </row>
    <row r="214" spans="1:13" x14ac:dyDescent="0.35">
      <c r="A214" s="11">
        <v>214</v>
      </c>
      <c r="B214" s="12" t="s">
        <v>2259</v>
      </c>
      <c r="C214" s="12" t="s">
        <v>2262</v>
      </c>
      <c r="D214" s="12" t="s">
        <v>1363</v>
      </c>
      <c r="E214" s="12" t="s">
        <v>2265</v>
      </c>
      <c r="F214" s="12">
        <v>30</v>
      </c>
      <c r="G214" s="12" t="str" cm="1">
        <f t="array" ref="G214">_xlfn.IFS(F214&lt;17, "Children", F214&lt;34,  "Youth", F214&lt;51, "Adult", F214&lt;68, "Elderly", F214&lt;=85, "Aged")</f>
        <v>Youth</v>
      </c>
      <c r="H214" s="12">
        <v>0</v>
      </c>
      <c r="I214" s="12">
        <v>0</v>
      </c>
      <c r="J214" s="22">
        <v>250646</v>
      </c>
      <c r="K214" s="28">
        <v>13</v>
      </c>
      <c r="L214" s="12" t="s">
        <v>1224</v>
      </c>
      <c r="M214" s="13"/>
    </row>
    <row r="215" spans="1:13" x14ac:dyDescent="0.35">
      <c r="A215" s="14">
        <v>215</v>
      </c>
      <c r="B215" s="15" t="s">
        <v>2259</v>
      </c>
      <c r="C215" s="15" t="s">
        <v>2263</v>
      </c>
      <c r="D215" s="15" t="s">
        <v>1364</v>
      </c>
      <c r="E215" s="15" t="s">
        <v>2265</v>
      </c>
      <c r="F215" s="15">
        <v>30</v>
      </c>
      <c r="G215" s="12" t="str" cm="1">
        <f t="array" ref="G215">_xlfn.IFS(F215&lt;17, "Children", F215&lt;34,  "Youth", F215&lt;51, "Adult", F215&lt;68, "Elderly", F215&lt;=85, "Aged")</f>
        <v>Youth</v>
      </c>
      <c r="H215" s="15">
        <v>1</v>
      </c>
      <c r="I215" s="15">
        <v>0</v>
      </c>
      <c r="J215" s="23">
        <v>67229</v>
      </c>
      <c r="K215" s="29">
        <v>7.75</v>
      </c>
      <c r="L215" s="15" t="s">
        <v>1223</v>
      </c>
      <c r="M215" s="13"/>
    </row>
    <row r="216" spans="1:13" x14ac:dyDescent="0.35">
      <c r="A216" s="11">
        <v>216</v>
      </c>
      <c r="B216" s="12" t="s">
        <v>2260</v>
      </c>
      <c r="C216" s="12" t="s">
        <v>2261</v>
      </c>
      <c r="D216" s="12" t="s">
        <v>1365</v>
      </c>
      <c r="E216" s="12" t="s">
        <v>2266</v>
      </c>
      <c r="F216" s="12">
        <v>31</v>
      </c>
      <c r="G216" s="12" t="str" cm="1">
        <f t="array" ref="G216">_xlfn.IFS(F216&lt;17, "Children", F216&lt;34,  "Youth", F216&lt;51, "Adult", F216&lt;68, "Elderly", F216&lt;=85, "Aged")</f>
        <v>Youth</v>
      </c>
      <c r="H216" s="12">
        <v>1</v>
      </c>
      <c r="I216" s="12">
        <v>0</v>
      </c>
      <c r="J216" s="22">
        <v>527</v>
      </c>
      <c r="K216" s="28">
        <v>113.27500000000001</v>
      </c>
      <c r="L216" s="12" t="s">
        <v>1222</v>
      </c>
      <c r="M216" s="13"/>
    </row>
    <row r="217" spans="1:13" x14ac:dyDescent="0.35">
      <c r="A217" s="14">
        <v>217</v>
      </c>
      <c r="B217" s="15" t="s">
        <v>2260</v>
      </c>
      <c r="C217" s="15" t="s">
        <v>2263</v>
      </c>
      <c r="D217" s="15" t="s">
        <v>1366</v>
      </c>
      <c r="E217" s="15" t="s">
        <v>2266</v>
      </c>
      <c r="F217" s="15">
        <v>27</v>
      </c>
      <c r="G217" s="12" t="str" cm="1">
        <f t="array" ref="G217">_xlfn.IFS(F217&lt;17, "Children", F217&lt;34,  "Youth", F217&lt;51, "Adult", F217&lt;68, "Elderly", F217&lt;=85, "Aged")</f>
        <v>Youth</v>
      </c>
      <c r="H217" s="15">
        <v>0</v>
      </c>
      <c r="I217" s="15">
        <v>0</v>
      </c>
      <c r="J217" s="23">
        <v>10128</v>
      </c>
      <c r="K217" s="29">
        <v>7.9249999999999998</v>
      </c>
      <c r="L217" s="15" t="s">
        <v>1224</v>
      </c>
      <c r="M217" s="13"/>
    </row>
    <row r="218" spans="1:13" x14ac:dyDescent="0.35">
      <c r="A218" s="11">
        <v>218</v>
      </c>
      <c r="B218" s="12" t="s">
        <v>2259</v>
      </c>
      <c r="C218" s="12" t="s">
        <v>2262</v>
      </c>
      <c r="D218" s="12" t="s">
        <v>1853</v>
      </c>
      <c r="E218" s="12" t="s">
        <v>2265</v>
      </c>
      <c r="F218" s="12">
        <v>42</v>
      </c>
      <c r="G218" s="12" t="str" cm="1">
        <f t="array" ref="G218">_xlfn.IFS(F218&lt;17, "Children", F218&lt;34,  "Youth", F218&lt;51, "Adult", F218&lt;68, "Elderly", F218&lt;=85, "Aged")</f>
        <v>Adult</v>
      </c>
      <c r="H218" s="12">
        <v>1</v>
      </c>
      <c r="I218" s="12">
        <v>0</v>
      </c>
      <c r="J218" s="22" t="s">
        <v>2139</v>
      </c>
      <c r="K218" s="28">
        <v>27</v>
      </c>
      <c r="L218" s="12" t="s">
        <v>1224</v>
      </c>
      <c r="M218" s="13"/>
    </row>
    <row r="219" spans="1:13" x14ac:dyDescent="0.35">
      <c r="A219" s="14">
        <v>219</v>
      </c>
      <c r="B219" s="15" t="s">
        <v>2260</v>
      </c>
      <c r="C219" s="15" t="s">
        <v>2261</v>
      </c>
      <c r="D219" s="15" t="s">
        <v>1367</v>
      </c>
      <c r="E219" s="15" t="s">
        <v>2266</v>
      </c>
      <c r="F219" s="15">
        <v>32</v>
      </c>
      <c r="G219" s="12" t="str" cm="1">
        <f t="array" ref="G219">_xlfn.IFS(F219&lt;17, "Children", F219&lt;34,  "Youth", F219&lt;51, "Adult", F219&lt;68, "Elderly", F219&lt;=85, "Aged")</f>
        <v>Youth</v>
      </c>
      <c r="H219" s="15">
        <v>0</v>
      </c>
      <c r="I219" s="15">
        <v>0</v>
      </c>
      <c r="J219" s="23">
        <v>1181</v>
      </c>
      <c r="K219" s="29">
        <v>76.291700000000006</v>
      </c>
      <c r="L219" s="15" t="s">
        <v>1222</v>
      </c>
      <c r="M219" s="13"/>
    </row>
    <row r="220" spans="1:13" x14ac:dyDescent="0.35">
      <c r="A220" s="11">
        <v>220</v>
      </c>
      <c r="B220" s="12" t="s">
        <v>2259</v>
      </c>
      <c r="C220" s="12" t="s">
        <v>2262</v>
      </c>
      <c r="D220" s="12" t="s">
        <v>1368</v>
      </c>
      <c r="E220" s="12" t="s">
        <v>2265</v>
      </c>
      <c r="F220" s="12">
        <v>30</v>
      </c>
      <c r="G220" s="12" t="str" cm="1">
        <f t="array" ref="G220">_xlfn.IFS(F220&lt;17, "Children", F220&lt;34,  "Youth", F220&lt;51, "Adult", F220&lt;68, "Elderly", F220&lt;=85, "Aged")</f>
        <v>Youth</v>
      </c>
      <c r="H220" s="12">
        <v>0</v>
      </c>
      <c r="I220" s="12">
        <v>0</v>
      </c>
      <c r="J220" s="22">
        <v>14208</v>
      </c>
      <c r="K220" s="28">
        <v>10.5</v>
      </c>
      <c r="L220" s="12" t="s">
        <v>1224</v>
      </c>
      <c r="M220" s="13"/>
    </row>
    <row r="221" spans="1:13" x14ac:dyDescent="0.35">
      <c r="A221" s="14">
        <v>221</v>
      </c>
      <c r="B221" s="15" t="s">
        <v>2260</v>
      </c>
      <c r="C221" s="15" t="s">
        <v>2263</v>
      </c>
      <c r="D221" s="15" t="s">
        <v>1854</v>
      </c>
      <c r="E221" s="15" t="s">
        <v>2265</v>
      </c>
      <c r="F221" s="15">
        <v>16</v>
      </c>
      <c r="G221" s="12" t="str" cm="1">
        <f t="array" ref="G221">_xlfn.IFS(F221&lt;17, "Children", F221&lt;34,  "Youth", F221&lt;51, "Adult", F221&lt;68, "Elderly", F221&lt;=85, "Aged")</f>
        <v>Children</v>
      </c>
      <c r="H221" s="15">
        <v>0</v>
      </c>
      <c r="I221" s="15">
        <v>0</v>
      </c>
      <c r="J221" s="23">
        <v>92089</v>
      </c>
      <c r="K221" s="29">
        <v>8.0500000000000007</v>
      </c>
      <c r="L221" s="15" t="s">
        <v>1224</v>
      </c>
      <c r="M221" s="13"/>
    </row>
    <row r="222" spans="1:13" x14ac:dyDescent="0.35">
      <c r="A222" s="11">
        <v>222</v>
      </c>
      <c r="B222" s="12" t="s">
        <v>2259</v>
      </c>
      <c r="C222" s="12" t="s">
        <v>2262</v>
      </c>
      <c r="D222" s="12" t="s">
        <v>1855</v>
      </c>
      <c r="E222" s="12" t="s">
        <v>2265</v>
      </c>
      <c r="F222" s="12">
        <v>27</v>
      </c>
      <c r="G222" s="12" t="str" cm="1">
        <f t="array" ref="G222">_xlfn.IFS(F222&lt;17, "Children", F222&lt;34,  "Youth", F222&lt;51, "Adult", F222&lt;68, "Elderly", F222&lt;=85, "Aged")</f>
        <v>Youth</v>
      </c>
      <c r="H222" s="12">
        <v>0</v>
      </c>
      <c r="I222" s="12">
        <v>0</v>
      </c>
      <c r="J222" s="22" t="s">
        <v>2140</v>
      </c>
      <c r="K222" s="28">
        <v>13</v>
      </c>
      <c r="L222" s="12" t="s">
        <v>1224</v>
      </c>
      <c r="M222" s="13"/>
    </row>
    <row r="223" spans="1:13" x14ac:dyDescent="0.35">
      <c r="A223" s="14">
        <v>223</v>
      </c>
      <c r="B223" s="15" t="s">
        <v>2259</v>
      </c>
      <c r="C223" s="15" t="s">
        <v>2263</v>
      </c>
      <c r="D223" s="15" t="s">
        <v>1369</v>
      </c>
      <c r="E223" s="15" t="s">
        <v>2265</v>
      </c>
      <c r="F223" s="15">
        <v>51</v>
      </c>
      <c r="G223" s="12" t="str" cm="1">
        <f t="array" ref="G223">_xlfn.IFS(F223&lt;17, "Children", F223&lt;34,  "Youth", F223&lt;51, "Adult", F223&lt;68, "Elderly", F223&lt;=85, "Aged")</f>
        <v>Elderly</v>
      </c>
      <c r="H223" s="15">
        <v>0</v>
      </c>
      <c r="I223" s="15">
        <v>0</v>
      </c>
      <c r="J223" s="23">
        <v>21440</v>
      </c>
      <c r="K223" s="29">
        <v>8.0500000000000007</v>
      </c>
      <c r="L223" s="15" t="s">
        <v>1224</v>
      </c>
      <c r="M223" s="13"/>
    </row>
    <row r="224" spans="1:13" x14ac:dyDescent="0.35">
      <c r="A224" s="11">
        <v>224</v>
      </c>
      <c r="B224" s="12" t="s">
        <v>2259</v>
      </c>
      <c r="C224" s="12" t="s">
        <v>2263</v>
      </c>
      <c r="D224" s="12" t="s">
        <v>1856</v>
      </c>
      <c r="E224" s="12" t="s">
        <v>2265</v>
      </c>
      <c r="F224" s="12">
        <v>30</v>
      </c>
      <c r="G224" s="12" t="str" cm="1">
        <f t="array" ref="G224">_xlfn.IFS(F224&lt;17, "Children", F224&lt;34,  "Youth", F224&lt;51, "Adult", F224&lt;68, "Elderly", F224&lt;=85, "Aged")</f>
        <v>Youth</v>
      </c>
      <c r="H224" s="12">
        <v>0</v>
      </c>
      <c r="I224" s="12">
        <v>0</v>
      </c>
      <c r="J224" s="22" t="s">
        <v>2141</v>
      </c>
      <c r="K224" s="28">
        <v>7.8958000000000004</v>
      </c>
      <c r="L224" s="12" t="s">
        <v>1224</v>
      </c>
      <c r="M224" s="13"/>
    </row>
    <row r="225" spans="1:13" x14ac:dyDescent="0.35">
      <c r="A225" s="14">
        <v>225</v>
      </c>
      <c r="B225" s="15" t="s">
        <v>2260</v>
      </c>
      <c r="C225" s="15" t="s">
        <v>2261</v>
      </c>
      <c r="D225" s="15" t="s">
        <v>1857</v>
      </c>
      <c r="E225" s="15" t="s">
        <v>2265</v>
      </c>
      <c r="F225" s="15">
        <v>38</v>
      </c>
      <c r="G225" s="12" t="str" cm="1">
        <f t="array" ref="G225">_xlfn.IFS(F225&lt;17, "Children", F225&lt;34,  "Youth", F225&lt;51, "Adult", F225&lt;68, "Elderly", F225&lt;=85, "Aged")</f>
        <v>Adult</v>
      </c>
      <c r="H225" s="15">
        <v>1</v>
      </c>
      <c r="I225" s="15">
        <v>0</v>
      </c>
      <c r="J225" s="23">
        <v>1994</v>
      </c>
      <c r="K225" s="29">
        <v>90</v>
      </c>
      <c r="L225" s="15" t="s">
        <v>1224</v>
      </c>
      <c r="M225" s="13"/>
    </row>
    <row r="226" spans="1:13" x14ac:dyDescent="0.35">
      <c r="A226" s="11">
        <v>226</v>
      </c>
      <c r="B226" s="12" t="s">
        <v>2259</v>
      </c>
      <c r="C226" s="12" t="s">
        <v>2263</v>
      </c>
      <c r="D226" s="12" t="s">
        <v>1370</v>
      </c>
      <c r="E226" s="12" t="s">
        <v>2265</v>
      </c>
      <c r="F226" s="12">
        <v>22</v>
      </c>
      <c r="G226" s="12" t="str" cm="1">
        <f t="array" ref="G226">_xlfn.IFS(F226&lt;17, "Children", F226&lt;34,  "Youth", F226&lt;51, "Adult", F226&lt;68, "Elderly", F226&lt;=85, "Aged")</f>
        <v>Youth</v>
      </c>
      <c r="H226" s="12">
        <v>0</v>
      </c>
      <c r="I226" s="12">
        <v>0</v>
      </c>
      <c r="J226" s="22" t="s">
        <v>2142</v>
      </c>
      <c r="K226" s="28">
        <v>9.35</v>
      </c>
      <c r="L226" s="12" t="s">
        <v>1224</v>
      </c>
      <c r="M226" s="13"/>
    </row>
    <row r="227" spans="1:13" x14ac:dyDescent="0.35">
      <c r="A227" s="14">
        <v>227</v>
      </c>
      <c r="B227" s="15" t="s">
        <v>2260</v>
      </c>
      <c r="C227" s="15" t="s">
        <v>2262</v>
      </c>
      <c r="D227" s="15" t="s">
        <v>1371</v>
      </c>
      <c r="E227" s="15" t="s">
        <v>2265</v>
      </c>
      <c r="F227" s="15">
        <v>19</v>
      </c>
      <c r="G227" s="12" t="str" cm="1">
        <f t="array" ref="G227">_xlfn.IFS(F227&lt;17, "Children", F227&lt;34,  "Youth", F227&lt;51, "Adult", F227&lt;68, "Elderly", F227&lt;=85, "Aged")</f>
        <v>Youth</v>
      </c>
      <c r="H227" s="15">
        <v>0</v>
      </c>
      <c r="I227" s="15">
        <v>0</v>
      </c>
      <c r="J227" s="23">
        <v>751</v>
      </c>
      <c r="K227" s="29">
        <v>10.5</v>
      </c>
      <c r="L227" s="15" t="s">
        <v>1224</v>
      </c>
      <c r="M227" s="13"/>
    </row>
    <row r="228" spans="1:13" x14ac:dyDescent="0.35">
      <c r="A228" s="11">
        <v>228</v>
      </c>
      <c r="B228" s="12" t="s">
        <v>2259</v>
      </c>
      <c r="C228" s="12" t="s">
        <v>2263</v>
      </c>
      <c r="D228" s="12" t="s">
        <v>1372</v>
      </c>
      <c r="E228" s="12" t="s">
        <v>2265</v>
      </c>
      <c r="F228" s="12">
        <v>21</v>
      </c>
      <c r="G228" s="12" t="str" cm="1">
        <f t="array" ref="G228">_xlfn.IFS(F228&lt;17, "Children", F228&lt;34,  "Youth", F228&lt;51, "Adult", F228&lt;68, "Elderly", F228&lt;=85, "Aged")</f>
        <v>Youth</v>
      </c>
      <c r="H228" s="12">
        <v>0</v>
      </c>
      <c r="I228" s="12">
        <v>0</v>
      </c>
      <c r="J228" s="22">
        <v>2117</v>
      </c>
      <c r="K228" s="28">
        <v>7.25</v>
      </c>
      <c r="L228" s="12" t="s">
        <v>1224</v>
      </c>
      <c r="M228" s="13"/>
    </row>
    <row r="229" spans="1:13" x14ac:dyDescent="0.35">
      <c r="A229" s="14">
        <v>229</v>
      </c>
      <c r="B229" s="15" t="s">
        <v>2259</v>
      </c>
      <c r="C229" s="15" t="s">
        <v>2262</v>
      </c>
      <c r="D229" s="15" t="s">
        <v>1373</v>
      </c>
      <c r="E229" s="15" t="s">
        <v>2265</v>
      </c>
      <c r="F229" s="15">
        <v>18</v>
      </c>
      <c r="G229" s="12" t="str" cm="1">
        <f t="array" ref="G229">_xlfn.IFS(F229&lt;17, "Children", F229&lt;34,  "Youth", F229&lt;51, "Adult", F229&lt;68, "Elderly", F229&lt;=85, "Aged")</f>
        <v>Youth</v>
      </c>
      <c r="H229" s="15">
        <v>0</v>
      </c>
      <c r="I229" s="15">
        <v>0</v>
      </c>
      <c r="J229" s="23" t="s">
        <v>2143</v>
      </c>
      <c r="K229" s="29">
        <v>13</v>
      </c>
      <c r="L229" s="15" t="s">
        <v>1224</v>
      </c>
      <c r="M229" s="13"/>
    </row>
    <row r="230" spans="1:13" x14ac:dyDescent="0.35">
      <c r="A230" s="11">
        <v>230</v>
      </c>
      <c r="B230" s="12" t="s">
        <v>2259</v>
      </c>
      <c r="C230" s="12" t="s">
        <v>2263</v>
      </c>
      <c r="D230" s="12" t="s">
        <v>1374</v>
      </c>
      <c r="E230" s="12" t="s">
        <v>2266</v>
      </c>
      <c r="F230" s="12">
        <v>30</v>
      </c>
      <c r="G230" s="12" t="str" cm="1">
        <f t="array" ref="G230">_xlfn.IFS(F230&lt;17, "Children", F230&lt;34,  "Youth", F230&lt;51, "Adult", F230&lt;68, "Elderly", F230&lt;=85, "Aged")</f>
        <v>Youth</v>
      </c>
      <c r="H230" s="12">
        <v>3</v>
      </c>
      <c r="I230" s="12">
        <v>1</v>
      </c>
      <c r="J230" s="22">
        <v>41</v>
      </c>
      <c r="K230" s="28">
        <v>25.466699999999999</v>
      </c>
      <c r="L230" s="12" t="s">
        <v>1224</v>
      </c>
      <c r="M230" s="13"/>
    </row>
    <row r="231" spans="1:13" x14ac:dyDescent="0.35">
      <c r="A231" s="14">
        <v>231</v>
      </c>
      <c r="B231" s="15" t="s">
        <v>2260</v>
      </c>
      <c r="C231" s="15" t="s">
        <v>2261</v>
      </c>
      <c r="D231" s="15" t="s">
        <v>1275</v>
      </c>
      <c r="E231" s="15" t="s">
        <v>2266</v>
      </c>
      <c r="F231" s="15">
        <v>35</v>
      </c>
      <c r="G231" s="12" t="str" cm="1">
        <f t="array" ref="G231">_xlfn.IFS(F231&lt;17, "Children", F231&lt;34,  "Youth", F231&lt;51, "Adult", F231&lt;68, "Elderly", F231&lt;=85, "Aged")</f>
        <v>Adult</v>
      </c>
      <c r="H231" s="15">
        <v>1</v>
      </c>
      <c r="I231" s="15">
        <v>0</v>
      </c>
      <c r="J231" s="23">
        <v>697</v>
      </c>
      <c r="K231" s="29">
        <v>83.474999999999994</v>
      </c>
      <c r="L231" s="15" t="s">
        <v>1224</v>
      </c>
      <c r="M231" s="13"/>
    </row>
    <row r="232" spans="1:13" x14ac:dyDescent="0.35">
      <c r="A232" s="11">
        <v>232</v>
      </c>
      <c r="B232" s="12" t="s">
        <v>2259</v>
      </c>
      <c r="C232" s="12" t="s">
        <v>2263</v>
      </c>
      <c r="D232" s="12" t="s">
        <v>1375</v>
      </c>
      <c r="E232" s="12" t="s">
        <v>2265</v>
      </c>
      <c r="F232" s="12">
        <v>29</v>
      </c>
      <c r="G232" s="12" t="str" cm="1">
        <f t="array" ref="G232">_xlfn.IFS(F232&lt;17, "Children", F232&lt;34,  "Youth", F232&lt;51, "Adult", F232&lt;68, "Elderly", F232&lt;=85, "Aged")</f>
        <v>Youth</v>
      </c>
      <c r="H232" s="12">
        <v>0</v>
      </c>
      <c r="I232" s="12">
        <v>0</v>
      </c>
      <c r="J232" s="22">
        <v>47067</v>
      </c>
      <c r="K232" s="28">
        <v>7.7750000000000004</v>
      </c>
      <c r="L232" s="12" t="s">
        <v>1224</v>
      </c>
      <c r="M232" s="13"/>
    </row>
    <row r="233" spans="1:13" x14ac:dyDescent="0.35">
      <c r="A233" s="14">
        <v>233</v>
      </c>
      <c r="B233" s="15" t="s">
        <v>2259</v>
      </c>
      <c r="C233" s="15" t="s">
        <v>2262</v>
      </c>
      <c r="D233" s="15" t="s">
        <v>1376</v>
      </c>
      <c r="E233" s="15" t="s">
        <v>2265</v>
      </c>
      <c r="F233" s="15">
        <v>59</v>
      </c>
      <c r="G233" s="12" t="str" cm="1">
        <f t="array" ref="G233">_xlfn.IFS(F233&lt;17, "Children", F233&lt;34,  "Youth", F233&lt;51, "Adult", F233&lt;68, "Elderly", F233&lt;=85, "Aged")</f>
        <v>Elderly</v>
      </c>
      <c r="H233" s="15">
        <v>0</v>
      </c>
      <c r="I233" s="15">
        <v>0</v>
      </c>
      <c r="J233" s="23" t="s">
        <v>2144</v>
      </c>
      <c r="K233" s="29">
        <v>13.5</v>
      </c>
      <c r="L233" s="15" t="s">
        <v>1224</v>
      </c>
      <c r="M233" s="13"/>
    </row>
    <row r="234" spans="1:13" x14ac:dyDescent="0.35">
      <c r="A234" s="11">
        <v>234</v>
      </c>
      <c r="B234" s="12" t="s">
        <v>2260</v>
      </c>
      <c r="C234" s="12" t="s">
        <v>2263</v>
      </c>
      <c r="D234" s="12" t="s">
        <v>1377</v>
      </c>
      <c r="E234" s="12" t="s">
        <v>2266</v>
      </c>
      <c r="F234" s="12">
        <v>5</v>
      </c>
      <c r="G234" s="12" t="str" cm="1">
        <f t="array" ref="G234">_xlfn.IFS(F234&lt;17, "Children", F234&lt;34,  "Youth", F234&lt;51, "Adult", F234&lt;68, "Elderly", F234&lt;=85, "Aged")</f>
        <v>Children</v>
      </c>
      <c r="H234" s="12">
        <v>4</v>
      </c>
      <c r="I234" s="12">
        <v>2</v>
      </c>
      <c r="J234" s="22">
        <v>47077</v>
      </c>
      <c r="K234" s="28">
        <v>31.387499999999999</v>
      </c>
      <c r="L234" s="12" t="s">
        <v>1224</v>
      </c>
      <c r="M234" s="13"/>
    </row>
    <row r="235" spans="1:13" x14ac:dyDescent="0.35">
      <c r="A235" s="14">
        <v>235</v>
      </c>
      <c r="B235" s="15" t="s">
        <v>2259</v>
      </c>
      <c r="C235" s="15" t="s">
        <v>2262</v>
      </c>
      <c r="D235" s="15" t="s">
        <v>1378</v>
      </c>
      <c r="E235" s="15" t="s">
        <v>2265</v>
      </c>
      <c r="F235" s="15">
        <v>24</v>
      </c>
      <c r="G235" s="12" t="str" cm="1">
        <f t="array" ref="G235">_xlfn.IFS(F235&lt;17, "Children", F235&lt;34,  "Youth", F235&lt;51, "Adult", F235&lt;68, "Elderly", F235&lt;=85, "Aged")</f>
        <v>Youth</v>
      </c>
      <c r="H235" s="15">
        <v>0</v>
      </c>
      <c r="I235" s="15">
        <v>0</v>
      </c>
      <c r="J235" s="23">
        <v>29566</v>
      </c>
      <c r="K235" s="29">
        <v>10.5</v>
      </c>
      <c r="L235" s="15" t="s">
        <v>1224</v>
      </c>
      <c r="M235" s="13"/>
    </row>
    <row r="236" spans="1:13" x14ac:dyDescent="0.35">
      <c r="A236" s="11">
        <v>236</v>
      </c>
      <c r="B236" s="12" t="s">
        <v>2259</v>
      </c>
      <c r="C236" s="12" t="s">
        <v>2263</v>
      </c>
      <c r="D236" s="12" t="s">
        <v>1858</v>
      </c>
      <c r="E236" s="12" t="s">
        <v>2266</v>
      </c>
      <c r="F236" s="12">
        <v>30</v>
      </c>
      <c r="G236" s="12" t="str" cm="1">
        <f t="array" ref="G236">_xlfn.IFS(F236&lt;17, "Children", F236&lt;34,  "Youth", F236&lt;51, "Adult", F236&lt;68, "Elderly", F236&lt;=85, "Aged")</f>
        <v>Youth</v>
      </c>
      <c r="H236" s="12">
        <v>0</v>
      </c>
      <c r="I236" s="12">
        <v>0</v>
      </c>
      <c r="J236" s="22">
        <v>6609</v>
      </c>
      <c r="K236" s="28">
        <v>7.55</v>
      </c>
      <c r="L236" s="12" t="s">
        <v>1224</v>
      </c>
      <c r="M236" s="13"/>
    </row>
    <row r="237" spans="1:13" x14ac:dyDescent="0.35">
      <c r="A237" s="14">
        <v>237</v>
      </c>
      <c r="B237" s="15" t="s">
        <v>2259</v>
      </c>
      <c r="C237" s="15" t="s">
        <v>2262</v>
      </c>
      <c r="D237" s="15" t="s">
        <v>1379</v>
      </c>
      <c r="E237" s="15" t="s">
        <v>2265</v>
      </c>
      <c r="F237" s="15">
        <v>44</v>
      </c>
      <c r="G237" s="12" t="str" cm="1">
        <f t="array" ref="G237">_xlfn.IFS(F237&lt;17, "Children", F237&lt;34,  "Youth", F237&lt;51, "Adult", F237&lt;68, "Elderly", F237&lt;=85, "Aged")</f>
        <v>Adult</v>
      </c>
      <c r="H237" s="15">
        <v>1</v>
      </c>
      <c r="I237" s="15">
        <v>0</v>
      </c>
      <c r="J237" s="23">
        <v>26707</v>
      </c>
      <c r="K237" s="29">
        <v>26</v>
      </c>
      <c r="L237" s="15" t="s">
        <v>1224</v>
      </c>
      <c r="M237" s="13"/>
    </row>
    <row r="238" spans="1:13" x14ac:dyDescent="0.35">
      <c r="A238" s="11">
        <v>238</v>
      </c>
      <c r="B238" s="12" t="s">
        <v>2260</v>
      </c>
      <c r="C238" s="12" t="s">
        <v>2262</v>
      </c>
      <c r="D238" s="12" t="s">
        <v>1859</v>
      </c>
      <c r="E238" s="12" t="s">
        <v>2266</v>
      </c>
      <c r="F238" s="12">
        <v>8</v>
      </c>
      <c r="G238" s="12" t="str" cm="1">
        <f t="array" ref="G238">_xlfn.IFS(F238&lt;17, "Children", F238&lt;34,  "Youth", F238&lt;51, "Adult", F238&lt;68, "Elderly", F238&lt;=85, "Aged")</f>
        <v>Children</v>
      </c>
      <c r="H238" s="12">
        <v>0</v>
      </c>
      <c r="I238" s="12">
        <v>2</v>
      </c>
      <c r="J238" s="22">
        <v>1921</v>
      </c>
      <c r="K238" s="28">
        <v>26.25</v>
      </c>
      <c r="L238" s="12" t="s">
        <v>1224</v>
      </c>
      <c r="M238" s="13"/>
    </row>
    <row r="239" spans="1:13" x14ac:dyDescent="0.35">
      <c r="A239" s="14">
        <v>239</v>
      </c>
      <c r="B239" s="15" t="s">
        <v>2259</v>
      </c>
      <c r="C239" s="15" t="s">
        <v>2262</v>
      </c>
      <c r="D239" s="15" t="s">
        <v>1860</v>
      </c>
      <c r="E239" s="15" t="s">
        <v>2265</v>
      </c>
      <c r="F239" s="15">
        <v>19</v>
      </c>
      <c r="G239" s="12" t="str" cm="1">
        <f t="array" ref="G239">_xlfn.IFS(F239&lt;17, "Children", F239&lt;34,  "Youth", F239&lt;51, "Adult", F239&lt;68, "Elderly", F239&lt;=85, "Aged")</f>
        <v>Youth</v>
      </c>
      <c r="H239" s="15">
        <v>0</v>
      </c>
      <c r="I239" s="15">
        <v>0</v>
      </c>
      <c r="J239" s="23">
        <v>28665</v>
      </c>
      <c r="K239" s="29">
        <v>10.5</v>
      </c>
      <c r="L239" s="15" t="s">
        <v>1224</v>
      </c>
      <c r="M239" s="13"/>
    </row>
    <row r="240" spans="1:13" x14ac:dyDescent="0.35">
      <c r="A240" s="11">
        <v>240</v>
      </c>
      <c r="B240" s="12" t="s">
        <v>2259</v>
      </c>
      <c r="C240" s="12" t="s">
        <v>2262</v>
      </c>
      <c r="D240" s="12" t="s">
        <v>1380</v>
      </c>
      <c r="E240" s="12" t="s">
        <v>2265</v>
      </c>
      <c r="F240" s="12">
        <v>33</v>
      </c>
      <c r="G240" s="12" t="str" cm="1">
        <f t="array" ref="G240">_xlfn.IFS(F240&lt;17, "Children", F240&lt;34,  "Youth", F240&lt;51, "Adult", F240&lt;68, "Elderly", F240&lt;=85, "Aged")</f>
        <v>Youth</v>
      </c>
      <c r="H240" s="12">
        <v>0</v>
      </c>
      <c r="I240" s="12">
        <v>0</v>
      </c>
      <c r="J240" s="22">
        <v>1585</v>
      </c>
      <c r="K240" s="28">
        <v>12.275</v>
      </c>
      <c r="L240" s="12" t="s">
        <v>1224</v>
      </c>
      <c r="M240" s="13"/>
    </row>
    <row r="241" spans="1:13" x14ac:dyDescent="0.35">
      <c r="A241" s="14">
        <v>241</v>
      </c>
      <c r="B241" s="15" t="s">
        <v>2259</v>
      </c>
      <c r="C241" s="15" t="s">
        <v>2263</v>
      </c>
      <c r="D241" s="15" t="s">
        <v>1381</v>
      </c>
      <c r="E241" s="15" t="s">
        <v>2266</v>
      </c>
      <c r="F241" s="15">
        <v>30</v>
      </c>
      <c r="G241" s="12" t="str" cm="1">
        <f t="array" ref="G241">_xlfn.IFS(F241&lt;17, "Children", F241&lt;34,  "Youth", F241&lt;51, "Adult", F241&lt;68, "Elderly", F241&lt;=85, "Aged")</f>
        <v>Youth</v>
      </c>
      <c r="H241" s="15">
        <v>1</v>
      </c>
      <c r="I241" s="15">
        <v>0</v>
      </c>
      <c r="J241" s="23">
        <v>2665</v>
      </c>
      <c r="K241" s="29">
        <v>14.4542</v>
      </c>
      <c r="L241" s="15" t="s">
        <v>1222</v>
      </c>
      <c r="M241" s="13"/>
    </row>
    <row r="242" spans="1:13" x14ac:dyDescent="0.35">
      <c r="A242" s="11">
        <v>242</v>
      </c>
      <c r="B242" s="12" t="s">
        <v>2260</v>
      </c>
      <c r="C242" s="12" t="s">
        <v>2263</v>
      </c>
      <c r="D242" s="12" t="s">
        <v>1382</v>
      </c>
      <c r="E242" s="12" t="s">
        <v>2266</v>
      </c>
      <c r="F242" s="12">
        <v>30</v>
      </c>
      <c r="G242" s="12" t="str" cm="1">
        <f t="array" ref="G242">_xlfn.IFS(F242&lt;17, "Children", F242&lt;34,  "Youth", F242&lt;51, "Adult", F242&lt;68, "Elderly", F242&lt;=85, "Aged")</f>
        <v>Youth</v>
      </c>
      <c r="H242" s="12">
        <v>1</v>
      </c>
      <c r="I242" s="12">
        <v>0</v>
      </c>
      <c r="J242" s="22" t="s">
        <v>2145</v>
      </c>
      <c r="K242" s="28">
        <v>15.5</v>
      </c>
      <c r="L242" s="12" t="s">
        <v>1223</v>
      </c>
      <c r="M242" s="13"/>
    </row>
    <row r="243" spans="1:13" x14ac:dyDescent="0.35">
      <c r="A243" s="14">
        <v>243</v>
      </c>
      <c r="B243" s="15" t="s">
        <v>2259</v>
      </c>
      <c r="C243" s="15" t="s">
        <v>2262</v>
      </c>
      <c r="D243" s="15" t="s">
        <v>1861</v>
      </c>
      <c r="E243" s="15" t="s">
        <v>2265</v>
      </c>
      <c r="F243" s="15">
        <v>29</v>
      </c>
      <c r="G243" s="12" t="str" cm="1">
        <f t="array" ref="G243">_xlfn.IFS(F243&lt;17, "Children", F243&lt;34,  "Youth", F243&lt;51, "Adult", F243&lt;68, "Elderly", F243&lt;=85, "Aged")</f>
        <v>Youth</v>
      </c>
      <c r="H243" s="15">
        <v>0</v>
      </c>
      <c r="I243" s="15">
        <v>0</v>
      </c>
      <c r="J243" s="23">
        <v>1426</v>
      </c>
      <c r="K243" s="29">
        <v>10.5</v>
      </c>
      <c r="L243" s="15" t="s">
        <v>1224</v>
      </c>
      <c r="M243" s="13"/>
    </row>
    <row r="244" spans="1:13" x14ac:dyDescent="0.35">
      <c r="A244" s="11">
        <v>244</v>
      </c>
      <c r="B244" s="12" t="s">
        <v>2259</v>
      </c>
      <c r="C244" s="12" t="s">
        <v>2263</v>
      </c>
      <c r="D244" s="12" t="s">
        <v>1383</v>
      </c>
      <c r="E244" s="12" t="s">
        <v>2265</v>
      </c>
      <c r="F244" s="12">
        <v>22</v>
      </c>
      <c r="G244" s="12" t="str" cm="1">
        <f t="array" ref="G244">_xlfn.IFS(F244&lt;17, "Children", F244&lt;34,  "Youth", F244&lt;51, "Adult", F244&lt;68, "Elderly", F244&lt;=85, "Aged")</f>
        <v>Youth</v>
      </c>
      <c r="H244" s="12">
        <v>0</v>
      </c>
      <c r="I244" s="12">
        <v>0</v>
      </c>
      <c r="J244" s="22">
        <v>101275</v>
      </c>
      <c r="K244" s="28">
        <v>7.125</v>
      </c>
      <c r="L244" s="12" t="s">
        <v>1224</v>
      </c>
      <c r="M244" s="13"/>
    </row>
    <row r="245" spans="1:13" x14ac:dyDescent="0.35">
      <c r="A245" s="14">
        <v>245</v>
      </c>
      <c r="B245" s="15" t="s">
        <v>2259</v>
      </c>
      <c r="C245" s="15" t="s">
        <v>2263</v>
      </c>
      <c r="D245" s="15" t="s">
        <v>1384</v>
      </c>
      <c r="E245" s="15" t="s">
        <v>2265</v>
      </c>
      <c r="F245" s="15">
        <v>30</v>
      </c>
      <c r="G245" s="12" t="str" cm="1">
        <f t="array" ref="G245">_xlfn.IFS(F245&lt;17, "Children", F245&lt;34,  "Youth", F245&lt;51, "Adult", F245&lt;68, "Elderly", F245&lt;=85, "Aged")</f>
        <v>Youth</v>
      </c>
      <c r="H245" s="15">
        <v>0</v>
      </c>
      <c r="I245" s="15">
        <v>0</v>
      </c>
      <c r="J245" s="23">
        <v>2694</v>
      </c>
      <c r="K245" s="29">
        <v>7.2249999999999996</v>
      </c>
      <c r="L245" s="15" t="s">
        <v>1222</v>
      </c>
      <c r="M245" s="13"/>
    </row>
    <row r="246" spans="1:13" x14ac:dyDescent="0.35">
      <c r="A246" s="11">
        <v>246</v>
      </c>
      <c r="B246" s="12" t="s">
        <v>2259</v>
      </c>
      <c r="C246" s="12" t="s">
        <v>2261</v>
      </c>
      <c r="D246" s="12" t="s">
        <v>1385</v>
      </c>
      <c r="E246" s="12" t="s">
        <v>2265</v>
      </c>
      <c r="F246" s="12">
        <v>44</v>
      </c>
      <c r="G246" s="12" t="str" cm="1">
        <f t="array" ref="G246">_xlfn.IFS(F246&lt;17, "Children", F246&lt;34,  "Youth", F246&lt;51, "Adult", F246&lt;68, "Elderly", F246&lt;=85, "Aged")</f>
        <v>Adult</v>
      </c>
      <c r="H246" s="12">
        <v>2</v>
      </c>
      <c r="I246" s="12">
        <v>0</v>
      </c>
      <c r="J246" s="22">
        <v>19928</v>
      </c>
      <c r="K246" s="28">
        <v>90</v>
      </c>
      <c r="L246" s="12" t="s">
        <v>1223</v>
      </c>
      <c r="M246" s="13"/>
    </row>
    <row r="247" spans="1:13" x14ac:dyDescent="0.35">
      <c r="A247" s="14">
        <v>247</v>
      </c>
      <c r="B247" s="15" t="s">
        <v>2259</v>
      </c>
      <c r="C247" s="15" t="s">
        <v>2263</v>
      </c>
      <c r="D247" s="15" t="s">
        <v>1386</v>
      </c>
      <c r="E247" s="15" t="s">
        <v>2266</v>
      </c>
      <c r="F247" s="15">
        <v>25</v>
      </c>
      <c r="G247" s="12" t="str" cm="1">
        <f t="array" ref="G247">_xlfn.IFS(F247&lt;17, "Children", F247&lt;34,  "Youth", F247&lt;51, "Adult", F247&lt;68, "Elderly", F247&lt;=85, "Aged")</f>
        <v>Youth</v>
      </c>
      <c r="H247" s="15">
        <v>0</v>
      </c>
      <c r="I247" s="15">
        <v>0</v>
      </c>
      <c r="J247" s="23">
        <v>47071</v>
      </c>
      <c r="K247" s="29">
        <v>7.7750000000000004</v>
      </c>
      <c r="L247" s="15" t="s">
        <v>1224</v>
      </c>
      <c r="M247" s="13"/>
    </row>
    <row r="248" spans="1:13" x14ac:dyDescent="0.35">
      <c r="A248" s="11">
        <v>248</v>
      </c>
      <c r="B248" s="12" t="s">
        <v>2260</v>
      </c>
      <c r="C248" s="12" t="s">
        <v>2262</v>
      </c>
      <c r="D248" s="12" t="s">
        <v>1387</v>
      </c>
      <c r="E248" s="12" t="s">
        <v>2266</v>
      </c>
      <c r="F248" s="12">
        <v>24</v>
      </c>
      <c r="G248" s="12" t="str" cm="1">
        <f t="array" ref="G248">_xlfn.IFS(F248&lt;17, "Children", F248&lt;34,  "Youth", F248&lt;51, "Adult", F248&lt;68, "Elderly", F248&lt;=85, "Aged")</f>
        <v>Youth</v>
      </c>
      <c r="H248" s="12">
        <v>0</v>
      </c>
      <c r="I248" s="12">
        <v>2</v>
      </c>
      <c r="J248" s="22">
        <v>250649</v>
      </c>
      <c r="K248" s="28">
        <v>14.5</v>
      </c>
      <c r="L248" s="12" t="s">
        <v>1224</v>
      </c>
      <c r="M248" s="13"/>
    </row>
    <row r="249" spans="1:13" x14ac:dyDescent="0.35">
      <c r="A249" s="14">
        <v>249</v>
      </c>
      <c r="B249" s="15" t="s">
        <v>2260</v>
      </c>
      <c r="C249" s="15" t="s">
        <v>2261</v>
      </c>
      <c r="D249" s="15" t="s">
        <v>1862</v>
      </c>
      <c r="E249" s="15" t="s">
        <v>2265</v>
      </c>
      <c r="F249" s="15">
        <v>37</v>
      </c>
      <c r="G249" s="12" t="str" cm="1">
        <f t="array" ref="G249">_xlfn.IFS(F249&lt;17, "Children", F249&lt;34,  "Youth", F249&lt;51, "Adult", F249&lt;68, "Elderly", F249&lt;=85, "Aged")</f>
        <v>Adult</v>
      </c>
      <c r="H249" s="15">
        <v>1</v>
      </c>
      <c r="I249" s="15">
        <v>1</v>
      </c>
      <c r="J249" s="23">
        <v>11751</v>
      </c>
      <c r="K249" s="29">
        <v>52.554200000000002</v>
      </c>
      <c r="L249" s="15" t="s">
        <v>1224</v>
      </c>
      <c r="M249" s="13"/>
    </row>
    <row r="250" spans="1:13" x14ac:dyDescent="0.35">
      <c r="A250" s="11">
        <v>250</v>
      </c>
      <c r="B250" s="12" t="s">
        <v>2259</v>
      </c>
      <c r="C250" s="12" t="s">
        <v>2262</v>
      </c>
      <c r="D250" s="12" t="s">
        <v>1863</v>
      </c>
      <c r="E250" s="12" t="s">
        <v>2265</v>
      </c>
      <c r="F250" s="12">
        <v>54</v>
      </c>
      <c r="G250" s="12" t="str" cm="1">
        <f t="array" ref="G250">_xlfn.IFS(F250&lt;17, "Children", F250&lt;34,  "Youth", F250&lt;51, "Adult", F250&lt;68, "Elderly", F250&lt;=85, "Aged")</f>
        <v>Elderly</v>
      </c>
      <c r="H250" s="12">
        <v>1</v>
      </c>
      <c r="I250" s="12">
        <v>0</v>
      </c>
      <c r="J250" s="22">
        <v>244252</v>
      </c>
      <c r="K250" s="28">
        <v>26</v>
      </c>
      <c r="L250" s="12" t="s">
        <v>1224</v>
      </c>
      <c r="M250" s="13"/>
    </row>
    <row r="251" spans="1:13" x14ac:dyDescent="0.35">
      <c r="A251" s="14">
        <v>251</v>
      </c>
      <c r="B251" s="15" t="s">
        <v>2259</v>
      </c>
      <c r="C251" s="15" t="s">
        <v>2263</v>
      </c>
      <c r="D251" s="15" t="s">
        <v>1388</v>
      </c>
      <c r="E251" s="15" t="s">
        <v>2265</v>
      </c>
      <c r="F251" s="15">
        <v>30</v>
      </c>
      <c r="G251" s="12" t="str" cm="1">
        <f t="array" ref="G251">_xlfn.IFS(F251&lt;17, "Children", F251&lt;34,  "Youth", F251&lt;51, "Adult", F251&lt;68, "Elderly", F251&lt;=85, "Aged")</f>
        <v>Youth</v>
      </c>
      <c r="H251" s="15">
        <v>0</v>
      </c>
      <c r="I251" s="15">
        <v>0</v>
      </c>
      <c r="J251" s="23" t="s">
        <v>2146</v>
      </c>
      <c r="K251" s="29">
        <v>7.25</v>
      </c>
      <c r="L251" s="15" t="s">
        <v>1224</v>
      </c>
      <c r="M251" s="13"/>
    </row>
    <row r="252" spans="1:13" x14ac:dyDescent="0.35">
      <c r="A252" s="11">
        <v>252</v>
      </c>
      <c r="B252" s="12" t="s">
        <v>2259</v>
      </c>
      <c r="C252" s="12" t="s">
        <v>2263</v>
      </c>
      <c r="D252" s="12" t="s">
        <v>1389</v>
      </c>
      <c r="E252" s="12" t="s">
        <v>2266</v>
      </c>
      <c r="F252" s="12">
        <v>29</v>
      </c>
      <c r="G252" s="12" t="str" cm="1">
        <f t="array" ref="G252">_xlfn.IFS(F252&lt;17, "Children", F252&lt;34,  "Youth", F252&lt;51, "Adult", F252&lt;68, "Elderly", F252&lt;=85, "Aged")</f>
        <v>Youth</v>
      </c>
      <c r="H252" s="12">
        <v>1</v>
      </c>
      <c r="I252" s="12">
        <v>1</v>
      </c>
      <c r="J252" s="22">
        <v>47054</v>
      </c>
      <c r="K252" s="28">
        <v>10.4625</v>
      </c>
      <c r="L252" s="12" t="s">
        <v>1224</v>
      </c>
      <c r="M252" s="13"/>
    </row>
    <row r="253" spans="1:13" x14ac:dyDescent="0.35">
      <c r="A253" s="14">
        <v>253</v>
      </c>
      <c r="B253" s="15" t="s">
        <v>2259</v>
      </c>
      <c r="C253" s="15" t="s">
        <v>2261</v>
      </c>
      <c r="D253" s="15" t="s">
        <v>1390</v>
      </c>
      <c r="E253" s="15" t="s">
        <v>2265</v>
      </c>
      <c r="F253" s="15">
        <v>62</v>
      </c>
      <c r="G253" s="12" t="str" cm="1">
        <f t="array" ref="G253">_xlfn.IFS(F253&lt;17, "Children", F253&lt;34,  "Youth", F253&lt;51, "Adult", F253&lt;68, "Elderly", F253&lt;=85, "Aged")</f>
        <v>Elderly</v>
      </c>
      <c r="H253" s="15">
        <v>0</v>
      </c>
      <c r="I253" s="15">
        <v>0</v>
      </c>
      <c r="J253" s="23" t="s">
        <v>2147</v>
      </c>
      <c r="K253" s="29">
        <v>26.55</v>
      </c>
      <c r="L253" s="15" t="s">
        <v>1224</v>
      </c>
      <c r="M253" s="13"/>
    </row>
    <row r="254" spans="1:13" x14ac:dyDescent="0.35">
      <c r="A254" s="11">
        <v>254</v>
      </c>
      <c r="B254" s="12" t="s">
        <v>2259</v>
      </c>
      <c r="C254" s="12" t="s">
        <v>2263</v>
      </c>
      <c r="D254" s="12" t="s">
        <v>1391</v>
      </c>
      <c r="E254" s="12" t="s">
        <v>2265</v>
      </c>
      <c r="F254" s="12">
        <v>30</v>
      </c>
      <c r="G254" s="12" t="str" cm="1">
        <f t="array" ref="G254">_xlfn.IFS(F254&lt;17, "Children", F254&lt;34,  "Youth", F254&lt;51, "Adult", F254&lt;68, "Elderly", F254&lt;=85, "Aged")</f>
        <v>Youth</v>
      </c>
      <c r="H254" s="12">
        <v>1</v>
      </c>
      <c r="I254" s="12">
        <v>0</v>
      </c>
      <c r="J254" s="22">
        <v>6</v>
      </c>
      <c r="K254" s="28">
        <v>16.100000000000001</v>
      </c>
      <c r="L254" s="12" t="s">
        <v>1224</v>
      </c>
      <c r="M254" s="13"/>
    </row>
    <row r="255" spans="1:13" x14ac:dyDescent="0.35">
      <c r="A255" s="14">
        <v>255</v>
      </c>
      <c r="B255" s="15" t="s">
        <v>2259</v>
      </c>
      <c r="C255" s="15" t="s">
        <v>2263</v>
      </c>
      <c r="D255" s="15" t="s">
        <v>1392</v>
      </c>
      <c r="E255" s="15" t="s">
        <v>2266</v>
      </c>
      <c r="F255" s="15">
        <v>41</v>
      </c>
      <c r="G255" s="12" t="str" cm="1">
        <f t="array" ref="G255">_xlfn.IFS(F255&lt;17, "Children", F255&lt;34,  "Youth", F255&lt;51, "Adult", F255&lt;68, "Elderly", F255&lt;=85, "Aged")</f>
        <v>Adult</v>
      </c>
      <c r="H255" s="15">
        <v>0</v>
      </c>
      <c r="I255" s="15">
        <v>2</v>
      </c>
      <c r="J255" s="23">
        <v>70129</v>
      </c>
      <c r="K255" s="29">
        <v>20.212499999999999</v>
      </c>
      <c r="L255" s="15" t="s">
        <v>1224</v>
      </c>
      <c r="M255" s="13"/>
    </row>
    <row r="256" spans="1:13" x14ac:dyDescent="0.35">
      <c r="A256" s="11">
        <v>256</v>
      </c>
      <c r="B256" s="12" t="s">
        <v>2260</v>
      </c>
      <c r="C256" s="12" t="s">
        <v>2263</v>
      </c>
      <c r="D256" s="12" t="s">
        <v>1393</v>
      </c>
      <c r="E256" s="12" t="s">
        <v>2266</v>
      </c>
      <c r="F256" s="12">
        <v>29</v>
      </c>
      <c r="G256" s="12" t="str" cm="1">
        <f t="array" ref="G256">_xlfn.IFS(F256&lt;17, "Children", F256&lt;34,  "Youth", F256&lt;51, "Adult", F256&lt;68, "Elderly", F256&lt;=85, "Aged")</f>
        <v>Youth</v>
      </c>
      <c r="H256" s="12">
        <v>0</v>
      </c>
      <c r="I256" s="12">
        <v>2</v>
      </c>
      <c r="J256" s="22">
        <v>2650</v>
      </c>
      <c r="K256" s="28">
        <v>15.245799999999999</v>
      </c>
      <c r="L256" s="12" t="s">
        <v>1222</v>
      </c>
      <c r="M256" s="13"/>
    </row>
    <row r="257" spans="1:13" x14ac:dyDescent="0.35">
      <c r="A257" s="14">
        <v>257</v>
      </c>
      <c r="B257" s="15" t="s">
        <v>2260</v>
      </c>
      <c r="C257" s="15" t="s">
        <v>2261</v>
      </c>
      <c r="D257" s="15" t="s">
        <v>1394</v>
      </c>
      <c r="E257" s="15" t="s">
        <v>2266</v>
      </c>
      <c r="F257" s="15">
        <v>30</v>
      </c>
      <c r="G257" s="12" t="str" cm="1">
        <f t="array" ref="G257">_xlfn.IFS(F257&lt;17, "Children", F257&lt;34,  "Youth", F257&lt;51, "Adult", F257&lt;68, "Elderly", F257&lt;=85, "Aged")</f>
        <v>Youth</v>
      </c>
      <c r="H257" s="15">
        <v>0</v>
      </c>
      <c r="I257" s="15">
        <v>0</v>
      </c>
      <c r="J257" s="23">
        <v>17585</v>
      </c>
      <c r="K257" s="29">
        <v>79.2</v>
      </c>
      <c r="L257" s="15" t="s">
        <v>1222</v>
      </c>
      <c r="M257" s="13"/>
    </row>
    <row r="258" spans="1:13" x14ac:dyDescent="0.35">
      <c r="A258" s="11">
        <v>258</v>
      </c>
      <c r="B258" s="12" t="s">
        <v>2260</v>
      </c>
      <c r="C258" s="12" t="s">
        <v>2261</v>
      </c>
      <c r="D258" s="12" t="s">
        <v>1864</v>
      </c>
      <c r="E258" s="12" t="s">
        <v>2266</v>
      </c>
      <c r="F258" s="12">
        <v>30</v>
      </c>
      <c r="G258" s="12" t="str" cm="1">
        <f t="array" ref="G258">_xlfn.IFS(F258&lt;17, "Children", F258&lt;34,  "Youth", F258&lt;51, "Adult", F258&lt;68, "Elderly", F258&lt;=85, "Aged")</f>
        <v>Youth</v>
      </c>
      <c r="H258" s="12">
        <v>0</v>
      </c>
      <c r="I258" s="12">
        <v>0</v>
      </c>
      <c r="J258" s="22">
        <v>110152</v>
      </c>
      <c r="K258" s="28">
        <v>86.5</v>
      </c>
      <c r="L258" s="12" t="s">
        <v>1224</v>
      </c>
      <c r="M258" s="13"/>
    </row>
    <row r="259" spans="1:13" x14ac:dyDescent="0.35">
      <c r="A259" s="14">
        <v>259</v>
      </c>
      <c r="B259" s="15" t="s">
        <v>2260</v>
      </c>
      <c r="C259" s="15" t="s">
        <v>2261</v>
      </c>
      <c r="D259" s="15" t="s">
        <v>1395</v>
      </c>
      <c r="E259" s="15" t="s">
        <v>2266</v>
      </c>
      <c r="F259" s="15">
        <v>35</v>
      </c>
      <c r="G259" s="12" t="str" cm="1">
        <f t="array" ref="G259">_xlfn.IFS(F259&lt;17, "Children", F259&lt;34,  "Youth", F259&lt;51, "Adult", F259&lt;68, "Elderly", F259&lt;=85, "Aged")</f>
        <v>Adult</v>
      </c>
      <c r="H259" s="15">
        <v>0</v>
      </c>
      <c r="I259" s="15">
        <v>0</v>
      </c>
      <c r="J259" s="23">
        <v>17755</v>
      </c>
      <c r="K259" s="29">
        <v>512.32920000000001</v>
      </c>
      <c r="L259" s="15" t="s">
        <v>1222</v>
      </c>
      <c r="M259" s="13"/>
    </row>
    <row r="260" spans="1:13" x14ac:dyDescent="0.35">
      <c r="A260" s="11">
        <v>260</v>
      </c>
      <c r="B260" s="12" t="s">
        <v>2260</v>
      </c>
      <c r="C260" s="12" t="s">
        <v>2262</v>
      </c>
      <c r="D260" s="12" t="s">
        <v>1228</v>
      </c>
      <c r="E260" s="12" t="s">
        <v>2266</v>
      </c>
      <c r="F260" s="12">
        <v>50</v>
      </c>
      <c r="G260" s="12" t="str" cm="1">
        <f t="array" ref="G260">_xlfn.IFS(F260&lt;17, "Children", F260&lt;34,  "Youth", F260&lt;51, "Adult", F260&lt;68, "Elderly", F260&lt;=85, "Aged")</f>
        <v>Adult</v>
      </c>
      <c r="H260" s="12">
        <v>0</v>
      </c>
      <c r="I260" s="12">
        <v>1</v>
      </c>
      <c r="J260" s="22" t="s">
        <v>2148</v>
      </c>
      <c r="K260" s="28">
        <v>26</v>
      </c>
      <c r="L260" s="12" t="s">
        <v>1224</v>
      </c>
      <c r="M260" s="13"/>
    </row>
    <row r="261" spans="1:13" x14ac:dyDescent="0.35">
      <c r="A261" s="14">
        <v>261</v>
      </c>
      <c r="B261" s="15" t="s">
        <v>2259</v>
      </c>
      <c r="C261" s="15" t="s">
        <v>2263</v>
      </c>
      <c r="D261" s="15" t="s">
        <v>1396</v>
      </c>
      <c r="E261" s="15" t="s">
        <v>2265</v>
      </c>
      <c r="F261" s="15">
        <v>30</v>
      </c>
      <c r="G261" s="12" t="str" cm="1">
        <f t="array" ref="G261">_xlfn.IFS(F261&lt;17, "Children", F261&lt;34,  "Youth", F261&lt;51, "Adult", F261&lt;68, "Elderly", F261&lt;=85, "Aged")</f>
        <v>Youth</v>
      </c>
      <c r="H261" s="15">
        <v>0</v>
      </c>
      <c r="I261" s="15">
        <v>0</v>
      </c>
      <c r="J261" s="23">
        <v>84461</v>
      </c>
      <c r="K261" s="29">
        <v>7.75</v>
      </c>
      <c r="L261" s="15" t="s">
        <v>1223</v>
      </c>
      <c r="M261" s="13"/>
    </row>
    <row r="262" spans="1:13" x14ac:dyDescent="0.35">
      <c r="A262" s="11">
        <v>262</v>
      </c>
      <c r="B262" s="12" t="s">
        <v>2260</v>
      </c>
      <c r="C262" s="12" t="s">
        <v>2263</v>
      </c>
      <c r="D262" s="12" t="s">
        <v>1397</v>
      </c>
      <c r="E262" s="12" t="s">
        <v>2265</v>
      </c>
      <c r="F262" s="12">
        <v>3</v>
      </c>
      <c r="G262" s="12" t="str" cm="1">
        <f t="array" ref="G262">_xlfn.IFS(F262&lt;17, "Children", F262&lt;34,  "Youth", F262&lt;51, "Adult", F262&lt;68, "Elderly", F262&lt;=85, "Aged")</f>
        <v>Children</v>
      </c>
      <c r="H262" s="12">
        <v>4</v>
      </c>
      <c r="I262" s="12">
        <v>2</v>
      </c>
      <c r="J262" s="22">
        <v>47077</v>
      </c>
      <c r="K262" s="28">
        <v>31.387499999999999</v>
      </c>
      <c r="L262" s="12" t="s">
        <v>1224</v>
      </c>
      <c r="M262" s="13"/>
    </row>
    <row r="263" spans="1:13" x14ac:dyDescent="0.35">
      <c r="A263" s="14">
        <v>263</v>
      </c>
      <c r="B263" s="15" t="s">
        <v>2259</v>
      </c>
      <c r="C263" s="15" t="s">
        <v>2261</v>
      </c>
      <c r="D263" s="15" t="s">
        <v>1398</v>
      </c>
      <c r="E263" s="15" t="s">
        <v>2265</v>
      </c>
      <c r="F263" s="15">
        <v>52</v>
      </c>
      <c r="G263" s="12" t="str" cm="1">
        <f t="array" ref="G263">_xlfn.IFS(F263&lt;17, "Children", F263&lt;34,  "Youth", F263&lt;51, "Adult", F263&lt;68, "Elderly", F263&lt;=85, "Aged")</f>
        <v>Elderly</v>
      </c>
      <c r="H263" s="15">
        <v>1</v>
      </c>
      <c r="I263" s="15">
        <v>1</v>
      </c>
      <c r="J263" s="23">
        <v>11041</v>
      </c>
      <c r="K263" s="29">
        <v>79.650000000000006</v>
      </c>
      <c r="L263" s="15" t="s">
        <v>1224</v>
      </c>
      <c r="M263" s="13"/>
    </row>
    <row r="264" spans="1:13" x14ac:dyDescent="0.35">
      <c r="A264" s="11">
        <v>264</v>
      </c>
      <c r="B264" s="12" t="s">
        <v>2259</v>
      </c>
      <c r="C264" s="12" t="s">
        <v>2261</v>
      </c>
      <c r="D264" s="12" t="s">
        <v>1399</v>
      </c>
      <c r="E264" s="12" t="s">
        <v>2265</v>
      </c>
      <c r="F264" s="12">
        <v>40</v>
      </c>
      <c r="G264" s="12" t="str" cm="1">
        <f t="array" ref="G264">_xlfn.IFS(F264&lt;17, "Children", F264&lt;34,  "Youth", F264&lt;51, "Adult", F264&lt;68, "Elderly", F264&lt;=85, "Aged")</f>
        <v>Adult</v>
      </c>
      <c r="H264" s="12">
        <v>0</v>
      </c>
      <c r="I264" s="12">
        <v>0</v>
      </c>
      <c r="J264" s="22">
        <v>112059</v>
      </c>
      <c r="K264" s="28">
        <v>5</v>
      </c>
      <c r="L264" s="12" t="s">
        <v>1224</v>
      </c>
      <c r="M264" s="13"/>
    </row>
    <row r="265" spans="1:13" x14ac:dyDescent="0.35">
      <c r="A265" s="14">
        <v>265</v>
      </c>
      <c r="B265" s="15" t="s">
        <v>2259</v>
      </c>
      <c r="C265" s="15" t="s">
        <v>2263</v>
      </c>
      <c r="D265" s="15" t="s">
        <v>1400</v>
      </c>
      <c r="E265" s="15" t="s">
        <v>2266</v>
      </c>
      <c r="F265" s="15">
        <v>30</v>
      </c>
      <c r="G265" s="12" t="str" cm="1">
        <f t="array" ref="G265">_xlfn.IFS(F265&lt;17, "Children", F265&lt;34,  "Youth", F265&lt;51, "Adult", F265&lt;68, "Elderly", F265&lt;=85, "Aged")</f>
        <v>Youth</v>
      </c>
      <c r="H265" s="15">
        <v>0</v>
      </c>
      <c r="I265" s="15">
        <v>0</v>
      </c>
      <c r="J265" s="23">
        <v>82649</v>
      </c>
      <c r="K265" s="29">
        <v>7.75</v>
      </c>
      <c r="L265" s="15" t="s">
        <v>1223</v>
      </c>
      <c r="M265" s="13"/>
    </row>
    <row r="266" spans="1:13" x14ac:dyDescent="0.35">
      <c r="A266" s="11">
        <v>266</v>
      </c>
      <c r="B266" s="12" t="s">
        <v>2259</v>
      </c>
      <c r="C266" s="12" t="s">
        <v>2262</v>
      </c>
      <c r="D266" s="12" t="s">
        <v>1401</v>
      </c>
      <c r="E266" s="12" t="s">
        <v>2265</v>
      </c>
      <c r="F266" s="12">
        <v>36</v>
      </c>
      <c r="G266" s="12" t="str" cm="1">
        <f t="array" ref="G266">_xlfn.IFS(F266&lt;17, "Children", F266&lt;34,  "Youth", F266&lt;51, "Adult", F266&lt;68, "Elderly", F266&lt;=85, "Aged")</f>
        <v>Adult</v>
      </c>
      <c r="H266" s="12">
        <v>0</v>
      </c>
      <c r="I266" s="12">
        <v>0</v>
      </c>
      <c r="J266" s="22">
        <v>17248</v>
      </c>
      <c r="K266" s="28">
        <v>10.5</v>
      </c>
      <c r="L266" s="12" t="s">
        <v>1224</v>
      </c>
      <c r="M266" s="13"/>
    </row>
    <row r="267" spans="1:13" x14ac:dyDescent="0.35">
      <c r="A267" s="14">
        <v>267</v>
      </c>
      <c r="B267" s="15" t="s">
        <v>2259</v>
      </c>
      <c r="C267" s="15" t="s">
        <v>2263</v>
      </c>
      <c r="D267" s="15" t="s">
        <v>1402</v>
      </c>
      <c r="E267" s="15" t="s">
        <v>2265</v>
      </c>
      <c r="F267" s="15">
        <v>16</v>
      </c>
      <c r="G267" s="12" t="str" cm="1">
        <f t="array" ref="G267">_xlfn.IFS(F267&lt;17, "Children", F267&lt;34,  "Youth", F267&lt;51, "Adult", F267&lt;68, "Elderly", F267&lt;=85, "Aged")</f>
        <v>Children</v>
      </c>
      <c r="H267" s="15">
        <v>4</v>
      </c>
      <c r="I267" s="15">
        <v>1</v>
      </c>
      <c r="J267" s="23">
        <v>101295</v>
      </c>
      <c r="K267" s="29">
        <v>39.6875</v>
      </c>
      <c r="L267" s="15" t="s">
        <v>1224</v>
      </c>
      <c r="M267" s="13"/>
    </row>
    <row r="268" spans="1:13" x14ac:dyDescent="0.35">
      <c r="A268" s="11">
        <v>268</v>
      </c>
      <c r="B268" s="12" t="s">
        <v>2260</v>
      </c>
      <c r="C268" s="12" t="s">
        <v>2263</v>
      </c>
      <c r="D268" s="12" t="s">
        <v>1403</v>
      </c>
      <c r="E268" s="12" t="s">
        <v>2265</v>
      </c>
      <c r="F268" s="12">
        <v>25</v>
      </c>
      <c r="G268" s="12" t="str" cm="1">
        <f t="array" ref="G268">_xlfn.IFS(F268&lt;17, "Children", F268&lt;34,  "Youth", F268&lt;51, "Adult", F268&lt;68, "Elderly", F268&lt;=85, "Aged")</f>
        <v>Youth</v>
      </c>
      <c r="H268" s="12">
        <v>1</v>
      </c>
      <c r="I268" s="12">
        <v>0</v>
      </c>
      <c r="J268" s="22">
        <v>4708</v>
      </c>
      <c r="K268" s="28">
        <v>7.7750000000000004</v>
      </c>
      <c r="L268" s="12" t="s">
        <v>1224</v>
      </c>
      <c r="M268" s="13"/>
    </row>
    <row r="269" spans="1:13" x14ac:dyDescent="0.35">
      <c r="A269" s="14">
        <v>269</v>
      </c>
      <c r="B269" s="15" t="s">
        <v>2260</v>
      </c>
      <c r="C269" s="15" t="s">
        <v>2261</v>
      </c>
      <c r="D269" s="15" t="s">
        <v>1404</v>
      </c>
      <c r="E269" s="15" t="s">
        <v>2266</v>
      </c>
      <c r="F269" s="15">
        <v>58</v>
      </c>
      <c r="G269" s="12" t="str" cm="1">
        <f t="array" ref="G269">_xlfn.IFS(F269&lt;17, "Children", F269&lt;34,  "Youth", F269&lt;51, "Adult", F269&lt;68, "Elderly", F269&lt;=85, "Aged")</f>
        <v>Elderly</v>
      </c>
      <c r="H269" s="15">
        <v>0</v>
      </c>
      <c r="I269" s="15">
        <v>1</v>
      </c>
      <c r="J269" s="23">
        <v>17582</v>
      </c>
      <c r="K269" s="29">
        <v>153.46250000000001</v>
      </c>
      <c r="L269" s="15" t="s">
        <v>1224</v>
      </c>
      <c r="M269" s="13"/>
    </row>
    <row r="270" spans="1:13" x14ac:dyDescent="0.35">
      <c r="A270" s="11">
        <v>270</v>
      </c>
      <c r="B270" s="12" t="s">
        <v>2260</v>
      </c>
      <c r="C270" s="12" t="s">
        <v>2261</v>
      </c>
      <c r="D270" s="12" t="s">
        <v>1405</v>
      </c>
      <c r="E270" s="12" t="s">
        <v>2266</v>
      </c>
      <c r="F270" s="12">
        <v>35</v>
      </c>
      <c r="G270" s="12" t="str" cm="1">
        <f t="array" ref="G270">_xlfn.IFS(F270&lt;17, "Children", F270&lt;34,  "Youth", F270&lt;51, "Adult", F270&lt;68, "Elderly", F270&lt;=85, "Aged")</f>
        <v>Adult</v>
      </c>
      <c r="H270" s="12">
        <v>0</v>
      </c>
      <c r="I270" s="12">
        <v>0</v>
      </c>
      <c r="J270" s="22">
        <v>17760</v>
      </c>
      <c r="K270" s="28">
        <v>135.63329999999999</v>
      </c>
      <c r="L270" s="12" t="s">
        <v>1224</v>
      </c>
      <c r="M270" s="13"/>
    </row>
    <row r="271" spans="1:13" x14ac:dyDescent="0.35">
      <c r="A271" s="14">
        <v>271</v>
      </c>
      <c r="B271" s="15" t="s">
        <v>2259</v>
      </c>
      <c r="C271" s="15" t="s">
        <v>2261</v>
      </c>
      <c r="D271" s="15" t="s">
        <v>1865</v>
      </c>
      <c r="E271" s="15" t="s">
        <v>2265</v>
      </c>
      <c r="F271" s="15">
        <v>30</v>
      </c>
      <c r="G271" s="12" t="str" cm="1">
        <f t="array" ref="G271">_xlfn.IFS(F271&lt;17, "Children", F271&lt;34,  "Youth", F271&lt;51, "Adult", F271&lt;68, "Elderly", F271&lt;=85, "Aged")</f>
        <v>Youth</v>
      </c>
      <c r="H271" s="15">
        <v>0</v>
      </c>
      <c r="I271" s="15">
        <v>0</v>
      </c>
      <c r="J271" s="23" t="s">
        <v>2149</v>
      </c>
      <c r="K271" s="29">
        <v>31</v>
      </c>
      <c r="L271" s="15" t="s">
        <v>1224</v>
      </c>
      <c r="M271" s="13"/>
    </row>
    <row r="272" spans="1:13" x14ac:dyDescent="0.35">
      <c r="A272" s="11">
        <v>272</v>
      </c>
      <c r="B272" s="12" t="s">
        <v>2260</v>
      </c>
      <c r="C272" s="12" t="s">
        <v>2263</v>
      </c>
      <c r="D272" s="12" t="s">
        <v>1866</v>
      </c>
      <c r="E272" s="12" t="s">
        <v>2265</v>
      </c>
      <c r="F272" s="12">
        <v>25</v>
      </c>
      <c r="G272" s="12" t="str" cm="1">
        <f t="array" ref="G272">_xlfn.IFS(F272&lt;17, "Children", F272&lt;34,  "Youth", F272&lt;51, "Adult", F272&lt;68, "Elderly", F272&lt;=85, "Aged")</f>
        <v>Youth</v>
      </c>
      <c r="H272" s="12">
        <v>0</v>
      </c>
      <c r="I272" s="12">
        <v>0</v>
      </c>
      <c r="J272" s="22" t="s">
        <v>2086</v>
      </c>
      <c r="K272" s="28">
        <v>5</v>
      </c>
      <c r="L272" s="12" t="s">
        <v>1224</v>
      </c>
      <c r="M272" s="13"/>
    </row>
    <row r="273" spans="1:13" x14ac:dyDescent="0.35">
      <c r="A273" s="14">
        <v>273</v>
      </c>
      <c r="B273" s="15" t="s">
        <v>2260</v>
      </c>
      <c r="C273" s="15" t="s">
        <v>2262</v>
      </c>
      <c r="D273" s="15" t="s">
        <v>1229</v>
      </c>
      <c r="E273" s="15" t="s">
        <v>2266</v>
      </c>
      <c r="F273" s="15">
        <v>41</v>
      </c>
      <c r="G273" s="12" t="str" cm="1">
        <f t="array" ref="G273">_xlfn.IFS(F273&lt;17, "Children", F273&lt;34,  "Youth", F273&lt;51, "Adult", F273&lt;68, "Elderly", F273&lt;=85, "Aged")</f>
        <v>Adult</v>
      </c>
      <c r="H273" s="15">
        <v>0</v>
      </c>
      <c r="I273" s="15">
        <v>1</v>
      </c>
      <c r="J273" s="23">
        <v>250644</v>
      </c>
      <c r="K273" s="29">
        <v>19.5</v>
      </c>
      <c r="L273" s="15" t="s">
        <v>1224</v>
      </c>
      <c r="M273" s="13"/>
    </row>
    <row r="274" spans="1:13" x14ac:dyDescent="0.35">
      <c r="A274" s="11">
        <v>274</v>
      </c>
      <c r="B274" s="12" t="s">
        <v>2259</v>
      </c>
      <c r="C274" s="12" t="s">
        <v>2261</v>
      </c>
      <c r="D274" s="12" t="s">
        <v>1867</v>
      </c>
      <c r="E274" s="12" t="s">
        <v>2265</v>
      </c>
      <c r="F274" s="12">
        <v>37</v>
      </c>
      <c r="G274" s="12" t="str" cm="1">
        <f t="array" ref="G274">_xlfn.IFS(F274&lt;17, "Children", F274&lt;34,  "Youth", F274&lt;51, "Adult", F274&lt;68, "Elderly", F274&lt;=85, "Aged")</f>
        <v>Adult</v>
      </c>
      <c r="H274" s="12">
        <v>0</v>
      </c>
      <c r="I274" s="12">
        <v>1</v>
      </c>
      <c r="J274" s="22">
        <v>17596</v>
      </c>
      <c r="K274" s="28">
        <v>29.7</v>
      </c>
      <c r="L274" s="12" t="s">
        <v>1222</v>
      </c>
      <c r="M274" s="13"/>
    </row>
    <row r="275" spans="1:13" x14ac:dyDescent="0.35">
      <c r="A275" s="14">
        <v>275</v>
      </c>
      <c r="B275" s="15" t="s">
        <v>2260</v>
      </c>
      <c r="C275" s="15" t="s">
        <v>2263</v>
      </c>
      <c r="D275" s="15" t="s">
        <v>1406</v>
      </c>
      <c r="E275" s="15" t="s">
        <v>2266</v>
      </c>
      <c r="F275" s="15">
        <v>30</v>
      </c>
      <c r="G275" s="12" t="str" cm="1">
        <f t="array" ref="G275">_xlfn.IFS(F275&lt;17, "Children", F275&lt;34,  "Youth", F275&lt;51, "Adult", F275&lt;68, "Elderly", F275&lt;=85, "Aged")</f>
        <v>Youth</v>
      </c>
      <c r="H275" s="15">
        <v>0</v>
      </c>
      <c r="I275" s="15">
        <v>0</v>
      </c>
      <c r="J275" s="23" t="s">
        <v>2150</v>
      </c>
      <c r="K275" s="29">
        <v>7.75</v>
      </c>
      <c r="L275" s="15" t="s">
        <v>1223</v>
      </c>
      <c r="M275" s="13"/>
    </row>
    <row r="276" spans="1:13" x14ac:dyDescent="0.35">
      <c r="A276" s="11">
        <v>276</v>
      </c>
      <c r="B276" s="12" t="s">
        <v>2260</v>
      </c>
      <c r="C276" s="12" t="s">
        <v>2261</v>
      </c>
      <c r="D276" s="12" t="s">
        <v>1407</v>
      </c>
      <c r="E276" s="12" t="s">
        <v>2266</v>
      </c>
      <c r="F276" s="12">
        <v>63</v>
      </c>
      <c r="G276" s="12" t="str" cm="1">
        <f t="array" ref="G276">_xlfn.IFS(F276&lt;17, "Children", F276&lt;34,  "Youth", F276&lt;51, "Adult", F276&lt;68, "Elderly", F276&lt;=85, "Aged")</f>
        <v>Elderly</v>
      </c>
      <c r="H276" s="12">
        <v>1</v>
      </c>
      <c r="I276" s="12">
        <v>0</v>
      </c>
      <c r="J276" s="22" t="s">
        <v>2151</v>
      </c>
      <c r="K276" s="28">
        <v>77.958299999999994</v>
      </c>
      <c r="L276" s="12" t="s">
        <v>1224</v>
      </c>
      <c r="M276" s="13"/>
    </row>
    <row r="277" spans="1:13" x14ac:dyDescent="0.35">
      <c r="A277" s="14">
        <v>277</v>
      </c>
      <c r="B277" s="15" t="s">
        <v>2259</v>
      </c>
      <c r="C277" s="15" t="s">
        <v>2263</v>
      </c>
      <c r="D277" s="15" t="s">
        <v>1868</v>
      </c>
      <c r="E277" s="15" t="s">
        <v>2266</v>
      </c>
      <c r="F277" s="15">
        <v>45</v>
      </c>
      <c r="G277" s="12" t="str" cm="1">
        <f t="array" ref="G277">_xlfn.IFS(F277&lt;17, "Children", F277&lt;34,  "Youth", F277&lt;51, "Adult", F277&lt;68, "Elderly", F277&lt;=85, "Aged")</f>
        <v>Adult</v>
      </c>
      <c r="H277" s="15">
        <v>0</v>
      </c>
      <c r="I277" s="15">
        <v>0</v>
      </c>
      <c r="J277" s="23">
        <v>4707</v>
      </c>
      <c r="K277" s="29">
        <v>7.75</v>
      </c>
      <c r="L277" s="15" t="s">
        <v>1224</v>
      </c>
      <c r="M277" s="13"/>
    </row>
    <row r="278" spans="1:13" x14ac:dyDescent="0.35">
      <c r="A278" s="11">
        <v>278</v>
      </c>
      <c r="B278" s="12" t="s">
        <v>2259</v>
      </c>
      <c r="C278" s="12" t="s">
        <v>2262</v>
      </c>
      <c r="D278" s="12" t="s">
        <v>1869</v>
      </c>
      <c r="E278" s="12" t="s">
        <v>2265</v>
      </c>
      <c r="F278" s="12">
        <v>30</v>
      </c>
      <c r="G278" s="12" t="str" cm="1">
        <f t="array" ref="G278">_xlfn.IFS(F278&lt;17, "Children", F278&lt;34,  "Youth", F278&lt;51, "Adult", F278&lt;68, "Elderly", F278&lt;=85, "Aged")</f>
        <v>Youth</v>
      </c>
      <c r="H278" s="12">
        <v>0</v>
      </c>
      <c r="I278" s="12">
        <v>0</v>
      </c>
      <c r="J278" s="22" t="s">
        <v>2152</v>
      </c>
      <c r="K278" s="28">
        <v>5</v>
      </c>
      <c r="L278" s="12" t="s">
        <v>1224</v>
      </c>
      <c r="M278" s="13"/>
    </row>
    <row r="279" spans="1:13" x14ac:dyDescent="0.35">
      <c r="A279" s="14">
        <v>279</v>
      </c>
      <c r="B279" s="15" t="s">
        <v>2259</v>
      </c>
      <c r="C279" s="15" t="s">
        <v>2263</v>
      </c>
      <c r="D279" s="15" t="s">
        <v>1870</v>
      </c>
      <c r="E279" s="15" t="s">
        <v>2265</v>
      </c>
      <c r="F279" s="15">
        <v>7</v>
      </c>
      <c r="G279" s="12" t="str" cm="1">
        <f t="array" ref="G279">_xlfn.IFS(F279&lt;17, "Children", F279&lt;34,  "Youth", F279&lt;51, "Adult", F279&lt;68, "Elderly", F279&lt;=85, "Aged")</f>
        <v>Children</v>
      </c>
      <c r="H279" s="15">
        <v>4</v>
      </c>
      <c r="I279" s="15">
        <v>1</v>
      </c>
      <c r="J279" s="23">
        <v>82652</v>
      </c>
      <c r="K279" s="29">
        <v>29.125</v>
      </c>
      <c r="L279" s="15" t="s">
        <v>1223</v>
      </c>
      <c r="M279" s="13"/>
    </row>
    <row r="280" spans="1:13" x14ac:dyDescent="0.35">
      <c r="A280" s="11">
        <v>280</v>
      </c>
      <c r="B280" s="12" t="s">
        <v>2260</v>
      </c>
      <c r="C280" s="12" t="s">
        <v>2263</v>
      </c>
      <c r="D280" s="12" t="s">
        <v>1408</v>
      </c>
      <c r="E280" s="12" t="s">
        <v>2266</v>
      </c>
      <c r="F280" s="12">
        <v>35</v>
      </c>
      <c r="G280" s="12" t="str" cm="1">
        <f t="array" ref="G280">_xlfn.IFS(F280&lt;17, "Children", F280&lt;34,  "Youth", F280&lt;51, "Adult", F280&lt;68, "Elderly", F280&lt;=85, "Aged")</f>
        <v>Adult</v>
      </c>
      <c r="H280" s="12">
        <v>1</v>
      </c>
      <c r="I280" s="12">
        <v>1</v>
      </c>
      <c r="J280" s="22">
        <v>267</v>
      </c>
      <c r="K280" s="28">
        <v>20.25</v>
      </c>
      <c r="L280" s="12" t="s">
        <v>1224</v>
      </c>
      <c r="M280" s="13"/>
    </row>
    <row r="281" spans="1:13" x14ac:dyDescent="0.35">
      <c r="A281" s="14">
        <v>281</v>
      </c>
      <c r="B281" s="15" t="s">
        <v>2259</v>
      </c>
      <c r="C281" s="15" t="s">
        <v>2263</v>
      </c>
      <c r="D281" s="15" t="s">
        <v>1409</v>
      </c>
      <c r="E281" s="15" t="s">
        <v>2265</v>
      </c>
      <c r="F281" s="15">
        <v>65</v>
      </c>
      <c r="G281" s="12" t="str" cm="1">
        <f t="array" ref="G281">_xlfn.IFS(F281&lt;17, "Children", F281&lt;34,  "Youth", F281&lt;51, "Adult", F281&lt;68, "Elderly", F281&lt;=85, "Aged")</f>
        <v>Elderly</v>
      </c>
      <c r="H281" s="15">
        <v>0</v>
      </c>
      <c r="I281" s="15">
        <v>0</v>
      </c>
      <c r="J281" s="23" t="s">
        <v>2153</v>
      </c>
      <c r="K281" s="29">
        <v>7.75</v>
      </c>
      <c r="L281" s="15" t="s">
        <v>1223</v>
      </c>
      <c r="M281" s="13"/>
    </row>
    <row r="282" spans="1:13" x14ac:dyDescent="0.35">
      <c r="A282" s="11">
        <v>282</v>
      </c>
      <c r="B282" s="12" t="s">
        <v>2259</v>
      </c>
      <c r="C282" s="12" t="s">
        <v>2263</v>
      </c>
      <c r="D282" s="12" t="s">
        <v>1410</v>
      </c>
      <c r="E282" s="12" t="s">
        <v>2265</v>
      </c>
      <c r="F282" s="12">
        <v>28</v>
      </c>
      <c r="G282" s="12" t="str" cm="1">
        <f t="array" ref="G282">_xlfn.IFS(F282&lt;17, "Children", F282&lt;34,  "Youth", F282&lt;51, "Adult", F282&lt;68, "Elderly", F282&lt;=85, "Aged")</f>
        <v>Youth</v>
      </c>
      <c r="H282" s="12">
        <v>0</v>
      </c>
      <c r="I282" s="12">
        <v>0</v>
      </c>
      <c r="J282" s="22">
        <v>47464</v>
      </c>
      <c r="K282" s="28">
        <v>7.8541999999999996</v>
      </c>
      <c r="L282" s="12" t="s">
        <v>1224</v>
      </c>
      <c r="M282" s="13"/>
    </row>
    <row r="283" spans="1:13" x14ac:dyDescent="0.35">
      <c r="A283" s="14">
        <v>283</v>
      </c>
      <c r="B283" s="15" t="s">
        <v>2259</v>
      </c>
      <c r="C283" s="15" t="s">
        <v>2263</v>
      </c>
      <c r="D283" s="15" t="s">
        <v>1871</v>
      </c>
      <c r="E283" s="15" t="s">
        <v>2265</v>
      </c>
      <c r="F283" s="15">
        <v>16</v>
      </c>
      <c r="G283" s="12" t="str" cm="1">
        <f t="array" ref="G283">_xlfn.IFS(F283&lt;17, "Children", F283&lt;34,  "Youth", F283&lt;51, "Adult", F283&lt;68, "Elderly", F283&lt;=85, "Aged")</f>
        <v>Children</v>
      </c>
      <c r="H283" s="15">
        <v>0</v>
      </c>
      <c r="I283" s="15">
        <v>0</v>
      </c>
      <c r="J283" s="23">
        <v>45778</v>
      </c>
      <c r="K283" s="29">
        <v>9.5</v>
      </c>
      <c r="L283" s="15" t="s">
        <v>1224</v>
      </c>
      <c r="M283" s="13"/>
    </row>
    <row r="284" spans="1:13" x14ac:dyDescent="0.35">
      <c r="A284" s="11">
        <v>284</v>
      </c>
      <c r="B284" s="12" t="s">
        <v>2260</v>
      </c>
      <c r="C284" s="12" t="s">
        <v>2263</v>
      </c>
      <c r="D284" s="12" t="s">
        <v>1411</v>
      </c>
      <c r="E284" s="12" t="s">
        <v>2265</v>
      </c>
      <c r="F284" s="12">
        <v>19</v>
      </c>
      <c r="G284" s="12" t="str" cm="1">
        <f t="array" ref="G284">_xlfn.IFS(F284&lt;17, "Children", F284&lt;34,  "Youth", F284&lt;51, "Adult", F284&lt;68, "Elderly", F284&lt;=85, "Aged")</f>
        <v>Youth</v>
      </c>
      <c r="H284" s="12">
        <v>0</v>
      </c>
      <c r="I284" s="12">
        <v>0</v>
      </c>
      <c r="J284" s="22">
        <v>10482</v>
      </c>
      <c r="K284" s="28">
        <v>8.0500000000000007</v>
      </c>
      <c r="L284" s="12" t="s">
        <v>1224</v>
      </c>
      <c r="M284" s="13"/>
    </row>
    <row r="285" spans="1:13" x14ac:dyDescent="0.35">
      <c r="A285" s="14">
        <v>285</v>
      </c>
      <c r="B285" s="15" t="s">
        <v>2259</v>
      </c>
      <c r="C285" s="15" t="s">
        <v>2261</v>
      </c>
      <c r="D285" s="15" t="s">
        <v>1872</v>
      </c>
      <c r="E285" s="15" t="s">
        <v>2265</v>
      </c>
      <c r="F285" s="15">
        <v>30</v>
      </c>
      <c r="G285" s="12" t="str" cm="1">
        <f t="array" ref="G285">_xlfn.IFS(F285&lt;17, "Children", F285&lt;34,  "Youth", F285&lt;51, "Adult", F285&lt;68, "Elderly", F285&lt;=85, "Aged")</f>
        <v>Youth</v>
      </c>
      <c r="H285" s="15">
        <v>0</v>
      </c>
      <c r="I285" s="15">
        <v>0</v>
      </c>
      <c r="J285" s="23" t="s">
        <v>2154</v>
      </c>
      <c r="K285" s="29">
        <v>26</v>
      </c>
      <c r="L285" s="15" t="s">
        <v>1224</v>
      </c>
      <c r="M285" s="13"/>
    </row>
    <row r="286" spans="1:13" x14ac:dyDescent="0.35">
      <c r="A286" s="11">
        <v>286</v>
      </c>
      <c r="B286" s="12" t="s">
        <v>2259</v>
      </c>
      <c r="C286" s="12" t="s">
        <v>2263</v>
      </c>
      <c r="D286" s="12" t="s">
        <v>1412</v>
      </c>
      <c r="E286" s="12" t="s">
        <v>2265</v>
      </c>
      <c r="F286" s="12">
        <v>33</v>
      </c>
      <c r="G286" s="12" t="str" cm="1">
        <f t="array" ref="G286">_xlfn.IFS(F286&lt;17, "Children", F286&lt;34,  "Youth", F286&lt;51, "Adult", F286&lt;68, "Elderly", F286&lt;=85, "Aged")</f>
        <v>Youth</v>
      </c>
      <c r="H286" s="12">
        <v>0</v>
      </c>
      <c r="I286" s="12">
        <v>0</v>
      </c>
      <c r="J286" s="22" t="s">
        <v>2155</v>
      </c>
      <c r="K286" s="28">
        <v>8.6624999999999996</v>
      </c>
      <c r="L286" s="12" t="s">
        <v>1222</v>
      </c>
      <c r="M286" s="13"/>
    </row>
    <row r="287" spans="1:13" x14ac:dyDescent="0.35">
      <c r="A287" s="14">
        <v>287</v>
      </c>
      <c r="B287" s="15" t="s">
        <v>2260</v>
      </c>
      <c r="C287" s="15" t="s">
        <v>2263</v>
      </c>
      <c r="D287" s="15" t="s">
        <v>1873</v>
      </c>
      <c r="E287" s="15" t="s">
        <v>2265</v>
      </c>
      <c r="F287" s="15">
        <v>30</v>
      </c>
      <c r="G287" s="12" t="str" cm="1">
        <f t="array" ref="G287">_xlfn.IFS(F287&lt;17, "Children", F287&lt;34,  "Youth", F287&lt;51, "Adult", F287&lt;68, "Elderly", F287&lt;=85, "Aged")</f>
        <v>Youth</v>
      </c>
      <c r="H287" s="15">
        <v>0</v>
      </c>
      <c r="I287" s="15">
        <v>0</v>
      </c>
      <c r="J287" s="23">
        <v>45774</v>
      </c>
      <c r="K287" s="29">
        <v>9.5</v>
      </c>
      <c r="L287" s="15" t="s">
        <v>1224</v>
      </c>
      <c r="M287" s="13"/>
    </row>
    <row r="288" spans="1:13" x14ac:dyDescent="0.35">
      <c r="A288" s="11">
        <v>288</v>
      </c>
      <c r="B288" s="12" t="s">
        <v>2259</v>
      </c>
      <c r="C288" s="12" t="s">
        <v>2263</v>
      </c>
      <c r="D288" s="12" t="s">
        <v>1413</v>
      </c>
      <c r="E288" s="12" t="s">
        <v>2265</v>
      </c>
      <c r="F288" s="12">
        <v>22</v>
      </c>
      <c r="G288" s="12" t="str" cm="1">
        <f t="array" ref="G288">_xlfn.IFS(F288&lt;17, "Children", F288&lt;34,  "Youth", F288&lt;51, "Adult", F288&lt;68, "Elderly", F288&lt;=85, "Aged")</f>
        <v>Youth</v>
      </c>
      <c r="H288" s="12">
        <v>0</v>
      </c>
      <c r="I288" s="12">
        <v>0</v>
      </c>
      <c r="J288" s="22">
        <v>49206</v>
      </c>
      <c r="K288" s="28">
        <v>7.8958000000000004</v>
      </c>
      <c r="L288" s="12" t="s">
        <v>1224</v>
      </c>
      <c r="M288" s="13"/>
    </row>
    <row r="289" spans="1:13" x14ac:dyDescent="0.35">
      <c r="A289" s="14">
        <v>289</v>
      </c>
      <c r="B289" s="15" t="s">
        <v>2260</v>
      </c>
      <c r="C289" s="15" t="s">
        <v>2262</v>
      </c>
      <c r="D289" s="15" t="s">
        <v>1414</v>
      </c>
      <c r="E289" s="15" t="s">
        <v>2265</v>
      </c>
      <c r="F289" s="15">
        <v>42</v>
      </c>
      <c r="G289" s="12" t="str" cm="1">
        <f t="array" ref="G289">_xlfn.IFS(F289&lt;17, "Children", F289&lt;34,  "Youth", F289&lt;51, "Adult", F289&lt;68, "Elderly", F289&lt;=85, "Aged")</f>
        <v>Adult</v>
      </c>
      <c r="H289" s="15">
        <v>0</v>
      </c>
      <c r="I289" s="15">
        <v>0</v>
      </c>
      <c r="J289" s="23" t="s">
        <v>2156</v>
      </c>
      <c r="K289" s="29">
        <v>13</v>
      </c>
      <c r="L289" s="15" t="s">
        <v>1224</v>
      </c>
      <c r="M289" s="13"/>
    </row>
    <row r="290" spans="1:13" x14ac:dyDescent="0.35">
      <c r="A290" s="11">
        <v>290</v>
      </c>
      <c r="B290" s="12" t="s">
        <v>2260</v>
      </c>
      <c r="C290" s="12" t="s">
        <v>2263</v>
      </c>
      <c r="D290" s="12" t="s">
        <v>1874</v>
      </c>
      <c r="E290" s="12" t="s">
        <v>2266</v>
      </c>
      <c r="F290" s="12">
        <v>22</v>
      </c>
      <c r="G290" s="12" t="str" cm="1">
        <f t="array" ref="G290">_xlfn.IFS(F290&lt;17, "Children", F290&lt;34,  "Youth", F290&lt;51, "Adult", F290&lt;68, "Elderly", F290&lt;=85, "Aged")</f>
        <v>Youth</v>
      </c>
      <c r="H290" s="12">
        <v>0</v>
      </c>
      <c r="I290" s="12">
        <v>0</v>
      </c>
      <c r="J290" s="22" t="s">
        <v>2157</v>
      </c>
      <c r="K290" s="28">
        <v>7.75</v>
      </c>
      <c r="L290" s="12" t="s">
        <v>1223</v>
      </c>
      <c r="M290" s="13"/>
    </row>
    <row r="291" spans="1:13" x14ac:dyDescent="0.35">
      <c r="A291" s="14">
        <v>291</v>
      </c>
      <c r="B291" s="15" t="s">
        <v>2260</v>
      </c>
      <c r="C291" s="15" t="s">
        <v>2261</v>
      </c>
      <c r="D291" s="15" t="s">
        <v>1415</v>
      </c>
      <c r="E291" s="15" t="s">
        <v>2266</v>
      </c>
      <c r="F291" s="15">
        <v>26</v>
      </c>
      <c r="G291" s="12" t="str" cm="1">
        <f t="array" ref="G291">_xlfn.IFS(F291&lt;17, "Children", F291&lt;34,  "Youth", F291&lt;51, "Adult", F291&lt;68, "Elderly", F291&lt;=85, "Aged")</f>
        <v>Youth</v>
      </c>
      <c r="H291" s="15">
        <v>0</v>
      </c>
      <c r="I291" s="15">
        <v>0</v>
      </c>
      <c r="J291" s="23">
        <v>19877</v>
      </c>
      <c r="K291" s="29">
        <v>78.849999999999994</v>
      </c>
      <c r="L291" s="15" t="s">
        <v>1224</v>
      </c>
      <c r="M291" s="13"/>
    </row>
    <row r="292" spans="1:13" x14ac:dyDescent="0.35">
      <c r="A292" s="11">
        <v>292</v>
      </c>
      <c r="B292" s="12" t="s">
        <v>2260</v>
      </c>
      <c r="C292" s="12" t="s">
        <v>2261</v>
      </c>
      <c r="D292" s="12" t="s">
        <v>1875</v>
      </c>
      <c r="E292" s="12" t="s">
        <v>2266</v>
      </c>
      <c r="F292" s="12">
        <v>19</v>
      </c>
      <c r="G292" s="12" t="str" cm="1">
        <f t="array" ref="G292">_xlfn.IFS(F292&lt;17, "Children", F292&lt;34,  "Youth", F292&lt;51, "Adult", F292&lt;68, "Elderly", F292&lt;=85, "Aged")</f>
        <v>Youth</v>
      </c>
      <c r="H292" s="12">
        <v>1</v>
      </c>
      <c r="I292" s="12">
        <v>0</v>
      </c>
      <c r="J292" s="22">
        <v>11967</v>
      </c>
      <c r="K292" s="28">
        <v>91.0792</v>
      </c>
      <c r="L292" s="12" t="s">
        <v>1222</v>
      </c>
      <c r="M292" s="13"/>
    </row>
    <row r="293" spans="1:13" x14ac:dyDescent="0.35">
      <c r="A293" s="14">
        <v>293</v>
      </c>
      <c r="B293" s="15" t="s">
        <v>2259</v>
      </c>
      <c r="C293" s="15" t="s">
        <v>2262</v>
      </c>
      <c r="D293" s="15" t="s">
        <v>1876</v>
      </c>
      <c r="E293" s="15" t="s">
        <v>2265</v>
      </c>
      <c r="F293" s="15">
        <v>36</v>
      </c>
      <c r="G293" s="12" t="str" cm="1">
        <f t="array" ref="G293">_xlfn.IFS(F293&lt;17, "Children", F293&lt;34,  "Youth", F293&lt;51, "Adult", F293&lt;68, "Elderly", F293&lt;=85, "Aged")</f>
        <v>Adult</v>
      </c>
      <c r="H293" s="15">
        <v>0</v>
      </c>
      <c r="I293" s="15">
        <v>0</v>
      </c>
      <c r="J293" s="23">
        <v>216</v>
      </c>
      <c r="K293" s="29">
        <v>12.875</v>
      </c>
      <c r="L293" s="15" t="s">
        <v>1222</v>
      </c>
      <c r="M293" s="13"/>
    </row>
    <row r="294" spans="1:13" x14ac:dyDescent="0.35">
      <c r="A294" s="11">
        <v>294</v>
      </c>
      <c r="B294" s="12" t="s">
        <v>2259</v>
      </c>
      <c r="C294" s="12" t="s">
        <v>2263</v>
      </c>
      <c r="D294" s="12" t="s">
        <v>1416</v>
      </c>
      <c r="E294" s="12" t="s">
        <v>2266</v>
      </c>
      <c r="F294" s="12">
        <v>24</v>
      </c>
      <c r="G294" s="12" t="str" cm="1">
        <f t="array" ref="G294">_xlfn.IFS(F294&lt;17, "Children", F294&lt;34,  "Youth", F294&lt;51, "Adult", F294&lt;68, "Elderly", F294&lt;=85, "Aged")</f>
        <v>Youth</v>
      </c>
      <c r="H294" s="12">
        <v>0</v>
      </c>
      <c r="I294" s="12">
        <v>0</v>
      </c>
      <c r="J294" s="22" t="s">
        <v>2158</v>
      </c>
      <c r="K294" s="28">
        <v>8.85</v>
      </c>
      <c r="L294" s="12" t="s">
        <v>1224</v>
      </c>
      <c r="M294" s="13"/>
    </row>
    <row r="295" spans="1:13" x14ac:dyDescent="0.35">
      <c r="A295" s="14">
        <v>295</v>
      </c>
      <c r="B295" s="15" t="s">
        <v>2259</v>
      </c>
      <c r="C295" s="15" t="s">
        <v>2263</v>
      </c>
      <c r="D295" s="15" t="s">
        <v>1417</v>
      </c>
      <c r="E295" s="15" t="s">
        <v>2265</v>
      </c>
      <c r="F295" s="15">
        <v>24</v>
      </c>
      <c r="G295" s="12" t="str" cm="1">
        <f t="array" ref="G295">_xlfn.IFS(F295&lt;17, "Children", F295&lt;34,  "Youth", F295&lt;51, "Adult", F295&lt;68, "Elderly", F295&lt;=85, "Aged")</f>
        <v>Youth</v>
      </c>
      <c r="H295" s="15">
        <v>0</v>
      </c>
      <c r="I295" s="15">
        <v>0</v>
      </c>
      <c r="J295" s="23">
        <v>492</v>
      </c>
      <c r="K295" s="29">
        <v>7.8958000000000004</v>
      </c>
      <c r="L295" s="15" t="s">
        <v>1224</v>
      </c>
      <c r="M295" s="13"/>
    </row>
    <row r="296" spans="1:13" x14ac:dyDescent="0.35">
      <c r="A296" s="11">
        <v>296</v>
      </c>
      <c r="B296" s="12" t="s">
        <v>2259</v>
      </c>
      <c r="C296" s="12" t="s">
        <v>2261</v>
      </c>
      <c r="D296" s="12" t="s">
        <v>1418</v>
      </c>
      <c r="E296" s="12" t="s">
        <v>2265</v>
      </c>
      <c r="F296" s="12">
        <v>30</v>
      </c>
      <c r="G296" s="12" t="str" cm="1">
        <f t="array" ref="G296">_xlfn.IFS(F296&lt;17, "Children", F296&lt;34,  "Youth", F296&lt;51, "Adult", F296&lt;68, "Elderly", F296&lt;=85, "Aged")</f>
        <v>Youth</v>
      </c>
      <c r="H296" s="12">
        <v>0</v>
      </c>
      <c r="I296" s="12">
        <v>0</v>
      </c>
      <c r="J296" s="22">
        <v>17612</v>
      </c>
      <c r="K296" s="28">
        <v>27.720800000000001</v>
      </c>
      <c r="L296" s="12" t="s">
        <v>1222</v>
      </c>
      <c r="M296" s="13"/>
    </row>
    <row r="297" spans="1:13" x14ac:dyDescent="0.35">
      <c r="A297" s="14">
        <v>297</v>
      </c>
      <c r="B297" s="15" t="s">
        <v>2259</v>
      </c>
      <c r="C297" s="15" t="s">
        <v>2263</v>
      </c>
      <c r="D297" s="15" t="s">
        <v>1419</v>
      </c>
      <c r="E297" s="15" t="s">
        <v>2265</v>
      </c>
      <c r="F297" s="15">
        <v>23.5</v>
      </c>
      <c r="G297" s="12" t="str" cm="1">
        <f t="array" ref="G297">_xlfn.IFS(F297&lt;17, "Children", F297&lt;34,  "Youth", F297&lt;51, "Adult", F297&lt;68, "Elderly", F297&lt;=85, "Aged")</f>
        <v>Youth</v>
      </c>
      <c r="H297" s="15">
        <v>0</v>
      </c>
      <c r="I297" s="15">
        <v>0</v>
      </c>
      <c r="J297" s="23">
        <v>269</v>
      </c>
      <c r="K297" s="29">
        <v>7.2291999999999996</v>
      </c>
      <c r="L297" s="15" t="s">
        <v>1222</v>
      </c>
      <c r="M297" s="13"/>
    </row>
    <row r="298" spans="1:13" x14ac:dyDescent="0.35">
      <c r="A298" s="11">
        <v>298</v>
      </c>
      <c r="B298" s="12" t="s">
        <v>2259</v>
      </c>
      <c r="C298" s="12" t="s">
        <v>2261</v>
      </c>
      <c r="D298" s="12" t="s">
        <v>1420</v>
      </c>
      <c r="E298" s="12" t="s">
        <v>2266</v>
      </c>
      <c r="F298" s="12">
        <v>2</v>
      </c>
      <c r="G298" s="12" t="str" cm="1">
        <f t="array" ref="G298">_xlfn.IFS(F298&lt;17, "Children", F298&lt;34,  "Youth", F298&lt;51, "Adult", F298&lt;68, "Elderly", F298&lt;=85, "Aged")</f>
        <v>Children</v>
      </c>
      <c r="H298" s="12">
        <v>1</v>
      </c>
      <c r="I298" s="12">
        <v>2</v>
      </c>
      <c r="J298" s="22" t="s">
        <v>2159</v>
      </c>
      <c r="K298" s="28">
        <v>151.55000000000001</v>
      </c>
      <c r="L298" s="12" t="s">
        <v>1224</v>
      </c>
      <c r="M298" s="13"/>
    </row>
    <row r="299" spans="1:13" x14ac:dyDescent="0.35">
      <c r="A299" s="14">
        <v>299</v>
      </c>
      <c r="B299" s="15" t="s">
        <v>2260</v>
      </c>
      <c r="C299" s="15" t="s">
        <v>2261</v>
      </c>
      <c r="D299" s="15" t="s">
        <v>1421</v>
      </c>
      <c r="E299" s="15" t="s">
        <v>2265</v>
      </c>
      <c r="F299" s="15">
        <v>30</v>
      </c>
      <c r="G299" s="12" t="str" cm="1">
        <f t="array" ref="G299">_xlfn.IFS(F299&lt;17, "Children", F299&lt;34,  "Youth", F299&lt;51, "Adult", F299&lt;68, "Elderly", F299&lt;=85, "Aged")</f>
        <v>Youth</v>
      </c>
      <c r="H299" s="15">
        <v>0</v>
      </c>
      <c r="I299" s="15">
        <v>0</v>
      </c>
      <c r="J299" s="23">
        <v>19988</v>
      </c>
      <c r="K299" s="29">
        <v>30</v>
      </c>
      <c r="L299" s="15" t="s">
        <v>1224</v>
      </c>
      <c r="M299" s="13"/>
    </row>
    <row r="300" spans="1:13" x14ac:dyDescent="0.35">
      <c r="A300" s="11">
        <v>300</v>
      </c>
      <c r="B300" s="12" t="s">
        <v>2260</v>
      </c>
      <c r="C300" s="12" t="s">
        <v>2261</v>
      </c>
      <c r="D300" s="12" t="s">
        <v>1422</v>
      </c>
      <c r="E300" s="12" t="s">
        <v>2266</v>
      </c>
      <c r="F300" s="12">
        <v>50</v>
      </c>
      <c r="G300" s="12" t="str" cm="1">
        <f t="array" ref="G300">_xlfn.IFS(F300&lt;17, "Children", F300&lt;34,  "Youth", F300&lt;51, "Adult", F300&lt;68, "Elderly", F300&lt;=85, "Aged")</f>
        <v>Adult</v>
      </c>
      <c r="H300" s="12">
        <v>0</v>
      </c>
      <c r="I300" s="12">
        <v>1</v>
      </c>
      <c r="J300" s="22">
        <v>17558</v>
      </c>
      <c r="K300" s="28">
        <v>247.52080000000001</v>
      </c>
      <c r="L300" s="12" t="s">
        <v>1222</v>
      </c>
      <c r="M300" s="13"/>
    </row>
    <row r="301" spans="1:13" x14ac:dyDescent="0.35">
      <c r="A301" s="14">
        <v>301</v>
      </c>
      <c r="B301" s="15" t="s">
        <v>2260</v>
      </c>
      <c r="C301" s="15" t="s">
        <v>2263</v>
      </c>
      <c r="D301" s="15" t="s">
        <v>1423</v>
      </c>
      <c r="E301" s="15" t="s">
        <v>2266</v>
      </c>
      <c r="F301" s="15">
        <v>30</v>
      </c>
      <c r="G301" s="12" t="str" cm="1">
        <f t="array" ref="G301">_xlfn.IFS(F301&lt;17, "Children", F301&lt;34,  "Youth", F301&lt;51, "Adult", F301&lt;68, "Elderly", F301&lt;=85, "Aged")</f>
        <v>Youth</v>
      </c>
      <c r="H301" s="15">
        <v>0</v>
      </c>
      <c r="I301" s="15">
        <v>0</v>
      </c>
      <c r="J301" s="23" t="s">
        <v>2160</v>
      </c>
      <c r="K301" s="29">
        <v>7.75</v>
      </c>
      <c r="L301" s="15" t="s">
        <v>1223</v>
      </c>
      <c r="M301" s="13"/>
    </row>
    <row r="302" spans="1:13" x14ac:dyDescent="0.35">
      <c r="A302" s="11">
        <v>302</v>
      </c>
      <c r="B302" s="12" t="s">
        <v>2260</v>
      </c>
      <c r="C302" s="12" t="s">
        <v>2263</v>
      </c>
      <c r="D302" s="12" t="s">
        <v>1877</v>
      </c>
      <c r="E302" s="12" t="s">
        <v>2265</v>
      </c>
      <c r="F302" s="12">
        <v>30</v>
      </c>
      <c r="G302" s="12" t="str" cm="1">
        <f t="array" ref="G302">_xlfn.IFS(F302&lt;17, "Children", F302&lt;34,  "Youth", F302&lt;51, "Adult", F302&lt;68, "Elderly", F302&lt;=85, "Aged")</f>
        <v>Youth</v>
      </c>
      <c r="H302" s="12">
        <v>2</v>
      </c>
      <c r="I302" s="12">
        <v>0</v>
      </c>
      <c r="J302" s="22">
        <v>67226</v>
      </c>
      <c r="K302" s="28">
        <v>23.25</v>
      </c>
      <c r="L302" s="12" t="s">
        <v>1223</v>
      </c>
      <c r="M302" s="13"/>
    </row>
    <row r="303" spans="1:13" x14ac:dyDescent="0.35">
      <c r="A303" s="14">
        <v>303</v>
      </c>
      <c r="B303" s="15" t="s">
        <v>2259</v>
      </c>
      <c r="C303" s="15" t="s">
        <v>2263</v>
      </c>
      <c r="D303" s="15" t="s">
        <v>1878</v>
      </c>
      <c r="E303" s="15" t="s">
        <v>2265</v>
      </c>
      <c r="F303" s="15">
        <v>19</v>
      </c>
      <c r="G303" s="12" t="str" cm="1">
        <f t="array" ref="G303">_xlfn.IFS(F303&lt;17, "Children", F303&lt;34,  "Youth", F303&lt;51, "Adult", F303&lt;68, "Elderly", F303&lt;=85, "Aged")</f>
        <v>Youth</v>
      </c>
      <c r="H303" s="15">
        <v>0</v>
      </c>
      <c r="I303" s="15">
        <v>0</v>
      </c>
      <c r="J303" s="23" t="s">
        <v>2086</v>
      </c>
      <c r="K303" s="29">
        <v>5</v>
      </c>
      <c r="L303" s="15" t="s">
        <v>1224</v>
      </c>
      <c r="M303" s="13"/>
    </row>
    <row r="304" spans="1:13" x14ac:dyDescent="0.35">
      <c r="A304" s="11">
        <v>304</v>
      </c>
      <c r="B304" s="12" t="s">
        <v>2260</v>
      </c>
      <c r="C304" s="12" t="s">
        <v>2262</v>
      </c>
      <c r="D304" s="12" t="s">
        <v>1424</v>
      </c>
      <c r="E304" s="12" t="s">
        <v>2266</v>
      </c>
      <c r="F304" s="12">
        <v>30</v>
      </c>
      <c r="G304" s="12" t="str" cm="1">
        <f t="array" ref="G304">_xlfn.IFS(F304&lt;17, "Children", F304&lt;34,  "Youth", F304&lt;51, "Adult", F304&lt;68, "Elderly", F304&lt;=85, "Aged")</f>
        <v>Youth</v>
      </c>
      <c r="H304" s="12">
        <v>0</v>
      </c>
      <c r="I304" s="12">
        <v>0</v>
      </c>
      <c r="J304" s="22">
        <v>22659</v>
      </c>
      <c r="K304" s="28">
        <v>12.35</v>
      </c>
      <c r="L304" s="12" t="s">
        <v>1223</v>
      </c>
      <c r="M304" s="13"/>
    </row>
    <row r="305" spans="1:13" x14ac:dyDescent="0.35">
      <c r="A305" s="14">
        <v>305</v>
      </c>
      <c r="B305" s="15" t="s">
        <v>2259</v>
      </c>
      <c r="C305" s="15" t="s">
        <v>2263</v>
      </c>
      <c r="D305" s="15" t="s">
        <v>1425</v>
      </c>
      <c r="E305" s="15" t="s">
        <v>2265</v>
      </c>
      <c r="F305" s="15">
        <v>30</v>
      </c>
      <c r="G305" s="12" t="str" cm="1">
        <f t="array" ref="G305">_xlfn.IFS(F305&lt;17, "Children", F305&lt;34,  "Youth", F305&lt;51, "Adult", F305&lt;68, "Elderly", F305&lt;=85, "Aged")</f>
        <v>Youth</v>
      </c>
      <c r="H305" s="15">
        <v>0</v>
      </c>
      <c r="I305" s="15">
        <v>0</v>
      </c>
      <c r="J305" s="23">
        <v>2466</v>
      </c>
      <c r="K305" s="29">
        <v>8.0500000000000007</v>
      </c>
      <c r="L305" s="15" t="s">
        <v>1224</v>
      </c>
      <c r="M305" s="13"/>
    </row>
    <row r="306" spans="1:13" x14ac:dyDescent="0.35">
      <c r="A306" s="11">
        <v>306</v>
      </c>
      <c r="B306" s="12" t="s">
        <v>2260</v>
      </c>
      <c r="C306" s="12" t="s">
        <v>2261</v>
      </c>
      <c r="D306" s="12" t="s">
        <v>1426</v>
      </c>
      <c r="E306" s="12" t="s">
        <v>2265</v>
      </c>
      <c r="F306" s="12">
        <v>30</v>
      </c>
      <c r="G306" s="12" t="str" cm="1">
        <f t="array" ref="G306">_xlfn.IFS(F306&lt;17, "Children", F306&lt;34,  "Youth", F306&lt;51, "Adult", F306&lt;68, "Elderly", F306&lt;=85, "Aged")</f>
        <v>Youth</v>
      </c>
      <c r="H306" s="12">
        <v>1</v>
      </c>
      <c r="I306" s="12">
        <v>2</v>
      </c>
      <c r="J306" s="22" t="s">
        <v>2159</v>
      </c>
      <c r="K306" s="28">
        <v>151.55000000000001</v>
      </c>
      <c r="L306" s="12" t="s">
        <v>1224</v>
      </c>
      <c r="M306" s="13"/>
    </row>
    <row r="307" spans="1:13" x14ac:dyDescent="0.35">
      <c r="A307" s="14">
        <v>307</v>
      </c>
      <c r="B307" s="15" t="s">
        <v>2260</v>
      </c>
      <c r="C307" s="15" t="s">
        <v>2261</v>
      </c>
      <c r="D307" s="15" t="s">
        <v>1427</v>
      </c>
      <c r="E307" s="15" t="s">
        <v>2266</v>
      </c>
      <c r="F307" s="15">
        <v>30</v>
      </c>
      <c r="G307" s="12" t="str" cm="1">
        <f t="array" ref="G307">_xlfn.IFS(F307&lt;17, "Children", F307&lt;34,  "Youth", F307&lt;51, "Adult", F307&lt;68, "Elderly", F307&lt;=85, "Aged")</f>
        <v>Youth</v>
      </c>
      <c r="H307" s="15">
        <v>0</v>
      </c>
      <c r="I307" s="15">
        <v>0</v>
      </c>
      <c r="J307" s="23">
        <v>17421</v>
      </c>
      <c r="K307" s="29">
        <v>110.88330000000001</v>
      </c>
      <c r="L307" s="15" t="s">
        <v>1222</v>
      </c>
      <c r="M307" s="13"/>
    </row>
    <row r="308" spans="1:13" x14ac:dyDescent="0.35">
      <c r="A308" s="11">
        <v>308</v>
      </c>
      <c r="B308" s="12" t="s">
        <v>2260</v>
      </c>
      <c r="C308" s="12" t="s">
        <v>2261</v>
      </c>
      <c r="D308" s="12" t="s">
        <v>1879</v>
      </c>
      <c r="E308" s="12" t="s">
        <v>2266</v>
      </c>
      <c r="F308" s="12">
        <v>17</v>
      </c>
      <c r="G308" s="12" t="str" cm="1">
        <f t="array" ref="G308">_xlfn.IFS(F308&lt;17, "Children", F308&lt;34,  "Youth", F308&lt;51, "Adult", F308&lt;68, "Elderly", F308&lt;=85, "Aged")</f>
        <v>Youth</v>
      </c>
      <c r="H308" s="12">
        <v>1</v>
      </c>
      <c r="I308" s="12">
        <v>0</v>
      </c>
      <c r="J308" s="22">
        <v>17758</v>
      </c>
      <c r="K308" s="28">
        <v>108.9</v>
      </c>
      <c r="L308" s="12" t="s">
        <v>1222</v>
      </c>
      <c r="M308" s="13"/>
    </row>
    <row r="309" spans="1:13" x14ac:dyDescent="0.35">
      <c r="A309" s="14">
        <v>309</v>
      </c>
      <c r="B309" s="15" t="s">
        <v>2259</v>
      </c>
      <c r="C309" s="15" t="s">
        <v>2262</v>
      </c>
      <c r="D309" s="15" t="s">
        <v>1428</v>
      </c>
      <c r="E309" s="15" t="s">
        <v>2265</v>
      </c>
      <c r="F309" s="15">
        <v>30</v>
      </c>
      <c r="G309" s="12" t="str" cm="1">
        <f t="array" ref="G309">_xlfn.IFS(F309&lt;17, "Children", F309&lt;34,  "Youth", F309&lt;51, "Adult", F309&lt;68, "Elderly", F309&lt;=85, "Aged")</f>
        <v>Youth</v>
      </c>
      <c r="H309" s="15">
        <v>1</v>
      </c>
      <c r="I309" s="15">
        <v>0</v>
      </c>
      <c r="J309" s="23">
        <v>81</v>
      </c>
      <c r="K309" s="29">
        <v>24</v>
      </c>
      <c r="L309" s="15" t="s">
        <v>1222</v>
      </c>
      <c r="M309" s="13"/>
    </row>
    <row r="310" spans="1:13" x14ac:dyDescent="0.35">
      <c r="A310" s="11">
        <v>310</v>
      </c>
      <c r="B310" s="12" t="s">
        <v>2260</v>
      </c>
      <c r="C310" s="12" t="s">
        <v>2261</v>
      </c>
      <c r="D310" s="12" t="s">
        <v>1880</v>
      </c>
      <c r="E310" s="12" t="s">
        <v>2266</v>
      </c>
      <c r="F310" s="12">
        <v>30</v>
      </c>
      <c r="G310" s="12" t="str" cm="1">
        <f t="array" ref="G310">_xlfn.IFS(F310&lt;17, "Children", F310&lt;34,  "Youth", F310&lt;51, "Adult", F310&lt;68, "Elderly", F310&lt;=85, "Aged")</f>
        <v>Youth</v>
      </c>
      <c r="H310" s="12">
        <v>0</v>
      </c>
      <c r="I310" s="12">
        <v>0</v>
      </c>
      <c r="J310" s="22">
        <v>17485</v>
      </c>
      <c r="K310" s="28">
        <v>56.929200000000002</v>
      </c>
      <c r="L310" s="12" t="s">
        <v>1222</v>
      </c>
      <c r="M310" s="13"/>
    </row>
    <row r="311" spans="1:13" x14ac:dyDescent="0.35">
      <c r="A311" s="14">
        <v>311</v>
      </c>
      <c r="B311" s="15" t="s">
        <v>2260</v>
      </c>
      <c r="C311" s="15" t="s">
        <v>2261</v>
      </c>
      <c r="D311" s="15" t="s">
        <v>1881</v>
      </c>
      <c r="E311" s="15" t="s">
        <v>2266</v>
      </c>
      <c r="F311" s="15">
        <v>24</v>
      </c>
      <c r="G311" s="12" t="str" cm="1">
        <f t="array" ref="G311">_xlfn.IFS(F311&lt;17, "Children", F311&lt;34,  "Youth", F311&lt;51, "Adult", F311&lt;68, "Elderly", F311&lt;=85, "Aged")</f>
        <v>Youth</v>
      </c>
      <c r="H311" s="15">
        <v>0</v>
      </c>
      <c r="I311" s="15">
        <v>0</v>
      </c>
      <c r="J311" s="23">
        <v>11767</v>
      </c>
      <c r="K311" s="29">
        <v>83.158299999999997</v>
      </c>
      <c r="L311" s="15" t="s">
        <v>1222</v>
      </c>
      <c r="M311" s="13"/>
    </row>
    <row r="312" spans="1:13" x14ac:dyDescent="0.35">
      <c r="A312" s="11">
        <v>312</v>
      </c>
      <c r="B312" s="12" t="s">
        <v>2260</v>
      </c>
      <c r="C312" s="12" t="s">
        <v>2261</v>
      </c>
      <c r="D312" s="12" t="s">
        <v>1429</v>
      </c>
      <c r="E312" s="12" t="s">
        <v>2266</v>
      </c>
      <c r="F312" s="12">
        <v>18</v>
      </c>
      <c r="G312" s="12" t="str" cm="1">
        <f t="array" ref="G312">_xlfn.IFS(F312&lt;17, "Children", F312&lt;34,  "Youth", F312&lt;51, "Adult", F312&lt;68, "Elderly", F312&lt;=85, "Aged")</f>
        <v>Youth</v>
      </c>
      <c r="H312" s="12">
        <v>2</v>
      </c>
      <c r="I312" s="12">
        <v>2</v>
      </c>
      <c r="J312" s="22">
        <v>17608</v>
      </c>
      <c r="K312" s="28">
        <v>262.375</v>
      </c>
      <c r="L312" s="12" t="s">
        <v>1222</v>
      </c>
      <c r="M312" s="13"/>
    </row>
    <row r="313" spans="1:13" x14ac:dyDescent="0.35">
      <c r="A313" s="14">
        <v>313</v>
      </c>
      <c r="B313" s="15" t="s">
        <v>2259</v>
      </c>
      <c r="C313" s="15" t="s">
        <v>2262</v>
      </c>
      <c r="D313" s="15" t="s">
        <v>1430</v>
      </c>
      <c r="E313" s="15" t="s">
        <v>2266</v>
      </c>
      <c r="F313" s="15">
        <v>26</v>
      </c>
      <c r="G313" s="12" t="str" cm="1">
        <f t="array" ref="G313">_xlfn.IFS(F313&lt;17, "Children", F313&lt;34,  "Youth", F313&lt;51, "Adult", F313&lt;68, "Elderly", F313&lt;=85, "Aged")</f>
        <v>Youth</v>
      </c>
      <c r="H313" s="15">
        <v>1</v>
      </c>
      <c r="I313" s="15">
        <v>1</v>
      </c>
      <c r="J313" s="23">
        <v>250651</v>
      </c>
      <c r="K313" s="29">
        <v>26</v>
      </c>
      <c r="L313" s="15" t="s">
        <v>1224</v>
      </c>
      <c r="M313" s="13"/>
    </row>
    <row r="314" spans="1:13" x14ac:dyDescent="0.35">
      <c r="A314" s="11">
        <v>314</v>
      </c>
      <c r="B314" s="12" t="s">
        <v>2259</v>
      </c>
      <c r="C314" s="12" t="s">
        <v>2263</v>
      </c>
      <c r="D314" s="12" t="s">
        <v>1431</v>
      </c>
      <c r="E314" s="12" t="s">
        <v>2265</v>
      </c>
      <c r="F314" s="12">
        <v>28</v>
      </c>
      <c r="G314" s="12" t="str" cm="1">
        <f t="array" ref="G314">_xlfn.IFS(F314&lt;17, "Children", F314&lt;34,  "Youth", F314&lt;51, "Adult", F314&lt;68, "Elderly", F314&lt;=85, "Aged")</f>
        <v>Youth</v>
      </c>
      <c r="H314" s="12">
        <v>0</v>
      </c>
      <c r="I314" s="12">
        <v>0</v>
      </c>
      <c r="J314" s="22">
        <v>4924</v>
      </c>
      <c r="K314" s="28">
        <v>7.8958000000000004</v>
      </c>
      <c r="L314" s="12" t="s">
        <v>1224</v>
      </c>
      <c r="M314" s="13"/>
    </row>
    <row r="315" spans="1:13" x14ac:dyDescent="0.35">
      <c r="A315" s="14">
        <v>315</v>
      </c>
      <c r="B315" s="15" t="s">
        <v>2259</v>
      </c>
      <c r="C315" s="15" t="s">
        <v>2262</v>
      </c>
      <c r="D315" s="15" t="s">
        <v>1432</v>
      </c>
      <c r="E315" s="15" t="s">
        <v>2265</v>
      </c>
      <c r="F315" s="15">
        <v>43</v>
      </c>
      <c r="G315" s="12" t="str" cm="1">
        <f t="array" ref="G315">_xlfn.IFS(F315&lt;17, "Children", F315&lt;34,  "Youth", F315&lt;51, "Adult", F315&lt;68, "Elderly", F315&lt;=85, "Aged")</f>
        <v>Adult</v>
      </c>
      <c r="H315" s="15">
        <v>1</v>
      </c>
      <c r="I315" s="15">
        <v>1</v>
      </c>
      <c r="J315" s="23" t="s">
        <v>2161</v>
      </c>
      <c r="K315" s="29">
        <v>26.25</v>
      </c>
      <c r="L315" s="15" t="s">
        <v>1224</v>
      </c>
      <c r="M315" s="13"/>
    </row>
    <row r="316" spans="1:13" x14ac:dyDescent="0.35">
      <c r="A316" s="11">
        <v>316</v>
      </c>
      <c r="B316" s="12" t="s">
        <v>2260</v>
      </c>
      <c r="C316" s="12" t="s">
        <v>2263</v>
      </c>
      <c r="D316" s="12" t="s">
        <v>1433</v>
      </c>
      <c r="E316" s="12" t="s">
        <v>2266</v>
      </c>
      <c r="F316" s="12">
        <v>26</v>
      </c>
      <c r="G316" s="12" t="str" cm="1">
        <f t="array" ref="G316">_xlfn.IFS(F316&lt;17, "Children", F316&lt;34,  "Youth", F316&lt;51, "Adult", F316&lt;68, "Elderly", F316&lt;=85, "Aged")</f>
        <v>Youth</v>
      </c>
      <c r="H316" s="12">
        <v>0</v>
      </c>
      <c r="I316" s="12">
        <v>0</v>
      </c>
      <c r="J316" s="22">
        <v>47470</v>
      </c>
      <c r="K316" s="28">
        <v>7.8541999999999996</v>
      </c>
      <c r="L316" s="12" t="s">
        <v>1224</v>
      </c>
      <c r="M316" s="13"/>
    </row>
    <row r="317" spans="1:13" x14ac:dyDescent="0.35">
      <c r="A317" s="14">
        <v>317</v>
      </c>
      <c r="B317" s="15" t="s">
        <v>2260</v>
      </c>
      <c r="C317" s="15" t="s">
        <v>2262</v>
      </c>
      <c r="D317" s="15" t="s">
        <v>1295</v>
      </c>
      <c r="E317" s="15" t="s">
        <v>2266</v>
      </c>
      <c r="F317" s="15">
        <v>24</v>
      </c>
      <c r="G317" s="12" t="str" cm="1">
        <f t="array" ref="G317">_xlfn.IFS(F317&lt;17, "Children", F317&lt;34,  "Youth", F317&lt;51, "Adult", F317&lt;68, "Elderly", F317&lt;=85, "Aged")</f>
        <v>Youth</v>
      </c>
      <c r="H317" s="15">
        <v>1</v>
      </c>
      <c r="I317" s="15">
        <v>0</v>
      </c>
      <c r="J317" s="23" t="s">
        <v>2110</v>
      </c>
      <c r="K317" s="29">
        <v>26</v>
      </c>
      <c r="L317" s="15" t="s">
        <v>1224</v>
      </c>
      <c r="M317" s="13"/>
    </row>
    <row r="318" spans="1:13" x14ac:dyDescent="0.35">
      <c r="A318" s="11">
        <v>318</v>
      </c>
      <c r="B318" s="12" t="s">
        <v>2259</v>
      </c>
      <c r="C318" s="12" t="s">
        <v>2262</v>
      </c>
      <c r="D318" s="12" t="s">
        <v>1882</v>
      </c>
      <c r="E318" s="12" t="s">
        <v>2265</v>
      </c>
      <c r="F318" s="12">
        <v>54</v>
      </c>
      <c r="G318" s="12" t="str" cm="1">
        <f t="array" ref="G318">_xlfn.IFS(F318&lt;17, "Children", F318&lt;34,  "Youth", F318&lt;51, "Adult", F318&lt;68, "Elderly", F318&lt;=85, "Aged")</f>
        <v>Elderly</v>
      </c>
      <c r="H318" s="12">
        <v>0</v>
      </c>
      <c r="I318" s="12">
        <v>0</v>
      </c>
      <c r="J318" s="22">
        <v>29011</v>
      </c>
      <c r="K318" s="28">
        <v>14</v>
      </c>
      <c r="L318" s="12" t="s">
        <v>1224</v>
      </c>
      <c r="M318" s="13"/>
    </row>
    <row r="319" spans="1:13" x14ac:dyDescent="0.35">
      <c r="A319" s="14">
        <v>319</v>
      </c>
      <c r="B319" s="15" t="s">
        <v>2260</v>
      </c>
      <c r="C319" s="15" t="s">
        <v>2261</v>
      </c>
      <c r="D319" s="15" t="s">
        <v>1883</v>
      </c>
      <c r="E319" s="15" t="s">
        <v>2266</v>
      </c>
      <c r="F319" s="15">
        <v>31</v>
      </c>
      <c r="G319" s="12" t="str" cm="1">
        <f t="array" ref="G319">_xlfn.IFS(F319&lt;17, "Children", F319&lt;34,  "Youth", F319&lt;51, "Adult", F319&lt;68, "Elderly", F319&lt;=85, "Aged")</f>
        <v>Youth</v>
      </c>
      <c r="H319" s="15">
        <v>0</v>
      </c>
      <c r="I319" s="15">
        <v>2</v>
      </c>
      <c r="J319" s="23">
        <v>6928</v>
      </c>
      <c r="K319" s="29">
        <v>164.86670000000001</v>
      </c>
      <c r="L319" s="15" t="s">
        <v>1224</v>
      </c>
      <c r="M319" s="13"/>
    </row>
    <row r="320" spans="1:13" x14ac:dyDescent="0.35">
      <c r="A320" s="11">
        <v>320</v>
      </c>
      <c r="B320" s="12" t="s">
        <v>2260</v>
      </c>
      <c r="C320" s="12" t="s">
        <v>2261</v>
      </c>
      <c r="D320" s="12" t="s">
        <v>1434</v>
      </c>
      <c r="E320" s="12" t="s">
        <v>2266</v>
      </c>
      <c r="F320" s="12">
        <v>40</v>
      </c>
      <c r="G320" s="12" t="str" cm="1">
        <f t="array" ref="G320">_xlfn.IFS(F320&lt;17, "Children", F320&lt;34,  "Youth", F320&lt;51, "Adult", F320&lt;68, "Elderly", F320&lt;=85, "Aged")</f>
        <v>Adult</v>
      </c>
      <c r="H320" s="12">
        <v>1</v>
      </c>
      <c r="I320" s="12">
        <v>1</v>
      </c>
      <c r="J320" s="22">
        <v>16966</v>
      </c>
      <c r="K320" s="28">
        <v>134.5</v>
      </c>
      <c r="L320" s="12" t="s">
        <v>1222</v>
      </c>
      <c r="M320" s="13"/>
    </row>
    <row r="321" spans="1:13" x14ac:dyDescent="0.35">
      <c r="A321" s="14">
        <v>321</v>
      </c>
      <c r="B321" s="15" t="s">
        <v>2259</v>
      </c>
      <c r="C321" s="15" t="s">
        <v>2263</v>
      </c>
      <c r="D321" s="15" t="s">
        <v>1435</v>
      </c>
      <c r="E321" s="15" t="s">
        <v>2265</v>
      </c>
      <c r="F321" s="15">
        <v>22</v>
      </c>
      <c r="G321" s="12" t="str" cm="1">
        <f t="array" ref="G321">_xlfn.IFS(F321&lt;17, "Children", F321&lt;34,  "Youth", F321&lt;51, "Adult", F321&lt;68, "Elderly", F321&lt;=85, "Aged")</f>
        <v>Youth</v>
      </c>
      <c r="H321" s="15">
        <v>0</v>
      </c>
      <c r="I321" s="15">
        <v>0</v>
      </c>
      <c r="J321" s="23">
        <v>21172</v>
      </c>
      <c r="K321" s="29">
        <v>7.25</v>
      </c>
      <c r="L321" s="15" t="s">
        <v>1224</v>
      </c>
      <c r="M321" s="13"/>
    </row>
    <row r="322" spans="1:13" x14ac:dyDescent="0.35">
      <c r="A322" s="11">
        <v>322</v>
      </c>
      <c r="B322" s="12" t="s">
        <v>2259</v>
      </c>
      <c r="C322" s="12" t="s">
        <v>2263</v>
      </c>
      <c r="D322" s="12" t="s">
        <v>1436</v>
      </c>
      <c r="E322" s="12" t="s">
        <v>2265</v>
      </c>
      <c r="F322" s="12">
        <v>27</v>
      </c>
      <c r="G322" s="12" t="str" cm="1">
        <f t="array" ref="G322">_xlfn.IFS(F322&lt;17, "Children", F322&lt;34,  "Youth", F322&lt;51, "Adult", F322&lt;68, "Elderly", F322&lt;=85, "Aged")</f>
        <v>Youth</v>
      </c>
      <c r="H322" s="12">
        <v>0</v>
      </c>
      <c r="I322" s="12">
        <v>0</v>
      </c>
      <c r="J322" s="22">
        <v>49219</v>
      </c>
      <c r="K322" s="28">
        <v>7.8958000000000004</v>
      </c>
      <c r="L322" s="12" t="s">
        <v>1224</v>
      </c>
      <c r="M322" s="13"/>
    </row>
    <row r="323" spans="1:13" x14ac:dyDescent="0.35">
      <c r="A323" s="14">
        <v>323</v>
      </c>
      <c r="B323" s="15" t="s">
        <v>2260</v>
      </c>
      <c r="C323" s="15" t="s">
        <v>2262</v>
      </c>
      <c r="D323" s="15" t="s">
        <v>1437</v>
      </c>
      <c r="E323" s="15" t="s">
        <v>2266</v>
      </c>
      <c r="F323" s="15">
        <v>30</v>
      </c>
      <c r="G323" s="12" t="str" cm="1">
        <f t="array" ref="G323">_xlfn.IFS(F323&lt;17, "Children", F323&lt;34,  "Youth", F323&lt;51, "Adult", F323&lt;68, "Elderly", F323&lt;=85, "Aged")</f>
        <v>Youth</v>
      </c>
      <c r="H323" s="15">
        <v>0</v>
      </c>
      <c r="I323" s="15">
        <v>0</v>
      </c>
      <c r="J323" s="23" t="s">
        <v>2162</v>
      </c>
      <c r="K323" s="29">
        <v>12.35</v>
      </c>
      <c r="L323" s="15" t="s">
        <v>1223</v>
      </c>
      <c r="M323" s="13"/>
    </row>
    <row r="324" spans="1:13" x14ac:dyDescent="0.35">
      <c r="A324" s="11">
        <v>324</v>
      </c>
      <c r="B324" s="12" t="s">
        <v>2260</v>
      </c>
      <c r="C324" s="12" t="s">
        <v>2262</v>
      </c>
      <c r="D324" s="12" t="s">
        <v>1884</v>
      </c>
      <c r="E324" s="12" t="s">
        <v>2266</v>
      </c>
      <c r="F324" s="12">
        <v>22</v>
      </c>
      <c r="G324" s="12" t="str" cm="1">
        <f t="array" ref="G324">_xlfn.IFS(F324&lt;17, "Children", F324&lt;34,  "Youth", F324&lt;51, "Adult", F324&lt;68, "Elderly", F324&lt;=85, "Aged")</f>
        <v>Youth</v>
      </c>
      <c r="H324" s="12">
        <v>1</v>
      </c>
      <c r="I324" s="12">
        <v>1</v>
      </c>
      <c r="J324" s="22" t="s">
        <v>2102</v>
      </c>
      <c r="K324" s="28">
        <v>29</v>
      </c>
      <c r="L324" s="12" t="s">
        <v>1224</v>
      </c>
      <c r="M324" s="13"/>
    </row>
    <row r="325" spans="1:13" x14ac:dyDescent="0.35">
      <c r="A325" s="14">
        <v>325</v>
      </c>
      <c r="B325" s="15" t="s">
        <v>2259</v>
      </c>
      <c r="C325" s="15" t="s">
        <v>2263</v>
      </c>
      <c r="D325" s="15" t="s">
        <v>1438</v>
      </c>
      <c r="E325" s="15" t="s">
        <v>2265</v>
      </c>
      <c r="F325" s="15">
        <v>30</v>
      </c>
      <c r="G325" s="12" t="str" cm="1">
        <f t="array" ref="G325">_xlfn.IFS(F325&lt;17, "Children", F325&lt;34,  "Youth", F325&lt;51, "Adult", F325&lt;68, "Elderly", F325&lt;=85, "Aged")</f>
        <v>Youth</v>
      </c>
      <c r="H325" s="15">
        <v>8</v>
      </c>
      <c r="I325" s="15">
        <v>2</v>
      </c>
      <c r="J325" s="23" t="s">
        <v>2124</v>
      </c>
      <c r="K325" s="29">
        <v>69.55</v>
      </c>
      <c r="L325" s="15" t="s">
        <v>1224</v>
      </c>
      <c r="M325" s="13"/>
    </row>
    <row r="326" spans="1:13" x14ac:dyDescent="0.35">
      <c r="A326" s="11">
        <v>326</v>
      </c>
      <c r="B326" s="12" t="s">
        <v>2260</v>
      </c>
      <c r="C326" s="12" t="s">
        <v>2261</v>
      </c>
      <c r="D326" s="12" t="s">
        <v>1885</v>
      </c>
      <c r="E326" s="12" t="s">
        <v>2266</v>
      </c>
      <c r="F326" s="12">
        <v>36</v>
      </c>
      <c r="G326" s="12" t="str" cm="1">
        <f t="array" ref="G326">_xlfn.IFS(F326&lt;17, "Children", F326&lt;34,  "Youth", F326&lt;51, "Adult", F326&lt;68, "Elderly", F326&lt;=85, "Aged")</f>
        <v>Adult</v>
      </c>
      <c r="H326" s="12">
        <v>0</v>
      </c>
      <c r="I326" s="12">
        <v>0</v>
      </c>
      <c r="J326" s="22">
        <v>17760</v>
      </c>
      <c r="K326" s="28">
        <v>135.63329999999999</v>
      </c>
      <c r="L326" s="12" t="s">
        <v>1222</v>
      </c>
      <c r="M326" s="13"/>
    </row>
    <row r="327" spans="1:13" x14ac:dyDescent="0.35">
      <c r="A327" s="14">
        <v>327</v>
      </c>
      <c r="B327" s="15" t="s">
        <v>2259</v>
      </c>
      <c r="C327" s="15" t="s">
        <v>2263</v>
      </c>
      <c r="D327" s="15" t="s">
        <v>1439</v>
      </c>
      <c r="E327" s="15" t="s">
        <v>2265</v>
      </c>
      <c r="F327" s="15">
        <v>61</v>
      </c>
      <c r="G327" s="12" t="str" cm="1">
        <f t="array" ref="G327">_xlfn.IFS(F327&lt;17, "Children", F327&lt;34,  "Youth", F327&lt;51, "Adult", F327&lt;68, "Elderly", F327&lt;=85, "Aged")</f>
        <v>Elderly</v>
      </c>
      <c r="H327" s="15">
        <v>0</v>
      </c>
      <c r="I327" s="15">
        <v>0</v>
      </c>
      <c r="J327" s="23" t="s">
        <v>2163</v>
      </c>
      <c r="K327" s="29">
        <v>6.2374999999999998</v>
      </c>
      <c r="L327" s="15" t="s">
        <v>1224</v>
      </c>
      <c r="M327" s="13"/>
    </row>
    <row r="328" spans="1:13" x14ac:dyDescent="0.35">
      <c r="A328" s="11">
        <v>328</v>
      </c>
      <c r="B328" s="12" t="s">
        <v>2260</v>
      </c>
      <c r="C328" s="12" t="s">
        <v>2262</v>
      </c>
      <c r="D328" s="12" t="s">
        <v>1230</v>
      </c>
      <c r="E328" s="12" t="s">
        <v>2266</v>
      </c>
      <c r="F328" s="12">
        <v>36</v>
      </c>
      <c r="G328" s="12" t="str" cm="1">
        <f t="array" ref="G328">_xlfn.IFS(F328&lt;17, "Children", F328&lt;34,  "Youth", F328&lt;51, "Adult", F328&lt;68, "Elderly", F328&lt;=85, "Aged")</f>
        <v>Adult</v>
      </c>
      <c r="H328" s="12">
        <v>0</v>
      </c>
      <c r="I328" s="12">
        <v>0</v>
      </c>
      <c r="J328" s="22">
        <v>28551</v>
      </c>
      <c r="K328" s="28">
        <v>13</v>
      </c>
      <c r="L328" s="12" t="s">
        <v>1224</v>
      </c>
      <c r="M328" s="13"/>
    </row>
    <row r="329" spans="1:13" x14ac:dyDescent="0.35">
      <c r="A329" s="14">
        <v>329</v>
      </c>
      <c r="B329" s="15" t="s">
        <v>2260</v>
      </c>
      <c r="C329" s="15" t="s">
        <v>2263</v>
      </c>
      <c r="D329" s="15" t="s">
        <v>1440</v>
      </c>
      <c r="E329" s="15" t="s">
        <v>2266</v>
      </c>
      <c r="F329" s="15">
        <v>31</v>
      </c>
      <c r="G329" s="12" t="str" cm="1">
        <f t="array" ref="G329">_xlfn.IFS(F329&lt;17, "Children", F329&lt;34,  "Youth", F329&lt;51, "Adult", F329&lt;68, "Elderly", F329&lt;=85, "Aged")</f>
        <v>Youth</v>
      </c>
      <c r="H329" s="15">
        <v>1</v>
      </c>
      <c r="I329" s="15">
        <v>1</v>
      </c>
      <c r="J329" s="23" t="s">
        <v>2126</v>
      </c>
      <c r="K329" s="29">
        <v>2125</v>
      </c>
      <c r="L329" s="15" t="s">
        <v>1224</v>
      </c>
      <c r="M329" s="13"/>
    </row>
    <row r="330" spans="1:13" x14ac:dyDescent="0.35">
      <c r="A330" s="11">
        <v>330</v>
      </c>
      <c r="B330" s="12" t="s">
        <v>2260</v>
      </c>
      <c r="C330" s="12" t="s">
        <v>2261</v>
      </c>
      <c r="D330" s="12" t="s">
        <v>1886</v>
      </c>
      <c r="E330" s="12" t="s">
        <v>2266</v>
      </c>
      <c r="F330" s="12">
        <v>16</v>
      </c>
      <c r="G330" s="12" t="str" cm="1">
        <f t="array" ref="G330">_xlfn.IFS(F330&lt;17, "Children", F330&lt;34,  "Youth", F330&lt;51, "Adult", F330&lt;68, "Elderly", F330&lt;=85, "Aged")</f>
        <v>Children</v>
      </c>
      <c r="H330" s="12">
        <v>0</v>
      </c>
      <c r="I330" s="12">
        <v>1</v>
      </c>
      <c r="J330" s="22" t="s">
        <v>2164</v>
      </c>
      <c r="K330" s="28">
        <v>57.979199999999999</v>
      </c>
      <c r="L330" s="12" t="s">
        <v>1222</v>
      </c>
      <c r="M330" s="13"/>
    </row>
    <row r="331" spans="1:13" x14ac:dyDescent="0.35">
      <c r="A331" s="14">
        <v>331</v>
      </c>
      <c r="B331" s="15" t="s">
        <v>2260</v>
      </c>
      <c r="C331" s="15" t="s">
        <v>2263</v>
      </c>
      <c r="D331" s="15" t="s">
        <v>1887</v>
      </c>
      <c r="E331" s="15" t="s">
        <v>2266</v>
      </c>
      <c r="F331" s="15">
        <v>30</v>
      </c>
      <c r="G331" s="12" t="str" cm="1">
        <f t="array" ref="G331">_xlfn.IFS(F331&lt;17, "Children", F331&lt;34,  "Youth", F331&lt;51, "Adult", F331&lt;68, "Elderly", F331&lt;=85, "Aged")</f>
        <v>Youth</v>
      </c>
      <c r="H331" s="15">
        <v>2</v>
      </c>
      <c r="I331" s="15">
        <v>0</v>
      </c>
      <c r="J331" s="23">
        <v>67226</v>
      </c>
      <c r="K331" s="29">
        <v>23.25</v>
      </c>
      <c r="L331" s="15" t="s">
        <v>1223</v>
      </c>
      <c r="M331" s="13"/>
    </row>
    <row r="332" spans="1:13" x14ac:dyDescent="0.35">
      <c r="A332" s="11">
        <v>332</v>
      </c>
      <c r="B332" s="12" t="s">
        <v>2259</v>
      </c>
      <c r="C332" s="12" t="s">
        <v>2261</v>
      </c>
      <c r="D332" s="12" t="s">
        <v>1441</v>
      </c>
      <c r="E332" s="12" t="s">
        <v>2265</v>
      </c>
      <c r="F332" s="12">
        <v>45.5</v>
      </c>
      <c r="G332" s="12" t="str" cm="1">
        <f t="array" ref="G332">_xlfn.IFS(F332&lt;17, "Children", F332&lt;34,  "Youth", F332&lt;51, "Adult", F332&lt;68, "Elderly", F332&lt;=85, "Aged")</f>
        <v>Adult</v>
      </c>
      <c r="H332" s="12">
        <v>0</v>
      </c>
      <c r="I332" s="12">
        <v>0</v>
      </c>
      <c r="J332" s="22" t="s">
        <v>2165</v>
      </c>
      <c r="K332" s="28">
        <v>28.5</v>
      </c>
      <c r="L332" s="12" t="s">
        <v>1224</v>
      </c>
      <c r="M332" s="13"/>
    </row>
    <row r="333" spans="1:13" x14ac:dyDescent="0.35">
      <c r="A333" s="14">
        <v>333</v>
      </c>
      <c r="B333" s="15" t="s">
        <v>2259</v>
      </c>
      <c r="C333" s="15" t="s">
        <v>2261</v>
      </c>
      <c r="D333" s="15" t="s">
        <v>1442</v>
      </c>
      <c r="E333" s="15" t="s">
        <v>2265</v>
      </c>
      <c r="F333" s="15">
        <v>38</v>
      </c>
      <c r="G333" s="12" t="str" cm="1">
        <f t="array" ref="G333">_xlfn.IFS(F333&lt;17, "Children", F333&lt;34,  "Youth", F333&lt;51, "Adult", F333&lt;68, "Elderly", F333&lt;=85, "Aged")</f>
        <v>Adult</v>
      </c>
      <c r="H333" s="15">
        <v>0</v>
      </c>
      <c r="I333" s="15">
        <v>1</v>
      </c>
      <c r="J333" s="23">
        <v>17582</v>
      </c>
      <c r="K333" s="29">
        <v>153.46250000000001</v>
      </c>
      <c r="L333" s="15" t="s">
        <v>1224</v>
      </c>
      <c r="M333" s="13"/>
    </row>
    <row r="334" spans="1:13" x14ac:dyDescent="0.35">
      <c r="A334" s="11">
        <v>334</v>
      </c>
      <c r="B334" s="12" t="s">
        <v>2259</v>
      </c>
      <c r="C334" s="12" t="s">
        <v>2263</v>
      </c>
      <c r="D334" s="12" t="s">
        <v>1443</v>
      </c>
      <c r="E334" s="12" t="s">
        <v>2265</v>
      </c>
      <c r="F334" s="12">
        <v>16</v>
      </c>
      <c r="G334" s="12" t="str" cm="1">
        <f t="array" ref="G334">_xlfn.IFS(F334&lt;17, "Children", F334&lt;34,  "Youth", F334&lt;51, "Adult", F334&lt;68, "Elderly", F334&lt;=85, "Aged")</f>
        <v>Children</v>
      </c>
      <c r="H334" s="12">
        <v>2</v>
      </c>
      <c r="I334" s="12">
        <v>0</v>
      </c>
      <c r="J334" s="22">
        <v>45764</v>
      </c>
      <c r="K334" s="28">
        <v>18</v>
      </c>
      <c r="L334" s="12" t="s">
        <v>1224</v>
      </c>
      <c r="M334" s="13"/>
    </row>
    <row r="335" spans="1:13" x14ac:dyDescent="0.35">
      <c r="A335" s="14">
        <v>335</v>
      </c>
      <c r="B335" s="15" t="s">
        <v>2260</v>
      </c>
      <c r="C335" s="15" t="s">
        <v>2261</v>
      </c>
      <c r="D335" s="15" t="s">
        <v>1444</v>
      </c>
      <c r="E335" s="15" t="s">
        <v>2266</v>
      </c>
      <c r="F335" s="15">
        <v>30</v>
      </c>
      <c r="G335" s="12" t="str" cm="1">
        <f t="array" ref="G335">_xlfn.IFS(F335&lt;17, "Children", F335&lt;34,  "Youth", F335&lt;51, "Adult", F335&lt;68, "Elderly", F335&lt;=85, "Aged")</f>
        <v>Youth</v>
      </c>
      <c r="H335" s="15">
        <v>1</v>
      </c>
      <c r="I335" s="15">
        <v>0</v>
      </c>
      <c r="J335" s="23">
        <v>17611</v>
      </c>
      <c r="K335" s="29">
        <v>133.65</v>
      </c>
      <c r="L335" s="15" t="s">
        <v>1224</v>
      </c>
      <c r="M335" s="13"/>
    </row>
    <row r="336" spans="1:13" x14ac:dyDescent="0.35">
      <c r="A336" s="11">
        <v>336</v>
      </c>
      <c r="B336" s="12" t="s">
        <v>2259</v>
      </c>
      <c r="C336" s="12" t="s">
        <v>2263</v>
      </c>
      <c r="D336" s="12" t="s">
        <v>1445</v>
      </c>
      <c r="E336" s="12" t="s">
        <v>2265</v>
      </c>
      <c r="F336" s="12">
        <v>30</v>
      </c>
      <c r="G336" s="12" t="str" cm="1">
        <f t="array" ref="G336">_xlfn.IFS(F336&lt;17, "Children", F336&lt;34,  "Youth", F336&lt;51, "Adult", F336&lt;68, "Elderly", F336&lt;=85, "Aged")</f>
        <v>Youth</v>
      </c>
      <c r="H336" s="12">
        <v>0</v>
      </c>
      <c r="I336" s="12">
        <v>0</v>
      </c>
      <c r="J336" s="22">
        <v>49225</v>
      </c>
      <c r="K336" s="28">
        <v>7.8958000000000004</v>
      </c>
      <c r="L336" s="12" t="s">
        <v>1224</v>
      </c>
      <c r="M336" s="13"/>
    </row>
    <row r="337" spans="1:13" x14ac:dyDescent="0.35">
      <c r="A337" s="14">
        <v>337</v>
      </c>
      <c r="B337" s="15" t="s">
        <v>2259</v>
      </c>
      <c r="C337" s="15" t="s">
        <v>2261</v>
      </c>
      <c r="D337" s="15" t="s">
        <v>1888</v>
      </c>
      <c r="E337" s="15" t="s">
        <v>2265</v>
      </c>
      <c r="F337" s="15">
        <v>29</v>
      </c>
      <c r="G337" s="12" t="str" cm="1">
        <f t="array" ref="G337">_xlfn.IFS(F337&lt;17, "Children", F337&lt;34,  "Youth", F337&lt;51, "Adult", F337&lt;68, "Elderly", F337&lt;=85, "Aged")</f>
        <v>Youth</v>
      </c>
      <c r="H337" s="15">
        <v>1</v>
      </c>
      <c r="I337" s="15">
        <v>0</v>
      </c>
      <c r="J337" s="23" t="s">
        <v>2121</v>
      </c>
      <c r="K337" s="29">
        <v>66.599999999999994</v>
      </c>
      <c r="L337" s="15" t="s">
        <v>1224</v>
      </c>
      <c r="M337" s="13"/>
    </row>
    <row r="338" spans="1:13" x14ac:dyDescent="0.35">
      <c r="A338" s="11">
        <v>338</v>
      </c>
      <c r="B338" s="12" t="s">
        <v>2260</v>
      </c>
      <c r="C338" s="12" t="s">
        <v>2261</v>
      </c>
      <c r="D338" s="12" t="s">
        <v>1446</v>
      </c>
      <c r="E338" s="12" t="s">
        <v>2266</v>
      </c>
      <c r="F338" s="12">
        <v>41</v>
      </c>
      <c r="G338" s="12" t="str" cm="1">
        <f t="array" ref="G338">_xlfn.IFS(F338&lt;17, "Children", F338&lt;34,  "Youth", F338&lt;51, "Adult", F338&lt;68, "Elderly", F338&lt;=85, "Aged")</f>
        <v>Adult</v>
      </c>
      <c r="H338" s="12">
        <v>0</v>
      </c>
      <c r="I338" s="12">
        <v>0</v>
      </c>
      <c r="J338" s="22">
        <v>16966</v>
      </c>
      <c r="K338" s="28">
        <v>134.5</v>
      </c>
      <c r="L338" s="12" t="s">
        <v>1222</v>
      </c>
      <c r="M338" s="13"/>
    </row>
    <row r="339" spans="1:13" x14ac:dyDescent="0.35">
      <c r="A339" s="14">
        <v>339</v>
      </c>
      <c r="B339" s="15" t="s">
        <v>2260</v>
      </c>
      <c r="C339" s="15" t="s">
        <v>2263</v>
      </c>
      <c r="D339" s="15" t="s">
        <v>1447</v>
      </c>
      <c r="E339" s="15" t="s">
        <v>2265</v>
      </c>
      <c r="F339" s="15">
        <v>45</v>
      </c>
      <c r="G339" s="12" t="str" cm="1">
        <f t="array" ref="G339">_xlfn.IFS(F339&lt;17, "Children", F339&lt;34,  "Youth", F339&lt;51, "Adult", F339&lt;68, "Elderly", F339&lt;=85, "Aged")</f>
        <v>Adult</v>
      </c>
      <c r="H339" s="15">
        <v>0</v>
      </c>
      <c r="I339" s="15">
        <v>0</v>
      </c>
      <c r="J339" s="23">
        <v>7598</v>
      </c>
      <c r="K339" s="29">
        <v>8.0500000000000007</v>
      </c>
      <c r="L339" s="15" t="s">
        <v>1224</v>
      </c>
      <c r="M339" s="13"/>
    </row>
    <row r="340" spans="1:13" x14ac:dyDescent="0.35">
      <c r="A340" s="11">
        <v>340</v>
      </c>
      <c r="B340" s="12" t="s">
        <v>2259</v>
      </c>
      <c r="C340" s="12" t="s">
        <v>2261</v>
      </c>
      <c r="D340" s="12" t="s">
        <v>1889</v>
      </c>
      <c r="E340" s="12" t="s">
        <v>2265</v>
      </c>
      <c r="F340" s="12">
        <v>45</v>
      </c>
      <c r="G340" s="12" t="str" cm="1">
        <f t="array" ref="G340">_xlfn.IFS(F340&lt;17, "Children", F340&lt;34,  "Youth", F340&lt;51, "Adult", F340&lt;68, "Elderly", F340&lt;=85, "Aged")</f>
        <v>Adult</v>
      </c>
      <c r="H340" s="12">
        <v>0</v>
      </c>
      <c r="I340" s="12">
        <v>0</v>
      </c>
      <c r="J340" s="22" t="s">
        <v>2166</v>
      </c>
      <c r="K340" s="28">
        <v>35.5</v>
      </c>
      <c r="L340" s="12" t="s">
        <v>1224</v>
      </c>
      <c r="M340" s="13"/>
    </row>
    <row r="341" spans="1:13" x14ac:dyDescent="0.35">
      <c r="A341" s="14">
        <v>341</v>
      </c>
      <c r="B341" s="15" t="s">
        <v>2260</v>
      </c>
      <c r="C341" s="15" t="s">
        <v>2262</v>
      </c>
      <c r="D341" s="15" t="s">
        <v>1448</v>
      </c>
      <c r="E341" s="15" t="s">
        <v>2265</v>
      </c>
      <c r="F341" s="15">
        <v>2</v>
      </c>
      <c r="G341" s="12" t="str" cm="1">
        <f t="array" ref="G341">_xlfn.IFS(F341&lt;17, "Children", F341&lt;34,  "Youth", F341&lt;51, "Adult", F341&lt;68, "Elderly", F341&lt;=85, "Aged")</f>
        <v>Children</v>
      </c>
      <c r="H341" s="15">
        <v>1</v>
      </c>
      <c r="I341" s="15">
        <v>1</v>
      </c>
      <c r="J341" s="23" t="s">
        <v>2119</v>
      </c>
      <c r="K341" s="29">
        <v>26</v>
      </c>
      <c r="L341" s="15" t="s">
        <v>1224</v>
      </c>
      <c r="M341" s="13"/>
    </row>
    <row r="342" spans="1:13" x14ac:dyDescent="0.35">
      <c r="A342" s="11">
        <v>342</v>
      </c>
      <c r="B342" s="12" t="s">
        <v>2260</v>
      </c>
      <c r="C342" s="12" t="s">
        <v>2261</v>
      </c>
      <c r="D342" s="12" t="s">
        <v>1890</v>
      </c>
      <c r="E342" s="12" t="s">
        <v>2266</v>
      </c>
      <c r="F342" s="12">
        <v>24</v>
      </c>
      <c r="G342" s="12" t="str" cm="1">
        <f t="array" ref="G342">_xlfn.IFS(F342&lt;17, "Children", F342&lt;34,  "Youth", F342&lt;51, "Adult", F342&lt;68, "Elderly", F342&lt;=85, "Aged")</f>
        <v>Youth</v>
      </c>
      <c r="H342" s="12">
        <v>3</v>
      </c>
      <c r="I342" s="12">
        <v>2</v>
      </c>
      <c r="J342" s="22">
        <v>19950</v>
      </c>
      <c r="K342" s="28">
        <v>263</v>
      </c>
      <c r="L342" s="12" t="s">
        <v>1224</v>
      </c>
      <c r="M342" s="13"/>
    </row>
    <row r="343" spans="1:13" x14ac:dyDescent="0.35">
      <c r="A343" s="14">
        <v>343</v>
      </c>
      <c r="B343" s="15" t="s">
        <v>2259</v>
      </c>
      <c r="C343" s="15" t="s">
        <v>2262</v>
      </c>
      <c r="D343" s="15" t="s">
        <v>1891</v>
      </c>
      <c r="E343" s="15" t="s">
        <v>2265</v>
      </c>
      <c r="F343" s="15">
        <v>28</v>
      </c>
      <c r="G343" s="12" t="str" cm="1">
        <f t="array" ref="G343">_xlfn.IFS(F343&lt;17, "Children", F343&lt;34,  "Youth", F343&lt;51, "Adult", F343&lt;68, "Elderly", F343&lt;=85, "Aged")</f>
        <v>Youth</v>
      </c>
      <c r="H343" s="15">
        <v>0</v>
      </c>
      <c r="I343" s="15">
        <v>0</v>
      </c>
      <c r="J343" s="23">
        <v>248740</v>
      </c>
      <c r="K343" s="29">
        <v>13</v>
      </c>
      <c r="L343" s="15" t="s">
        <v>1224</v>
      </c>
      <c r="M343" s="13"/>
    </row>
    <row r="344" spans="1:13" x14ac:dyDescent="0.35">
      <c r="A344" s="11">
        <v>344</v>
      </c>
      <c r="B344" s="12" t="s">
        <v>2259</v>
      </c>
      <c r="C344" s="12" t="s">
        <v>2262</v>
      </c>
      <c r="D344" s="12" t="s">
        <v>1892</v>
      </c>
      <c r="E344" s="12" t="s">
        <v>2265</v>
      </c>
      <c r="F344" s="12">
        <v>25</v>
      </c>
      <c r="G344" s="12" t="str" cm="1">
        <f t="array" ref="G344">_xlfn.IFS(F344&lt;17, "Children", F344&lt;34,  "Youth", F344&lt;51, "Adult", F344&lt;68, "Elderly", F344&lt;=85, "Aged")</f>
        <v>Youth</v>
      </c>
      <c r="H344" s="12">
        <v>0</v>
      </c>
      <c r="I344" s="12">
        <v>0</v>
      </c>
      <c r="J344" s="22" t="s">
        <v>2167</v>
      </c>
      <c r="K344" s="28">
        <v>13</v>
      </c>
      <c r="L344" s="12" t="s">
        <v>1224</v>
      </c>
      <c r="M344" s="13"/>
    </row>
    <row r="345" spans="1:13" x14ac:dyDescent="0.35">
      <c r="A345" s="14">
        <v>345</v>
      </c>
      <c r="B345" s="15" t="s">
        <v>2259</v>
      </c>
      <c r="C345" s="15" t="s">
        <v>2262</v>
      </c>
      <c r="D345" s="15" t="s">
        <v>1449</v>
      </c>
      <c r="E345" s="15" t="s">
        <v>2265</v>
      </c>
      <c r="F345" s="15">
        <v>36</v>
      </c>
      <c r="G345" s="12" t="str" cm="1">
        <f t="array" ref="G345">_xlfn.IFS(F345&lt;17, "Children", F345&lt;34,  "Youth", F345&lt;51, "Adult", F345&lt;68, "Elderly", F345&lt;=85, "Aged")</f>
        <v>Adult</v>
      </c>
      <c r="H345" s="15">
        <v>0</v>
      </c>
      <c r="I345" s="15">
        <v>0</v>
      </c>
      <c r="J345" s="23" t="s">
        <v>2168</v>
      </c>
      <c r="K345" s="29">
        <v>13</v>
      </c>
      <c r="L345" s="15" t="s">
        <v>1224</v>
      </c>
      <c r="M345" s="13"/>
    </row>
    <row r="346" spans="1:13" x14ac:dyDescent="0.35">
      <c r="A346" s="11">
        <v>346</v>
      </c>
      <c r="B346" s="12" t="s">
        <v>2260</v>
      </c>
      <c r="C346" s="12" t="s">
        <v>2262</v>
      </c>
      <c r="D346" s="12" t="s">
        <v>1450</v>
      </c>
      <c r="E346" s="12" t="s">
        <v>2266</v>
      </c>
      <c r="F346" s="12">
        <v>24</v>
      </c>
      <c r="G346" s="12" t="str" cm="1">
        <f t="array" ref="G346">_xlfn.IFS(F346&lt;17, "Children", F346&lt;34,  "Youth", F346&lt;51, "Adult", F346&lt;68, "Elderly", F346&lt;=85, "Aged")</f>
        <v>Youth</v>
      </c>
      <c r="H346" s="12">
        <v>0</v>
      </c>
      <c r="I346" s="12">
        <v>0</v>
      </c>
      <c r="J346" s="22">
        <v>2487</v>
      </c>
      <c r="K346" s="28">
        <v>13</v>
      </c>
      <c r="L346" s="12" t="s">
        <v>1224</v>
      </c>
      <c r="M346" s="13"/>
    </row>
    <row r="347" spans="1:13" x14ac:dyDescent="0.35">
      <c r="A347" s="14">
        <v>347</v>
      </c>
      <c r="B347" s="15" t="s">
        <v>2260</v>
      </c>
      <c r="C347" s="15" t="s">
        <v>2262</v>
      </c>
      <c r="D347" s="15" t="s">
        <v>1451</v>
      </c>
      <c r="E347" s="15" t="s">
        <v>2266</v>
      </c>
      <c r="F347" s="15">
        <v>40</v>
      </c>
      <c r="G347" s="12" t="str" cm="1">
        <f t="array" ref="G347">_xlfn.IFS(F347&lt;17, "Children", F347&lt;34,  "Youth", F347&lt;51, "Adult", F347&lt;68, "Elderly", F347&lt;=85, "Aged")</f>
        <v>Adult</v>
      </c>
      <c r="H347" s="15">
        <v>0</v>
      </c>
      <c r="I347" s="15">
        <v>0</v>
      </c>
      <c r="J347" s="23">
        <v>1418</v>
      </c>
      <c r="K347" s="29">
        <v>13</v>
      </c>
      <c r="L347" s="15" t="s">
        <v>1224</v>
      </c>
      <c r="M347" s="13"/>
    </row>
    <row r="348" spans="1:13" x14ac:dyDescent="0.35">
      <c r="A348" s="11">
        <v>348</v>
      </c>
      <c r="B348" s="12" t="s">
        <v>2260</v>
      </c>
      <c r="C348" s="12" t="s">
        <v>2263</v>
      </c>
      <c r="D348" s="12" t="s">
        <v>1452</v>
      </c>
      <c r="E348" s="12" t="s">
        <v>2266</v>
      </c>
      <c r="F348" s="12">
        <v>30</v>
      </c>
      <c r="G348" s="12" t="str" cm="1">
        <f t="array" ref="G348">_xlfn.IFS(F348&lt;17, "Children", F348&lt;34,  "Youth", F348&lt;51, "Adult", F348&lt;68, "Elderly", F348&lt;=85, "Aged")</f>
        <v>Youth</v>
      </c>
      <c r="H348" s="12">
        <v>1</v>
      </c>
      <c r="I348" s="12">
        <v>0</v>
      </c>
      <c r="J348" s="22">
        <v>86525</v>
      </c>
      <c r="K348" s="28">
        <v>16.100000000000001</v>
      </c>
      <c r="L348" s="12" t="s">
        <v>1224</v>
      </c>
      <c r="M348" s="13"/>
    </row>
    <row r="349" spans="1:13" x14ac:dyDescent="0.35">
      <c r="A349" s="14">
        <v>349</v>
      </c>
      <c r="B349" s="15" t="s">
        <v>2260</v>
      </c>
      <c r="C349" s="15" t="s">
        <v>2263</v>
      </c>
      <c r="D349" s="15" t="s">
        <v>1893</v>
      </c>
      <c r="E349" s="15" t="s">
        <v>2265</v>
      </c>
      <c r="F349" s="15">
        <v>3</v>
      </c>
      <c r="G349" s="12" t="str" cm="1">
        <f t="array" ref="G349">_xlfn.IFS(F349&lt;17, "Children", F349&lt;34,  "Youth", F349&lt;51, "Adult", F349&lt;68, "Elderly", F349&lt;=85, "Aged")</f>
        <v>Children</v>
      </c>
      <c r="H349" s="15">
        <v>1</v>
      </c>
      <c r="I349" s="15">
        <v>1</v>
      </c>
      <c r="J349" s="23">
        <v>7671</v>
      </c>
      <c r="K349" s="29">
        <v>15.9</v>
      </c>
      <c r="L349" s="15" t="s">
        <v>1224</v>
      </c>
      <c r="M349" s="13"/>
    </row>
    <row r="350" spans="1:13" x14ac:dyDescent="0.35">
      <c r="A350" s="11">
        <v>350</v>
      </c>
      <c r="B350" s="12" t="s">
        <v>2259</v>
      </c>
      <c r="C350" s="12" t="s">
        <v>2263</v>
      </c>
      <c r="D350" s="12" t="s">
        <v>1453</v>
      </c>
      <c r="E350" s="12" t="s">
        <v>2265</v>
      </c>
      <c r="F350" s="12">
        <v>42</v>
      </c>
      <c r="G350" s="12" t="str" cm="1">
        <f t="array" ref="G350">_xlfn.IFS(F350&lt;17, "Children", F350&lt;34,  "Youth", F350&lt;51, "Adult", F350&lt;68, "Elderly", F350&lt;=85, "Aged")</f>
        <v>Adult</v>
      </c>
      <c r="H350" s="12">
        <v>0</v>
      </c>
      <c r="I350" s="12">
        <v>0</v>
      </c>
      <c r="J350" s="22">
        <v>15088</v>
      </c>
      <c r="K350" s="28">
        <v>8.6624999999999996</v>
      </c>
      <c r="L350" s="12" t="s">
        <v>1224</v>
      </c>
      <c r="M350" s="13"/>
    </row>
    <row r="351" spans="1:13" x14ac:dyDescent="0.35">
      <c r="A351" s="14">
        <v>351</v>
      </c>
      <c r="B351" s="15" t="s">
        <v>2259</v>
      </c>
      <c r="C351" s="15" t="s">
        <v>2263</v>
      </c>
      <c r="D351" s="15" t="s">
        <v>1454</v>
      </c>
      <c r="E351" s="15" t="s">
        <v>2265</v>
      </c>
      <c r="F351" s="15">
        <v>23</v>
      </c>
      <c r="G351" s="12" t="str" cm="1">
        <f t="array" ref="G351">_xlfn.IFS(F351&lt;17, "Children", F351&lt;34,  "Youth", F351&lt;51, "Adult", F351&lt;68, "Elderly", F351&lt;=85, "Aged")</f>
        <v>Youth</v>
      </c>
      <c r="H351" s="15">
        <v>0</v>
      </c>
      <c r="I351" s="15">
        <v>0</v>
      </c>
      <c r="J351" s="23">
        <v>7267</v>
      </c>
      <c r="K351" s="29">
        <v>9.2249999999999996</v>
      </c>
      <c r="L351" s="15" t="s">
        <v>1224</v>
      </c>
      <c r="M351" s="13"/>
    </row>
    <row r="352" spans="1:13" x14ac:dyDescent="0.35">
      <c r="A352" s="11">
        <v>352</v>
      </c>
      <c r="B352" s="12" t="s">
        <v>2259</v>
      </c>
      <c r="C352" s="12" t="s">
        <v>2261</v>
      </c>
      <c r="D352" s="12" t="s">
        <v>1894</v>
      </c>
      <c r="E352" s="12" t="s">
        <v>2265</v>
      </c>
      <c r="F352" s="12">
        <v>30</v>
      </c>
      <c r="G352" s="12" t="str" cm="1">
        <f t="array" ref="G352">_xlfn.IFS(F352&lt;17, "Children", F352&lt;34,  "Youth", F352&lt;51, "Adult", F352&lt;68, "Elderly", F352&lt;=85, "Aged")</f>
        <v>Youth</v>
      </c>
      <c r="H352" s="12">
        <v>0</v>
      </c>
      <c r="I352" s="12">
        <v>0</v>
      </c>
      <c r="J352" s="22" t="s">
        <v>2169</v>
      </c>
      <c r="K352" s="28">
        <v>35</v>
      </c>
      <c r="L352" s="12" t="s">
        <v>1224</v>
      </c>
      <c r="M352" s="13"/>
    </row>
    <row r="353" spans="1:13" x14ac:dyDescent="0.35">
      <c r="A353" s="14">
        <v>353</v>
      </c>
      <c r="B353" s="15" t="s">
        <v>2259</v>
      </c>
      <c r="C353" s="15" t="s">
        <v>2263</v>
      </c>
      <c r="D353" s="15" t="s">
        <v>1455</v>
      </c>
      <c r="E353" s="15" t="s">
        <v>2265</v>
      </c>
      <c r="F353" s="15">
        <v>15</v>
      </c>
      <c r="G353" s="12" t="str" cm="1">
        <f t="array" ref="G353">_xlfn.IFS(F353&lt;17, "Children", F353&lt;34,  "Youth", F353&lt;51, "Adult", F353&lt;68, "Elderly", F353&lt;=85, "Aged")</f>
        <v>Children</v>
      </c>
      <c r="H353" s="15">
        <v>1</v>
      </c>
      <c r="I353" s="15">
        <v>1</v>
      </c>
      <c r="J353" s="23">
        <v>2695</v>
      </c>
      <c r="K353" s="29">
        <v>7.2291999999999996</v>
      </c>
      <c r="L353" s="15" t="s">
        <v>1222</v>
      </c>
      <c r="M353" s="13"/>
    </row>
    <row r="354" spans="1:13" x14ac:dyDescent="0.35">
      <c r="A354" s="11">
        <v>354</v>
      </c>
      <c r="B354" s="12" t="s">
        <v>2259</v>
      </c>
      <c r="C354" s="12" t="s">
        <v>2263</v>
      </c>
      <c r="D354" s="12" t="s">
        <v>1795</v>
      </c>
      <c r="E354" s="12" t="s">
        <v>2265</v>
      </c>
      <c r="F354" s="12">
        <v>25</v>
      </c>
      <c r="G354" s="12" t="str" cm="1">
        <f t="array" ref="G354">_xlfn.IFS(F354&lt;17, "Children", F354&lt;34,  "Youth", F354&lt;51, "Adult", F354&lt;68, "Elderly", F354&lt;=85, "Aged")</f>
        <v>Youth</v>
      </c>
      <c r="H354" s="12">
        <v>1</v>
      </c>
      <c r="I354" s="12">
        <v>0</v>
      </c>
      <c r="J354" s="22" t="s">
        <v>2099</v>
      </c>
      <c r="K354" s="28">
        <v>17.8</v>
      </c>
      <c r="L354" s="12" t="s">
        <v>1224</v>
      </c>
      <c r="M354" s="13"/>
    </row>
    <row r="355" spans="1:13" x14ac:dyDescent="0.35">
      <c r="A355" s="14">
        <v>355</v>
      </c>
      <c r="B355" s="15" t="s">
        <v>2259</v>
      </c>
      <c r="C355" s="15" t="s">
        <v>2263</v>
      </c>
      <c r="D355" s="15" t="s">
        <v>1456</v>
      </c>
      <c r="E355" s="15" t="s">
        <v>2265</v>
      </c>
      <c r="F355" s="15">
        <v>30</v>
      </c>
      <c r="G355" s="12" t="str" cm="1">
        <f t="array" ref="G355">_xlfn.IFS(F355&lt;17, "Children", F355&lt;34,  "Youth", F355&lt;51, "Adult", F355&lt;68, "Elderly", F355&lt;=85, "Aged")</f>
        <v>Youth</v>
      </c>
      <c r="H355" s="15">
        <v>0</v>
      </c>
      <c r="I355" s="15">
        <v>0</v>
      </c>
      <c r="J355" s="23">
        <v>2647</v>
      </c>
      <c r="K355" s="29">
        <v>7.2249999999999996</v>
      </c>
      <c r="L355" s="15" t="s">
        <v>1222</v>
      </c>
      <c r="M355" s="13"/>
    </row>
    <row r="356" spans="1:13" x14ac:dyDescent="0.35">
      <c r="A356" s="11">
        <v>356</v>
      </c>
      <c r="B356" s="12" t="s">
        <v>2259</v>
      </c>
      <c r="C356" s="12" t="s">
        <v>2263</v>
      </c>
      <c r="D356" s="12" t="s">
        <v>1457</v>
      </c>
      <c r="E356" s="12" t="s">
        <v>2265</v>
      </c>
      <c r="F356" s="12">
        <v>28</v>
      </c>
      <c r="G356" s="12" t="str" cm="1">
        <f t="array" ref="G356">_xlfn.IFS(F356&lt;17, "Children", F356&lt;34,  "Youth", F356&lt;51, "Adult", F356&lt;68, "Elderly", F356&lt;=85, "Aged")</f>
        <v>Youth</v>
      </c>
      <c r="H356" s="12">
        <v>0</v>
      </c>
      <c r="I356" s="12">
        <v>0</v>
      </c>
      <c r="J356" s="22">
        <v>4578</v>
      </c>
      <c r="K356" s="28">
        <v>9.5</v>
      </c>
      <c r="L356" s="12" t="s">
        <v>1224</v>
      </c>
      <c r="M356" s="13"/>
    </row>
    <row r="357" spans="1:13" x14ac:dyDescent="0.35">
      <c r="A357" s="14">
        <v>357</v>
      </c>
      <c r="B357" s="15" t="s">
        <v>2260</v>
      </c>
      <c r="C357" s="15" t="s">
        <v>2261</v>
      </c>
      <c r="D357" s="15" t="s">
        <v>1458</v>
      </c>
      <c r="E357" s="15" t="s">
        <v>2266</v>
      </c>
      <c r="F357" s="15">
        <v>22</v>
      </c>
      <c r="G357" s="12" t="str" cm="1">
        <f t="array" ref="G357">_xlfn.IFS(F357&lt;17, "Children", F357&lt;34,  "Youth", F357&lt;51, "Adult", F357&lt;68, "Elderly", F357&lt;=85, "Aged")</f>
        <v>Youth</v>
      </c>
      <c r="H357" s="15">
        <v>0</v>
      </c>
      <c r="I357" s="15">
        <v>1</v>
      </c>
      <c r="J357" s="23" t="s">
        <v>2127</v>
      </c>
      <c r="K357" s="29">
        <v>55</v>
      </c>
      <c r="L357" s="15" t="s">
        <v>1224</v>
      </c>
      <c r="M357" s="13"/>
    </row>
    <row r="358" spans="1:13" x14ac:dyDescent="0.35">
      <c r="A358" s="11">
        <v>358</v>
      </c>
      <c r="B358" s="12" t="s">
        <v>2259</v>
      </c>
      <c r="C358" s="12" t="s">
        <v>2262</v>
      </c>
      <c r="D358" s="12" t="s">
        <v>1895</v>
      </c>
      <c r="E358" s="12" t="s">
        <v>2266</v>
      </c>
      <c r="F358" s="12">
        <v>38</v>
      </c>
      <c r="G358" s="12" t="str" cm="1">
        <f t="array" ref="G358">_xlfn.IFS(F358&lt;17, "Children", F358&lt;34,  "Youth", F358&lt;51, "Adult", F358&lt;68, "Elderly", F358&lt;=85, "Aged")</f>
        <v>Adult</v>
      </c>
      <c r="H358" s="12">
        <v>0</v>
      </c>
      <c r="I358" s="12">
        <v>0</v>
      </c>
      <c r="J358" s="22" t="s">
        <v>2170</v>
      </c>
      <c r="K358" s="28">
        <v>13</v>
      </c>
      <c r="L358" s="12" t="s">
        <v>1224</v>
      </c>
      <c r="M358" s="13"/>
    </row>
    <row r="359" spans="1:13" x14ac:dyDescent="0.35">
      <c r="A359" s="14">
        <v>359</v>
      </c>
      <c r="B359" s="15" t="s">
        <v>2260</v>
      </c>
      <c r="C359" s="15" t="s">
        <v>2263</v>
      </c>
      <c r="D359" s="15" t="s">
        <v>1459</v>
      </c>
      <c r="E359" s="15" t="s">
        <v>2266</v>
      </c>
      <c r="F359" s="15">
        <v>30</v>
      </c>
      <c r="G359" s="12" t="str" cm="1">
        <f t="array" ref="G359">_xlfn.IFS(F359&lt;17, "Children", F359&lt;34,  "Youth", F359&lt;51, "Adult", F359&lt;68, "Elderly", F359&lt;=85, "Aged")</f>
        <v>Youth</v>
      </c>
      <c r="H359" s="15">
        <v>0</v>
      </c>
      <c r="I359" s="15">
        <v>0</v>
      </c>
      <c r="J359" s="23" t="s">
        <v>2171</v>
      </c>
      <c r="K359" s="29">
        <v>7.8792</v>
      </c>
      <c r="L359" s="15" t="s">
        <v>1223</v>
      </c>
      <c r="M359" s="13"/>
    </row>
    <row r="360" spans="1:13" x14ac:dyDescent="0.35">
      <c r="A360" s="11">
        <v>360</v>
      </c>
      <c r="B360" s="12" t="s">
        <v>2260</v>
      </c>
      <c r="C360" s="12" t="s">
        <v>2263</v>
      </c>
      <c r="D360" s="12" t="s">
        <v>1896</v>
      </c>
      <c r="E360" s="12" t="s">
        <v>2266</v>
      </c>
      <c r="F360" s="12">
        <v>30</v>
      </c>
      <c r="G360" s="12" t="str" cm="1">
        <f t="array" ref="G360">_xlfn.IFS(F360&lt;17, "Children", F360&lt;34,  "Youth", F360&lt;51, "Adult", F360&lt;68, "Elderly", F360&lt;=85, "Aged")</f>
        <v>Youth</v>
      </c>
      <c r="H360" s="12">
        <v>0</v>
      </c>
      <c r="I360" s="12">
        <v>0</v>
      </c>
      <c r="J360" s="22">
        <v>980</v>
      </c>
      <c r="K360" s="28">
        <v>7.8792</v>
      </c>
      <c r="L360" s="12" t="s">
        <v>1223</v>
      </c>
      <c r="M360" s="13"/>
    </row>
    <row r="361" spans="1:13" x14ac:dyDescent="0.35">
      <c r="A361" s="14">
        <v>361</v>
      </c>
      <c r="B361" s="15" t="s">
        <v>2259</v>
      </c>
      <c r="C361" s="15" t="s">
        <v>2263</v>
      </c>
      <c r="D361" s="15" t="s">
        <v>1460</v>
      </c>
      <c r="E361" s="15" t="s">
        <v>2265</v>
      </c>
      <c r="F361" s="15">
        <v>40</v>
      </c>
      <c r="G361" s="12" t="str" cm="1">
        <f t="array" ref="G361">_xlfn.IFS(F361&lt;17, "Children", F361&lt;34,  "Youth", F361&lt;51, "Adult", F361&lt;68, "Elderly", F361&lt;=85, "Aged")</f>
        <v>Adult</v>
      </c>
      <c r="H361" s="15">
        <v>1</v>
      </c>
      <c r="I361" s="15">
        <v>4</v>
      </c>
      <c r="J361" s="23">
        <v>47088</v>
      </c>
      <c r="K361" s="29">
        <v>27.9</v>
      </c>
      <c r="L361" s="15" t="s">
        <v>1224</v>
      </c>
      <c r="M361" s="13"/>
    </row>
    <row r="362" spans="1:13" x14ac:dyDescent="0.35">
      <c r="A362" s="11">
        <v>362</v>
      </c>
      <c r="B362" s="12" t="s">
        <v>2259</v>
      </c>
      <c r="C362" s="12" t="s">
        <v>2262</v>
      </c>
      <c r="D362" s="12" t="s">
        <v>1897</v>
      </c>
      <c r="E362" s="12" t="s">
        <v>2265</v>
      </c>
      <c r="F362" s="12">
        <v>29</v>
      </c>
      <c r="G362" s="12" t="str" cm="1">
        <f t="array" ref="G362">_xlfn.IFS(F362&lt;17, "Children", F362&lt;34,  "Youth", F362&lt;51, "Adult", F362&lt;68, "Elderly", F362&lt;=85, "Aged")</f>
        <v>Youth</v>
      </c>
      <c r="H362" s="12">
        <v>1</v>
      </c>
      <c r="I362" s="12">
        <v>0</v>
      </c>
      <c r="J362" s="22">
        <v>2167</v>
      </c>
      <c r="K362" s="28">
        <v>27.720800000000001</v>
      </c>
      <c r="L362" s="12" t="s">
        <v>1222</v>
      </c>
      <c r="M362" s="13"/>
    </row>
    <row r="363" spans="1:13" x14ac:dyDescent="0.35">
      <c r="A363" s="14">
        <v>363</v>
      </c>
      <c r="B363" s="15" t="s">
        <v>2259</v>
      </c>
      <c r="C363" s="15" t="s">
        <v>2263</v>
      </c>
      <c r="D363" s="15" t="s">
        <v>1231</v>
      </c>
      <c r="E363" s="15" t="s">
        <v>2266</v>
      </c>
      <c r="F363" s="15">
        <v>45</v>
      </c>
      <c r="G363" s="12" t="str" cm="1">
        <f t="array" ref="G363">_xlfn.IFS(F363&lt;17, "Children", F363&lt;34,  "Youth", F363&lt;51, "Adult", F363&lt;68, "Elderly", F363&lt;=85, "Aged")</f>
        <v>Adult</v>
      </c>
      <c r="H363" s="15">
        <v>0</v>
      </c>
      <c r="I363" s="15">
        <v>1</v>
      </c>
      <c r="J363" s="23">
        <v>2691</v>
      </c>
      <c r="K363" s="29">
        <v>14.4542</v>
      </c>
      <c r="L363" s="15" t="s">
        <v>1222</v>
      </c>
      <c r="M363" s="13"/>
    </row>
    <row r="364" spans="1:13" x14ac:dyDescent="0.35">
      <c r="A364" s="11">
        <v>364</v>
      </c>
      <c r="B364" s="12" t="s">
        <v>2259</v>
      </c>
      <c r="C364" s="12" t="s">
        <v>2263</v>
      </c>
      <c r="D364" s="12" t="s">
        <v>1461</v>
      </c>
      <c r="E364" s="12" t="s">
        <v>2265</v>
      </c>
      <c r="F364" s="12">
        <v>35</v>
      </c>
      <c r="G364" s="12" t="str" cm="1">
        <f t="array" ref="G364">_xlfn.IFS(F364&lt;17, "Children", F364&lt;34,  "Youth", F364&lt;51, "Adult", F364&lt;68, "Elderly", F364&lt;=85, "Aged")</f>
        <v>Adult</v>
      </c>
      <c r="H364" s="12">
        <v>0</v>
      </c>
      <c r="I364" s="12">
        <v>0</v>
      </c>
      <c r="J364" s="22" t="s">
        <v>2172</v>
      </c>
      <c r="K364" s="28">
        <v>7.05</v>
      </c>
      <c r="L364" s="12" t="s">
        <v>1224</v>
      </c>
      <c r="M364" s="13"/>
    </row>
    <row r="365" spans="1:13" x14ac:dyDescent="0.35">
      <c r="A365" s="14">
        <v>365</v>
      </c>
      <c r="B365" s="15" t="s">
        <v>2259</v>
      </c>
      <c r="C365" s="15" t="s">
        <v>2263</v>
      </c>
      <c r="D365" s="15" t="s">
        <v>1349</v>
      </c>
      <c r="E365" s="15" t="s">
        <v>2265</v>
      </c>
      <c r="F365" s="15">
        <v>30</v>
      </c>
      <c r="G365" s="12" t="str" cm="1">
        <f t="array" ref="G365">_xlfn.IFS(F365&lt;17, "Children", F365&lt;34,  "Youth", F365&lt;51, "Adult", F365&lt;68, "Elderly", F365&lt;=85, "Aged")</f>
        <v>Youth</v>
      </c>
      <c r="H365" s="15">
        <v>1</v>
      </c>
      <c r="I365" s="15">
        <v>0</v>
      </c>
      <c r="J365" s="23" t="s">
        <v>2133</v>
      </c>
      <c r="K365" s="29">
        <v>15.5</v>
      </c>
      <c r="L365" s="15" t="s">
        <v>1223</v>
      </c>
      <c r="M365" s="13"/>
    </row>
    <row r="366" spans="1:13" x14ac:dyDescent="0.35">
      <c r="A366" s="11">
        <v>366</v>
      </c>
      <c r="B366" s="12" t="s">
        <v>2259</v>
      </c>
      <c r="C366" s="12" t="s">
        <v>2263</v>
      </c>
      <c r="D366" s="12" t="s">
        <v>1462</v>
      </c>
      <c r="E366" s="12" t="s">
        <v>2265</v>
      </c>
      <c r="F366" s="12">
        <v>30</v>
      </c>
      <c r="G366" s="12" t="str" cm="1">
        <f t="array" ref="G366">_xlfn.IFS(F366&lt;17, "Children", F366&lt;34,  "Youth", F366&lt;51, "Adult", F366&lt;68, "Elderly", F366&lt;=85, "Aged")</f>
        <v>Youth</v>
      </c>
      <c r="H366" s="12">
        <v>0</v>
      </c>
      <c r="I366" s="12">
        <v>0</v>
      </c>
      <c r="J366" s="22">
        <v>7076</v>
      </c>
      <c r="K366" s="28">
        <v>7.25</v>
      </c>
      <c r="L366" s="12" t="s">
        <v>1224</v>
      </c>
      <c r="M366" s="13"/>
    </row>
    <row r="367" spans="1:13" x14ac:dyDescent="0.35">
      <c r="A367" s="14">
        <v>367</v>
      </c>
      <c r="B367" s="15" t="s">
        <v>2260</v>
      </c>
      <c r="C367" s="15" t="s">
        <v>2261</v>
      </c>
      <c r="D367" s="15" t="s">
        <v>1463</v>
      </c>
      <c r="E367" s="15" t="s">
        <v>2266</v>
      </c>
      <c r="F367" s="15">
        <v>60</v>
      </c>
      <c r="G367" s="12" t="str" cm="1">
        <f t="array" ref="G367">_xlfn.IFS(F367&lt;17, "Children", F367&lt;34,  "Youth", F367&lt;51, "Adult", F367&lt;68, "Elderly", F367&lt;=85, "Aged")</f>
        <v>Elderly</v>
      </c>
      <c r="H367" s="15">
        <v>1</v>
      </c>
      <c r="I367" s="15">
        <v>0</v>
      </c>
      <c r="J367" s="23">
        <v>11081</v>
      </c>
      <c r="K367" s="29">
        <v>75.25</v>
      </c>
      <c r="L367" s="15" t="s">
        <v>1222</v>
      </c>
      <c r="M367" s="13"/>
    </row>
    <row r="368" spans="1:13" x14ac:dyDescent="0.35">
      <c r="A368" s="11">
        <v>368</v>
      </c>
      <c r="B368" s="12" t="s">
        <v>2260</v>
      </c>
      <c r="C368" s="12" t="s">
        <v>2263</v>
      </c>
      <c r="D368" s="12" t="s">
        <v>1232</v>
      </c>
      <c r="E368" s="12" t="s">
        <v>2266</v>
      </c>
      <c r="F368" s="12">
        <v>30</v>
      </c>
      <c r="G368" s="12" t="str" cm="1">
        <f t="array" ref="G368">_xlfn.IFS(F368&lt;17, "Children", F368&lt;34,  "Youth", F368&lt;51, "Adult", F368&lt;68, "Elderly", F368&lt;=85, "Aged")</f>
        <v>Youth</v>
      </c>
      <c r="H368" s="12">
        <v>0</v>
      </c>
      <c r="I368" s="12">
        <v>0</v>
      </c>
      <c r="J368" s="22">
        <v>2626</v>
      </c>
      <c r="K368" s="28">
        <v>7.2291999999999996</v>
      </c>
      <c r="L368" s="12" t="s">
        <v>1222</v>
      </c>
      <c r="M368" s="13"/>
    </row>
    <row r="369" spans="1:13" x14ac:dyDescent="0.35">
      <c r="A369" s="14">
        <v>369</v>
      </c>
      <c r="B369" s="15" t="s">
        <v>2260</v>
      </c>
      <c r="C369" s="15" t="s">
        <v>2263</v>
      </c>
      <c r="D369" s="15" t="s">
        <v>1464</v>
      </c>
      <c r="E369" s="15" t="s">
        <v>2266</v>
      </c>
      <c r="F369" s="15">
        <v>30</v>
      </c>
      <c r="G369" s="12" t="str" cm="1">
        <f t="array" ref="G369">_xlfn.IFS(F369&lt;17, "Children", F369&lt;34,  "Youth", F369&lt;51, "Adult", F369&lt;68, "Elderly", F369&lt;=85, "Aged")</f>
        <v>Youth</v>
      </c>
      <c r="H369" s="15">
        <v>0</v>
      </c>
      <c r="I369" s="15">
        <v>0</v>
      </c>
      <c r="J369" s="23" t="s">
        <v>2173</v>
      </c>
      <c r="K369" s="29">
        <v>7.75</v>
      </c>
      <c r="L369" s="15" t="s">
        <v>1223</v>
      </c>
      <c r="M369" s="13"/>
    </row>
    <row r="370" spans="1:13" x14ac:dyDescent="0.35">
      <c r="A370" s="11">
        <v>370</v>
      </c>
      <c r="B370" s="12" t="s">
        <v>2260</v>
      </c>
      <c r="C370" s="12" t="s">
        <v>2261</v>
      </c>
      <c r="D370" s="12" t="s">
        <v>1465</v>
      </c>
      <c r="E370" s="12" t="s">
        <v>2266</v>
      </c>
      <c r="F370" s="12">
        <v>24</v>
      </c>
      <c r="G370" s="12" t="str" cm="1">
        <f t="array" ref="G370">_xlfn.IFS(F370&lt;17, "Children", F370&lt;34,  "Youth", F370&lt;51, "Adult", F370&lt;68, "Elderly", F370&lt;=85, "Aged")</f>
        <v>Youth</v>
      </c>
      <c r="H370" s="12">
        <v>0</v>
      </c>
      <c r="I370" s="12">
        <v>0</v>
      </c>
      <c r="J370" s="22">
        <v>17477</v>
      </c>
      <c r="K370" s="28">
        <v>69.3</v>
      </c>
      <c r="L370" s="12" t="s">
        <v>1222</v>
      </c>
      <c r="M370" s="13"/>
    </row>
    <row r="371" spans="1:13" x14ac:dyDescent="0.35">
      <c r="A371" s="14">
        <v>371</v>
      </c>
      <c r="B371" s="15" t="s">
        <v>2260</v>
      </c>
      <c r="C371" s="15" t="s">
        <v>2261</v>
      </c>
      <c r="D371" s="15" t="s">
        <v>1898</v>
      </c>
      <c r="E371" s="15" t="s">
        <v>2265</v>
      </c>
      <c r="F371" s="15">
        <v>25</v>
      </c>
      <c r="G371" s="12" t="str" cm="1">
        <f t="array" ref="G371">_xlfn.IFS(F371&lt;17, "Children", F371&lt;34,  "Youth", F371&lt;51, "Adult", F371&lt;68, "Elderly", F371&lt;=85, "Aged")</f>
        <v>Youth</v>
      </c>
      <c r="H371" s="15">
        <v>1</v>
      </c>
      <c r="I371" s="15">
        <v>0</v>
      </c>
      <c r="J371" s="23">
        <v>11765</v>
      </c>
      <c r="K371" s="29">
        <v>55.441699999999997</v>
      </c>
      <c r="L371" s="15" t="s">
        <v>1222</v>
      </c>
      <c r="M371" s="13"/>
    </row>
    <row r="372" spans="1:13" x14ac:dyDescent="0.35">
      <c r="A372" s="11">
        <v>372</v>
      </c>
      <c r="B372" s="12" t="s">
        <v>2259</v>
      </c>
      <c r="C372" s="12" t="s">
        <v>2263</v>
      </c>
      <c r="D372" s="12" t="s">
        <v>1466</v>
      </c>
      <c r="E372" s="12" t="s">
        <v>2265</v>
      </c>
      <c r="F372" s="12">
        <v>18</v>
      </c>
      <c r="G372" s="12" t="str" cm="1">
        <f t="array" ref="G372">_xlfn.IFS(F372&lt;17, "Children", F372&lt;34,  "Youth", F372&lt;51, "Adult", F372&lt;68, "Elderly", F372&lt;=85, "Aged")</f>
        <v>Youth</v>
      </c>
      <c r="H372" s="12">
        <v>1</v>
      </c>
      <c r="I372" s="12">
        <v>0</v>
      </c>
      <c r="J372" s="22">
        <v>101267</v>
      </c>
      <c r="K372" s="28">
        <v>6.4958</v>
      </c>
      <c r="L372" s="12" t="s">
        <v>1224</v>
      </c>
      <c r="M372" s="13"/>
    </row>
    <row r="373" spans="1:13" x14ac:dyDescent="0.35">
      <c r="A373" s="14">
        <v>373</v>
      </c>
      <c r="B373" s="15" t="s">
        <v>2259</v>
      </c>
      <c r="C373" s="15" t="s">
        <v>2263</v>
      </c>
      <c r="D373" s="15" t="s">
        <v>1467</v>
      </c>
      <c r="E373" s="15" t="s">
        <v>2265</v>
      </c>
      <c r="F373" s="15">
        <v>19</v>
      </c>
      <c r="G373" s="12" t="str" cm="1">
        <f t="array" ref="G373">_xlfn.IFS(F373&lt;17, "Children", F373&lt;34,  "Youth", F373&lt;51, "Adult", F373&lt;68, "Elderly", F373&lt;=85, "Aged")</f>
        <v>Youth</v>
      </c>
      <c r="H373" s="15">
        <v>0</v>
      </c>
      <c r="I373" s="15">
        <v>0</v>
      </c>
      <c r="J373" s="23" t="s">
        <v>2174</v>
      </c>
      <c r="K373" s="29">
        <v>8.0500000000000007</v>
      </c>
      <c r="L373" s="15" t="s">
        <v>1224</v>
      </c>
      <c r="M373" s="13"/>
    </row>
    <row r="374" spans="1:13" x14ac:dyDescent="0.35">
      <c r="A374" s="11">
        <v>374</v>
      </c>
      <c r="B374" s="12" t="s">
        <v>2259</v>
      </c>
      <c r="C374" s="12" t="s">
        <v>2261</v>
      </c>
      <c r="D374" s="12" t="s">
        <v>1468</v>
      </c>
      <c r="E374" s="12" t="s">
        <v>2265</v>
      </c>
      <c r="F374" s="12">
        <v>22</v>
      </c>
      <c r="G374" s="12" t="str" cm="1">
        <f t="array" ref="G374">_xlfn.IFS(F374&lt;17, "Children", F374&lt;34,  "Youth", F374&lt;51, "Adult", F374&lt;68, "Elderly", F374&lt;=85, "Aged")</f>
        <v>Youth</v>
      </c>
      <c r="H374" s="12">
        <v>0</v>
      </c>
      <c r="I374" s="12">
        <v>0</v>
      </c>
      <c r="J374" s="22">
        <v>17760</v>
      </c>
      <c r="K374" s="28">
        <v>135.63329999999999</v>
      </c>
      <c r="L374" s="12" t="s">
        <v>1222</v>
      </c>
      <c r="M374" s="13"/>
    </row>
    <row r="375" spans="1:13" x14ac:dyDescent="0.35">
      <c r="A375" s="14">
        <v>375</v>
      </c>
      <c r="B375" s="15" t="s">
        <v>2259</v>
      </c>
      <c r="C375" s="15" t="s">
        <v>2263</v>
      </c>
      <c r="D375" s="15" t="s">
        <v>1469</v>
      </c>
      <c r="E375" s="15" t="s">
        <v>2266</v>
      </c>
      <c r="F375" s="15">
        <v>3</v>
      </c>
      <c r="G375" s="12" t="str" cm="1">
        <f t="array" ref="G375">_xlfn.IFS(F375&lt;17, "Children", F375&lt;34,  "Youth", F375&lt;51, "Adult", F375&lt;68, "Elderly", F375&lt;=85, "Aged")</f>
        <v>Children</v>
      </c>
      <c r="H375" s="15">
        <v>3</v>
      </c>
      <c r="I375" s="15">
        <v>1</v>
      </c>
      <c r="J375" s="23">
        <v>49909</v>
      </c>
      <c r="K375" s="29">
        <v>21.074999999999999</v>
      </c>
      <c r="L375" s="15" t="s">
        <v>1224</v>
      </c>
      <c r="M375" s="13"/>
    </row>
    <row r="376" spans="1:13" x14ac:dyDescent="0.35">
      <c r="A376" s="11">
        <v>376</v>
      </c>
      <c r="B376" s="12" t="s">
        <v>2260</v>
      </c>
      <c r="C376" s="12" t="s">
        <v>2261</v>
      </c>
      <c r="D376" s="12" t="s">
        <v>1257</v>
      </c>
      <c r="E376" s="12" t="s">
        <v>2266</v>
      </c>
      <c r="F376" s="12">
        <v>30</v>
      </c>
      <c r="G376" s="12" t="str" cm="1">
        <f t="array" ref="G376">_xlfn.IFS(F376&lt;17, "Children", F376&lt;34,  "Youth", F376&lt;51, "Adult", F376&lt;68, "Elderly", F376&lt;=85, "Aged")</f>
        <v>Youth</v>
      </c>
      <c r="H376" s="12">
        <v>1</v>
      </c>
      <c r="I376" s="12">
        <v>0</v>
      </c>
      <c r="J376" s="22">
        <v>17604</v>
      </c>
      <c r="K376" s="28">
        <v>82.1708</v>
      </c>
      <c r="L376" s="12" t="s">
        <v>1222</v>
      </c>
      <c r="M376" s="13"/>
    </row>
    <row r="377" spans="1:13" x14ac:dyDescent="0.35">
      <c r="A377" s="14">
        <v>377</v>
      </c>
      <c r="B377" s="15" t="s">
        <v>2260</v>
      </c>
      <c r="C377" s="15" t="s">
        <v>2263</v>
      </c>
      <c r="D377" s="15" t="s">
        <v>1470</v>
      </c>
      <c r="E377" s="15" t="s">
        <v>2266</v>
      </c>
      <c r="F377" s="15">
        <v>22</v>
      </c>
      <c r="G377" s="12" t="str" cm="1">
        <f t="array" ref="G377">_xlfn.IFS(F377&lt;17, "Children", F377&lt;34,  "Youth", F377&lt;51, "Adult", F377&lt;68, "Elderly", F377&lt;=85, "Aged")</f>
        <v>Youth</v>
      </c>
      <c r="H377" s="15">
        <v>0</v>
      </c>
      <c r="I377" s="15">
        <v>0</v>
      </c>
      <c r="J377" s="23">
        <v>7077</v>
      </c>
      <c r="K377" s="29">
        <v>7.25</v>
      </c>
      <c r="L377" s="15" t="s">
        <v>1224</v>
      </c>
      <c r="M377" s="13"/>
    </row>
    <row r="378" spans="1:13" x14ac:dyDescent="0.35">
      <c r="A378" s="11">
        <v>378</v>
      </c>
      <c r="B378" s="12" t="s">
        <v>2259</v>
      </c>
      <c r="C378" s="12" t="s">
        <v>2261</v>
      </c>
      <c r="D378" s="12" t="s">
        <v>1471</v>
      </c>
      <c r="E378" s="12" t="s">
        <v>2265</v>
      </c>
      <c r="F378" s="12">
        <v>27</v>
      </c>
      <c r="G378" s="12" t="str" cm="1">
        <f t="array" ref="G378">_xlfn.IFS(F378&lt;17, "Children", F378&lt;34,  "Youth", F378&lt;51, "Adult", F378&lt;68, "Elderly", F378&lt;=85, "Aged")</f>
        <v>Youth</v>
      </c>
      <c r="H378" s="12">
        <v>0</v>
      </c>
      <c r="I378" s="12">
        <v>2</v>
      </c>
      <c r="J378" s="22" t="s">
        <v>2175</v>
      </c>
      <c r="K378" s="28">
        <v>211.5</v>
      </c>
      <c r="L378" s="12" t="s">
        <v>1222</v>
      </c>
      <c r="M378" s="13"/>
    </row>
    <row r="379" spans="1:13" x14ac:dyDescent="0.35">
      <c r="A379" s="14">
        <v>379</v>
      </c>
      <c r="B379" s="15" t="s">
        <v>2259</v>
      </c>
      <c r="C379" s="15" t="s">
        <v>2263</v>
      </c>
      <c r="D379" s="15" t="s">
        <v>1472</v>
      </c>
      <c r="E379" s="15" t="s">
        <v>2265</v>
      </c>
      <c r="F379" s="15">
        <v>20</v>
      </c>
      <c r="G379" s="12" t="str" cm="1">
        <f t="array" ref="G379">_xlfn.IFS(F379&lt;17, "Children", F379&lt;34,  "Youth", F379&lt;51, "Adult", F379&lt;68, "Elderly", F379&lt;=85, "Aged")</f>
        <v>Youth</v>
      </c>
      <c r="H379" s="15">
        <v>0</v>
      </c>
      <c r="I379" s="15">
        <v>0</v>
      </c>
      <c r="J379" s="23">
        <v>2648</v>
      </c>
      <c r="K379" s="29">
        <v>4.0125000000000002</v>
      </c>
      <c r="L379" s="15" t="s">
        <v>1222</v>
      </c>
      <c r="M379" s="13"/>
    </row>
    <row r="380" spans="1:13" x14ac:dyDescent="0.35">
      <c r="A380" s="11">
        <v>380</v>
      </c>
      <c r="B380" s="12" t="s">
        <v>2259</v>
      </c>
      <c r="C380" s="12" t="s">
        <v>2263</v>
      </c>
      <c r="D380" s="12" t="s">
        <v>1473</v>
      </c>
      <c r="E380" s="12" t="s">
        <v>2265</v>
      </c>
      <c r="F380" s="12">
        <v>19</v>
      </c>
      <c r="G380" s="12" t="str" cm="1">
        <f t="array" ref="G380">_xlfn.IFS(F380&lt;17, "Children", F380&lt;34,  "Youth", F380&lt;51, "Adult", F380&lt;68, "Elderly", F380&lt;=85, "Aged")</f>
        <v>Youth</v>
      </c>
      <c r="H380" s="12">
        <v>0</v>
      </c>
      <c r="I380" s="12">
        <v>0</v>
      </c>
      <c r="J380" s="22">
        <v>47069</v>
      </c>
      <c r="K380" s="28">
        <v>7.7750000000000004</v>
      </c>
      <c r="L380" s="12" t="s">
        <v>1224</v>
      </c>
      <c r="M380" s="13"/>
    </row>
    <row r="381" spans="1:13" x14ac:dyDescent="0.35">
      <c r="A381" s="14">
        <v>381</v>
      </c>
      <c r="B381" s="15" t="s">
        <v>2260</v>
      </c>
      <c r="C381" s="15" t="s">
        <v>2261</v>
      </c>
      <c r="D381" s="15" t="s">
        <v>1474</v>
      </c>
      <c r="E381" s="15" t="s">
        <v>2266</v>
      </c>
      <c r="F381" s="15">
        <v>42</v>
      </c>
      <c r="G381" s="12" t="str" cm="1">
        <f t="array" ref="G381">_xlfn.IFS(F381&lt;17, "Children", F381&lt;34,  "Youth", F381&lt;51, "Adult", F381&lt;68, "Elderly", F381&lt;=85, "Aged")</f>
        <v>Adult</v>
      </c>
      <c r="H381" s="15">
        <v>0</v>
      </c>
      <c r="I381" s="15">
        <v>0</v>
      </c>
      <c r="J381" s="23">
        <v>17757</v>
      </c>
      <c r="K381" s="29">
        <v>227.52500000000001</v>
      </c>
      <c r="L381" s="15" t="s">
        <v>1222</v>
      </c>
      <c r="M381" s="13"/>
    </row>
    <row r="382" spans="1:13" x14ac:dyDescent="0.35">
      <c r="A382" s="11">
        <v>382</v>
      </c>
      <c r="B382" s="12" t="s">
        <v>2260</v>
      </c>
      <c r="C382" s="12" t="s">
        <v>2263</v>
      </c>
      <c r="D382" s="12" t="s">
        <v>1475</v>
      </c>
      <c r="E382" s="12" t="s">
        <v>2266</v>
      </c>
      <c r="F382" s="12">
        <v>1</v>
      </c>
      <c r="G382" s="12" t="str" cm="1">
        <f t="array" ref="G382">_xlfn.IFS(F382&lt;17, "Children", F382&lt;34,  "Youth", F382&lt;51, "Adult", F382&lt;68, "Elderly", F382&lt;=85, "Aged")</f>
        <v>Children</v>
      </c>
      <c r="H382" s="12">
        <v>0</v>
      </c>
      <c r="I382" s="12">
        <v>2</v>
      </c>
      <c r="J382" s="22">
        <v>265</v>
      </c>
      <c r="K382" s="28">
        <v>15.7417</v>
      </c>
      <c r="L382" s="12" t="s">
        <v>1222</v>
      </c>
      <c r="M382" s="13"/>
    </row>
    <row r="383" spans="1:13" x14ac:dyDescent="0.35">
      <c r="A383" s="14">
        <v>383</v>
      </c>
      <c r="B383" s="15" t="s">
        <v>2259</v>
      </c>
      <c r="C383" s="15" t="s">
        <v>2263</v>
      </c>
      <c r="D383" s="15" t="s">
        <v>1476</v>
      </c>
      <c r="E383" s="15" t="s">
        <v>2265</v>
      </c>
      <c r="F383" s="15">
        <v>32</v>
      </c>
      <c r="G383" s="12" t="str" cm="1">
        <f t="array" ref="G383">_xlfn.IFS(F383&lt;17, "Children", F383&lt;34,  "Youth", F383&lt;51, "Adult", F383&lt;68, "Elderly", F383&lt;=85, "Aged")</f>
        <v>Youth</v>
      </c>
      <c r="H383" s="15">
        <v>0</v>
      </c>
      <c r="I383" s="15">
        <v>0</v>
      </c>
      <c r="J383" s="23">
        <v>10129</v>
      </c>
      <c r="K383" s="29">
        <v>7.9249999999999998</v>
      </c>
      <c r="L383" s="15" t="s">
        <v>1224</v>
      </c>
      <c r="M383" s="13"/>
    </row>
    <row r="384" spans="1:13" x14ac:dyDescent="0.35">
      <c r="A384" s="11">
        <v>384</v>
      </c>
      <c r="B384" s="12" t="s">
        <v>2260</v>
      </c>
      <c r="C384" s="12" t="s">
        <v>2261</v>
      </c>
      <c r="D384" s="12" t="s">
        <v>1258</v>
      </c>
      <c r="E384" s="12" t="s">
        <v>2266</v>
      </c>
      <c r="F384" s="12">
        <v>35</v>
      </c>
      <c r="G384" s="12" t="str" cm="1">
        <f t="array" ref="G384">_xlfn.IFS(F384&lt;17, "Children", F384&lt;34,  "Youth", F384&lt;51, "Adult", F384&lt;68, "Elderly", F384&lt;=85, "Aged")</f>
        <v>Adult</v>
      </c>
      <c r="H384" s="12">
        <v>1</v>
      </c>
      <c r="I384" s="12">
        <v>0</v>
      </c>
      <c r="J384" s="22" t="s">
        <v>2095</v>
      </c>
      <c r="K384" s="28">
        <v>52</v>
      </c>
      <c r="L384" s="12" t="s">
        <v>1224</v>
      </c>
      <c r="M384" s="13"/>
    </row>
    <row r="385" spans="1:13" x14ac:dyDescent="0.35">
      <c r="A385" s="14">
        <v>385</v>
      </c>
      <c r="B385" s="15" t="s">
        <v>2259</v>
      </c>
      <c r="C385" s="15" t="s">
        <v>2263</v>
      </c>
      <c r="D385" s="15" t="s">
        <v>1899</v>
      </c>
      <c r="E385" s="15" t="s">
        <v>2265</v>
      </c>
      <c r="F385" s="15">
        <v>30</v>
      </c>
      <c r="G385" s="12" t="str" cm="1">
        <f t="array" ref="G385">_xlfn.IFS(F385&lt;17, "Children", F385&lt;34,  "Youth", F385&lt;51, "Adult", F385&lt;68, "Elderly", F385&lt;=85, "Aged")</f>
        <v>Youth</v>
      </c>
      <c r="H385" s="15">
        <v>0</v>
      </c>
      <c r="I385" s="15">
        <v>0</v>
      </c>
      <c r="J385" s="23">
        <v>49227</v>
      </c>
      <c r="K385" s="29">
        <v>7.8958000000000004</v>
      </c>
      <c r="L385" s="15" t="s">
        <v>1224</v>
      </c>
      <c r="M385" s="13"/>
    </row>
    <row r="386" spans="1:13" x14ac:dyDescent="0.35">
      <c r="A386" s="11">
        <v>386</v>
      </c>
      <c r="B386" s="12" t="s">
        <v>2259</v>
      </c>
      <c r="C386" s="12" t="s">
        <v>2262</v>
      </c>
      <c r="D386" s="12" t="s">
        <v>1900</v>
      </c>
      <c r="E386" s="12" t="s">
        <v>2265</v>
      </c>
      <c r="F386" s="12">
        <v>18</v>
      </c>
      <c r="G386" s="12" t="str" cm="1">
        <f t="array" ref="G386">_xlfn.IFS(F386&lt;17, "Children", F386&lt;34,  "Youth", F386&lt;51, "Adult", F386&lt;68, "Elderly", F386&lt;=85, "Aged")</f>
        <v>Youth</v>
      </c>
      <c r="H386" s="12">
        <v>0</v>
      </c>
      <c r="I386" s="12">
        <v>0</v>
      </c>
      <c r="J386" s="22">
        <v>14879</v>
      </c>
      <c r="K386" s="28">
        <v>73.5</v>
      </c>
      <c r="L386" s="12" t="s">
        <v>1224</v>
      </c>
      <c r="M386" s="13"/>
    </row>
    <row r="387" spans="1:13" x14ac:dyDescent="0.35">
      <c r="A387" s="14">
        <v>387</v>
      </c>
      <c r="B387" s="15" t="s">
        <v>2259</v>
      </c>
      <c r="C387" s="15" t="s">
        <v>2263</v>
      </c>
      <c r="D387" s="15" t="s">
        <v>1477</v>
      </c>
      <c r="E387" s="15" t="s">
        <v>2265</v>
      </c>
      <c r="F387" s="15">
        <v>1</v>
      </c>
      <c r="G387" s="12" t="str" cm="1">
        <f t="array" ref="G387">_xlfn.IFS(F387&lt;17, "Children", F387&lt;34,  "Youth", F387&lt;51, "Adult", F387&lt;68, "Elderly", F387&lt;=85, "Aged")</f>
        <v>Children</v>
      </c>
      <c r="H387" s="15">
        <v>5</v>
      </c>
      <c r="I387" s="15">
        <v>2</v>
      </c>
      <c r="J387" s="23">
        <v>2144</v>
      </c>
      <c r="K387" s="29">
        <v>46.9</v>
      </c>
      <c r="L387" s="15" t="s">
        <v>1224</v>
      </c>
      <c r="M387" s="13"/>
    </row>
    <row r="388" spans="1:13" x14ac:dyDescent="0.35">
      <c r="A388" s="11">
        <v>388</v>
      </c>
      <c r="B388" s="12" t="s">
        <v>2260</v>
      </c>
      <c r="C388" s="12" t="s">
        <v>2262</v>
      </c>
      <c r="D388" s="12" t="s">
        <v>1478</v>
      </c>
      <c r="E388" s="12" t="s">
        <v>2266</v>
      </c>
      <c r="F388" s="12">
        <v>36</v>
      </c>
      <c r="G388" s="12" t="str" cm="1">
        <f t="array" ref="G388">_xlfn.IFS(F388&lt;17, "Children", F388&lt;34,  "Youth", F388&lt;51, "Adult", F388&lt;68, "Elderly", F388&lt;=85, "Aged")</f>
        <v>Adult</v>
      </c>
      <c r="H388" s="12">
        <v>0</v>
      </c>
      <c r="I388" s="12">
        <v>0</v>
      </c>
      <c r="J388" s="22">
        <v>27849</v>
      </c>
      <c r="K388" s="28">
        <v>13</v>
      </c>
      <c r="L388" s="12" t="s">
        <v>1224</v>
      </c>
      <c r="M388" s="13"/>
    </row>
    <row r="389" spans="1:13" x14ac:dyDescent="0.35">
      <c r="A389" s="14">
        <v>389</v>
      </c>
      <c r="B389" s="15" t="s">
        <v>2259</v>
      </c>
      <c r="C389" s="15" t="s">
        <v>2263</v>
      </c>
      <c r="D389" s="15" t="s">
        <v>1479</v>
      </c>
      <c r="E389" s="15" t="s">
        <v>2265</v>
      </c>
      <c r="F389" s="15">
        <v>30</v>
      </c>
      <c r="G389" s="12" t="str" cm="1">
        <f t="array" ref="G389">_xlfn.IFS(F389&lt;17, "Children", F389&lt;34,  "Youth", F389&lt;51, "Adult", F389&lt;68, "Elderly", F389&lt;=85, "Aged")</f>
        <v>Youth</v>
      </c>
      <c r="H389" s="15">
        <v>0</v>
      </c>
      <c r="I389" s="15">
        <v>0</v>
      </c>
      <c r="J389" s="23">
        <v>67655</v>
      </c>
      <c r="K389" s="29">
        <v>7.7291999999999996</v>
      </c>
      <c r="L389" s="15" t="s">
        <v>1223</v>
      </c>
      <c r="M389" s="13"/>
    </row>
    <row r="390" spans="1:13" x14ac:dyDescent="0.35">
      <c r="A390" s="11">
        <v>390</v>
      </c>
      <c r="B390" s="12" t="s">
        <v>2260</v>
      </c>
      <c r="C390" s="12" t="s">
        <v>2262</v>
      </c>
      <c r="D390" s="12" t="s">
        <v>1480</v>
      </c>
      <c r="E390" s="12" t="s">
        <v>2266</v>
      </c>
      <c r="F390" s="12">
        <v>17</v>
      </c>
      <c r="G390" s="12" t="str" cm="1">
        <f t="array" ref="G390">_xlfn.IFS(F390&lt;17, "Children", F390&lt;34,  "Youth", F390&lt;51, "Adult", F390&lt;68, "Elderly", F390&lt;=85, "Aged")</f>
        <v>Youth</v>
      </c>
      <c r="H390" s="12">
        <v>0</v>
      </c>
      <c r="I390" s="12">
        <v>0</v>
      </c>
      <c r="J390" s="22">
        <v>1748</v>
      </c>
      <c r="K390" s="28">
        <v>12</v>
      </c>
      <c r="L390" s="12" t="s">
        <v>1222</v>
      </c>
      <c r="M390" s="13"/>
    </row>
    <row r="391" spans="1:13" x14ac:dyDescent="0.35">
      <c r="A391" s="14">
        <v>391</v>
      </c>
      <c r="B391" s="15" t="s">
        <v>2260</v>
      </c>
      <c r="C391" s="15" t="s">
        <v>2261</v>
      </c>
      <c r="D391" s="15" t="s">
        <v>1901</v>
      </c>
      <c r="E391" s="15" t="s">
        <v>2265</v>
      </c>
      <c r="F391" s="15">
        <v>36</v>
      </c>
      <c r="G391" s="12" t="str" cm="1">
        <f t="array" ref="G391">_xlfn.IFS(F391&lt;17, "Children", F391&lt;34,  "Youth", F391&lt;51, "Adult", F391&lt;68, "Elderly", F391&lt;=85, "Aged")</f>
        <v>Adult</v>
      </c>
      <c r="H391" s="15">
        <v>1</v>
      </c>
      <c r="I391" s="15">
        <v>2</v>
      </c>
      <c r="J391" s="23" t="s">
        <v>2176</v>
      </c>
      <c r="K391" s="29">
        <v>120</v>
      </c>
      <c r="L391" s="15" t="s">
        <v>1224</v>
      </c>
      <c r="M391" s="13"/>
    </row>
    <row r="392" spans="1:13" x14ac:dyDescent="0.35">
      <c r="A392" s="11">
        <v>392</v>
      </c>
      <c r="B392" s="12" t="s">
        <v>2260</v>
      </c>
      <c r="C392" s="12" t="s">
        <v>2263</v>
      </c>
      <c r="D392" s="12" t="s">
        <v>1902</v>
      </c>
      <c r="E392" s="12" t="s">
        <v>2265</v>
      </c>
      <c r="F392" s="12">
        <v>21</v>
      </c>
      <c r="G392" s="12" t="str" cm="1">
        <f t="array" ref="G392">_xlfn.IFS(F392&lt;17, "Children", F392&lt;34,  "Youth", F392&lt;51, "Adult", F392&lt;68, "Elderly", F392&lt;=85, "Aged")</f>
        <v>Youth</v>
      </c>
      <c r="H392" s="12">
        <v>0</v>
      </c>
      <c r="I392" s="12">
        <v>0</v>
      </c>
      <c r="J392" s="22" t="s">
        <v>2177</v>
      </c>
      <c r="K392" s="28">
        <v>7.7957999999999998</v>
      </c>
      <c r="L392" s="12" t="s">
        <v>1224</v>
      </c>
      <c r="M392" s="13"/>
    </row>
    <row r="393" spans="1:13" x14ac:dyDescent="0.35">
      <c r="A393" s="14">
        <v>393</v>
      </c>
      <c r="B393" s="15" t="s">
        <v>2259</v>
      </c>
      <c r="C393" s="15" t="s">
        <v>2263</v>
      </c>
      <c r="D393" s="15" t="s">
        <v>1481</v>
      </c>
      <c r="E393" s="15" t="s">
        <v>2265</v>
      </c>
      <c r="F393" s="15">
        <v>28</v>
      </c>
      <c r="G393" s="12" t="str" cm="1">
        <f t="array" ref="G393">_xlfn.IFS(F393&lt;17, "Children", F393&lt;34,  "Youth", F393&lt;51, "Adult", F393&lt;68, "Elderly", F393&lt;=85, "Aged")</f>
        <v>Youth</v>
      </c>
      <c r="H393" s="15">
        <v>2</v>
      </c>
      <c r="I393" s="15">
        <v>0</v>
      </c>
      <c r="J393" s="23">
        <v>101277</v>
      </c>
      <c r="K393" s="29">
        <v>7.9249999999999998</v>
      </c>
      <c r="L393" s="15" t="s">
        <v>1224</v>
      </c>
      <c r="M393" s="13"/>
    </row>
    <row r="394" spans="1:13" x14ac:dyDescent="0.35">
      <c r="A394" s="11">
        <v>394</v>
      </c>
      <c r="B394" s="12" t="s">
        <v>2260</v>
      </c>
      <c r="C394" s="12" t="s">
        <v>2261</v>
      </c>
      <c r="D394" s="12" t="s">
        <v>1482</v>
      </c>
      <c r="E394" s="12" t="s">
        <v>2266</v>
      </c>
      <c r="F394" s="12">
        <v>23</v>
      </c>
      <c r="G394" s="12" t="str" cm="1">
        <f t="array" ref="G394">_xlfn.IFS(F394&lt;17, "Children", F394&lt;34,  "Youth", F394&lt;51, "Adult", F394&lt;68, "Elderly", F394&lt;=85, "Aged")</f>
        <v>Youth</v>
      </c>
      <c r="H394" s="12">
        <v>1</v>
      </c>
      <c r="I394" s="12">
        <v>0</v>
      </c>
      <c r="J394" s="22">
        <v>527</v>
      </c>
      <c r="K394" s="28">
        <v>113.27500000000001</v>
      </c>
      <c r="L394" s="12" t="s">
        <v>1222</v>
      </c>
      <c r="M394" s="13"/>
    </row>
    <row r="395" spans="1:13" x14ac:dyDescent="0.35">
      <c r="A395" s="14">
        <v>395</v>
      </c>
      <c r="B395" s="15" t="s">
        <v>2260</v>
      </c>
      <c r="C395" s="15" t="s">
        <v>2263</v>
      </c>
      <c r="D395" s="15" t="s">
        <v>1483</v>
      </c>
      <c r="E395" s="15" t="s">
        <v>2266</v>
      </c>
      <c r="F395" s="15">
        <v>24</v>
      </c>
      <c r="G395" s="12" t="str" cm="1">
        <f t="array" ref="G395">_xlfn.IFS(F395&lt;17, "Children", F395&lt;34,  "Youth", F395&lt;51, "Adult", F395&lt;68, "Elderly", F395&lt;=85, "Aged")</f>
        <v>Youth</v>
      </c>
      <c r="H395" s="15">
        <v>0</v>
      </c>
      <c r="I395" s="15">
        <v>2</v>
      </c>
      <c r="J395" s="23">
        <v>9549</v>
      </c>
      <c r="K395" s="29">
        <v>16.7</v>
      </c>
      <c r="L395" s="15" t="s">
        <v>1224</v>
      </c>
      <c r="M395" s="13"/>
    </row>
    <row r="396" spans="1:13" x14ac:dyDescent="0.35">
      <c r="A396" s="11">
        <v>396</v>
      </c>
      <c r="B396" s="12" t="s">
        <v>2259</v>
      </c>
      <c r="C396" s="12" t="s">
        <v>2263</v>
      </c>
      <c r="D396" s="12" t="s">
        <v>1484</v>
      </c>
      <c r="E396" s="12" t="s">
        <v>2265</v>
      </c>
      <c r="F396" s="12">
        <v>22</v>
      </c>
      <c r="G396" s="12" t="str" cm="1">
        <f t="array" ref="G396">_xlfn.IFS(F396&lt;17, "Children", F396&lt;34,  "Youth", F396&lt;51, "Adult", F396&lt;68, "Elderly", F396&lt;=85, "Aged")</f>
        <v>Youth</v>
      </c>
      <c r="H396" s="12">
        <v>0</v>
      </c>
      <c r="I396" s="12">
        <v>0</v>
      </c>
      <c r="J396" s="22">
        <v>50052</v>
      </c>
      <c r="K396" s="28">
        <v>7.7957999999999998</v>
      </c>
      <c r="L396" s="12" t="s">
        <v>1224</v>
      </c>
      <c r="M396" s="13"/>
    </row>
    <row r="397" spans="1:13" x14ac:dyDescent="0.35">
      <c r="A397" s="14">
        <v>397</v>
      </c>
      <c r="B397" s="15" t="s">
        <v>2259</v>
      </c>
      <c r="C397" s="15" t="s">
        <v>2263</v>
      </c>
      <c r="D397" s="15" t="s">
        <v>1485</v>
      </c>
      <c r="E397" s="15" t="s">
        <v>2266</v>
      </c>
      <c r="F397" s="15">
        <v>31</v>
      </c>
      <c r="G397" s="12" t="str" cm="1">
        <f t="array" ref="G397">_xlfn.IFS(F397&lt;17, "Children", F397&lt;34,  "Youth", F397&lt;51, "Adult", F397&lt;68, "Elderly", F397&lt;=85, "Aged")</f>
        <v>Youth</v>
      </c>
      <c r="H397" s="15">
        <v>0</v>
      </c>
      <c r="I397" s="15">
        <v>0</v>
      </c>
      <c r="J397" s="23">
        <v>50407</v>
      </c>
      <c r="K397" s="29">
        <v>7.8541999999999996</v>
      </c>
      <c r="L397" s="15" t="s">
        <v>1224</v>
      </c>
      <c r="M397" s="13"/>
    </row>
    <row r="398" spans="1:13" x14ac:dyDescent="0.35">
      <c r="A398" s="11">
        <v>398</v>
      </c>
      <c r="B398" s="12" t="s">
        <v>2259</v>
      </c>
      <c r="C398" s="12" t="s">
        <v>2262</v>
      </c>
      <c r="D398" s="12" t="s">
        <v>1486</v>
      </c>
      <c r="E398" s="12" t="s">
        <v>2265</v>
      </c>
      <c r="F398" s="12">
        <v>46</v>
      </c>
      <c r="G398" s="12" t="str" cm="1">
        <f t="array" ref="G398">_xlfn.IFS(F398&lt;17, "Children", F398&lt;34,  "Youth", F398&lt;51, "Adult", F398&lt;68, "Elderly", F398&lt;=85, "Aged")</f>
        <v>Adult</v>
      </c>
      <c r="H398" s="12">
        <v>0</v>
      </c>
      <c r="I398" s="12">
        <v>0</v>
      </c>
      <c r="J398" s="22">
        <v>2840</v>
      </c>
      <c r="K398" s="28">
        <v>26</v>
      </c>
      <c r="L398" s="12" t="s">
        <v>1224</v>
      </c>
      <c r="M398" s="13"/>
    </row>
    <row r="399" spans="1:13" x14ac:dyDescent="0.35">
      <c r="A399" s="14">
        <v>399</v>
      </c>
      <c r="B399" s="15" t="s">
        <v>2259</v>
      </c>
      <c r="C399" s="15" t="s">
        <v>2262</v>
      </c>
      <c r="D399" s="15" t="s">
        <v>1487</v>
      </c>
      <c r="E399" s="15" t="s">
        <v>2265</v>
      </c>
      <c r="F399" s="15">
        <v>23</v>
      </c>
      <c r="G399" s="12" t="str" cm="1">
        <f t="array" ref="G399">_xlfn.IFS(F399&lt;17, "Children", F399&lt;34,  "Youth", F399&lt;51, "Adult", F399&lt;68, "Elderly", F399&lt;=85, "Aged")</f>
        <v>Youth</v>
      </c>
      <c r="H399" s="15">
        <v>0</v>
      </c>
      <c r="I399" s="15">
        <v>0</v>
      </c>
      <c r="J399" s="23">
        <v>244278</v>
      </c>
      <c r="K399" s="29">
        <v>10.5</v>
      </c>
      <c r="L399" s="15" t="s">
        <v>1224</v>
      </c>
      <c r="M399" s="13"/>
    </row>
    <row r="400" spans="1:13" x14ac:dyDescent="0.35">
      <c r="A400" s="11">
        <v>400</v>
      </c>
      <c r="B400" s="12" t="s">
        <v>2260</v>
      </c>
      <c r="C400" s="12" t="s">
        <v>2262</v>
      </c>
      <c r="D400" s="12" t="s">
        <v>1488</v>
      </c>
      <c r="E400" s="12" t="s">
        <v>2266</v>
      </c>
      <c r="F400" s="12">
        <v>28</v>
      </c>
      <c r="G400" s="12" t="str" cm="1">
        <f t="array" ref="G400">_xlfn.IFS(F400&lt;17, "Children", F400&lt;34,  "Youth", F400&lt;51, "Adult", F400&lt;68, "Elderly", F400&lt;=85, "Aged")</f>
        <v>Youth</v>
      </c>
      <c r="H400" s="12">
        <v>0</v>
      </c>
      <c r="I400" s="12">
        <v>0</v>
      </c>
      <c r="J400" s="22">
        <v>240929</v>
      </c>
      <c r="K400" s="28">
        <v>12.65</v>
      </c>
      <c r="L400" s="12" t="s">
        <v>1224</v>
      </c>
      <c r="M400" s="13"/>
    </row>
    <row r="401" spans="1:13" x14ac:dyDescent="0.35">
      <c r="A401" s="14">
        <v>401</v>
      </c>
      <c r="B401" s="15" t="s">
        <v>2260</v>
      </c>
      <c r="C401" s="15" t="s">
        <v>2263</v>
      </c>
      <c r="D401" s="15" t="s">
        <v>1489</v>
      </c>
      <c r="E401" s="15" t="s">
        <v>2265</v>
      </c>
      <c r="F401" s="15">
        <v>39</v>
      </c>
      <c r="G401" s="12" t="str" cm="1">
        <f t="array" ref="G401">_xlfn.IFS(F401&lt;17, "Children", F401&lt;34,  "Youth", F401&lt;51, "Adult", F401&lt;68, "Elderly", F401&lt;=85, "Aged")</f>
        <v>Adult</v>
      </c>
      <c r="H401" s="15">
        <v>0</v>
      </c>
      <c r="I401" s="15">
        <v>0</v>
      </c>
      <c r="J401" s="23">
        <v>101289</v>
      </c>
      <c r="K401" s="29">
        <v>7.9249999999999998</v>
      </c>
      <c r="L401" s="15" t="s">
        <v>1224</v>
      </c>
      <c r="M401" s="13"/>
    </row>
    <row r="402" spans="1:13" x14ac:dyDescent="0.35">
      <c r="A402" s="11">
        <v>402</v>
      </c>
      <c r="B402" s="12" t="s">
        <v>2259</v>
      </c>
      <c r="C402" s="12" t="s">
        <v>2263</v>
      </c>
      <c r="D402" s="12" t="s">
        <v>1490</v>
      </c>
      <c r="E402" s="12" t="s">
        <v>2265</v>
      </c>
      <c r="F402" s="12">
        <v>26</v>
      </c>
      <c r="G402" s="12" t="str" cm="1">
        <f t="array" ref="G402">_xlfn.IFS(F402&lt;17, "Children", F402&lt;34,  "Youth", F402&lt;51, "Adult", F402&lt;68, "Elderly", F402&lt;=85, "Aged")</f>
        <v>Youth</v>
      </c>
      <c r="H402" s="12">
        <v>0</v>
      </c>
      <c r="I402" s="12">
        <v>0</v>
      </c>
      <c r="J402" s="22">
        <v>41826</v>
      </c>
      <c r="K402" s="28">
        <v>8.0500000000000007</v>
      </c>
      <c r="L402" s="12" t="s">
        <v>1224</v>
      </c>
      <c r="M402" s="13"/>
    </row>
    <row r="403" spans="1:13" x14ac:dyDescent="0.35">
      <c r="A403" s="14">
        <v>403</v>
      </c>
      <c r="B403" s="15" t="s">
        <v>2259</v>
      </c>
      <c r="C403" s="15" t="s">
        <v>2263</v>
      </c>
      <c r="D403" s="15" t="s">
        <v>1491</v>
      </c>
      <c r="E403" s="15" t="s">
        <v>2266</v>
      </c>
      <c r="F403" s="15">
        <v>21</v>
      </c>
      <c r="G403" s="12" t="str" cm="1">
        <f t="array" ref="G403">_xlfn.IFS(F403&lt;17, "Children", F403&lt;34,  "Youth", F403&lt;51, "Adult", F403&lt;68, "Elderly", F403&lt;=85, "Aged")</f>
        <v>Youth</v>
      </c>
      <c r="H403" s="15">
        <v>1</v>
      </c>
      <c r="I403" s="15">
        <v>0</v>
      </c>
      <c r="J403" s="23" t="s">
        <v>2178</v>
      </c>
      <c r="K403" s="29">
        <v>9.8249999999999993</v>
      </c>
      <c r="L403" s="15" t="s">
        <v>1224</v>
      </c>
      <c r="M403" s="13"/>
    </row>
    <row r="404" spans="1:13" x14ac:dyDescent="0.35">
      <c r="A404" s="11">
        <v>404</v>
      </c>
      <c r="B404" s="12" t="s">
        <v>2259</v>
      </c>
      <c r="C404" s="12" t="s">
        <v>2263</v>
      </c>
      <c r="D404" s="12" t="s">
        <v>1322</v>
      </c>
      <c r="E404" s="12" t="s">
        <v>2265</v>
      </c>
      <c r="F404" s="12">
        <v>28</v>
      </c>
      <c r="G404" s="12" t="str" cm="1">
        <f t="array" ref="G404">_xlfn.IFS(F404&lt;17, "Children", F404&lt;34,  "Youth", F404&lt;51, "Adult", F404&lt;68, "Elderly", F404&lt;=85, "Aged")</f>
        <v>Youth</v>
      </c>
      <c r="H404" s="12">
        <v>1</v>
      </c>
      <c r="I404" s="12">
        <v>0</v>
      </c>
      <c r="J404" s="22">
        <v>101279</v>
      </c>
      <c r="K404" s="28">
        <v>15.85</v>
      </c>
      <c r="L404" s="12" t="s">
        <v>1224</v>
      </c>
      <c r="M404" s="13"/>
    </row>
    <row r="405" spans="1:13" x14ac:dyDescent="0.35">
      <c r="A405" s="14">
        <v>405</v>
      </c>
      <c r="B405" s="15" t="s">
        <v>2259</v>
      </c>
      <c r="C405" s="15" t="s">
        <v>2263</v>
      </c>
      <c r="D405" s="15" t="s">
        <v>1492</v>
      </c>
      <c r="E405" s="15" t="s">
        <v>2266</v>
      </c>
      <c r="F405" s="15">
        <v>20</v>
      </c>
      <c r="G405" s="12" t="str" cm="1">
        <f t="array" ref="G405">_xlfn.IFS(F405&lt;17, "Children", F405&lt;34,  "Youth", F405&lt;51, "Adult", F405&lt;68, "Elderly", F405&lt;=85, "Aged")</f>
        <v>Youth</v>
      </c>
      <c r="H405" s="15">
        <v>0</v>
      </c>
      <c r="I405" s="15">
        <v>0</v>
      </c>
      <c r="J405" s="23">
        <v>15096</v>
      </c>
      <c r="K405" s="29">
        <v>8.6624999999999996</v>
      </c>
      <c r="L405" s="15" t="s">
        <v>1224</v>
      </c>
      <c r="M405" s="13"/>
    </row>
    <row r="406" spans="1:13" x14ac:dyDescent="0.35">
      <c r="A406" s="11">
        <v>406</v>
      </c>
      <c r="B406" s="12" t="s">
        <v>2259</v>
      </c>
      <c r="C406" s="12" t="s">
        <v>2262</v>
      </c>
      <c r="D406" s="12" t="s">
        <v>1903</v>
      </c>
      <c r="E406" s="12" t="s">
        <v>2265</v>
      </c>
      <c r="F406" s="12">
        <v>34</v>
      </c>
      <c r="G406" s="12" t="str" cm="1">
        <f t="array" ref="G406">_xlfn.IFS(F406&lt;17, "Children", F406&lt;34,  "Youth", F406&lt;51, "Adult", F406&lt;68, "Elderly", F406&lt;=85, "Aged")</f>
        <v>Adult</v>
      </c>
      <c r="H406" s="12">
        <v>1</v>
      </c>
      <c r="I406" s="12">
        <v>0</v>
      </c>
      <c r="J406" s="22">
        <v>28664</v>
      </c>
      <c r="K406" s="28">
        <v>21</v>
      </c>
      <c r="L406" s="12" t="s">
        <v>1224</v>
      </c>
      <c r="M406" s="13"/>
    </row>
    <row r="407" spans="1:13" x14ac:dyDescent="0.35">
      <c r="A407" s="14">
        <v>407</v>
      </c>
      <c r="B407" s="15" t="s">
        <v>2259</v>
      </c>
      <c r="C407" s="15" t="s">
        <v>2263</v>
      </c>
      <c r="D407" s="15" t="s">
        <v>1904</v>
      </c>
      <c r="E407" s="15" t="s">
        <v>2265</v>
      </c>
      <c r="F407" s="15">
        <v>51</v>
      </c>
      <c r="G407" s="12" t="str" cm="1">
        <f t="array" ref="G407">_xlfn.IFS(F407&lt;17, "Children", F407&lt;34,  "Youth", F407&lt;51, "Adult", F407&lt;68, "Elderly", F407&lt;=85, "Aged")</f>
        <v>Elderly</v>
      </c>
      <c r="H407" s="15">
        <v>0</v>
      </c>
      <c r="I407" s="15">
        <v>0</v>
      </c>
      <c r="J407" s="23">
        <v>47064</v>
      </c>
      <c r="K407" s="29">
        <v>7.75</v>
      </c>
      <c r="L407" s="15" t="s">
        <v>1224</v>
      </c>
      <c r="M407" s="13"/>
    </row>
    <row r="408" spans="1:13" x14ac:dyDescent="0.35">
      <c r="A408" s="11">
        <v>408</v>
      </c>
      <c r="B408" s="12" t="s">
        <v>2260</v>
      </c>
      <c r="C408" s="12" t="s">
        <v>2262</v>
      </c>
      <c r="D408" s="12" t="s">
        <v>1905</v>
      </c>
      <c r="E408" s="12" t="s">
        <v>2265</v>
      </c>
      <c r="F408" s="12">
        <v>3</v>
      </c>
      <c r="G408" s="12" t="str" cm="1">
        <f t="array" ref="G408">_xlfn.IFS(F408&lt;17, "Children", F408&lt;34,  "Youth", F408&lt;51, "Adult", F408&lt;68, "Elderly", F408&lt;=85, "Aged")</f>
        <v>Children</v>
      </c>
      <c r="H408" s="12">
        <v>1</v>
      </c>
      <c r="I408" s="12">
        <v>1</v>
      </c>
      <c r="J408" s="22">
        <v>29106</v>
      </c>
      <c r="K408" s="28">
        <v>18.75</v>
      </c>
      <c r="L408" s="12" t="s">
        <v>1224</v>
      </c>
      <c r="M408" s="13"/>
    </row>
    <row r="409" spans="1:13" x14ac:dyDescent="0.35">
      <c r="A409" s="14">
        <v>409</v>
      </c>
      <c r="B409" s="15" t="s">
        <v>2259</v>
      </c>
      <c r="C409" s="15" t="s">
        <v>2263</v>
      </c>
      <c r="D409" s="15" t="s">
        <v>1493</v>
      </c>
      <c r="E409" s="15" t="s">
        <v>2265</v>
      </c>
      <c r="F409" s="15">
        <v>21</v>
      </c>
      <c r="G409" s="12" t="str" cm="1">
        <f t="array" ref="G409">_xlfn.IFS(F409&lt;17, "Children", F409&lt;34,  "Youth", F409&lt;51, "Adult", F409&lt;68, "Elderly", F409&lt;=85, "Aged")</f>
        <v>Youth</v>
      </c>
      <c r="H409" s="15">
        <v>0</v>
      </c>
      <c r="I409" s="15">
        <v>0</v>
      </c>
      <c r="J409" s="23">
        <v>12992</v>
      </c>
      <c r="K409" s="29">
        <v>7.7750000000000004</v>
      </c>
      <c r="L409" s="15" t="s">
        <v>1224</v>
      </c>
      <c r="M409" s="13"/>
    </row>
    <row r="410" spans="1:13" x14ac:dyDescent="0.35">
      <c r="A410" s="11">
        <v>410</v>
      </c>
      <c r="B410" s="12" t="s">
        <v>2259</v>
      </c>
      <c r="C410" s="12" t="s">
        <v>2263</v>
      </c>
      <c r="D410" s="12" t="s">
        <v>1494</v>
      </c>
      <c r="E410" s="12" t="s">
        <v>2266</v>
      </c>
      <c r="F410" s="12">
        <v>30</v>
      </c>
      <c r="G410" s="12" t="str" cm="1">
        <f t="array" ref="G410">_xlfn.IFS(F410&lt;17, "Children", F410&lt;34,  "Youth", F410&lt;51, "Adult", F410&lt;68, "Elderly", F410&lt;=85, "Aged")</f>
        <v>Youth</v>
      </c>
      <c r="H410" s="12">
        <v>3</v>
      </c>
      <c r="I410" s="12">
        <v>1</v>
      </c>
      <c r="J410" s="22">
        <v>41</v>
      </c>
      <c r="K410" s="28">
        <v>25.466699999999999</v>
      </c>
      <c r="L410" s="12" t="s">
        <v>1224</v>
      </c>
      <c r="M410" s="13"/>
    </row>
    <row r="411" spans="1:13" x14ac:dyDescent="0.35">
      <c r="A411" s="14">
        <v>411</v>
      </c>
      <c r="B411" s="15" t="s">
        <v>2259</v>
      </c>
      <c r="C411" s="15" t="s">
        <v>2263</v>
      </c>
      <c r="D411" s="15" t="s">
        <v>1906</v>
      </c>
      <c r="E411" s="15" t="s">
        <v>2265</v>
      </c>
      <c r="F411" s="15">
        <v>30</v>
      </c>
      <c r="G411" s="12" t="str" cm="1">
        <f t="array" ref="G411">_xlfn.IFS(F411&lt;17, "Children", F411&lt;34,  "Youth", F411&lt;51, "Adult", F411&lt;68, "Elderly", F411&lt;=85, "Aged")</f>
        <v>Youth</v>
      </c>
      <c r="H411" s="15">
        <v>0</v>
      </c>
      <c r="I411" s="15">
        <v>0</v>
      </c>
      <c r="J411" s="23">
        <v>49222</v>
      </c>
      <c r="K411" s="29">
        <v>7.8958000000000004</v>
      </c>
      <c r="L411" s="15" t="s">
        <v>1224</v>
      </c>
      <c r="M411" s="13"/>
    </row>
    <row r="412" spans="1:13" x14ac:dyDescent="0.35">
      <c r="A412" s="11">
        <v>412</v>
      </c>
      <c r="B412" s="12" t="s">
        <v>2259</v>
      </c>
      <c r="C412" s="12" t="s">
        <v>2263</v>
      </c>
      <c r="D412" s="12" t="s">
        <v>1495</v>
      </c>
      <c r="E412" s="12" t="s">
        <v>2265</v>
      </c>
      <c r="F412" s="12">
        <v>30</v>
      </c>
      <c r="G412" s="12" t="str" cm="1">
        <f t="array" ref="G412">_xlfn.IFS(F412&lt;17, "Children", F412&lt;34,  "Youth", F412&lt;51, "Adult", F412&lt;68, "Elderly", F412&lt;=85, "Aged")</f>
        <v>Youth</v>
      </c>
      <c r="H412" s="12">
        <v>0</v>
      </c>
      <c r="I412" s="12">
        <v>0</v>
      </c>
      <c r="J412" s="22">
        <v>94140</v>
      </c>
      <c r="K412" s="28">
        <v>6.8582999999999998</v>
      </c>
      <c r="L412" s="12" t="s">
        <v>1223</v>
      </c>
      <c r="M412" s="13"/>
    </row>
    <row r="413" spans="1:13" x14ac:dyDescent="0.35">
      <c r="A413" s="14">
        <v>413</v>
      </c>
      <c r="B413" s="15" t="s">
        <v>2260</v>
      </c>
      <c r="C413" s="15" t="s">
        <v>2261</v>
      </c>
      <c r="D413" s="15" t="s">
        <v>1496</v>
      </c>
      <c r="E413" s="15" t="s">
        <v>2266</v>
      </c>
      <c r="F413" s="15">
        <v>33</v>
      </c>
      <c r="G413" s="12" t="str" cm="1">
        <f t="array" ref="G413">_xlfn.IFS(F413&lt;17, "Children", F413&lt;34,  "Youth", F413&lt;51, "Adult", F413&lt;68, "Elderly", F413&lt;=85, "Aged")</f>
        <v>Youth</v>
      </c>
      <c r="H413" s="15">
        <v>1</v>
      </c>
      <c r="I413" s="15">
        <v>0</v>
      </c>
      <c r="J413" s="23">
        <v>19928</v>
      </c>
      <c r="K413" s="29">
        <v>90</v>
      </c>
      <c r="L413" s="15" t="s">
        <v>1223</v>
      </c>
      <c r="M413" s="13"/>
    </row>
    <row r="414" spans="1:13" x14ac:dyDescent="0.35">
      <c r="A414" s="11">
        <v>414</v>
      </c>
      <c r="B414" s="12" t="s">
        <v>2259</v>
      </c>
      <c r="C414" s="12" t="s">
        <v>2262</v>
      </c>
      <c r="D414" s="12" t="s">
        <v>1907</v>
      </c>
      <c r="E414" s="12" t="s">
        <v>2265</v>
      </c>
      <c r="F414" s="12">
        <v>30</v>
      </c>
      <c r="G414" s="12" t="str" cm="1">
        <f t="array" ref="G414">_xlfn.IFS(F414&lt;17, "Children", F414&lt;34,  "Youth", F414&lt;51, "Adult", F414&lt;68, "Elderly", F414&lt;=85, "Aged")</f>
        <v>Youth</v>
      </c>
      <c r="H414" s="12">
        <v>0</v>
      </c>
      <c r="I414" s="12">
        <v>0</v>
      </c>
      <c r="J414" s="22" t="s">
        <v>2152</v>
      </c>
      <c r="K414" s="28">
        <v>5</v>
      </c>
      <c r="L414" s="12" t="s">
        <v>1224</v>
      </c>
      <c r="M414" s="13"/>
    </row>
    <row r="415" spans="1:13" x14ac:dyDescent="0.35">
      <c r="A415" s="14">
        <v>415</v>
      </c>
      <c r="B415" s="15" t="s">
        <v>2260</v>
      </c>
      <c r="C415" s="15" t="s">
        <v>2263</v>
      </c>
      <c r="D415" s="15" t="s">
        <v>1497</v>
      </c>
      <c r="E415" s="15" t="s">
        <v>2265</v>
      </c>
      <c r="F415" s="15">
        <v>44</v>
      </c>
      <c r="G415" s="12" t="str" cm="1">
        <f t="array" ref="G415">_xlfn.IFS(F415&lt;17, "Children", F415&lt;34,  "Youth", F415&lt;51, "Adult", F415&lt;68, "Elderly", F415&lt;=85, "Aged")</f>
        <v>Adult</v>
      </c>
      <c r="H415" s="15">
        <v>0</v>
      </c>
      <c r="I415" s="15">
        <v>0</v>
      </c>
      <c r="J415" s="23">
        <v>101269</v>
      </c>
      <c r="K415" s="29">
        <v>7.9249999999999998</v>
      </c>
      <c r="L415" s="15" t="s">
        <v>1224</v>
      </c>
      <c r="M415" s="13"/>
    </row>
    <row r="416" spans="1:13" x14ac:dyDescent="0.35">
      <c r="A416" s="11">
        <v>416</v>
      </c>
      <c r="B416" s="12" t="s">
        <v>2259</v>
      </c>
      <c r="C416" s="12" t="s">
        <v>2263</v>
      </c>
      <c r="D416" s="12" t="s">
        <v>1498</v>
      </c>
      <c r="E416" s="12" t="s">
        <v>2266</v>
      </c>
      <c r="F416" s="12">
        <v>30</v>
      </c>
      <c r="G416" s="12" t="str" cm="1">
        <f t="array" ref="G416">_xlfn.IFS(F416&lt;17, "Children", F416&lt;34,  "Youth", F416&lt;51, "Adult", F416&lt;68, "Elderly", F416&lt;=85, "Aged")</f>
        <v>Youth</v>
      </c>
      <c r="H416" s="12">
        <v>0</v>
      </c>
      <c r="I416" s="12">
        <v>0</v>
      </c>
      <c r="J416" s="22" t="s">
        <v>2179</v>
      </c>
      <c r="K416" s="28">
        <v>8.0500000000000007</v>
      </c>
      <c r="L416" s="12" t="s">
        <v>1224</v>
      </c>
      <c r="M416" s="13"/>
    </row>
    <row r="417" spans="1:13" x14ac:dyDescent="0.35">
      <c r="A417" s="14">
        <v>417</v>
      </c>
      <c r="B417" s="15" t="s">
        <v>2260</v>
      </c>
      <c r="C417" s="15" t="s">
        <v>2262</v>
      </c>
      <c r="D417" s="15" t="s">
        <v>1499</v>
      </c>
      <c r="E417" s="15" t="s">
        <v>2266</v>
      </c>
      <c r="F417" s="15">
        <v>34</v>
      </c>
      <c r="G417" s="12" t="str" cm="1">
        <f t="array" ref="G417">_xlfn.IFS(F417&lt;17, "Children", F417&lt;34,  "Youth", F417&lt;51, "Adult", F417&lt;68, "Elderly", F417&lt;=85, "Aged")</f>
        <v>Adult</v>
      </c>
      <c r="H417" s="15">
        <v>1</v>
      </c>
      <c r="I417" s="15">
        <v>1</v>
      </c>
      <c r="J417" s="23">
        <v>28220</v>
      </c>
      <c r="K417" s="29">
        <v>32.5</v>
      </c>
      <c r="L417" s="15" t="s">
        <v>1224</v>
      </c>
      <c r="M417" s="13"/>
    </row>
    <row r="418" spans="1:13" x14ac:dyDescent="0.35">
      <c r="A418" s="11">
        <v>418</v>
      </c>
      <c r="B418" s="12" t="s">
        <v>2260</v>
      </c>
      <c r="C418" s="12" t="s">
        <v>2262</v>
      </c>
      <c r="D418" s="12" t="s">
        <v>1500</v>
      </c>
      <c r="E418" s="12" t="s">
        <v>2266</v>
      </c>
      <c r="F418" s="12">
        <v>18</v>
      </c>
      <c r="G418" s="12" t="str" cm="1">
        <f t="array" ref="G418">_xlfn.IFS(F418&lt;17, "Children", F418&lt;34,  "Youth", F418&lt;51, "Adult", F418&lt;68, "Elderly", F418&lt;=85, "Aged")</f>
        <v>Youth</v>
      </c>
      <c r="H418" s="12">
        <v>0</v>
      </c>
      <c r="I418" s="12">
        <v>2</v>
      </c>
      <c r="J418" s="22">
        <v>250652</v>
      </c>
      <c r="K418" s="28">
        <v>13</v>
      </c>
      <c r="L418" s="12" t="s">
        <v>1224</v>
      </c>
      <c r="M418" s="13"/>
    </row>
    <row r="419" spans="1:13" x14ac:dyDescent="0.35">
      <c r="A419" s="14">
        <v>419</v>
      </c>
      <c r="B419" s="15" t="s">
        <v>2259</v>
      </c>
      <c r="C419" s="15" t="s">
        <v>2262</v>
      </c>
      <c r="D419" s="15" t="s">
        <v>1501</v>
      </c>
      <c r="E419" s="15" t="s">
        <v>2265</v>
      </c>
      <c r="F419" s="15">
        <v>30</v>
      </c>
      <c r="G419" s="12" t="str" cm="1">
        <f t="array" ref="G419">_xlfn.IFS(F419&lt;17, "Children", F419&lt;34,  "Youth", F419&lt;51, "Adult", F419&lt;68, "Elderly", F419&lt;=85, "Aged")</f>
        <v>Youth</v>
      </c>
      <c r="H419" s="15">
        <v>0</v>
      </c>
      <c r="I419" s="15">
        <v>0</v>
      </c>
      <c r="J419" s="23">
        <v>28228</v>
      </c>
      <c r="K419" s="29">
        <v>13</v>
      </c>
      <c r="L419" s="15" t="s">
        <v>1224</v>
      </c>
      <c r="M419" s="13"/>
    </row>
    <row r="420" spans="1:13" x14ac:dyDescent="0.35">
      <c r="A420" s="11">
        <v>420</v>
      </c>
      <c r="B420" s="12" t="s">
        <v>2259</v>
      </c>
      <c r="C420" s="12" t="s">
        <v>2263</v>
      </c>
      <c r="D420" s="12" t="s">
        <v>1908</v>
      </c>
      <c r="E420" s="12" t="s">
        <v>2266</v>
      </c>
      <c r="F420" s="12">
        <v>10</v>
      </c>
      <c r="G420" s="12" t="str" cm="1">
        <f t="array" ref="G420">_xlfn.IFS(F420&lt;17, "Children", F420&lt;34,  "Youth", F420&lt;51, "Adult", F420&lt;68, "Elderly", F420&lt;=85, "Aged")</f>
        <v>Children</v>
      </c>
      <c r="H420" s="12">
        <v>0</v>
      </c>
      <c r="I420" s="12">
        <v>2</v>
      </c>
      <c r="J420" s="22">
        <v>4577</v>
      </c>
      <c r="K420" s="28">
        <v>24.15</v>
      </c>
      <c r="L420" s="12" t="s">
        <v>1224</v>
      </c>
      <c r="M420" s="13"/>
    </row>
    <row r="421" spans="1:13" x14ac:dyDescent="0.35">
      <c r="A421" s="14">
        <v>421</v>
      </c>
      <c r="B421" s="15" t="s">
        <v>2259</v>
      </c>
      <c r="C421" s="15" t="s">
        <v>2263</v>
      </c>
      <c r="D421" s="15" t="s">
        <v>1502</v>
      </c>
      <c r="E421" s="15" t="s">
        <v>2265</v>
      </c>
      <c r="F421" s="15">
        <v>30</v>
      </c>
      <c r="G421" s="12" t="str" cm="1">
        <f t="array" ref="G421">_xlfn.IFS(F421&lt;17, "Children", F421&lt;34,  "Youth", F421&lt;51, "Adult", F421&lt;68, "Elderly", F421&lt;=85, "Aged")</f>
        <v>Youth</v>
      </c>
      <c r="H421" s="15">
        <v>0</v>
      </c>
      <c r="I421" s="15">
        <v>0</v>
      </c>
      <c r="J421" s="23">
        <v>49254</v>
      </c>
      <c r="K421" s="29">
        <v>7.8958000000000004</v>
      </c>
      <c r="L421" s="15" t="s">
        <v>1222</v>
      </c>
      <c r="M421" s="13"/>
    </row>
    <row r="422" spans="1:13" x14ac:dyDescent="0.35">
      <c r="A422" s="11">
        <v>422</v>
      </c>
      <c r="B422" s="12" t="s">
        <v>2259</v>
      </c>
      <c r="C422" s="12" t="s">
        <v>2263</v>
      </c>
      <c r="D422" s="12" t="s">
        <v>1909</v>
      </c>
      <c r="E422" s="12" t="s">
        <v>2265</v>
      </c>
      <c r="F422" s="12">
        <v>21</v>
      </c>
      <c r="G422" s="12" t="str" cm="1">
        <f t="array" ref="G422">_xlfn.IFS(F422&lt;17, "Children", F422&lt;34,  "Youth", F422&lt;51, "Adult", F422&lt;68, "Elderly", F422&lt;=85, "Aged")</f>
        <v>Youth</v>
      </c>
      <c r="H422" s="12">
        <v>0</v>
      </c>
      <c r="I422" s="12">
        <v>0</v>
      </c>
      <c r="J422" s="22" t="s">
        <v>2180</v>
      </c>
      <c r="K422" s="28">
        <v>7.7332999999999998</v>
      </c>
      <c r="L422" s="12" t="s">
        <v>1223</v>
      </c>
      <c r="M422" s="13"/>
    </row>
    <row r="423" spans="1:13" x14ac:dyDescent="0.35">
      <c r="A423" s="14">
        <v>423</v>
      </c>
      <c r="B423" s="15" t="s">
        <v>2259</v>
      </c>
      <c r="C423" s="15" t="s">
        <v>2263</v>
      </c>
      <c r="D423" s="15" t="s">
        <v>1503</v>
      </c>
      <c r="E423" s="15" t="s">
        <v>2265</v>
      </c>
      <c r="F423" s="15">
        <v>29</v>
      </c>
      <c r="G423" s="12" t="str" cm="1">
        <f t="array" ref="G423">_xlfn.IFS(F423&lt;17, "Children", F423&lt;34,  "Youth", F423&lt;51, "Adult", F423&lt;68, "Elderly", F423&lt;=85, "Aged")</f>
        <v>Youth</v>
      </c>
      <c r="H423" s="15">
        <v>0</v>
      </c>
      <c r="I423" s="15">
        <v>0</v>
      </c>
      <c r="J423" s="23">
        <v>15082</v>
      </c>
      <c r="K423" s="29">
        <v>7.875</v>
      </c>
      <c r="L423" s="15" t="s">
        <v>1224</v>
      </c>
      <c r="M423" s="13"/>
    </row>
    <row r="424" spans="1:13" x14ac:dyDescent="0.35">
      <c r="A424" s="11">
        <v>424</v>
      </c>
      <c r="B424" s="12" t="s">
        <v>2259</v>
      </c>
      <c r="C424" s="12" t="s">
        <v>2263</v>
      </c>
      <c r="D424" s="12" t="s">
        <v>1504</v>
      </c>
      <c r="E424" s="12" t="s">
        <v>2266</v>
      </c>
      <c r="F424" s="12">
        <v>28</v>
      </c>
      <c r="G424" s="12" t="str" cm="1">
        <f t="array" ref="G424">_xlfn.IFS(F424&lt;17, "Children", F424&lt;34,  "Youth", F424&lt;51, "Adult", F424&lt;68, "Elderly", F424&lt;=85, "Aged")</f>
        <v>Youth</v>
      </c>
      <c r="H424" s="12">
        <v>1</v>
      </c>
      <c r="I424" s="12">
        <v>1</v>
      </c>
      <c r="J424" s="22">
        <v>47080</v>
      </c>
      <c r="K424" s="28">
        <v>14.4</v>
      </c>
      <c r="L424" s="12" t="s">
        <v>1224</v>
      </c>
      <c r="M424" s="13"/>
    </row>
    <row r="425" spans="1:13" x14ac:dyDescent="0.35">
      <c r="A425" s="14">
        <v>425</v>
      </c>
      <c r="B425" s="15" t="s">
        <v>2259</v>
      </c>
      <c r="C425" s="15" t="s">
        <v>2263</v>
      </c>
      <c r="D425" s="15" t="s">
        <v>1910</v>
      </c>
      <c r="E425" s="15" t="s">
        <v>2265</v>
      </c>
      <c r="F425" s="15">
        <v>18</v>
      </c>
      <c r="G425" s="12" t="str" cm="1">
        <f t="array" ref="G425">_xlfn.IFS(F425&lt;17, "Children", F425&lt;34,  "Youth", F425&lt;51, "Adult", F425&lt;68, "Elderly", F425&lt;=85, "Aged")</f>
        <v>Youth</v>
      </c>
      <c r="H425" s="15">
        <v>1</v>
      </c>
      <c r="I425" s="15">
        <v>1</v>
      </c>
      <c r="J425" s="23">
        <v>70129</v>
      </c>
      <c r="K425" s="29">
        <v>20.212499999999999</v>
      </c>
      <c r="L425" s="15" t="s">
        <v>1224</v>
      </c>
      <c r="M425" s="13"/>
    </row>
    <row r="426" spans="1:13" x14ac:dyDescent="0.35">
      <c r="A426" s="11">
        <v>426</v>
      </c>
      <c r="B426" s="12" t="s">
        <v>2259</v>
      </c>
      <c r="C426" s="12" t="s">
        <v>2263</v>
      </c>
      <c r="D426" s="12" t="s">
        <v>1505</v>
      </c>
      <c r="E426" s="12" t="s">
        <v>2265</v>
      </c>
      <c r="F426" s="12">
        <v>30</v>
      </c>
      <c r="G426" s="12" t="str" cm="1">
        <f t="array" ref="G426">_xlfn.IFS(F426&lt;17, "Children", F426&lt;34,  "Youth", F426&lt;51, "Adult", F426&lt;68, "Elderly", F426&lt;=85, "Aged")</f>
        <v>Youth</v>
      </c>
      <c r="H426" s="12">
        <v>0</v>
      </c>
      <c r="I426" s="12">
        <v>0</v>
      </c>
      <c r="J426" s="22">
        <v>4244</v>
      </c>
      <c r="K426" s="28">
        <v>7.25</v>
      </c>
      <c r="L426" s="12" t="s">
        <v>1224</v>
      </c>
      <c r="M426" s="13"/>
    </row>
    <row r="427" spans="1:13" x14ac:dyDescent="0.35">
      <c r="A427" s="14">
        <v>427</v>
      </c>
      <c r="B427" s="15" t="s">
        <v>2260</v>
      </c>
      <c r="C427" s="15" t="s">
        <v>2262</v>
      </c>
      <c r="D427" s="15" t="s">
        <v>1911</v>
      </c>
      <c r="E427" s="15" t="s">
        <v>2266</v>
      </c>
      <c r="F427" s="15">
        <v>28</v>
      </c>
      <c r="G427" s="12" t="str" cm="1">
        <f t="array" ref="G427">_xlfn.IFS(F427&lt;17, "Children", F427&lt;34,  "Youth", F427&lt;51, "Adult", F427&lt;68, "Elderly", F427&lt;=85, "Aged")</f>
        <v>Youth</v>
      </c>
      <c r="H427" s="15">
        <v>1</v>
      </c>
      <c r="I427" s="15">
        <v>0</v>
      </c>
      <c r="J427" s="23">
        <v>200</v>
      </c>
      <c r="K427" s="29">
        <v>26</v>
      </c>
      <c r="L427" s="15" t="s">
        <v>1224</v>
      </c>
      <c r="M427" s="13"/>
    </row>
    <row r="428" spans="1:13" x14ac:dyDescent="0.35">
      <c r="A428" s="11">
        <v>428</v>
      </c>
      <c r="B428" s="12" t="s">
        <v>2260</v>
      </c>
      <c r="C428" s="12" t="s">
        <v>2262</v>
      </c>
      <c r="D428" s="12" t="s">
        <v>1912</v>
      </c>
      <c r="E428" s="12" t="s">
        <v>2266</v>
      </c>
      <c r="F428" s="12">
        <v>19</v>
      </c>
      <c r="G428" s="12" t="str" cm="1">
        <f t="array" ref="G428">_xlfn.IFS(F428&lt;17, "Children", F428&lt;34,  "Youth", F428&lt;51, "Adult", F428&lt;68, "Elderly", F428&lt;=85, "Aged")</f>
        <v>Youth</v>
      </c>
      <c r="H428" s="12">
        <v>0</v>
      </c>
      <c r="I428" s="12">
        <v>0</v>
      </c>
      <c r="J428" s="22">
        <v>250655</v>
      </c>
      <c r="K428" s="28">
        <v>26</v>
      </c>
      <c r="L428" s="12" t="s">
        <v>1224</v>
      </c>
      <c r="M428" s="13"/>
    </row>
    <row r="429" spans="1:13" x14ac:dyDescent="0.35">
      <c r="A429" s="14">
        <v>429</v>
      </c>
      <c r="B429" s="15" t="s">
        <v>2259</v>
      </c>
      <c r="C429" s="15" t="s">
        <v>2263</v>
      </c>
      <c r="D429" s="15" t="s">
        <v>1506</v>
      </c>
      <c r="E429" s="15" t="s">
        <v>2265</v>
      </c>
      <c r="F429" s="15">
        <v>30</v>
      </c>
      <c r="G429" s="12" t="str" cm="1">
        <f t="array" ref="G429">_xlfn.IFS(F429&lt;17, "Children", F429&lt;34,  "Youth", F429&lt;51, "Adult", F429&lt;68, "Elderly", F429&lt;=85, "Aged")</f>
        <v>Youth</v>
      </c>
      <c r="H429" s="15">
        <v>0</v>
      </c>
      <c r="I429" s="15">
        <v>0</v>
      </c>
      <c r="J429" s="23">
        <v>64851</v>
      </c>
      <c r="K429" s="29">
        <v>7.75</v>
      </c>
      <c r="L429" s="15" t="s">
        <v>1223</v>
      </c>
      <c r="M429" s="13"/>
    </row>
    <row r="430" spans="1:13" x14ac:dyDescent="0.35">
      <c r="A430" s="11">
        <v>430</v>
      </c>
      <c r="B430" s="12" t="s">
        <v>2260</v>
      </c>
      <c r="C430" s="12" t="s">
        <v>2263</v>
      </c>
      <c r="D430" s="12" t="s">
        <v>1913</v>
      </c>
      <c r="E430" s="12" t="s">
        <v>2265</v>
      </c>
      <c r="F430" s="12">
        <v>32</v>
      </c>
      <c r="G430" s="12" t="str" cm="1">
        <f t="array" ref="G430">_xlfn.IFS(F430&lt;17, "Children", F430&lt;34,  "Youth", F430&lt;51, "Adult", F430&lt;68, "Elderly", F430&lt;=85, "Aged")</f>
        <v>Youth</v>
      </c>
      <c r="H430" s="12">
        <v>0</v>
      </c>
      <c r="I430" s="12">
        <v>0</v>
      </c>
      <c r="J430" s="22" t="s">
        <v>2082</v>
      </c>
      <c r="K430" s="28">
        <v>8.0500000000000007</v>
      </c>
      <c r="L430" s="12" t="s">
        <v>1224</v>
      </c>
      <c r="M430" s="13"/>
    </row>
    <row r="431" spans="1:13" x14ac:dyDescent="0.35">
      <c r="A431" s="14">
        <v>431</v>
      </c>
      <c r="B431" s="15" t="s">
        <v>2260</v>
      </c>
      <c r="C431" s="15" t="s">
        <v>2261</v>
      </c>
      <c r="D431" s="15" t="s">
        <v>1507</v>
      </c>
      <c r="E431" s="15" t="s">
        <v>2265</v>
      </c>
      <c r="F431" s="15">
        <v>28</v>
      </c>
      <c r="G431" s="12" t="str" cm="1">
        <f t="array" ref="G431">_xlfn.IFS(F431&lt;17, "Children", F431&lt;34,  "Youth", F431&lt;51, "Adult", F431&lt;68, "Elderly", F431&lt;=85, "Aged")</f>
        <v>Youth</v>
      </c>
      <c r="H431" s="15">
        <v>0</v>
      </c>
      <c r="I431" s="15">
        <v>0</v>
      </c>
      <c r="J431" s="23">
        <v>110564</v>
      </c>
      <c r="K431" s="29">
        <v>26.55</v>
      </c>
      <c r="L431" s="15" t="s">
        <v>1224</v>
      </c>
      <c r="M431" s="13"/>
    </row>
    <row r="432" spans="1:13" x14ac:dyDescent="0.35">
      <c r="A432" s="11">
        <v>432</v>
      </c>
      <c r="B432" s="12" t="s">
        <v>2260</v>
      </c>
      <c r="C432" s="12" t="s">
        <v>2263</v>
      </c>
      <c r="D432" s="12" t="s">
        <v>1914</v>
      </c>
      <c r="E432" s="12" t="s">
        <v>2266</v>
      </c>
      <c r="F432" s="12">
        <v>30</v>
      </c>
      <c r="G432" s="12" t="str" cm="1">
        <f t="array" ref="G432">_xlfn.IFS(F432&lt;17, "Children", F432&lt;34,  "Youth", F432&lt;51, "Adult", F432&lt;68, "Elderly", F432&lt;=85, "Aged")</f>
        <v>Youth</v>
      </c>
      <c r="H432" s="12">
        <v>1</v>
      </c>
      <c r="I432" s="12">
        <v>0</v>
      </c>
      <c r="J432" s="22">
        <v>76564</v>
      </c>
      <c r="K432" s="28">
        <v>16.100000000000001</v>
      </c>
      <c r="L432" s="12" t="s">
        <v>1224</v>
      </c>
      <c r="M432" s="13"/>
    </row>
    <row r="433" spans="1:13" x14ac:dyDescent="0.35">
      <c r="A433" s="14">
        <v>433</v>
      </c>
      <c r="B433" s="15" t="s">
        <v>2260</v>
      </c>
      <c r="C433" s="15" t="s">
        <v>2262</v>
      </c>
      <c r="D433" s="15" t="s">
        <v>1915</v>
      </c>
      <c r="E433" s="15" t="s">
        <v>2266</v>
      </c>
      <c r="F433" s="15">
        <v>42</v>
      </c>
      <c r="G433" s="12" t="str" cm="1">
        <f t="array" ref="G433">_xlfn.IFS(F433&lt;17, "Children", F433&lt;34,  "Youth", F433&lt;51, "Adult", F433&lt;68, "Elderly", F433&lt;=85, "Aged")</f>
        <v>Adult</v>
      </c>
      <c r="H433" s="15">
        <v>1</v>
      </c>
      <c r="I433" s="15">
        <v>0</v>
      </c>
      <c r="J433" s="23" t="s">
        <v>2084</v>
      </c>
      <c r="K433" s="29">
        <v>26</v>
      </c>
      <c r="L433" s="15" t="s">
        <v>1224</v>
      </c>
      <c r="M433" s="13"/>
    </row>
    <row r="434" spans="1:13" x14ac:dyDescent="0.35">
      <c r="A434" s="11">
        <v>434</v>
      </c>
      <c r="B434" s="12" t="s">
        <v>2259</v>
      </c>
      <c r="C434" s="12" t="s">
        <v>2263</v>
      </c>
      <c r="D434" s="12" t="s">
        <v>1508</v>
      </c>
      <c r="E434" s="12" t="s">
        <v>2265</v>
      </c>
      <c r="F434" s="12">
        <v>17</v>
      </c>
      <c r="G434" s="12" t="str" cm="1">
        <f t="array" ref="G434">_xlfn.IFS(F434&lt;17, "Children", F434&lt;34,  "Youth", F434&lt;51, "Adult", F434&lt;68, "Elderly", F434&lt;=85, "Aged")</f>
        <v>Youth</v>
      </c>
      <c r="H434" s="12">
        <v>0</v>
      </c>
      <c r="I434" s="12">
        <v>0</v>
      </c>
      <c r="J434" s="22" t="s">
        <v>2081</v>
      </c>
      <c r="K434" s="28">
        <v>7.125</v>
      </c>
      <c r="L434" s="12" t="s">
        <v>1224</v>
      </c>
      <c r="M434" s="13"/>
    </row>
    <row r="435" spans="1:13" x14ac:dyDescent="0.35">
      <c r="A435" s="14">
        <v>435</v>
      </c>
      <c r="B435" s="15" t="s">
        <v>2259</v>
      </c>
      <c r="C435" s="15" t="s">
        <v>2261</v>
      </c>
      <c r="D435" s="15" t="s">
        <v>1509</v>
      </c>
      <c r="E435" s="15" t="s">
        <v>2265</v>
      </c>
      <c r="F435" s="15">
        <v>50</v>
      </c>
      <c r="G435" s="12" t="str" cm="1">
        <f t="array" ref="G435">_xlfn.IFS(F435&lt;17, "Children", F435&lt;34,  "Youth", F435&lt;51, "Adult", F435&lt;68, "Elderly", F435&lt;=85, "Aged")</f>
        <v>Adult</v>
      </c>
      <c r="H435" s="15">
        <v>1</v>
      </c>
      <c r="I435" s="15">
        <v>0</v>
      </c>
      <c r="J435" s="23" t="s">
        <v>2181</v>
      </c>
      <c r="K435" s="29">
        <v>55.9</v>
      </c>
      <c r="L435" s="15" t="s">
        <v>1224</v>
      </c>
      <c r="M435" s="13"/>
    </row>
    <row r="436" spans="1:13" x14ac:dyDescent="0.35">
      <c r="A436" s="11">
        <v>436</v>
      </c>
      <c r="B436" s="12" t="s">
        <v>2260</v>
      </c>
      <c r="C436" s="12" t="s">
        <v>2261</v>
      </c>
      <c r="D436" s="12" t="s">
        <v>1916</v>
      </c>
      <c r="E436" s="12" t="s">
        <v>2266</v>
      </c>
      <c r="F436" s="12">
        <v>14</v>
      </c>
      <c r="G436" s="12" t="str" cm="1">
        <f t="array" ref="G436">_xlfn.IFS(F436&lt;17, "Children", F436&lt;34,  "Youth", F436&lt;51, "Adult", F436&lt;68, "Elderly", F436&lt;=85, "Aged")</f>
        <v>Children</v>
      </c>
      <c r="H436" s="12">
        <v>1</v>
      </c>
      <c r="I436" s="12">
        <v>2</v>
      </c>
      <c r="J436" s="22" t="s">
        <v>2176</v>
      </c>
      <c r="K436" s="28">
        <v>120</v>
      </c>
      <c r="L436" s="12" t="s">
        <v>1224</v>
      </c>
      <c r="M436" s="13"/>
    </row>
    <row r="437" spans="1:13" x14ac:dyDescent="0.35">
      <c r="A437" s="14">
        <v>437</v>
      </c>
      <c r="B437" s="15" t="s">
        <v>2259</v>
      </c>
      <c r="C437" s="15" t="s">
        <v>2263</v>
      </c>
      <c r="D437" s="15" t="s">
        <v>1510</v>
      </c>
      <c r="E437" s="15" t="s">
        <v>2266</v>
      </c>
      <c r="F437" s="15">
        <v>21</v>
      </c>
      <c r="G437" s="12" t="str" cm="1">
        <f t="array" ref="G437">_xlfn.IFS(F437&lt;17, "Children", F437&lt;34,  "Youth", F437&lt;51, "Adult", F437&lt;68, "Elderly", F437&lt;=85, "Aged")</f>
        <v>Youth</v>
      </c>
      <c r="H437" s="15">
        <v>2</v>
      </c>
      <c r="I437" s="15">
        <v>2</v>
      </c>
      <c r="J437" s="23" t="s">
        <v>2080</v>
      </c>
      <c r="K437" s="29">
        <v>34.375</v>
      </c>
      <c r="L437" s="15" t="s">
        <v>1224</v>
      </c>
      <c r="M437" s="13"/>
    </row>
    <row r="438" spans="1:13" x14ac:dyDescent="0.35">
      <c r="A438" s="11">
        <v>438</v>
      </c>
      <c r="B438" s="12" t="s">
        <v>2260</v>
      </c>
      <c r="C438" s="12" t="s">
        <v>2262</v>
      </c>
      <c r="D438" s="12" t="s">
        <v>1917</v>
      </c>
      <c r="E438" s="12" t="s">
        <v>2266</v>
      </c>
      <c r="F438" s="12">
        <v>24</v>
      </c>
      <c r="G438" s="12" t="str" cm="1">
        <f t="array" ref="G438">_xlfn.IFS(F438&lt;17, "Children", F438&lt;34,  "Youth", F438&lt;51, "Adult", F438&lt;68, "Elderly", F438&lt;=85, "Aged")</f>
        <v>Youth</v>
      </c>
      <c r="H438" s="12">
        <v>2</v>
      </c>
      <c r="I438" s="12">
        <v>3</v>
      </c>
      <c r="J438" s="22">
        <v>29106</v>
      </c>
      <c r="K438" s="28">
        <v>18.75</v>
      </c>
      <c r="L438" s="12" t="s">
        <v>1224</v>
      </c>
      <c r="M438" s="13"/>
    </row>
    <row r="439" spans="1:13" x14ac:dyDescent="0.35">
      <c r="A439" s="14">
        <v>439</v>
      </c>
      <c r="B439" s="15" t="s">
        <v>2259</v>
      </c>
      <c r="C439" s="15" t="s">
        <v>2261</v>
      </c>
      <c r="D439" s="15" t="s">
        <v>1511</v>
      </c>
      <c r="E439" s="15" t="s">
        <v>2265</v>
      </c>
      <c r="F439" s="15">
        <v>64</v>
      </c>
      <c r="G439" s="12" t="str" cm="1">
        <f t="array" ref="G439">_xlfn.IFS(F439&lt;17, "Children", F439&lt;34,  "Youth", F439&lt;51, "Adult", F439&lt;68, "Elderly", F439&lt;=85, "Aged")</f>
        <v>Elderly</v>
      </c>
      <c r="H439" s="15">
        <v>1</v>
      </c>
      <c r="I439" s="15">
        <v>4</v>
      </c>
      <c r="J439" s="23">
        <v>19950</v>
      </c>
      <c r="K439" s="29">
        <v>263</v>
      </c>
      <c r="L439" s="15" t="s">
        <v>1224</v>
      </c>
      <c r="M439" s="13"/>
    </row>
    <row r="440" spans="1:13" x14ac:dyDescent="0.35">
      <c r="A440" s="11">
        <v>440</v>
      </c>
      <c r="B440" s="12" t="s">
        <v>2259</v>
      </c>
      <c r="C440" s="12" t="s">
        <v>2262</v>
      </c>
      <c r="D440" s="12" t="s">
        <v>1512</v>
      </c>
      <c r="E440" s="12" t="s">
        <v>2265</v>
      </c>
      <c r="F440" s="12">
        <v>31</v>
      </c>
      <c r="G440" s="12" t="str" cm="1">
        <f t="array" ref="G440">_xlfn.IFS(F440&lt;17, "Children", F440&lt;34,  "Youth", F440&lt;51, "Adult", F440&lt;68, "Elderly", F440&lt;=85, "Aged")</f>
        <v>Youth</v>
      </c>
      <c r="H440" s="12">
        <v>0</v>
      </c>
      <c r="I440" s="12">
        <v>0</v>
      </c>
      <c r="J440" s="22" t="s">
        <v>2077</v>
      </c>
      <c r="K440" s="28">
        <v>10.5</v>
      </c>
      <c r="L440" s="12" t="s">
        <v>1224</v>
      </c>
      <c r="M440" s="13"/>
    </row>
    <row r="441" spans="1:13" x14ac:dyDescent="0.35">
      <c r="A441" s="14">
        <v>441</v>
      </c>
      <c r="B441" s="15" t="s">
        <v>2260</v>
      </c>
      <c r="C441" s="15" t="s">
        <v>2262</v>
      </c>
      <c r="D441" s="15" t="s">
        <v>1432</v>
      </c>
      <c r="E441" s="15" t="s">
        <v>2266</v>
      </c>
      <c r="F441" s="15">
        <v>45</v>
      </c>
      <c r="G441" s="12" t="str" cm="1">
        <f t="array" ref="G441">_xlfn.IFS(F441&lt;17, "Children", F441&lt;34,  "Youth", F441&lt;51, "Adult", F441&lt;68, "Elderly", F441&lt;=85, "Aged")</f>
        <v>Adult</v>
      </c>
      <c r="H441" s="15">
        <v>1</v>
      </c>
      <c r="I441" s="15">
        <v>1</v>
      </c>
      <c r="J441" s="23" t="s">
        <v>2083</v>
      </c>
      <c r="K441" s="29">
        <v>26.25</v>
      </c>
      <c r="L441" s="15" t="s">
        <v>1224</v>
      </c>
      <c r="M441" s="13"/>
    </row>
    <row r="442" spans="1:13" x14ac:dyDescent="0.35">
      <c r="A442" s="11">
        <v>442</v>
      </c>
      <c r="B442" s="12" t="s">
        <v>2259</v>
      </c>
      <c r="C442" s="12" t="s">
        <v>2263</v>
      </c>
      <c r="D442" s="12" t="s">
        <v>1513</v>
      </c>
      <c r="E442" s="12" t="s">
        <v>2265</v>
      </c>
      <c r="F442" s="12">
        <v>20</v>
      </c>
      <c r="G442" s="12" t="str" cm="1">
        <f t="array" ref="G442">_xlfn.IFS(F442&lt;17, "Children", F442&lt;34,  "Youth", F442&lt;51, "Adult", F442&lt;68, "Elderly", F442&lt;=85, "Aged")</f>
        <v>Youth</v>
      </c>
      <c r="H442" s="12">
        <v>0</v>
      </c>
      <c r="I442" s="12">
        <v>0</v>
      </c>
      <c r="J442" s="22">
        <v>45769</v>
      </c>
      <c r="K442" s="28">
        <v>9.5</v>
      </c>
      <c r="L442" s="12" t="s">
        <v>1224</v>
      </c>
      <c r="M442" s="13"/>
    </row>
    <row r="443" spans="1:13" x14ac:dyDescent="0.35">
      <c r="A443" s="14">
        <v>443</v>
      </c>
      <c r="B443" s="15" t="s">
        <v>2259</v>
      </c>
      <c r="C443" s="15" t="s">
        <v>2263</v>
      </c>
      <c r="D443" s="15" t="s">
        <v>1514</v>
      </c>
      <c r="E443" s="15" t="s">
        <v>2265</v>
      </c>
      <c r="F443" s="15">
        <v>25</v>
      </c>
      <c r="G443" s="12" t="str" cm="1">
        <f t="array" ref="G443">_xlfn.IFS(F443&lt;17, "Children", F443&lt;34,  "Youth", F443&lt;51, "Adult", F443&lt;68, "Elderly", F443&lt;=85, "Aged")</f>
        <v>Youth</v>
      </c>
      <c r="H443" s="15">
        <v>1</v>
      </c>
      <c r="I443" s="15">
        <v>0</v>
      </c>
      <c r="J443" s="23">
        <v>47076</v>
      </c>
      <c r="K443" s="29">
        <v>7.7750000000000004</v>
      </c>
      <c r="L443" s="15" t="s">
        <v>1224</v>
      </c>
      <c r="M443" s="13"/>
    </row>
    <row r="444" spans="1:13" x14ac:dyDescent="0.35">
      <c r="A444" s="11">
        <v>444</v>
      </c>
      <c r="B444" s="12" t="s">
        <v>2260</v>
      </c>
      <c r="C444" s="12" t="s">
        <v>2262</v>
      </c>
      <c r="D444" s="12" t="s">
        <v>1918</v>
      </c>
      <c r="E444" s="12" t="s">
        <v>2266</v>
      </c>
      <c r="F444" s="12">
        <v>28</v>
      </c>
      <c r="G444" s="12" t="str" cm="1">
        <f t="array" ref="G444">_xlfn.IFS(F444&lt;17, "Children", F444&lt;34,  "Youth", F444&lt;51, "Adult", F444&lt;68, "Elderly", F444&lt;=85, "Aged")</f>
        <v>Youth</v>
      </c>
      <c r="H444" s="12">
        <v>0</v>
      </c>
      <c r="I444" s="12">
        <v>0</v>
      </c>
      <c r="J444" s="22" t="s">
        <v>2182</v>
      </c>
      <c r="K444" s="28">
        <v>13</v>
      </c>
      <c r="L444" s="12" t="s">
        <v>1224</v>
      </c>
      <c r="M444" s="13"/>
    </row>
    <row r="445" spans="1:13" x14ac:dyDescent="0.35">
      <c r="A445" s="14">
        <v>445</v>
      </c>
      <c r="B445" s="15" t="s">
        <v>2260</v>
      </c>
      <c r="C445" s="15" t="s">
        <v>2263</v>
      </c>
      <c r="D445" s="15" t="s">
        <v>1515</v>
      </c>
      <c r="E445" s="15" t="s">
        <v>2265</v>
      </c>
      <c r="F445" s="15">
        <v>30</v>
      </c>
      <c r="G445" s="12" t="str" cm="1">
        <f t="array" ref="G445">_xlfn.IFS(F445&lt;17, "Children", F445&lt;34,  "Youth", F445&lt;51, "Adult", F445&lt;68, "Elderly", F445&lt;=85, "Aged")</f>
        <v>Youth</v>
      </c>
      <c r="H445" s="15">
        <v>0</v>
      </c>
      <c r="I445" s="15">
        <v>0</v>
      </c>
      <c r="J445" s="23" t="s">
        <v>2183</v>
      </c>
      <c r="K445" s="29">
        <v>8.1125000000000007</v>
      </c>
      <c r="L445" s="15" t="s">
        <v>1224</v>
      </c>
      <c r="M445" s="13"/>
    </row>
    <row r="446" spans="1:13" x14ac:dyDescent="0.35">
      <c r="A446" s="11">
        <v>446</v>
      </c>
      <c r="B446" s="12" t="s">
        <v>2260</v>
      </c>
      <c r="C446" s="12" t="s">
        <v>2261</v>
      </c>
      <c r="D446" s="12" t="s">
        <v>1516</v>
      </c>
      <c r="E446" s="12" t="s">
        <v>2265</v>
      </c>
      <c r="F446" s="12">
        <v>4</v>
      </c>
      <c r="G446" s="12" t="str" cm="1">
        <f t="array" ref="G446">_xlfn.IFS(F446&lt;17, "Children", F446&lt;34,  "Youth", F446&lt;51, "Adult", F446&lt;68, "Elderly", F446&lt;=85, "Aged")</f>
        <v>Children</v>
      </c>
      <c r="H446" s="12">
        <v>0</v>
      </c>
      <c r="I446" s="12">
        <v>2</v>
      </c>
      <c r="J446" s="22" t="s">
        <v>2184</v>
      </c>
      <c r="K446" s="28">
        <v>81.8583</v>
      </c>
      <c r="L446" s="12" t="s">
        <v>1224</v>
      </c>
      <c r="M446" s="13"/>
    </row>
    <row r="447" spans="1:13" x14ac:dyDescent="0.35">
      <c r="A447" s="14">
        <v>447</v>
      </c>
      <c r="B447" s="15" t="s">
        <v>2260</v>
      </c>
      <c r="C447" s="15" t="s">
        <v>2262</v>
      </c>
      <c r="D447" s="15" t="s">
        <v>1517</v>
      </c>
      <c r="E447" s="15" t="s">
        <v>2266</v>
      </c>
      <c r="F447" s="15">
        <v>13</v>
      </c>
      <c r="G447" s="12" t="str" cm="1">
        <f t="array" ref="G447">_xlfn.IFS(F447&lt;17, "Children", F447&lt;34,  "Youth", F447&lt;51, "Adult", F447&lt;68, "Elderly", F447&lt;=85, "Aged")</f>
        <v>Children</v>
      </c>
      <c r="H447" s="15">
        <v>0</v>
      </c>
      <c r="I447" s="15">
        <v>1</v>
      </c>
      <c r="J447" s="23">
        <v>250644</v>
      </c>
      <c r="K447" s="29">
        <v>19.5</v>
      </c>
      <c r="L447" s="15" t="s">
        <v>1224</v>
      </c>
      <c r="M447" s="13"/>
    </row>
    <row r="448" spans="1:13" x14ac:dyDescent="0.35">
      <c r="A448" s="11">
        <v>448</v>
      </c>
      <c r="B448" s="12" t="s">
        <v>2260</v>
      </c>
      <c r="C448" s="12" t="s">
        <v>2261</v>
      </c>
      <c r="D448" s="12" t="s">
        <v>1518</v>
      </c>
      <c r="E448" s="12" t="s">
        <v>2265</v>
      </c>
      <c r="F448" s="12">
        <v>34</v>
      </c>
      <c r="G448" s="12" t="str" cm="1">
        <f t="array" ref="G448">_xlfn.IFS(F448&lt;17, "Children", F448&lt;34,  "Youth", F448&lt;51, "Adult", F448&lt;68, "Elderly", F448&lt;=85, "Aged")</f>
        <v>Adult</v>
      </c>
      <c r="H448" s="12">
        <v>0</v>
      </c>
      <c r="I448" s="12">
        <v>0</v>
      </c>
      <c r="J448" s="22" t="s">
        <v>2185</v>
      </c>
      <c r="K448" s="28">
        <v>26.55</v>
      </c>
      <c r="L448" s="12" t="s">
        <v>1224</v>
      </c>
      <c r="M448" s="13"/>
    </row>
    <row r="449" spans="1:13" x14ac:dyDescent="0.35">
      <c r="A449" s="14">
        <v>449</v>
      </c>
      <c r="B449" s="15" t="s">
        <v>2260</v>
      </c>
      <c r="C449" s="15" t="s">
        <v>2263</v>
      </c>
      <c r="D449" s="15" t="s">
        <v>1919</v>
      </c>
      <c r="E449" s="15" t="s">
        <v>2266</v>
      </c>
      <c r="F449" s="15">
        <v>5</v>
      </c>
      <c r="G449" s="12" t="str" cm="1">
        <f t="array" ref="G449">_xlfn.IFS(F449&lt;17, "Children", F449&lt;34,  "Youth", F449&lt;51, "Adult", F449&lt;68, "Elderly", F449&lt;=85, "Aged")</f>
        <v>Children</v>
      </c>
      <c r="H449" s="15">
        <v>2</v>
      </c>
      <c r="I449" s="15">
        <v>1</v>
      </c>
      <c r="J449" s="23">
        <v>2666</v>
      </c>
      <c r="K449" s="29">
        <v>19.258299999999998</v>
      </c>
      <c r="L449" s="15" t="s">
        <v>1222</v>
      </c>
      <c r="M449" s="13"/>
    </row>
    <row r="450" spans="1:13" x14ac:dyDescent="0.35">
      <c r="A450" s="11">
        <v>450</v>
      </c>
      <c r="B450" s="12" t="s">
        <v>2260</v>
      </c>
      <c r="C450" s="12" t="s">
        <v>2261</v>
      </c>
      <c r="D450" s="12" t="s">
        <v>1920</v>
      </c>
      <c r="E450" s="12" t="s">
        <v>2265</v>
      </c>
      <c r="F450" s="12">
        <v>52</v>
      </c>
      <c r="G450" s="12" t="str" cm="1">
        <f t="array" ref="G450">_xlfn.IFS(F450&lt;17, "Children", F450&lt;34,  "Youth", F450&lt;51, "Adult", F450&lt;68, "Elderly", F450&lt;=85, "Aged")</f>
        <v>Elderly</v>
      </c>
      <c r="H450" s="12">
        <v>0</v>
      </c>
      <c r="I450" s="12">
        <v>0</v>
      </c>
      <c r="J450" s="22" t="s">
        <v>2186</v>
      </c>
      <c r="K450" s="28">
        <v>30</v>
      </c>
      <c r="L450" s="12" t="s">
        <v>1224</v>
      </c>
      <c r="M450" s="13"/>
    </row>
    <row r="451" spans="1:13" x14ac:dyDescent="0.35">
      <c r="A451" s="14">
        <v>451</v>
      </c>
      <c r="B451" s="15" t="s">
        <v>2259</v>
      </c>
      <c r="C451" s="15" t="s">
        <v>2262</v>
      </c>
      <c r="D451" s="15" t="s">
        <v>1519</v>
      </c>
      <c r="E451" s="15" t="s">
        <v>2265</v>
      </c>
      <c r="F451" s="15">
        <v>36</v>
      </c>
      <c r="G451" s="12" t="str" cm="1">
        <f t="array" ref="G451">_xlfn.IFS(F451&lt;17, "Children", F451&lt;34,  "Youth", F451&lt;51, "Adult", F451&lt;68, "Elderly", F451&lt;=85, "Aged")</f>
        <v>Adult</v>
      </c>
      <c r="H451" s="15">
        <v>1</v>
      </c>
      <c r="I451" s="15">
        <v>2</v>
      </c>
      <c r="J451" s="23" t="s">
        <v>2077</v>
      </c>
      <c r="K451" s="29">
        <v>27.75</v>
      </c>
      <c r="L451" s="15" t="s">
        <v>1224</v>
      </c>
      <c r="M451" s="13"/>
    </row>
    <row r="452" spans="1:13" x14ac:dyDescent="0.35">
      <c r="A452" s="11">
        <v>452</v>
      </c>
      <c r="B452" s="12" t="s">
        <v>2259</v>
      </c>
      <c r="C452" s="12" t="s">
        <v>2263</v>
      </c>
      <c r="D452" s="12" t="s">
        <v>1520</v>
      </c>
      <c r="E452" s="12" t="s">
        <v>2265</v>
      </c>
      <c r="F452" s="12">
        <v>30</v>
      </c>
      <c r="G452" s="12" t="str" cm="1">
        <f t="array" ref="G452">_xlfn.IFS(F452&lt;17, "Children", F452&lt;34,  "Youth", F452&lt;51, "Adult", F452&lt;68, "Elderly", F452&lt;=85, "Aged")</f>
        <v>Youth</v>
      </c>
      <c r="H452" s="12">
        <v>1</v>
      </c>
      <c r="I452" s="12">
        <v>0</v>
      </c>
      <c r="J452" s="22" t="s">
        <v>2187</v>
      </c>
      <c r="K452" s="28">
        <v>19.966699999999999</v>
      </c>
      <c r="L452" s="12" t="s">
        <v>1224</v>
      </c>
      <c r="M452" s="13"/>
    </row>
    <row r="453" spans="1:13" x14ac:dyDescent="0.35">
      <c r="A453" s="14">
        <v>453</v>
      </c>
      <c r="B453" s="15" t="s">
        <v>2259</v>
      </c>
      <c r="C453" s="15" t="s">
        <v>2261</v>
      </c>
      <c r="D453" s="15" t="s">
        <v>1521</v>
      </c>
      <c r="E453" s="15" t="s">
        <v>2265</v>
      </c>
      <c r="F453" s="15">
        <v>30</v>
      </c>
      <c r="G453" s="12" t="str" cm="1">
        <f t="array" ref="G453">_xlfn.IFS(F453&lt;17, "Children", F453&lt;34,  "Youth", F453&lt;51, "Adult", F453&lt;68, "Elderly", F453&lt;=85, "Aged")</f>
        <v>Youth</v>
      </c>
      <c r="H453" s="15">
        <v>0</v>
      </c>
      <c r="I453" s="15">
        <v>0</v>
      </c>
      <c r="J453" s="23" t="s">
        <v>2188</v>
      </c>
      <c r="K453" s="29">
        <v>27.75</v>
      </c>
      <c r="L453" s="15" t="s">
        <v>1222</v>
      </c>
      <c r="M453" s="13"/>
    </row>
    <row r="454" spans="1:13" x14ac:dyDescent="0.35">
      <c r="A454" s="11">
        <v>454</v>
      </c>
      <c r="B454" s="12" t="s">
        <v>2260</v>
      </c>
      <c r="C454" s="12" t="s">
        <v>2261</v>
      </c>
      <c r="D454" s="12" t="s">
        <v>1522</v>
      </c>
      <c r="E454" s="12" t="s">
        <v>2265</v>
      </c>
      <c r="F454" s="12">
        <v>49</v>
      </c>
      <c r="G454" s="12" t="str" cm="1">
        <f t="array" ref="G454">_xlfn.IFS(F454&lt;17, "Children", F454&lt;34,  "Youth", F454&lt;51, "Adult", F454&lt;68, "Elderly", F454&lt;=85, "Aged")</f>
        <v>Adult</v>
      </c>
      <c r="H454" s="12">
        <v>1</v>
      </c>
      <c r="I454" s="12">
        <v>0</v>
      </c>
      <c r="J454" s="22">
        <v>1745</v>
      </c>
      <c r="K454" s="28">
        <v>89.104200000000006</v>
      </c>
      <c r="L454" s="12" t="s">
        <v>1222</v>
      </c>
      <c r="M454" s="13"/>
    </row>
    <row r="455" spans="1:13" x14ac:dyDescent="0.35">
      <c r="A455" s="14">
        <v>455</v>
      </c>
      <c r="B455" s="15" t="s">
        <v>2259</v>
      </c>
      <c r="C455" s="15" t="s">
        <v>2263</v>
      </c>
      <c r="D455" s="15" t="s">
        <v>1523</v>
      </c>
      <c r="E455" s="15" t="s">
        <v>2265</v>
      </c>
      <c r="F455" s="15">
        <v>30</v>
      </c>
      <c r="G455" s="12" t="str" cm="1">
        <f t="array" ref="G455">_xlfn.IFS(F455&lt;17, "Children", F455&lt;34,  "Youth", F455&lt;51, "Adult", F455&lt;68, "Elderly", F455&lt;=85, "Aged")</f>
        <v>Youth</v>
      </c>
      <c r="H455" s="15">
        <v>0</v>
      </c>
      <c r="I455" s="15">
        <v>0</v>
      </c>
      <c r="J455" s="23" t="s">
        <v>2079</v>
      </c>
      <c r="K455" s="29">
        <v>8.0500000000000007</v>
      </c>
      <c r="L455" s="15" t="s">
        <v>1224</v>
      </c>
      <c r="M455" s="13"/>
    </row>
    <row r="456" spans="1:13" x14ac:dyDescent="0.35">
      <c r="A456" s="11">
        <v>456</v>
      </c>
      <c r="B456" s="12" t="s">
        <v>2260</v>
      </c>
      <c r="C456" s="12" t="s">
        <v>2263</v>
      </c>
      <c r="D456" s="12" t="s">
        <v>1524</v>
      </c>
      <c r="E456" s="12" t="s">
        <v>2265</v>
      </c>
      <c r="F456" s="12">
        <v>29</v>
      </c>
      <c r="G456" s="12" t="str" cm="1">
        <f t="array" ref="G456">_xlfn.IFS(F456&lt;17, "Children", F456&lt;34,  "Youth", F456&lt;51, "Adult", F456&lt;68, "Elderly", F456&lt;=85, "Aged")</f>
        <v>Youth</v>
      </c>
      <c r="H456" s="12">
        <v>0</v>
      </c>
      <c r="I456" s="12">
        <v>0</v>
      </c>
      <c r="J456" s="22">
        <v>49240</v>
      </c>
      <c r="K456" s="28">
        <v>7.8958000000000004</v>
      </c>
      <c r="L456" s="12" t="s">
        <v>1222</v>
      </c>
      <c r="M456" s="13"/>
    </row>
    <row r="457" spans="1:13" x14ac:dyDescent="0.35">
      <c r="A457" s="14">
        <v>457</v>
      </c>
      <c r="B457" s="15" t="s">
        <v>2259</v>
      </c>
      <c r="C457" s="15" t="s">
        <v>2261</v>
      </c>
      <c r="D457" s="15" t="s">
        <v>1921</v>
      </c>
      <c r="E457" s="15" t="s">
        <v>2265</v>
      </c>
      <c r="F457" s="15">
        <v>65</v>
      </c>
      <c r="G457" s="12" t="str" cm="1">
        <f t="array" ref="G457">_xlfn.IFS(F457&lt;17, "Children", F457&lt;34,  "Youth", F457&lt;51, "Adult", F457&lt;68, "Elderly", F457&lt;=85, "Aged")</f>
        <v>Elderly</v>
      </c>
      <c r="H457" s="15">
        <v>0</v>
      </c>
      <c r="I457" s="15">
        <v>0</v>
      </c>
      <c r="J457" s="23" t="s">
        <v>2189</v>
      </c>
      <c r="K457" s="29">
        <v>26.55</v>
      </c>
      <c r="L457" s="15" t="s">
        <v>1224</v>
      </c>
      <c r="M457" s="13"/>
    </row>
    <row r="458" spans="1:13" x14ac:dyDescent="0.35">
      <c r="A458" s="11">
        <v>458</v>
      </c>
      <c r="B458" s="12" t="s">
        <v>2260</v>
      </c>
      <c r="C458" s="12" t="s">
        <v>2261</v>
      </c>
      <c r="D458" s="12" t="s">
        <v>1922</v>
      </c>
      <c r="E458" s="12" t="s">
        <v>2266</v>
      </c>
      <c r="F458" s="12">
        <v>30</v>
      </c>
      <c r="G458" s="12" t="str" cm="1">
        <f t="array" ref="G458">_xlfn.IFS(F458&lt;17, "Children", F458&lt;34,  "Youth", F458&lt;51, "Adult", F458&lt;68, "Elderly", F458&lt;=85, "Aged")</f>
        <v>Youth</v>
      </c>
      <c r="H458" s="12">
        <v>1</v>
      </c>
      <c r="I458" s="12">
        <v>0</v>
      </c>
      <c r="J458" s="22">
        <v>17464</v>
      </c>
      <c r="K458" s="28">
        <v>51.862499999999997</v>
      </c>
      <c r="L458" s="12" t="s">
        <v>1224</v>
      </c>
      <c r="M458" s="13"/>
    </row>
    <row r="459" spans="1:13" x14ac:dyDescent="0.35">
      <c r="A459" s="14">
        <v>459</v>
      </c>
      <c r="B459" s="15" t="s">
        <v>2260</v>
      </c>
      <c r="C459" s="15" t="s">
        <v>2262</v>
      </c>
      <c r="D459" s="15" t="s">
        <v>1525</v>
      </c>
      <c r="E459" s="15" t="s">
        <v>2266</v>
      </c>
      <c r="F459" s="15">
        <v>50</v>
      </c>
      <c r="G459" s="12" t="str" cm="1">
        <f t="array" ref="G459">_xlfn.IFS(F459&lt;17, "Children", F459&lt;34,  "Youth", F459&lt;51, "Adult", F459&lt;68, "Elderly", F459&lt;=85, "Aged")</f>
        <v>Adult</v>
      </c>
      <c r="H459" s="15">
        <v>0</v>
      </c>
      <c r="I459" s="15">
        <v>0</v>
      </c>
      <c r="J459" s="23" t="s">
        <v>2190</v>
      </c>
      <c r="K459" s="29">
        <v>10.5</v>
      </c>
      <c r="L459" s="15" t="s">
        <v>1224</v>
      </c>
      <c r="M459" s="13"/>
    </row>
    <row r="460" spans="1:13" x14ac:dyDescent="0.35">
      <c r="A460" s="11">
        <v>460</v>
      </c>
      <c r="B460" s="12" t="s">
        <v>2259</v>
      </c>
      <c r="C460" s="12" t="s">
        <v>2263</v>
      </c>
      <c r="D460" s="12" t="s">
        <v>1923</v>
      </c>
      <c r="E460" s="12" t="s">
        <v>2265</v>
      </c>
      <c r="F460" s="12">
        <v>30</v>
      </c>
      <c r="G460" s="12" t="str" cm="1">
        <f t="array" ref="G460">_xlfn.IFS(F460&lt;17, "Children", F460&lt;34,  "Youth", F460&lt;51, "Adult", F460&lt;68, "Elderly", F460&lt;=85, "Aged")</f>
        <v>Youth</v>
      </c>
      <c r="H460" s="12">
        <v>0</v>
      </c>
      <c r="I460" s="12">
        <v>0</v>
      </c>
      <c r="J460" s="22">
        <v>71060</v>
      </c>
      <c r="K460" s="28">
        <v>7.75</v>
      </c>
      <c r="L460" s="12" t="s">
        <v>1223</v>
      </c>
      <c r="M460" s="13"/>
    </row>
    <row r="461" spans="1:13" x14ac:dyDescent="0.35">
      <c r="A461" s="14">
        <v>461</v>
      </c>
      <c r="B461" s="15" t="s">
        <v>2260</v>
      </c>
      <c r="C461" s="15" t="s">
        <v>2261</v>
      </c>
      <c r="D461" s="15" t="s">
        <v>1526</v>
      </c>
      <c r="E461" s="15" t="s">
        <v>2265</v>
      </c>
      <c r="F461" s="15">
        <v>48</v>
      </c>
      <c r="G461" s="12" t="str" cm="1">
        <f t="array" ref="G461">_xlfn.IFS(F461&lt;17, "Children", F461&lt;34,  "Youth", F461&lt;51, "Adult", F461&lt;68, "Elderly", F461&lt;=85, "Aged")</f>
        <v>Adult</v>
      </c>
      <c r="H461" s="15">
        <v>0</v>
      </c>
      <c r="I461" s="15">
        <v>0</v>
      </c>
      <c r="J461" s="23">
        <v>19952</v>
      </c>
      <c r="K461" s="29">
        <v>26.55</v>
      </c>
      <c r="L461" s="15" t="s">
        <v>1224</v>
      </c>
      <c r="M461" s="13"/>
    </row>
    <row r="462" spans="1:13" x14ac:dyDescent="0.35">
      <c r="A462" s="11">
        <v>462</v>
      </c>
      <c r="B462" s="12" t="s">
        <v>2259</v>
      </c>
      <c r="C462" s="12" t="s">
        <v>2263</v>
      </c>
      <c r="D462" s="12" t="s">
        <v>1527</v>
      </c>
      <c r="E462" s="12" t="s">
        <v>2265</v>
      </c>
      <c r="F462" s="12">
        <v>34</v>
      </c>
      <c r="G462" s="12" t="str" cm="1">
        <f t="array" ref="G462">_xlfn.IFS(F462&lt;17, "Children", F462&lt;34,  "Youth", F462&lt;51, "Adult", F462&lt;68, "Elderly", F462&lt;=85, "Aged")</f>
        <v>Adult</v>
      </c>
      <c r="H462" s="12">
        <v>0</v>
      </c>
      <c r="I462" s="12">
        <v>0</v>
      </c>
      <c r="J462" s="22">
        <v>64506</v>
      </c>
      <c r="K462" s="28">
        <v>8.0500000000000007</v>
      </c>
      <c r="L462" s="12" t="s">
        <v>1224</v>
      </c>
      <c r="M462" s="13"/>
    </row>
    <row r="463" spans="1:13" x14ac:dyDescent="0.35">
      <c r="A463" s="14">
        <v>463</v>
      </c>
      <c r="B463" s="15" t="s">
        <v>2259</v>
      </c>
      <c r="C463" s="15" t="s">
        <v>2261</v>
      </c>
      <c r="D463" s="15" t="s">
        <v>1528</v>
      </c>
      <c r="E463" s="15" t="s">
        <v>2265</v>
      </c>
      <c r="F463" s="15">
        <v>47</v>
      </c>
      <c r="G463" s="12" t="str" cm="1">
        <f t="array" ref="G463">_xlfn.IFS(F463&lt;17, "Children", F463&lt;34,  "Youth", F463&lt;51, "Adult", F463&lt;68, "Elderly", F463&lt;=85, "Aged")</f>
        <v>Adult</v>
      </c>
      <c r="H463" s="15">
        <v>0</v>
      </c>
      <c r="I463" s="15">
        <v>0</v>
      </c>
      <c r="J463" s="23" t="s">
        <v>2191</v>
      </c>
      <c r="K463" s="29">
        <v>38.5</v>
      </c>
      <c r="L463" s="15" t="s">
        <v>1224</v>
      </c>
      <c r="M463" s="13"/>
    </row>
    <row r="464" spans="1:13" x14ac:dyDescent="0.35">
      <c r="A464" s="11">
        <v>464</v>
      </c>
      <c r="B464" s="12" t="s">
        <v>2259</v>
      </c>
      <c r="C464" s="12" t="s">
        <v>2262</v>
      </c>
      <c r="D464" s="12" t="s">
        <v>1924</v>
      </c>
      <c r="E464" s="12" t="s">
        <v>2265</v>
      </c>
      <c r="F464" s="12">
        <v>48</v>
      </c>
      <c r="G464" s="12" t="str" cm="1">
        <f t="array" ref="G464">_xlfn.IFS(F464&lt;17, "Children", F464&lt;34,  "Youth", F464&lt;51, "Adult", F464&lt;68, "Elderly", F464&lt;=85, "Aged")</f>
        <v>Adult</v>
      </c>
      <c r="H464" s="12">
        <v>0</v>
      </c>
      <c r="I464" s="12">
        <v>0</v>
      </c>
      <c r="J464" s="22" t="s">
        <v>2192</v>
      </c>
      <c r="K464" s="28">
        <v>13</v>
      </c>
      <c r="L464" s="12" t="s">
        <v>1224</v>
      </c>
      <c r="M464" s="13"/>
    </row>
    <row r="465" spans="1:13" x14ac:dyDescent="0.35">
      <c r="A465" s="14">
        <v>465</v>
      </c>
      <c r="B465" s="15" t="s">
        <v>2259</v>
      </c>
      <c r="C465" s="15" t="s">
        <v>2263</v>
      </c>
      <c r="D465" s="15" t="s">
        <v>1529</v>
      </c>
      <c r="E465" s="15" t="s">
        <v>2265</v>
      </c>
      <c r="F465" s="15">
        <v>30</v>
      </c>
      <c r="G465" s="12" t="str" cm="1">
        <f t="array" ref="G465">_xlfn.IFS(F465&lt;17, "Children", F465&lt;34,  "Youth", F465&lt;51, "Adult", F465&lt;68, "Elderly", F465&lt;=85, "Aged")</f>
        <v>Youth</v>
      </c>
      <c r="H465" s="15">
        <v>0</v>
      </c>
      <c r="I465" s="15">
        <v>0</v>
      </c>
      <c r="J465" s="23">
        <v>2816</v>
      </c>
      <c r="K465" s="29">
        <v>8.0500000000000007</v>
      </c>
      <c r="L465" s="15" t="s">
        <v>1224</v>
      </c>
      <c r="M465" s="13"/>
    </row>
    <row r="466" spans="1:13" x14ac:dyDescent="0.35">
      <c r="A466" s="11">
        <v>466</v>
      </c>
      <c r="B466" s="12" t="s">
        <v>2259</v>
      </c>
      <c r="C466" s="12" t="s">
        <v>2263</v>
      </c>
      <c r="D466" s="12" t="s">
        <v>1925</v>
      </c>
      <c r="E466" s="12" t="s">
        <v>2265</v>
      </c>
      <c r="F466" s="12">
        <v>38</v>
      </c>
      <c r="G466" s="12" t="str" cm="1">
        <f t="array" ref="G466">_xlfn.IFS(F466&lt;17, "Children", F466&lt;34,  "Youth", F466&lt;51, "Adult", F466&lt;68, "Elderly", F466&lt;=85, "Aged")</f>
        <v>Adult</v>
      </c>
      <c r="H466" s="12">
        <v>0</v>
      </c>
      <c r="I466" s="12">
        <v>0</v>
      </c>
      <c r="J466" s="22" t="s">
        <v>2193</v>
      </c>
      <c r="K466" s="28">
        <v>7.05</v>
      </c>
      <c r="L466" s="12" t="s">
        <v>1224</v>
      </c>
      <c r="M466" s="13"/>
    </row>
    <row r="467" spans="1:13" x14ac:dyDescent="0.35">
      <c r="A467" s="14">
        <v>467</v>
      </c>
      <c r="B467" s="15" t="s">
        <v>2259</v>
      </c>
      <c r="C467" s="15" t="s">
        <v>2262</v>
      </c>
      <c r="D467" s="15" t="s">
        <v>1926</v>
      </c>
      <c r="E467" s="15" t="s">
        <v>2265</v>
      </c>
      <c r="F467" s="15">
        <v>30</v>
      </c>
      <c r="G467" s="12" t="str" cm="1">
        <f t="array" ref="G467">_xlfn.IFS(F467&lt;17, "Children", F467&lt;34,  "Youth", F467&lt;51, "Adult", F467&lt;68, "Elderly", F467&lt;=85, "Aged")</f>
        <v>Youth</v>
      </c>
      <c r="H467" s="15">
        <v>0</v>
      </c>
      <c r="I467" s="15">
        <v>0</v>
      </c>
      <c r="J467" s="23" t="s">
        <v>2152</v>
      </c>
      <c r="K467" s="29">
        <v>5</v>
      </c>
      <c r="L467" s="15" t="s">
        <v>1224</v>
      </c>
      <c r="M467" s="13"/>
    </row>
    <row r="468" spans="1:13" x14ac:dyDescent="0.35">
      <c r="A468" s="11">
        <v>468</v>
      </c>
      <c r="B468" s="12" t="s">
        <v>2259</v>
      </c>
      <c r="C468" s="12" t="s">
        <v>2261</v>
      </c>
      <c r="D468" s="12" t="s">
        <v>1530</v>
      </c>
      <c r="E468" s="12" t="s">
        <v>2265</v>
      </c>
      <c r="F468" s="12">
        <v>56</v>
      </c>
      <c r="G468" s="12" t="str" cm="1">
        <f t="array" ref="G468">_xlfn.IFS(F468&lt;17, "Children", F468&lt;34,  "Youth", F468&lt;51, "Adult", F468&lt;68, "Elderly", F468&lt;=85, "Aged")</f>
        <v>Elderly</v>
      </c>
      <c r="H468" s="12">
        <v>0</v>
      </c>
      <c r="I468" s="12">
        <v>0</v>
      </c>
      <c r="J468" s="22" t="s">
        <v>2194</v>
      </c>
      <c r="K468" s="28">
        <v>26.55</v>
      </c>
      <c r="L468" s="12" t="s">
        <v>1224</v>
      </c>
      <c r="M468" s="13"/>
    </row>
    <row r="469" spans="1:13" x14ac:dyDescent="0.35">
      <c r="A469" s="14">
        <v>469</v>
      </c>
      <c r="B469" s="15" t="s">
        <v>2259</v>
      </c>
      <c r="C469" s="15" t="s">
        <v>2263</v>
      </c>
      <c r="D469" s="15" t="s">
        <v>1927</v>
      </c>
      <c r="E469" s="15" t="s">
        <v>2265</v>
      </c>
      <c r="F469" s="15">
        <v>30</v>
      </c>
      <c r="G469" s="12" t="str" cm="1">
        <f t="array" ref="G469">_xlfn.IFS(F469&lt;17, "Children", F469&lt;34,  "Youth", F469&lt;51, "Adult", F469&lt;68, "Elderly", F469&lt;=85, "Aged")</f>
        <v>Youth</v>
      </c>
      <c r="H469" s="15">
        <v>0</v>
      </c>
      <c r="I469" s="15">
        <v>0</v>
      </c>
      <c r="J469" s="23">
        <v>6209</v>
      </c>
      <c r="K469" s="29">
        <v>7.7249999999999996</v>
      </c>
      <c r="L469" s="15" t="s">
        <v>1223</v>
      </c>
      <c r="M469" s="13"/>
    </row>
    <row r="470" spans="1:13" x14ac:dyDescent="0.35">
      <c r="A470" s="11">
        <v>470</v>
      </c>
      <c r="B470" s="12" t="s">
        <v>2260</v>
      </c>
      <c r="C470" s="12" t="s">
        <v>2263</v>
      </c>
      <c r="D470" s="12" t="s">
        <v>1928</v>
      </c>
      <c r="E470" s="12" t="s">
        <v>2266</v>
      </c>
      <c r="F470" s="12">
        <v>30</v>
      </c>
      <c r="G470" s="12" t="str" cm="1">
        <f t="array" ref="G470">_xlfn.IFS(F470&lt;17, "Children", F470&lt;34,  "Youth", F470&lt;51, "Adult", F470&lt;68, "Elderly", F470&lt;=85, "Aged")</f>
        <v>Youth</v>
      </c>
      <c r="H470" s="12">
        <v>2</v>
      </c>
      <c r="I470" s="12">
        <v>1</v>
      </c>
      <c r="J470" s="22">
        <v>2666</v>
      </c>
      <c r="K470" s="28">
        <v>19.258299999999998</v>
      </c>
      <c r="L470" s="12" t="s">
        <v>1222</v>
      </c>
      <c r="M470" s="13"/>
    </row>
    <row r="471" spans="1:13" x14ac:dyDescent="0.35">
      <c r="A471" s="14">
        <v>471</v>
      </c>
      <c r="B471" s="15" t="s">
        <v>2259</v>
      </c>
      <c r="C471" s="15" t="s">
        <v>2263</v>
      </c>
      <c r="D471" s="15" t="s">
        <v>1531</v>
      </c>
      <c r="E471" s="15" t="s">
        <v>2265</v>
      </c>
      <c r="F471" s="15">
        <v>30</v>
      </c>
      <c r="G471" s="12" t="str" cm="1">
        <f t="array" ref="G471">_xlfn.IFS(F471&lt;17, "Children", F471&lt;34,  "Youth", F471&lt;51, "Adult", F471&lt;68, "Elderly", F471&lt;=85, "Aged")</f>
        <v>Youth</v>
      </c>
      <c r="H471" s="15">
        <v>0</v>
      </c>
      <c r="I471" s="15">
        <v>0</v>
      </c>
      <c r="J471" s="23" t="s">
        <v>2195</v>
      </c>
      <c r="K471" s="29">
        <v>7.25</v>
      </c>
      <c r="L471" s="15" t="s">
        <v>1224</v>
      </c>
      <c r="M471" s="13"/>
    </row>
    <row r="472" spans="1:13" x14ac:dyDescent="0.35">
      <c r="A472" s="11">
        <v>472</v>
      </c>
      <c r="B472" s="12" t="s">
        <v>2259</v>
      </c>
      <c r="C472" s="12" t="s">
        <v>2263</v>
      </c>
      <c r="D472" s="12" t="s">
        <v>1929</v>
      </c>
      <c r="E472" s="12" t="s">
        <v>2265</v>
      </c>
      <c r="F472" s="12">
        <v>38</v>
      </c>
      <c r="G472" s="12" t="str" cm="1">
        <f t="array" ref="G472">_xlfn.IFS(F472&lt;17, "Children", F472&lt;34,  "Youth", F472&lt;51, "Adult", F472&lt;68, "Elderly", F472&lt;=85, "Aged")</f>
        <v>Adult</v>
      </c>
      <c r="H472" s="12">
        <v>0</v>
      </c>
      <c r="I472" s="12">
        <v>0</v>
      </c>
      <c r="J472" s="22">
        <v>15089</v>
      </c>
      <c r="K472" s="28">
        <v>8.6624999999999996</v>
      </c>
      <c r="L472" s="12" t="s">
        <v>1224</v>
      </c>
      <c r="M472" s="13"/>
    </row>
    <row r="473" spans="1:13" x14ac:dyDescent="0.35">
      <c r="A473" s="14">
        <v>473</v>
      </c>
      <c r="B473" s="15" t="s">
        <v>2260</v>
      </c>
      <c r="C473" s="15" t="s">
        <v>2262</v>
      </c>
      <c r="D473" s="15" t="s">
        <v>1519</v>
      </c>
      <c r="E473" s="15" t="s">
        <v>2266</v>
      </c>
      <c r="F473" s="15">
        <v>33</v>
      </c>
      <c r="G473" s="12" t="str" cm="1">
        <f t="array" ref="G473">_xlfn.IFS(F473&lt;17, "Children", F473&lt;34,  "Youth", F473&lt;51, "Adult", F473&lt;68, "Elderly", F473&lt;=85, "Aged")</f>
        <v>Youth</v>
      </c>
      <c r="H473" s="15">
        <v>1</v>
      </c>
      <c r="I473" s="15">
        <v>2</v>
      </c>
      <c r="J473" s="23">
        <v>4651</v>
      </c>
      <c r="K473" s="29">
        <v>27.75</v>
      </c>
      <c r="L473" s="15" t="s">
        <v>1224</v>
      </c>
      <c r="M473" s="13"/>
    </row>
    <row r="474" spans="1:13" x14ac:dyDescent="0.35">
      <c r="A474" s="11">
        <v>474</v>
      </c>
      <c r="B474" s="12" t="s">
        <v>2260</v>
      </c>
      <c r="C474" s="12" t="s">
        <v>2262</v>
      </c>
      <c r="D474" s="12" t="s">
        <v>1532</v>
      </c>
      <c r="E474" s="12" t="s">
        <v>2266</v>
      </c>
      <c r="F474" s="12">
        <v>23</v>
      </c>
      <c r="G474" s="12" t="str" cm="1">
        <f t="array" ref="G474">_xlfn.IFS(F474&lt;17, "Children", F474&lt;34,  "Youth", F474&lt;51, "Adult", F474&lt;68, "Elderly", F474&lt;=85, "Aged")</f>
        <v>Youth</v>
      </c>
      <c r="H474" s="12">
        <v>0</v>
      </c>
      <c r="I474" s="12">
        <v>0</v>
      </c>
      <c r="J474" s="22" t="s">
        <v>2085</v>
      </c>
      <c r="K474" s="28">
        <v>13.791700000000001</v>
      </c>
      <c r="L474" s="12" t="s">
        <v>1222</v>
      </c>
      <c r="M474" s="13"/>
    </row>
    <row r="475" spans="1:13" x14ac:dyDescent="0.35">
      <c r="A475" s="14">
        <v>475</v>
      </c>
      <c r="B475" s="15" t="s">
        <v>2259</v>
      </c>
      <c r="C475" s="15" t="s">
        <v>2263</v>
      </c>
      <c r="D475" s="15" t="s">
        <v>1533</v>
      </c>
      <c r="E475" s="15" t="s">
        <v>2266</v>
      </c>
      <c r="F475" s="15">
        <v>22</v>
      </c>
      <c r="G475" s="12" t="str" cm="1">
        <f t="array" ref="G475">_xlfn.IFS(F475&lt;17, "Children", F475&lt;34,  "Youth", F475&lt;51, "Adult", F475&lt;68, "Elderly", F475&lt;=85, "Aged")</f>
        <v>Youth</v>
      </c>
      <c r="H475" s="15">
        <v>0</v>
      </c>
      <c r="I475" s="15">
        <v>0</v>
      </c>
      <c r="J475" s="23">
        <v>755</v>
      </c>
      <c r="K475" s="29">
        <v>9.8375000000000004</v>
      </c>
      <c r="L475" s="15" t="s">
        <v>1224</v>
      </c>
      <c r="M475" s="13"/>
    </row>
    <row r="476" spans="1:13" x14ac:dyDescent="0.35">
      <c r="A476" s="11">
        <v>476</v>
      </c>
      <c r="B476" s="12" t="s">
        <v>2259</v>
      </c>
      <c r="C476" s="12" t="s">
        <v>2261</v>
      </c>
      <c r="D476" s="12" t="s">
        <v>1930</v>
      </c>
      <c r="E476" s="12" t="s">
        <v>2265</v>
      </c>
      <c r="F476" s="12">
        <v>30</v>
      </c>
      <c r="G476" s="12" t="str" cm="1">
        <f t="array" ref="G476">_xlfn.IFS(F476&lt;17, "Children", F476&lt;34,  "Youth", F476&lt;51, "Adult", F476&lt;68, "Elderly", F476&lt;=85, "Aged")</f>
        <v>Youth</v>
      </c>
      <c r="H476" s="12">
        <v>0</v>
      </c>
      <c r="I476" s="12">
        <v>0</v>
      </c>
      <c r="J476" s="22">
        <v>110465</v>
      </c>
      <c r="K476" s="28">
        <v>52</v>
      </c>
      <c r="L476" s="12" t="s">
        <v>1224</v>
      </c>
      <c r="M476" s="13"/>
    </row>
    <row r="477" spans="1:13" x14ac:dyDescent="0.35">
      <c r="A477" s="14">
        <v>477</v>
      </c>
      <c r="B477" s="15" t="s">
        <v>2259</v>
      </c>
      <c r="C477" s="15" t="s">
        <v>2262</v>
      </c>
      <c r="D477" s="15" t="s">
        <v>1534</v>
      </c>
      <c r="E477" s="15" t="s">
        <v>2265</v>
      </c>
      <c r="F477" s="15">
        <v>34</v>
      </c>
      <c r="G477" s="12" t="str" cm="1">
        <f t="array" ref="G477">_xlfn.IFS(F477&lt;17, "Children", F477&lt;34,  "Youth", F477&lt;51, "Adult", F477&lt;68, "Elderly", F477&lt;=85, "Aged")</f>
        <v>Adult</v>
      </c>
      <c r="H477" s="15">
        <v>1</v>
      </c>
      <c r="I477" s="15">
        <v>0</v>
      </c>
      <c r="J477" s="23">
        <v>1027</v>
      </c>
      <c r="K477" s="29">
        <v>21</v>
      </c>
      <c r="L477" s="15" t="s">
        <v>1224</v>
      </c>
      <c r="M477" s="13"/>
    </row>
    <row r="478" spans="1:13" x14ac:dyDescent="0.35">
      <c r="A478" s="11">
        <v>478</v>
      </c>
      <c r="B478" s="12" t="s">
        <v>2259</v>
      </c>
      <c r="C478" s="12" t="s">
        <v>2263</v>
      </c>
      <c r="D478" s="12" t="s">
        <v>1931</v>
      </c>
      <c r="E478" s="12" t="s">
        <v>2265</v>
      </c>
      <c r="F478" s="12">
        <v>29</v>
      </c>
      <c r="G478" s="12" t="str" cm="1">
        <f t="array" ref="G478">_xlfn.IFS(F478&lt;17, "Children", F478&lt;34,  "Youth", F478&lt;51, "Adult", F478&lt;68, "Elderly", F478&lt;=85, "Aged")</f>
        <v>Youth</v>
      </c>
      <c r="H478" s="12">
        <v>1</v>
      </c>
      <c r="I478" s="12">
        <v>0</v>
      </c>
      <c r="J478" s="22">
        <v>460</v>
      </c>
      <c r="K478" s="28">
        <v>7.0457999999999998</v>
      </c>
      <c r="L478" s="12" t="s">
        <v>1224</v>
      </c>
      <c r="M478" s="13"/>
    </row>
    <row r="479" spans="1:13" x14ac:dyDescent="0.35">
      <c r="A479" s="14">
        <v>479</v>
      </c>
      <c r="B479" s="15" t="s">
        <v>2259</v>
      </c>
      <c r="C479" s="15" t="s">
        <v>2263</v>
      </c>
      <c r="D479" s="15" t="s">
        <v>1535</v>
      </c>
      <c r="E479" s="15" t="s">
        <v>2265</v>
      </c>
      <c r="F479" s="15">
        <v>22</v>
      </c>
      <c r="G479" s="12" t="str" cm="1">
        <f t="array" ref="G479">_xlfn.IFS(F479&lt;17, "Children", F479&lt;34,  "Youth", F479&lt;51, "Adult", F479&lt;68, "Elderly", F479&lt;=85, "Aged")</f>
        <v>Youth</v>
      </c>
      <c r="H479" s="15">
        <v>0</v>
      </c>
      <c r="I479" s="15">
        <v>0</v>
      </c>
      <c r="J479" s="23">
        <v>50060</v>
      </c>
      <c r="K479" s="29">
        <v>7.5208000000000004</v>
      </c>
      <c r="L479" s="15" t="s">
        <v>1224</v>
      </c>
      <c r="M479" s="13"/>
    </row>
    <row r="480" spans="1:13" x14ac:dyDescent="0.35">
      <c r="A480" s="11">
        <v>480</v>
      </c>
      <c r="B480" s="12" t="s">
        <v>2260</v>
      </c>
      <c r="C480" s="12" t="s">
        <v>2263</v>
      </c>
      <c r="D480" s="12" t="s">
        <v>1536</v>
      </c>
      <c r="E480" s="12" t="s">
        <v>2266</v>
      </c>
      <c r="F480" s="12">
        <v>2</v>
      </c>
      <c r="G480" s="12" t="str" cm="1">
        <f t="array" ref="G480">_xlfn.IFS(F480&lt;17, "Children", F480&lt;34,  "Youth", F480&lt;51, "Adult", F480&lt;68, "Elderly", F480&lt;=85, "Aged")</f>
        <v>Children</v>
      </c>
      <c r="H480" s="12">
        <v>0</v>
      </c>
      <c r="I480" s="12">
        <v>1</v>
      </c>
      <c r="J480" s="22">
        <v>101298</v>
      </c>
      <c r="K480" s="28">
        <v>12.2875</v>
      </c>
      <c r="L480" s="12" t="s">
        <v>1224</v>
      </c>
      <c r="M480" s="13"/>
    </row>
    <row r="481" spans="1:13" x14ac:dyDescent="0.35">
      <c r="A481" s="14">
        <v>481</v>
      </c>
      <c r="B481" s="15" t="s">
        <v>2259</v>
      </c>
      <c r="C481" s="15" t="s">
        <v>2263</v>
      </c>
      <c r="D481" s="15" t="s">
        <v>1932</v>
      </c>
      <c r="E481" s="15" t="s">
        <v>2265</v>
      </c>
      <c r="F481" s="15">
        <v>9</v>
      </c>
      <c r="G481" s="12" t="str" cm="1">
        <f t="array" ref="G481">_xlfn.IFS(F481&lt;17, "Children", F481&lt;34,  "Youth", F481&lt;51, "Adult", F481&lt;68, "Elderly", F481&lt;=85, "Aged")</f>
        <v>Children</v>
      </c>
      <c r="H481" s="15">
        <v>5</v>
      </c>
      <c r="I481" s="15">
        <v>2</v>
      </c>
      <c r="J481" s="23">
        <v>2144</v>
      </c>
      <c r="K481" s="29">
        <v>46.9</v>
      </c>
      <c r="L481" s="15" t="s">
        <v>1224</v>
      </c>
      <c r="M481" s="13"/>
    </row>
    <row r="482" spans="1:13" x14ac:dyDescent="0.35">
      <c r="A482" s="11">
        <v>482</v>
      </c>
      <c r="B482" s="12" t="s">
        <v>2259</v>
      </c>
      <c r="C482" s="12" t="s">
        <v>2262</v>
      </c>
      <c r="D482" s="12" t="s">
        <v>1537</v>
      </c>
      <c r="E482" s="12" t="s">
        <v>2265</v>
      </c>
      <c r="F482" s="12">
        <v>30</v>
      </c>
      <c r="G482" s="12" t="str" cm="1">
        <f t="array" ref="G482">_xlfn.IFS(F482&lt;17, "Children", F482&lt;34,  "Youth", F482&lt;51, "Adult", F482&lt;68, "Elderly", F482&lt;=85, "Aged")</f>
        <v>Youth</v>
      </c>
      <c r="H482" s="12">
        <v>0</v>
      </c>
      <c r="I482" s="12">
        <v>0</v>
      </c>
      <c r="J482" s="22" t="s">
        <v>2196</v>
      </c>
      <c r="K482" s="28">
        <v>5</v>
      </c>
      <c r="L482" s="12" t="s">
        <v>1224</v>
      </c>
      <c r="M482" s="13"/>
    </row>
    <row r="483" spans="1:13" x14ac:dyDescent="0.35">
      <c r="A483" s="14">
        <v>483</v>
      </c>
      <c r="B483" s="15" t="s">
        <v>2259</v>
      </c>
      <c r="C483" s="15" t="s">
        <v>2263</v>
      </c>
      <c r="D483" s="15" t="s">
        <v>1933</v>
      </c>
      <c r="E483" s="15" t="s">
        <v>2265</v>
      </c>
      <c r="F483" s="15">
        <v>50</v>
      </c>
      <c r="G483" s="12" t="str" cm="1">
        <f t="array" ref="G483">_xlfn.IFS(F483&lt;17, "Children", F483&lt;34,  "Youth", F483&lt;51, "Adult", F483&lt;68, "Elderly", F483&lt;=85, "Aged")</f>
        <v>Adult</v>
      </c>
      <c r="H483" s="15">
        <v>0</v>
      </c>
      <c r="I483" s="15">
        <v>0</v>
      </c>
      <c r="J483" s="23">
        <v>594</v>
      </c>
      <c r="K483" s="29">
        <v>8.0500000000000007</v>
      </c>
      <c r="L483" s="15" t="s">
        <v>1224</v>
      </c>
      <c r="M483" s="13"/>
    </row>
    <row r="484" spans="1:13" x14ac:dyDescent="0.35">
      <c r="A484" s="11">
        <v>484</v>
      </c>
      <c r="B484" s="12" t="s">
        <v>2260</v>
      </c>
      <c r="C484" s="12" t="s">
        <v>2263</v>
      </c>
      <c r="D484" s="12" t="s">
        <v>1233</v>
      </c>
      <c r="E484" s="12" t="s">
        <v>2266</v>
      </c>
      <c r="F484" s="12">
        <v>63</v>
      </c>
      <c r="G484" s="12" t="str" cm="1">
        <f t="array" ref="G484">_xlfn.IFS(F484&lt;17, "Children", F484&lt;34,  "Youth", F484&lt;51, "Adult", F484&lt;68, "Elderly", F484&lt;=85, "Aged")</f>
        <v>Elderly</v>
      </c>
      <c r="H484" s="12">
        <v>0</v>
      </c>
      <c r="I484" s="12">
        <v>0</v>
      </c>
      <c r="J484" s="22" t="s">
        <v>2197</v>
      </c>
      <c r="K484" s="28">
        <v>9.5875000000000004</v>
      </c>
      <c r="L484" s="12" t="s">
        <v>1224</v>
      </c>
      <c r="M484" s="13"/>
    </row>
    <row r="485" spans="1:13" x14ac:dyDescent="0.35">
      <c r="A485" s="14">
        <v>485</v>
      </c>
      <c r="B485" s="15" t="s">
        <v>2260</v>
      </c>
      <c r="C485" s="15" t="s">
        <v>2261</v>
      </c>
      <c r="D485" s="15" t="s">
        <v>1875</v>
      </c>
      <c r="E485" s="15" t="s">
        <v>2265</v>
      </c>
      <c r="F485" s="15">
        <v>25</v>
      </c>
      <c r="G485" s="12" t="str" cm="1">
        <f t="array" ref="G485">_xlfn.IFS(F485&lt;17, "Children", F485&lt;34,  "Youth", F485&lt;51, "Adult", F485&lt;68, "Elderly", F485&lt;=85, "Aged")</f>
        <v>Youth</v>
      </c>
      <c r="H485" s="15">
        <v>1</v>
      </c>
      <c r="I485" s="15">
        <v>0</v>
      </c>
      <c r="J485" s="23">
        <v>11967</v>
      </c>
      <c r="K485" s="29">
        <v>91.0792</v>
      </c>
      <c r="L485" s="15" t="s">
        <v>1222</v>
      </c>
      <c r="M485" s="13"/>
    </row>
    <row r="486" spans="1:13" x14ac:dyDescent="0.35">
      <c r="A486" s="11">
        <v>486</v>
      </c>
      <c r="B486" s="12" t="s">
        <v>2259</v>
      </c>
      <c r="C486" s="12" t="s">
        <v>2263</v>
      </c>
      <c r="D486" s="12" t="s">
        <v>1538</v>
      </c>
      <c r="E486" s="12" t="s">
        <v>2266</v>
      </c>
      <c r="F486" s="12">
        <v>30</v>
      </c>
      <c r="G486" s="12" t="str" cm="1">
        <f t="array" ref="G486">_xlfn.IFS(F486&lt;17, "Children", F486&lt;34,  "Youth", F486&lt;51, "Adult", F486&lt;68, "Elderly", F486&lt;=85, "Aged")</f>
        <v>Youth</v>
      </c>
      <c r="H486" s="12">
        <v>3</v>
      </c>
      <c r="I486" s="12">
        <v>1</v>
      </c>
      <c r="J486" s="22">
        <v>41</v>
      </c>
      <c r="K486" s="28">
        <v>25.466699999999999</v>
      </c>
      <c r="L486" s="12" t="s">
        <v>1224</v>
      </c>
      <c r="M486" s="13"/>
    </row>
    <row r="487" spans="1:13" x14ac:dyDescent="0.35">
      <c r="A487" s="14">
        <v>487</v>
      </c>
      <c r="B487" s="15" t="s">
        <v>2260</v>
      </c>
      <c r="C487" s="15" t="s">
        <v>2261</v>
      </c>
      <c r="D487" s="15" t="s">
        <v>1857</v>
      </c>
      <c r="E487" s="15" t="s">
        <v>2266</v>
      </c>
      <c r="F487" s="15">
        <v>35</v>
      </c>
      <c r="G487" s="12" t="str" cm="1">
        <f t="array" ref="G487">_xlfn.IFS(F487&lt;17, "Children", F487&lt;34,  "Youth", F487&lt;51, "Adult", F487&lt;68, "Elderly", F487&lt;=85, "Aged")</f>
        <v>Adult</v>
      </c>
      <c r="H487" s="15">
        <v>1</v>
      </c>
      <c r="I487" s="15">
        <v>0</v>
      </c>
      <c r="J487" s="23">
        <v>1994</v>
      </c>
      <c r="K487" s="29">
        <v>90</v>
      </c>
      <c r="L487" s="15" t="s">
        <v>1224</v>
      </c>
      <c r="M487" s="13"/>
    </row>
    <row r="488" spans="1:13" x14ac:dyDescent="0.35">
      <c r="A488" s="11">
        <v>488</v>
      </c>
      <c r="B488" s="12" t="s">
        <v>2259</v>
      </c>
      <c r="C488" s="12" t="s">
        <v>2261</v>
      </c>
      <c r="D488" s="12" t="s">
        <v>1539</v>
      </c>
      <c r="E488" s="12" t="s">
        <v>2265</v>
      </c>
      <c r="F488" s="12">
        <v>58</v>
      </c>
      <c r="G488" s="12" t="str" cm="1">
        <f t="array" ref="G488">_xlfn.IFS(F488&lt;17, "Children", F488&lt;34,  "Youth", F488&lt;51, "Adult", F488&lt;68, "Elderly", F488&lt;=85, "Aged")</f>
        <v>Elderly</v>
      </c>
      <c r="H488" s="12">
        <v>0</v>
      </c>
      <c r="I488" s="12">
        <v>0</v>
      </c>
      <c r="J488" s="22">
        <v>11771</v>
      </c>
      <c r="K488" s="28">
        <v>29.7</v>
      </c>
      <c r="L488" s="12" t="s">
        <v>1222</v>
      </c>
      <c r="M488" s="13"/>
    </row>
    <row r="489" spans="1:13" x14ac:dyDescent="0.35">
      <c r="A489" s="14">
        <v>489</v>
      </c>
      <c r="B489" s="15" t="s">
        <v>2259</v>
      </c>
      <c r="C489" s="15" t="s">
        <v>2263</v>
      </c>
      <c r="D489" s="15" t="s">
        <v>1934</v>
      </c>
      <c r="E489" s="15" t="s">
        <v>2265</v>
      </c>
      <c r="F489" s="15">
        <v>30</v>
      </c>
      <c r="G489" s="12" t="str" cm="1">
        <f t="array" ref="G489">_xlfn.IFS(F489&lt;17, "Children", F489&lt;34,  "Youth", F489&lt;51, "Adult", F489&lt;68, "Elderly", F489&lt;=85, "Aged")</f>
        <v>Youth</v>
      </c>
      <c r="H489" s="15">
        <v>0</v>
      </c>
      <c r="I489" s="15">
        <v>0</v>
      </c>
      <c r="J489" s="23">
        <v>18509</v>
      </c>
      <c r="K489" s="29">
        <v>8.0500000000000007</v>
      </c>
      <c r="L489" s="15" t="s">
        <v>1224</v>
      </c>
      <c r="M489" s="13"/>
    </row>
    <row r="490" spans="1:13" x14ac:dyDescent="0.35">
      <c r="A490" s="11">
        <v>490</v>
      </c>
      <c r="B490" s="12" t="s">
        <v>2260</v>
      </c>
      <c r="C490" s="12" t="s">
        <v>2263</v>
      </c>
      <c r="D490" s="12" t="s">
        <v>1935</v>
      </c>
      <c r="E490" s="12" t="s">
        <v>2265</v>
      </c>
      <c r="F490" s="12">
        <v>9</v>
      </c>
      <c r="G490" s="12" t="str" cm="1">
        <f t="array" ref="G490">_xlfn.IFS(F490&lt;17, "Children", F490&lt;34,  "Youth", F490&lt;51, "Adult", F490&lt;68, "Elderly", F490&lt;=85, "Aged")</f>
        <v>Children</v>
      </c>
      <c r="H490" s="12">
        <v>1</v>
      </c>
      <c r="I490" s="12">
        <v>1</v>
      </c>
      <c r="J490" s="22">
        <v>7671</v>
      </c>
      <c r="K490" s="28">
        <v>15.9</v>
      </c>
      <c r="L490" s="12" t="s">
        <v>1224</v>
      </c>
      <c r="M490" s="13"/>
    </row>
    <row r="491" spans="1:13" x14ac:dyDescent="0.35">
      <c r="A491" s="14">
        <v>491</v>
      </c>
      <c r="B491" s="15" t="s">
        <v>2259</v>
      </c>
      <c r="C491" s="15" t="s">
        <v>2263</v>
      </c>
      <c r="D491" s="15" t="s">
        <v>1540</v>
      </c>
      <c r="E491" s="15" t="s">
        <v>2265</v>
      </c>
      <c r="F491" s="15">
        <v>30</v>
      </c>
      <c r="G491" s="12" t="str" cm="1">
        <f t="array" ref="G491">_xlfn.IFS(F491&lt;17, "Children", F491&lt;34,  "Youth", F491&lt;51, "Adult", F491&lt;68, "Elderly", F491&lt;=85, "Aged")</f>
        <v>Youth</v>
      </c>
      <c r="H491" s="15">
        <v>1</v>
      </c>
      <c r="I491" s="15">
        <v>0</v>
      </c>
      <c r="J491" s="23" t="s">
        <v>2198</v>
      </c>
      <c r="K491" s="29">
        <v>19.966699999999999</v>
      </c>
      <c r="L491" s="15" t="s">
        <v>1224</v>
      </c>
      <c r="M491" s="13"/>
    </row>
    <row r="492" spans="1:13" x14ac:dyDescent="0.35">
      <c r="A492" s="11">
        <v>492</v>
      </c>
      <c r="B492" s="12" t="s">
        <v>2259</v>
      </c>
      <c r="C492" s="12" t="s">
        <v>2263</v>
      </c>
      <c r="D492" s="12" t="s">
        <v>1541</v>
      </c>
      <c r="E492" s="12" t="s">
        <v>2265</v>
      </c>
      <c r="F492" s="12">
        <v>21</v>
      </c>
      <c r="G492" s="12" t="str" cm="1">
        <f t="array" ref="G492">_xlfn.IFS(F492&lt;17, "Children", F492&lt;34,  "Youth", F492&lt;51, "Adult", F492&lt;68, "Elderly", F492&lt;=85, "Aged")</f>
        <v>Youth</v>
      </c>
      <c r="H492" s="12">
        <v>0</v>
      </c>
      <c r="I492" s="12">
        <v>0</v>
      </c>
      <c r="J492" s="22" t="s">
        <v>2199</v>
      </c>
      <c r="K492" s="28">
        <v>7.25</v>
      </c>
      <c r="L492" s="12" t="s">
        <v>1224</v>
      </c>
      <c r="M492" s="13"/>
    </row>
    <row r="493" spans="1:13" x14ac:dyDescent="0.35">
      <c r="A493" s="14">
        <v>493</v>
      </c>
      <c r="B493" s="15" t="s">
        <v>2259</v>
      </c>
      <c r="C493" s="15" t="s">
        <v>2261</v>
      </c>
      <c r="D493" s="15" t="s">
        <v>1542</v>
      </c>
      <c r="E493" s="15" t="s">
        <v>2265</v>
      </c>
      <c r="F493" s="15">
        <v>55</v>
      </c>
      <c r="G493" s="12" t="str" cm="1">
        <f t="array" ref="G493">_xlfn.IFS(F493&lt;17, "Children", F493&lt;34,  "Youth", F493&lt;51, "Adult", F493&lt;68, "Elderly", F493&lt;=85, "Aged")</f>
        <v>Elderly</v>
      </c>
      <c r="H493" s="15">
        <v>0</v>
      </c>
      <c r="I493" s="15">
        <v>0</v>
      </c>
      <c r="J493" s="23" t="s">
        <v>2200</v>
      </c>
      <c r="K493" s="29">
        <v>30</v>
      </c>
      <c r="L493" s="15" t="s">
        <v>1224</v>
      </c>
      <c r="M493" s="13"/>
    </row>
    <row r="494" spans="1:13" x14ac:dyDescent="0.35">
      <c r="A494" s="11">
        <v>494</v>
      </c>
      <c r="B494" s="12" t="s">
        <v>2259</v>
      </c>
      <c r="C494" s="12" t="s">
        <v>2261</v>
      </c>
      <c r="D494" s="12" t="s">
        <v>1543</v>
      </c>
      <c r="E494" s="12" t="s">
        <v>2265</v>
      </c>
      <c r="F494" s="12">
        <v>71</v>
      </c>
      <c r="G494" s="12" t="str" cm="1">
        <f t="array" ref="G494">_xlfn.IFS(F494&lt;17, "Children", F494&lt;34,  "Youth", F494&lt;51, "Adult", F494&lt;68, "Elderly", F494&lt;=85, "Aged")</f>
        <v>Aged</v>
      </c>
      <c r="H494" s="12">
        <v>0</v>
      </c>
      <c r="I494" s="12">
        <v>0</v>
      </c>
      <c r="J494" s="22">
        <v>17609</v>
      </c>
      <c r="K494" s="28">
        <v>49.504199999999997</v>
      </c>
      <c r="L494" s="12" t="s">
        <v>1222</v>
      </c>
      <c r="M494" s="13"/>
    </row>
    <row r="495" spans="1:13" x14ac:dyDescent="0.35">
      <c r="A495" s="14">
        <v>495</v>
      </c>
      <c r="B495" s="15" t="s">
        <v>2259</v>
      </c>
      <c r="C495" s="15" t="s">
        <v>2263</v>
      </c>
      <c r="D495" s="15" t="s">
        <v>1544</v>
      </c>
      <c r="E495" s="15" t="s">
        <v>2265</v>
      </c>
      <c r="F495" s="15">
        <v>21</v>
      </c>
      <c r="G495" s="12" t="str" cm="1">
        <f t="array" ref="G495">_xlfn.IFS(F495&lt;17, "Children", F495&lt;34,  "Youth", F495&lt;51, "Adult", F495&lt;68, "Elderly", F495&lt;=85, "Aged")</f>
        <v>Youth</v>
      </c>
      <c r="H495" s="15">
        <v>0</v>
      </c>
      <c r="I495" s="15">
        <v>0</v>
      </c>
      <c r="J495" s="23" t="s">
        <v>2201</v>
      </c>
      <c r="K495" s="29">
        <v>8.0500000000000007</v>
      </c>
      <c r="L495" s="15" t="s">
        <v>1224</v>
      </c>
      <c r="M495" s="13"/>
    </row>
    <row r="496" spans="1:13" x14ac:dyDescent="0.35">
      <c r="A496" s="11">
        <v>496</v>
      </c>
      <c r="B496" s="12" t="s">
        <v>2259</v>
      </c>
      <c r="C496" s="12" t="s">
        <v>2263</v>
      </c>
      <c r="D496" s="12" t="s">
        <v>1545</v>
      </c>
      <c r="E496" s="12" t="s">
        <v>2265</v>
      </c>
      <c r="F496" s="12">
        <v>30</v>
      </c>
      <c r="G496" s="12" t="str" cm="1">
        <f t="array" ref="G496">_xlfn.IFS(F496&lt;17, "Children", F496&lt;34,  "Youth", F496&lt;51, "Adult", F496&lt;68, "Elderly", F496&lt;=85, "Aged")</f>
        <v>Youth</v>
      </c>
      <c r="H496" s="12">
        <v>0</v>
      </c>
      <c r="I496" s="12">
        <v>0</v>
      </c>
      <c r="J496" s="22">
        <v>2627</v>
      </c>
      <c r="K496" s="28">
        <v>14.458299999999999</v>
      </c>
      <c r="L496" s="12" t="s">
        <v>1222</v>
      </c>
      <c r="M496" s="13"/>
    </row>
    <row r="497" spans="1:13" x14ac:dyDescent="0.35">
      <c r="A497" s="14">
        <v>497</v>
      </c>
      <c r="B497" s="15" t="s">
        <v>2260</v>
      </c>
      <c r="C497" s="15" t="s">
        <v>2261</v>
      </c>
      <c r="D497" s="15" t="s">
        <v>1546</v>
      </c>
      <c r="E497" s="15" t="s">
        <v>2266</v>
      </c>
      <c r="F497" s="15">
        <v>54</v>
      </c>
      <c r="G497" s="12" t="str" cm="1">
        <f t="array" ref="G497">_xlfn.IFS(F497&lt;17, "Children", F497&lt;34,  "Youth", F497&lt;51, "Adult", F497&lt;68, "Elderly", F497&lt;=85, "Aged")</f>
        <v>Elderly</v>
      </c>
      <c r="H497" s="15">
        <v>1</v>
      </c>
      <c r="I497" s="15">
        <v>0</v>
      </c>
      <c r="J497" s="23">
        <v>6947</v>
      </c>
      <c r="K497" s="29">
        <v>78.2667</v>
      </c>
      <c r="L497" s="15" t="s">
        <v>1222</v>
      </c>
      <c r="M497" s="13"/>
    </row>
    <row r="498" spans="1:13" x14ac:dyDescent="0.35">
      <c r="A498" s="11">
        <v>498</v>
      </c>
      <c r="B498" s="12" t="s">
        <v>2259</v>
      </c>
      <c r="C498" s="12" t="s">
        <v>2263</v>
      </c>
      <c r="D498" s="12" t="s">
        <v>1936</v>
      </c>
      <c r="E498" s="12" t="s">
        <v>2265</v>
      </c>
      <c r="F498" s="12">
        <v>30</v>
      </c>
      <c r="G498" s="12" t="str" cm="1">
        <f t="array" ref="G498">_xlfn.IFS(F498&lt;17, "Children", F498&lt;34,  "Youth", F498&lt;51, "Adult", F498&lt;68, "Elderly", F498&lt;=85, "Aged")</f>
        <v>Youth</v>
      </c>
      <c r="H498" s="12">
        <v>0</v>
      </c>
      <c r="I498" s="12">
        <v>0</v>
      </c>
      <c r="J498" s="22">
        <v>6212</v>
      </c>
      <c r="K498" s="28">
        <v>15.1</v>
      </c>
      <c r="L498" s="12" t="s">
        <v>1224</v>
      </c>
      <c r="M498" s="13"/>
    </row>
    <row r="499" spans="1:13" x14ac:dyDescent="0.35">
      <c r="A499" s="14">
        <v>499</v>
      </c>
      <c r="B499" s="15" t="s">
        <v>2259</v>
      </c>
      <c r="C499" s="15" t="s">
        <v>2261</v>
      </c>
      <c r="D499" s="15" t="s">
        <v>1547</v>
      </c>
      <c r="E499" s="15" t="s">
        <v>2266</v>
      </c>
      <c r="F499" s="15">
        <v>25</v>
      </c>
      <c r="G499" s="12" t="str" cm="1">
        <f t="array" ref="G499">_xlfn.IFS(F499&lt;17, "Children", F499&lt;34,  "Youth", F499&lt;51, "Adult", F499&lt;68, "Elderly", F499&lt;=85, "Aged")</f>
        <v>Youth</v>
      </c>
      <c r="H499" s="15">
        <v>1</v>
      </c>
      <c r="I499" s="15">
        <v>2</v>
      </c>
      <c r="J499" s="23" t="s">
        <v>2159</v>
      </c>
      <c r="K499" s="29">
        <v>151.55000000000001</v>
      </c>
      <c r="L499" s="15" t="s">
        <v>1224</v>
      </c>
      <c r="M499" s="13"/>
    </row>
    <row r="500" spans="1:13" x14ac:dyDescent="0.35">
      <c r="A500" s="11">
        <v>500</v>
      </c>
      <c r="B500" s="12" t="s">
        <v>2259</v>
      </c>
      <c r="C500" s="12" t="s">
        <v>2263</v>
      </c>
      <c r="D500" s="12" t="s">
        <v>1548</v>
      </c>
      <c r="E500" s="12" t="s">
        <v>2265</v>
      </c>
      <c r="F500" s="12">
        <v>24</v>
      </c>
      <c r="G500" s="12" t="str" cm="1">
        <f t="array" ref="G500">_xlfn.IFS(F500&lt;17, "Children", F500&lt;34,  "Youth", F500&lt;51, "Adult", F500&lt;68, "Elderly", F500&lt;=85, "Aged")</f>
        <v>Youth</v>
      </c>
      <c r="H500" s="12">
        <v>0</v>
      </c>
      <c r="I500" s="12">
        <v>0</v>
      </c>
      <c r="J500" s="22" t="s">
        <v>2202</v>
      </c>
      <c r="K500" s="28">
        <v>7.7957999999999998</v>
      </c>
      <c r="L500" s="12" t="s">
        <v>1224</v>
      </c>
      <c r="M500" s="13"/>
    </row>
    <row r="501" spans="1:13" x14ac:dyDescent="0.35">
      <c r="A501" s="14">
        <v>501</v>
      </c>
      <c r="B501" s="15" t="s">
        <v>2259</v>
      </c>
      <c r="C501" s="15" t="s">
        <v>2263</v>
      </c>
      <c r="D501" s="15" t="s">
        <v>1937</v>
      </c>
      <c r="E501" s="15" t="s">
        <v>2265</v>
      </c>
      <c r="F501" s="15">
        <v>17</v>
      </c>
      <c r="G501" s="12" t="str" cm="1">
        <f t="array" ref="G501">_xlfn.IFS(F501&lt;17, "Children", F501&lt;34,  "Youth", F501&lt;51, "Adult", F501&lt;68, "Elderly", F501&lt;=85, "Aged")</f>
        <v>Youth</v>
      </c>
      <c r="H501" s="15">
        <v>0</v>
      </c>
      <c r="I501" s="15">
        <v>0</v>
      </c>
      <c r="J501" s="23">
        <v>15086</v>
      </c>
      <c r="K501" s="29">
        <v>8.6624999999999996</v>
      </c>
      <c r="L501" s="15" t="s">
        <v>1224</v>
      </c>
      <c r="M501" s="13"/>
    </row>
    <row r="502" spans="1:13" x14ac:dyDescent="0.35">
      <c r="A502" s="11">
        <v>502</v>
      </c>
      <c r="B502" s="12" t="s">
        <v>2259</v>
      </c>
      <c r="C502" s="12" t="s">
        <v>2263</v>
      </c>
      <c r="D502" s="12" t="s">
        <v>1938</v>
      </c>
      <c r="E502" s="12" t="s">
        <v>2266</v>
      </c>
      <c r="F502" s="12">
        <v>21</v>
      </c>
      <c r="G502" s="12" t="str" cm="1">
        <f t="array" ref="G502">_xlfn.IFS(F502&lt;17, "Children", F502&lt;34,  "Youth", F502&lt;51, "Adult", F502&lt;68, "Elderly", F502&lt;=85, "Aged")</f>
        <v>Youth</v>
      </c>
      <c r="H502" s="12">
        <v>0</v>
      </c>
      <c r="I502" s="12">
        <v>0</v>
      </c>
      <c r="J502" s="22">
        <v>64846</v>
      </c>
      <c r="K502" s="28">
        <v>7.75</v>
      </c>
      <c r="L502" s="12" t="s">
        <v>1223</v>
      </c>
      <c r="M502" s="13"/>
    </row>
    <row r="503" spans="1:13" x14ac:dyDescent="0.35">
      <c r="A503" s="14">
        <v>503</v>
      </c>
      <c r="B503" s="15" t="s">
        <v>2259</v>
      </c>
      <c r="C503" s="15" t="s">
        <v>2263</v>
      </c>
      <c r="D503" s="15" t="s">
        <v>1549</v>
      </c>
      <c r="E503" s="15" t="s">
        <v>2266</v>
      </c>
      <c r="F503" s="15">
        <v>30</v>
      </c>
      <c r="G503" s="12" t="str" cm="1">
        <f t="array" ref="G503">_xlfn.IFS(F503&lt;17, "Children", F503&lt;34,  "Youth", F503&lt;51, "Adult", F503&lt;68, "Elderly", F503&lt;=85, "Aged")</f>
        <v>Youth</v>
      </c>
      <c r="H503" s="15">
        <v>0</v>
      </c>
      <c r="I503" s="15">
        <v>0</v>
      </c>
      <c r="J503" s="23">
        <v>909</v>
      </c>
      <c r="K503" s="29">
        <v>7.6292</v>
      </c>
      <c r="L503" s="15" t="s">
        <v>1223</v>
      </c>
      <c r="M503" s="13"/>
    </row>
    <row r="504" spans="1:13" x14ac:dyDescent="0.35">
      <c r="A504" s="11">
        <v>504</v>
      </c>
      <c r="B504" s="12" t="s">
        <v>2259</v>
      </c>
      <c r="C504" s="12" t="s">
        <v>2263</v>
      </c>
      <c r="D504" s="12" t="s">
        <v>1550</v>
      </c>
      <c r="E504" s="12" t="s">
        <v>2266</v>
      </c>
      <c r="F504" s="12">
        <v>37</v>
      </c>
      <c r="G504" s="12" t="str" cm="1">
        <f t="array" ref="G504">_xlfn.IFS(F504&lt;17, "Children", F504&lt;34,  "Youth", F504&lt;51, "Adult", F504&lt;68, "Elderly", F504&lt;=85, "Aged")</f>
        <v>Adult</v>
      </c>
      <c r="H504" s="12">
        <v>0</v>
      </c>
      <c r="I504" s="12">
        <v>0</v>
      </c>
      <c r="J504" s="22" t="s">
        <v>2203</v>
      </c>
      <c r="K504" s="28">
        <v>9.5875000000000004</v>
      </c>
      <c r="L504" s="12" t="s">
        <v>1224</v>
      </c>
      <c r="M504" s="13"/>
    </row>
    <row r="505" spans="1:13" x14ac:dyDescent="0.35">
      <c r="A505" s="14">
        <v>505</v>
      </c>
      <c r="B505" s="15" t="s">
        <v>2260</v>
      </c>
      <c r="C505" s="15" t="s">
        <v>2261</v>
      </c>
      <c r="D505" s="15" t="s">
        <v>1551</v>
      </c>
      <c r="E505" s="15" t="s">
        <v>2266</v>
      </c>
      <c r="F505" s="15">
        <v>16</v>
      </c>
      <c r="G505" s="12" t="str" cm="1">
        <f t="array" ref="G505">_xlfn.IFS(F505&lt;17, "Children", F505&lt;34,  "Youth", F505&lt;51, "Adult", F505&lt;68, "Elderly", F505&lt;=85, "Aged")</f>
        <v>Children</v>
      </c>
      <c r="H505" s="15">
        <v>0</v>
      </c>
      <c r="I505" s="15">
        <v>0</v>
      </c>
      <c r="J505" s="23">
        <v>110152</v>
      </c>
      <c r="K505" s="29">
        <v>86.5</v>
      </c>
      <c r="L505" s="15" t="s">
        <v>1224</v>
      </c>
      <c r="M505" s="13"/>
    </row>
    <row r="506" spans="1:13" x14ac:dyDescent="0.35">
      <c r="A506" s="11">
        <v>506</v>
      </c>
      <c r="B506" s="12" t="s">
        <v>2259</v>
      </c>
      <c r="C506" s="12" t="s">
        <v>2261</v>
      </c>
      <c r="D506" s="12" t="s">
        <v>1879</v>
      </c>
      <c r="E506" s="12" t="s">
        <v>2265</v>
      </c>
      <c r="F506" s="12">
        <v>18</v>
      </c>
      <c r="G506" s="12" t="str" cm="1">
        <f t="array" ref="G506">_xlfn.IFS(F506&lt;17, "Children", F506&lt;34,  "Youth", F506&lt;51, "Adult", F506&lt;68, "Elderly", F506&lt;=85, "Aged")</f>
        <v>Youth</v>
      </c>
      <c r="H506" s="12">
        <v>1</v>
      </c>
      <c r="I506" s="12">
        <v>0</v>
      </c>
      <c r="J506" s="22">
        <v>17758</v>
      </c>
      <c r="K506" s="28">
        <v>108.9</v>
      </c>
      <c r="L506" s="12" t="s">
        <v>1222</v>
      </c>
      <c r="M506" s="13"/>
    </row>
    <row r="507" spans="1:13" x14ac:dyDescent="0.35">
      <c r="A507" s="14">
        <v>507</v>
      </c>
      <c r="B507" s="15" t="s">
        <v>2260</v>
      </c>
      <c r="C507" s="15" t="s">
        <v>2262</v>
      </c>
      <c r="D507" s="15" t="s">
        <v>1939</v>
      </c>
      <c r="E507" s="15" t="s">
        <v>2266</v>
      </c>
      <c r="F507" s="15">
        <v>33</v>
      </c>
      <c r="G507" s="12" t="str" cm="1">
        <f t="array" ref="G507">_xlfn.IFS(F507&lt;17, "Children", F507&lt;34,  "Youth", F507&lt;51, "Adult", F507&lt;68, "Elderly", F507&lt;=85, "Aged")</f>
        <v>Youth</v>
      </c>
      <c r="H507" s="15">
        <v>0</v>
      </c>
      <c r="I507" s="15">
        <v>2</v>
      </c>
      <c r="J507" s="23" t="s">
        <v>2204</v>
      </c>
      <c r="K507" s="29">
        <v>26</v>
      </c>
      <c r="L507" s="15" t="s">
        <v>1224</v>
      </c>
      <c r="M507" s="13"/>
    </row>
    <row r="508" spans="1:13" x14ac:dyDescent="0.35">
      <c r="A508" s="11">
        <v>508</v>
      </c>
      <c r="B508" s="12" t="s">
        <v>2260</v>
      </c>
      <c r="C508" s="12" t="s">
        <v>2261</v>
      </c>
      <c r="D508" s="12" t="s">
        <v>1552</v>
      </c>
      <c r="E508" s="12" t="s">
        <v>2265</v>
      </c>
      <c r="F508" s="12">
        <v>30</v>
      </c>
      <c r="G508" s="12" t="str" cm="1">
        <f t="array" ref="G508">_xlfn.IFS(F508&lt;17, "Children", F508&lt;34,  "Youth", F508&lt;51, "Adult", F508&lt;68, "Elderly", F508&lt;=85, "Aged")</f>
        <v>Youth</v>
      </c>
      <c r="H508" s="12">
        <v>0</v>
      </c>
      <c r="I508" s="12">
        <v>0</v>
      </c>
      <c r="J508" s="22">
        <v>111427</v>
      </c>
      <c r="K508" s="28">
        <v>26.55</v>
      </c>
      <c r="L508" s="12" t="s">
        <v>1224</v>
      </c>
      <c r="M508" s="13"/>
    </row>
    <row r="509" spans="1:13" x14ac:dyDescent="0.35">
      <c r="A509" s="14">
        <v>509</v>
      </c>
      <c r="B509" s="15" t="s">
        <v>2259</v>
      </c>
      <c r="C509" s="15" t="s">
        <v>2263</v>
      </c>
      <c r="D509" s="15" t="s">
        <v>1553</v>
      </c>
      <c r="E509" s="15" t="s">
        <v>2265</v>
      </c>
      <c r="F509" s="15">
        <v>28</v>
      </c>
      <c r="G509" s="12" t="str" cm="1">
        <f t="array" ref="G509">_xlfn.IFS(F509&lt;17, "Children", F509&lt;34,  "Youth", F509&lt;51, "Adult", F509&lt;68, "Elderly", F509&lt;=85, "Aged")</f>
        <v>Youth</v>
      </c>
      <c r="H509" s="15">
        <v>0</v>
      </c>
      <c r="I509" s="15">
        <v>0</v>
      </c>
      <c r="J509" s="23">
        <v>4001</v>
      </c>
      <c r="K509" s="29">
        <v>22.524999999999999</v>
      </c>
      <c r="L509" s="15" t="s">
        <v>1224</v>
      </c>
      <c r="M509" s="13"/>
    </row>
    <row r="510" spans="1:13" x14ac:dyDescent="0.35">
      <c r="A510" s="11">
        <v>510</v>
      </c>
      <c r="B510" s="12" t="s">
        <v>2260</v>
      </c>
      <c r="C510" s="12" t="s">
        <v>2263</v>
      </c>
      <c r="D510" s="12" t="s">
        <v>1554</v>
      </c>
      <c r="E510" s="12" t="s">
        <v>2265</v>
      </c>
      <c r="F510" s="12">
        <v>26</v>
      </c>
      <c r="G510" s="12" t="str" cm="1">
        <f t="array" ref="G510">_xlfn.IFS(F510&lt;17, "Children", F510&lt;34,  "Youth", F510&lt;51, "Adult", F510&lt;68, "Elderly", F510&lt;=85, "Aged")</f>
        <v>Youth</v>
      </c>
      <c r="H510" s="12">
        <v>0</v>
      </c>
      <c r="I510" s="12">
        <v>0</v>
      </c>
      <c r="J510" s="22">
        <v>1601</v>
      </c>
      <c r="K510" s="28">
        <v>56.495800000000003</v>
      </c>
      <c r="L510" s="12" t="s">
        <v>1224</v>
      </c>
      <c r="M510" s="13"/>
    </row>
    <row r="511" spans="1:13" x14ac:dyDescent="0.35">
      <c r="A511" s="14">
        <v>511</v>
      </c>
      <c r="B511" s="15" t="s">
        <v>2260</v>
      </c>
      <c r="C511" s="15" t="s">
        <v>2263</v>
      </c>
      <c r="D511" s="15" t="s">
        <v>1940</v>
      </c>
      <c r="E511" s="15" t="s">
        <v>2265</v>
      </c>
      <c r="F511" s="15">
        <v>29</v>
      </c>
      <c r="G511" s="12" t="str" cm="1">
        <f t="array" ref="G511">_xlfn.IFS(F511&lt;17, "Children", F511&lt;34,  "Youth", F511&lt;51, "Adult", F511&lt;68, "Elderly", F511&lt;=85, "Aged")</f>
        <v>Youth</v>
      </c>
      <c r="H511" s="15">
        <v>0</v>
      </c>
      <c r="I511" s="15">
        <v>0</v>
      </c>
      <c r="J511" s="23">
        <v>82651</v>
      </c>
      <c r="K511" s="29">
        <v>7.75</v>
      </c>
      <c r="L511" s="15" t="s">
        <v>1223</v>
      </c>
      <c r="M511" s="13"/>
    </row>
    <row r="512" spans="1:13" x14ac:dyDescent="0.35">
      <c r="A512" s="11">
        <v>512</v>
      </c>
      <c r="B512" s="12" t="s">
        <v>2259</v>
      </c>
      <c r="C512" s="12" t="s">
        <v>2263</v>
      </c>
      <c r="D512" s="12" t="s">
        <v>1555</v>
      </c>
      <c r="E512" s="12" t="s">
        <v>2265</v>
      </c>
      <c r="F512" s="12">
        <v>30</v>
      </c>
      <c r="G512" s="12" t="str" cm="1">
        <f t="array" ref="G512">_xlfn.IFS(F512&lt;17, "Children", F512&lt;34,  "Youth", F512&lt;51, "Adult", F512&lt;68, "Elderly", F512&lt;=85, "Aged")</f>
        <v>Youth</v>
      </c>
      <c r="H512" s="12">
        <v>0</v>
      </c>
      <c r="I512" s="12">
        <v>0</v>
      </c>
      <c r="J512" s="22" t="s">
        <v>2205</v>
      </c>
      <c r="K512" s="28">
        <v>8.0500000000000007</v>
      </c>
      <c r="L512" s="12" t="s">
        <v>1224</v>
      </c>
      <c r="M512" s="13"/>
    </row>
    <row r="513" spans="1:13" x14ac:dyDescent="0.35">
      <c r="A513" s="14">
        <v>513</v>
      </c>
      <c r="B513" s="15" t="s">
        <v>2260</v>
      </c>
      <c r="C513" s="15" t="s">
        <v>2261</v>
      </c>
      <c r="D513" s="15" t="s">
        <v>1556</v>
      </c>
      <c r="E513" s="15" t="s">
        <v>2265</v>
      </c>
      <c r="F513" s="15">
        <v>36</v>
      </c>
      <c r="G513" s="12" t="str" cm="1">
        <f t="array" ref="G513">_xlfn.IFS(F513&lt;17, "Children", F513&lt;34,  "Youth", F513&lt;51, "Adult", F513&lt;68, "Elderly", F513&lt;=85, "Aged")</f>
        <v>Adult</v>
      </c>
      <c r="H513" s="15">
        <v>0</v>
      </c>
      <c r="I513" s="15">
        <v>0</v>
      </c>
      <c r="J513" s="23">
        <v>1747</v>
      </c>
      <c r="K513" s="29">
        <v>26.287500000000001</v>
      </c>
      <c r="L513" s="15" t="s">
        <v>1224</v>
      </c>
      <c r="M513" s="13"/>
    </row>
    <row r="514" spans="1:13" x14ac:dyDescent="0.35">
      <c r="A514" s="11">
        <v>514</v>
      </c>
      <c r="B514" s="12" t="s">
        <v>2260</v>
      </c>
      <c r="C514" s="12" t="s">
        <v>2261</v>
      </c>
      <c r="D514" s="12" t="s">
        <v>1941</v>
      </c>
      <c r="E514" s="12" t="s">
        <v>2266</v>
      </c>
      <c r="F514" s="12">
        <v>54</v>
      </c>
      <c r="G514" s="12" t="str" cm="1">
        <f t="array" ref="G514">_xlfn.IFS(F514&lt;17, "Children", F514&lt;34,  "Youth", F514&lt;51, "Adult", F514&lt;68, "Elderly", F514&lt;=85, "Aged")</f>
        <v>Elderly</v>
      </c>
      <c r="H514" s="12">
        <v>1</v>
      </c>
      <c r="I514" s="12">
        <v>0</v>
      </c>
      <c r="J514" s="22">
        <v>1760</v>
      </c>
      <c r="K514" s="28">
        <v>59.4</v>
      </c>
      <c r="L514" s="12" t="s">
        <v>1222</v>
      </c>
      <c r="M514" s="13"/>
    </row>
    <row r="515" spans="1:13" x14ac:dyDescent="0.35">
      <c r="A515" s="14">
        <v>515</v>
      </c>
      <c r="B515" s="15" t="s">
        <v>2259</v>
      </c>
      <c r="C515" s="15" t="s">
        <v>2263</v>
      </c>
      <c r="D515" s="15" t="s">
        <v>1942</v>
      </c>
      <c r="E515" s="15" t="s">
        <v>2265</v>
      </c>
      <c r="F515" s="15">
        <v>24</v>
      </c>
      <c r="G515" s="12" t="str" cm="1">
        <f t="array" ref="G515">_xlfn.IFS(F515&lt;17, "Children", F515&lt;34,  "Youth", F515&lt;51, "Adult", F515&lt;68, "Elderly", F515&lt;=85, "Aged")</f>
        <v>Youth</v>
      </c>
      <c r="H515" s="15">
        <v>0</v>
      </c>
      <c r="I515" s="15">
        <v>0</v>
      </c>
      <c r="J515" s="23">
        <v>49209</v>
      </c>
      <c r="K515" s="29">
        <v>7.4958</v>
      </c>
      <c r="L515" s="15" t="s">
        <v>1224</v>
      </c>
      <c r="M515" s="13"/>
    </row>
    <row r="516" spans="1:13" x14ac:dyDescent="0.35">
      <c r="A516" s="11">
        <v>516</v>
      </c>
      <c r="B516" s="12" t="s">
        <v>2259</v>
      </c>
      <c r="C516" s="12" t="s">
        <v>2261</v>
      </c>
      <c r="D516" s="12" t="s">
        <v>1557</v>
      </c>
      <c r="E516" s="12" t="s">
        <v>2265</v>
      </c>
      <c r="F516" s="12">
        <v>47</v>
      </c>
      <c r="G516" s="12" t="str" cm="1">
        <f t="array" ref="G516">_xlfn.IFS(F516&lt;17, "Children", F516&lt;34,  "Youth", F516&lt;51, "Adult", F516&lt;68, "Elderly", F516&lt;=85, "Aged")</f>
        <v>Adult</v>
      </c>
      <c r="H516" s="12">
        <v>0</v>
      </c>
      <c r="I516" s="12">
        <v>0</v>
      </c>
      <c r="J516" s="22">
        <v>6967</v>
      </c>
      <c r="K516" s="28">
        <v>34.020800000000001</v>
      </c>
      <c r="L516" s="12" t="s">
        <v>1224</v>
      </c>
      <c r="M516" s="13"/>
    </row>
    <row r="517" spans="1:13" x14ac:dyDescent="0.35">
      <c r="A517" s="14">
        <v>517</v>
      </c>
      <c r="B517" s="15" t="s">
        <v>2260</v>
      </c>
      <c r="C517" s="15" t="s">
        <v>2262</v>
      </c>
      <c r="D517" s="15" t="s">
        <v>1234</v>
      </c>
      <c r="E517" s="15" t="s">
        <v>2266</v>
      </c>
      <c r="F517" s="15">
        <v>34</v>
      </c>
      <c r="G517" s="12" t="str" cm="1">
        <f t="array" ref="G517">_xlfn.IFS(F517&lt;17, "Children", F517&lt;34,  "Youth", F517&lt;51, "Adult", F517&lt;68, "Elderly", F517&lt;=85, "Aged")</f>
        <v>Adult</v>
      </c>
      <c r="H517" s="15">
        <v>0</v>
      </c>
      <c r="I517" s="15">
        <v>0</v>
      </c>
      <c r="J517" s="23">
        <v>4260</v>
      </c>
      <c r="K517" s="29">
        <v>10.5</v>
      </c>
      <c r="L517" s="15" t="s">
        <v>1224</v>
      </c>
      <c r="M517" s="13"/>
    </row>
    <row r="518" spans="1:13" x14ac:dyDescent="0.35">
      <c r="A518" s="11">
        <v>518</v>
      </c>
      <c r="B518" s="12" t="s">
        <v>2259</v>
      </c>
      <c r="C518" s="12" t="s">
        <v>2263</v>
      </c>
      <c r="D518" s="12" t="s">
        <v>1943</v>
      </c>
      <c r="E518" s="12" t="s">
        <v>2265</v>
      </c>
      <c r="F518" s="12">
        <v>30</v>
      </c>
      <c r="G518" s="12" t="str" cm="1">
        <f t="array" ref="G518">_xlfn.IFS(F518&lt;17, "Children", F518&lt;34,  "Youth", F518&lt;51, "Adult", F518&lt;68, "Elderly", F518&lt;=85, "Aged")</f>
        <v>Youth</v>
      </c>
      <c r="H518" s="12">
        <v>0</v>
      </c>
      <c r="I518" s="12">
        <v>0</v>
      </c>
      <c r="J518" s="22">
        <v>71110</v>
      </c>
      <c r="K518" s="28">
        <v>24.15</v>
      </c>
      <c r="L518" s="12" t="s">
        <v>1223</v>
      </c>
      <c r="M518" s="13"/>
    </row>
    <row r="519" spans="1:13" x14ac:dyDescent="0.35">
      <c r="A519" s="14">
        <v>519</v>
      </c>
      <c r="B519" s="15" t="s">
        <v>2260</v>
      </c>
      <c r="C519" s="15" t="s">
        <v>2262</v>
      </c>
      <c r="D519" s="15" t="s">
        <v>1558</v>
      </c>
      <c r="E519" s="15" t="s">
        <v>2266</v>
      </c>
      <c r="F519" s="15">
        <v>36</v>
      </c>
      <c r="G519" s="12" t="str" cm="1">
        <f t="array" ref="G519">_xlfn.IFS(F519&lt;17, "Children", F519&lt;34,  "Youth", F519&lt;51, "Adult", F519&lt;68, "Elderly", F519&lt;=85, "Aged")</f>
        <v>Adult</v>
      </c>
      <c r="H519" s="15">
        <v>1</v>
      </c>
      <c r="I519" s="15">
        <v>0</v>
      </c>
      <c r="J519" s="23">
        <v>226875</v>
      </c>
      <c r="K519" s="29">
        <v>26</v>
      </c>
      <c r="L519" s="15" t="s">
        <v>1224</v>
      </c>
      <c r="M519" s="13"/>
    </row>
    <row r="520" spans="1:13" x14ac:dyDescent="0.35">
      <c r="A520" s="11">
        <v>520</v>
      </c>
      <c r="B520" s="12" t="s">
        <v>2259</v>
      </c>
      <c r="C520" s="12" t="s">
        <v>2263</v>
      </c>
      <c r="D520" s="12" t="s">
        <v>1559</v>
      </c>
      <c r="E520" s="12" t="s">
        <v>2265</v>
      </c>
      <c r="F520" s="12">
        <v>32</v>
      </c>
      <c r="G520" s="12" t="str" cm="1">
        <f t="array" ref="G520">_xlfn.IFS(F520&lt;17, "Children", F520&lt;34,  "Youth", F520&lt;51, "Adult", F520&lt;68, "Elderly", F520&lt;=85, "Aged")</f>
        <v>Youth</v>
      </c>
      <c r="H520" s="12">
        <v>0</v>
      </c>
      <c r="I520" s="12">
        <v>0</v>
      </c>
      <c r="J520" s="22">
        <v>49242</v>
      </c>
      <c r="K520" s="28">
        <v>7.8958000000000004</v>
      </c>
      <c r="L520" s="12" t="s">
        <v>1224</v>
      </c>
      <c r="M520" s="13"/>
    </row>
    <row r="521" spans="1:13" x14ac:dyDescent="0.35">
      <c r="A521" s="14">
        <v>521</v>
      </c>
      <c r="B521" s="15" t="s">
        <v>2260</v>
      </c>
      <c r="C521" s="15" t="s">
        <v>2261</v>
      </c>
      <c r="D521" s="15" t="s">
        <v>1560</v>
      </c>
      <c r="E521" s="15" t="s">
        <v>2266</v>
      </c>
      <c r="F521" s="15">
        <v>30</v>
      </c>
      <c r="G521" s="12" t="str" cm="1">
        <f t="array" ref="G521">_xlfn.IFS(F521&lt;17, "Children", F521&lt;34,  "Youth", F521&lt;51, "Adult", F521&lt;68, "Elderly", F521&lt;=85, "Aged")</f>
        <v>Youth</v>
      </c>
      <c r="H521" s="15">
        <v>0</v>
      </c>
      <c r="I521" s="15">
        <v>0</v>
      </c>
      <c r="J521" s="23">
        <v>12749</v>
      </c>
      <c r="K521" s="29">
        <v>93.5</v>
      </c>
      <c r="L521" s="15" t="s">
        <v>1224</v>
      </c>
      <c r="M521" s="13"/>
    </row>
    <row r="522" spans="1:13" x14ac:dyDescent="0.35">
      <c r="A522" s="11">
        <v>522</v>
      </c>
      <c r="B522" s="12" t="s">
        <v>2259</v>
      </c>
      <c r="C522" s="12" t="s">
        <v>2263</v>
      </c>
      <c r="D522" s="12" t="s">
        <v>1561</v>
      </c>
      <c r="E522" s="12" t="s">
        <v>2265</v>
      </c>
      <c r="F522" s="12">
        <v>22</v>
      </c>
      <c r="G522" s="12" t="str" cm="1">
        <f t="array" ref="G522">_xlfn.IFS(F522&lt;17, "Children", F522&lt;34,  "Youth", F522&lt;51, "Adult", F522&lt;68, "Elderly", F522&lt;=85, "Aged")</f>
        <v>Youth</v>
      </c>
      <c r="H522" s="12">
        <v>0</v>
      </c>
      <c r="I522" s="12">
        <v>0</v>
      </c>
      <c r="J522" s="22">
        <v>49252</v>
      </c>
      <c r="K522" s="28">
        <v>7.8958000000000004</v>
      </c>
      <c r="L522" s="12" t="s">
        <v>1224</v>
      </c>
      <c r="M522" s="13"/>
    </row>
    <row r="523" spans="1:13" x14ac:dyDescent="0.35">
      <c r="A523" s="14">
        <v>523</v>
      </c>
      <c r="B523" s="15" t="s">
        <v>2259</v>
      </c>
      <c r="C523" s="15" t="s">
        <v>2263</v>
      </c>
      <c r="D523" s="15" t="s">
        <v>1562</v>
      </c>
      <c r="E523" s="15" t="s">
        <v>2265</v>
      </c>
      <c r="F523" s="15">
        <v>30</v>
      </c>
      <c r="G523" s="12" t="str" cm="1">
        <f t="array" ref="G523">_xlfn.IFS(F523&lt;17, "Children", F523&lt;34,  "Youth", F523&lt;51, "Adult", F523&lt;68, "Elderly", F523&lt;=85, "Aged")</f>
        <v>Youth</v>
      </c>
      <c r="H523" s="15">
        <v>0</v>
      </c>
      <c r="I523" s="15">
        <v>0</v>
      </c>
      <c r="J523" s="23">
        <v>2624</v>
      </c>
      <c r="K523" s="29">
        <v>7.2249999999999996</v>
      </c>
      <c r="L523" s="15" t="s">
        <v>1222</v>
      </c>
      <c r="M523" s="13"/>
    </row>
    <row r="524" spans="1:13" x14ac:dyDescent="0.35">
      <c r="A524" s="11">
        <v>524</v>
      </c>
      <c r="B524" s="12" t="s">
        <v>2260</v>
      </c>
      <c r="C524" s="12" t="s">
        <v>2261</v>
      </c>
      <c r="D524" s="12" t="s">
        <v>1944</v>
      </c>
      <c r="E524" s="12" t="s">
        <v>2266</v>
      </c>
      <c r="F524" s="12">
        <v>44</v>
      </c>
      <c r="G524" s="12" t="str" cm="1">
        <f t="array" ref="G524">_xlfn.IFS(F524&lt;17, "Children", F524&lt;34,  "Youth", F524&lt;51, "Adult", F524&lt;68, "Elderly", F524&lt;=85, "Aged")</f>
        <v>Adult</v>
      </c>
      <c r="H524" s="12">
        <v>0</v>
      </c>
      <c r="I524" s="12">
        <v>1</v>
      </c>
      <c r="J524" s="22" t="s">
        <v>2164</v>
      </c>
      <c r="K524" s="28">
        <v>57.979199999999999</v>
      </c>
      <c r="L524" s="12" t="s">
        <v>1222</v>
      </c>
      <c r="M524" s="13"/>
    </row>
    <row r="525" spans="1:13" x14ac:dyDescent="0.35">
      <c r="A525" s="14">
        <v>525</v>
      </c>
      <c r="B525" s="15" t="s">
        <v>2259</v>
      </c>
      <c r="C525" s="15" t="s">
        <v>2263</v>
      </c>
      <c r="D525" s="15" t="s">
        <v>1563</v>
      </c>
      <c r="E525" s="15" t="s">
        <v>2265</v>
      </c>
      <c r="F525" s="15">
        <v>30</v>
      </c>
      <c r="G525" s="12" t="str" cm="1">
        <f t="array" ref="G525">_xlfn.IFS(F525&lt;17, "Children", F525&lt;34,  "Youth", F525&lt;51, "Adult", F525&lt;68, "Elderly", F525&lt;=85, "Aged")</f>
        <v>Youth</v>
      </c>
      <c r="H525" s="15">
        <v>0</v>
      </c>
      <c r="I525" s="15">
        <v>0</v>
      </c>
      <c r="J525" s="23">
        <v>2700</v>
      </c>
      <c r="K525" s="29">
        <v>7.2291999999999996</v>
      </c>
      <c r="L525" s="15" t="s">
        <v>1222</v>
      </c>
      <c r="M525" s="13"/>
    </row>
    <row r="526" spans="1:13" x14ac:dyDescent="0.35">
      <c r="A526" s="11">
        <v>526</v>
      </c>
      <c r="B526" s="12" t="s">
        <v>2259</v>
      </c>
      <c r="C526" s="12" t="s">
        <v>2263</v>
      </c>
      <c r="D526" s="12" t="s">
        <v>1564</v>
      </c>
      <c r="E526" s="12" t="s">
        <v>2265</v>
      </c>
      <c r="F526" s="12">
        <v>41</v>
      </c>
      <c r="G526" s="12" t="str" cm="1">
        <f t="array" ref="G526">_xlfn.IFS(F526&lt;17, "Children", F526&lt;34,  "Youth", F526&lt;51, "Adult", F526&lt;68, "Elderly", F526&lt;=85, "Aged")</f>
        <v>Adult</v>
      </c>
      <c r="H526" s="12">
        <v>0</v>
      </c>
      <c r="I526" s="12">
        <v>0</v>
      </c>
      <c r="J526" s="22" t="s">
        <v>2206</v>
      </c>
      <c r="K526" s="28">
        <v>7.75</v>
      </c>
      <c r="L526" s="12" t="s">
        <v>1223</v>
      </c>
      <c r="M526" s="13"/>
    </row>
    <row r="527" spans="1:13" x14ac:dyDescent="0.35">
      <c r="A527" s="14">
        <v>527</v>
      </c>
      <c r="B527" s="15" t="s">
        <v>2260</v>
      </c>
      <c r="C527" s="15" t="s">
        <v>2262</v>
      </c>
      <c r="D527" s="15" t="s">
        <v>1945</v>
      </c>
      <c r="E527" s="15" t="s">
        <v>2266</v>
      </c>
      <c r="F527" s="15">
        <v>50</v>
      </c>
      <c r="G527" s="12" t="str" cm="1">
        <f t="array" ref="G527">_xlfn.IFS(F527&lt;17, "Children", F527&lt;34,  "Youth", F527&lt;51, "Adult", F527&lt;68, "Elderly", F527&lt;=85, "Aged")</f>
        <v>Adult</v>
      </c>
      <c r="H527" s="15">
        <v>0</v>
      </c>
      <c r="I527" s="15">
        <v>0</v>
      </c>
      <c r="J527" s="23">
        <v>14258</v>
      </c>
      <c r="K527" s="29">
        <v>10.5</v>
      </c>
      <c r="L527" s="15" t="s">
        <v>1224</v>
      </c>
      <c r="M527" s="13"/>
    </row>
    <row r="528" spans="1:13" x14ac:dyDescent="0.35">
      <c r="A528" s="11">
        <v>528</v>
      </c>
      <c r="B528" s="12" t="s">
        <v>2259</v>
      </c>
      <c r="C528" s="12" t="s">
        <v>2261</v>
      </c>
      <c r="D528" s="12" t="s">
        <v>1565</v>
      </c>
      <c r="E528" s="12" t="s">
        <v>2265</v>
      </c>
      <c r="F528" s="12">
        <v>30</v>
      </c>
      <c r="G528" s="12" t="str" cm="1">
        <f t="array" ref="G528">_xlfn.IFS(F528&lt;17, "Children", F528&lt;34,  "Youth", F528&lt;51, "Adult", F528&lt;68, "Elderly", F528&lt;=85, "Aged")</f>
        <v>Youth</v>
      </c>
      <c r="H528" s="12">
        <v>0</v>
      </c>
      <c r="I528" s="12">
        <v>0</v>
      </c>
      <c r="J528" s="22">
        <v>1748</v>
      </c>
      <c r="K528" s="28">
        <v>221.7792</v>
      </c>
      <c r="L528" s="12" t="s">
        <v>1224</v>
      </c>
      <c r="M528" s="13"/>
    </row>
    <row r="529" spans="1:13" x14ac:dyDescent="0.35">
      <c r="A529" s="14">
        <v>529</v>
      </c>
      <c r="B529" s="15" t="s">
        <v>2259</v>
      </c>
      <c r="C529" s="15" t="s">
        <v>2263</v>
      </c>
      <c r="D529" s="15" t="s">
        <v>1566</v>
      </c>
      <c r="E529" s="15" t="s">
        <v>2265</v>
      </c>
      <c r="F529" s="15">
        <v>39</v>
      </c>
      <c r="G529" s="12" t="str" cm="1">
        <f t="array" ref="G529">_xlfn.IFS(F529&lt;17, "Children", F529&lt;34,  "Youth", F529&lt;51, "Adult", F529&lt;68, "Elderly", F529&lt;=85, "Aged")</f>
        <v>Adult</v>
      </c>
      <c r="H529" s="15">
        <v>0</v>
      </c>
      <c r="I529" s="15">
        <v>0</v>
      </c>
      <c r="J529" s="23">
        <v>101296</v>
      </c>
      <c r="K529" s="29">
        <v>7.9249999999999998</v>
      </c>
      <c r="L529" s="15" t="s">
        <v>1224</v>
      </c>
      <c r="M529" s="13"/>
    </row>
    <row r="530" spans="1:13" x14ac:dyDescent="0.35">
      <c r="A530" s="11">
        <v>530</v>
      </c>
      <c r="B530" s="12" t="s">
        <v>2259</v>
      </c>
      <c r="C530" s="12" t="s">
        <v>2262</v>
      </c>
      <c r="D530" s="12" t="s">
        <v>1946</v>
      </c>
      <c r="E530" s="12" t="s">
        <v>2265</v>
      </c>
      <c r="F530" s="12">
        <v>23</v>
      </c>
      <c r="G530" s="12" t="str" cm="1">
        <f t="array" ref="G530">_xlfn.IFS(F530&lt;17, "Children", F530&lt;34,  "Youth", F530&lt;51, "Adult", F530&lt;68, "Elderly", F530&lt;=85, "Aged")</f>
        <v>Youth</v>
      </c>
      <c r="H530" s="12">
        <v>2</v>
      </c>
      <c r="I530" s="12">
        <v>1</v>
      </c>
      <c r="J530" s="22">
        <v>29104</v>
      </c>
      <c r="K530" s="28">
        <v>11.5</v>
      </c>
      <c r="L530" s="12" t="s">
        <v>1224</v>
      </c>
      <c r="M530" s="13"/>
    </row>
    <row r="531" spans="1:13" x14ac:dyDescent="0.35">
      <c r="A531" s="14">
        <v>531</v>
      </c>
      <c r="B531" s="15" t="s">
        <v>2260</v>
      </c>
      <c r="C531" s="15" t="s">
        <v>2262</v>
      </c>
      <c r="D531" s="15" t="s">
        <v>1947</v>
      </c>
      <c r="E531" s="15" t="s">
        <v>2266</v>
      </c>
      <c r="F531" s="15">
        <v>2</v>
      </c>
      <c r="G531" s="12" t="str" cm="1">
        <f t="array" ref="G531">_xlfn.IFS(F531&lt;17, "Children", F531&lt;34,  "Youth", F531&lt;51, "Adult", F531&lt;68, "Elderly", F531&lt;=85, "Aged")</f>
        <v>Children</v>
      </c>
      <c r="H531" s="15">
        <v>1</v>
      </c>
      <c r="I531" s="15">
        <v>1</v>
      </c>
      <c r="J531" s="23" t="s">
        <v>2204</v>
      </c>
      <c r="K531" s="29">
        <v>26</v>
      </c>
      <c r="L531" s="15" t="s">
        <v>1224</v>
      </c>
      <c r="M531" s="13"/>
    </row>
    <row r="532" spans="1:13" x14ac:dyDescent="0.35">
      <c r="A532" s="11">
        <v>532</v>
      </c>
      <c r="B532" s="12" t="s">
        <v>2259</v>
      </c>
      <c r="C532" s="12" t="s">
        <v>2263</v>
      </c>
      <c r="D532" s="12" t="s">
        <v>1567</v>
      </c>
      <c r="E532" s="12" t="s">
        <v>2265</v>
      </c>
      <c r="F532" s="12">
        <v>30</v>
      </c>
      <c r="G532" s="12" t="str" cm="1">
        <f t="array" ref="G532">_xlfn.IFS(F532&lt;17, "Children", F532&lt;34,  "Youth", F532&lt;51, "Adult", F532&lt;68, "Elderly", F532&lt;=85, "Aged")</f>
        <v>Youth</v>
      </c>
      <c r="H532" s="12">
        <v>0</v>
      </c>
      <c r="I532" s="12">
        <v>0</v>
      </c>
      <c r="J532" s="22">
        <v>2641</v>
      </c>
      <c r="K532" s="28">
        <v>7.2291999999999996</v>
      </c>
      <c r="L532" s="12" t="s">
        <v>1222</v>
      </c>
      <c r="M532" s="13"/>
    </row>
    <row r="533" spans="1:13" x14ac:dyDescent="0.35">
      <c r="A533" s="14">
        <v>533</v>
      </c>
      <c r="B533" s="15" t="s">
        <v>2259</v>
      </c>
      <c r="C533" s="15" t="s">
        <v>2263</v>
      </c>
      <c r="D533" s="15" t="s">
        <v>1568</v>
      </c>
      <c r="E533" s="15" t="s">
        <v>2265</v>
      </c>
      <c r="F533" s="15">
        <v>17</v>
      </c>
      <c r="G533" s="12" t="str" cm="1">
        <f t="array" ref="G533">_xlfn.IFS(F533&lt;17, "Children", F533&lt;34,  "Youth", F533&lt;51, "Adult", F533&lt;68, "Elderly", F533&lt;=85, "Aged")</f>
        <v>Youth</v>
      </c>
      <c r="H533" s="15">
        <v>1</v>
      </c>
      <c r="I533" s="15">
        <v>1</v>
      </c>
      <c r="J533" s="23">
        <v>2690</v>
      </c>
      <c r="K533" s="29">
        <v>7.2291999999999996</v>
      </c>
      <c r="L533" s="15" t="s">
        <v>1222</v>
      </c>
      <c r="M533" s="13"/>
    </row>
    <row r="534" spans="1:13" x14ac:dyDescent="0.35">
      <c r="A534" s="11">
        <v>534</v>
      </c>
      <c r="B534" s="12" t="s">
        <v>2260</v>
      </c>
      <c r="C534" s="12" t="s">
        <v>2263</v>
      </c>
      <c r="D534" s="12" t="s">
        <v>1948</v>
      </c>
      <c r="E534" s="12" t="s">
        <v>2266</v>
      </c>
      <c r="F534" s="12">
        <v>30</v>
      </c>
      <c r="G534" s="12" t="str" cm="1">
        <f t="array" ref="G534">_xlfn.IFS(F534&lt;17, "Children", F534&lt;34,  "Youth", F534&lt;51, "Adult", F534&lt;68, "Elderly", F534&lt;=85, "Aged")</f>
        <v>Youth</v>
      </c>
      <c r="H534" s="12">
        <v>0</v>
      </c>
      <c r="I534" s="12">
        <v>2</v>
      </c>
      <c r="J534" s="22">
        <v>2668</v>
      </c>
      <c r="K534" s="28">
        <v>22.3583</v>
      </c>
      <c r="L534" s="12" t="s">
        <v>1222</v>
      </c>
      <c r="M534" s="13"/>
    </row>
    <row r="535" spans="1:13" x14ac:dyDescent="0.35">
      <c r="A535" s="14">
        <v>535</v>
      </c>
      <c r="B535" s="15" t="s">
        <v>2259</v>
      </c>
      <c r="C535" s="15" t="s">
        <v>2263</v>
      </c>
      <c r="D535" s="15" t="s">
        <v>1949</v>
      </c>
      <c r="E535" s="15" t="s">
        <v>2266</v>
      </c>
      <c r="F535" s="15">
        <v>30</v>
      </c>
      <c r="G535" s="12" t="str" cm="1">
        <f t="array" ref="G535">_xlfn.IFS(F535&lt;17, "Children", F535&lt;34,  "Youth", F535&lt;51, "Adult", F535&lt;68, "Elderly", F535&lt;=85, "Aged")</f>
        <v>Youth</v>
      </c>
      <c r="H535" s="15">
        <v>0</v>
      </c>
      <c r="I535" s="15">
        <v>0</v>
      </c>
      <c r="J535" s="23">
        <v>15084</v>
      </c>
      <c r="K535" s="29">
        <v>8.6624999999999996</v>
      </c>
      <c r="L535" s="15" t="s">
        <v>1224</v>
      </c>
      <c r="M535" s="13"/>
    </row>
    <row r="536" spans="1:13" x14ac:dyDescent="0.35">
      <c r="A536" s="11">
        <v>536</v>
      </c>
      <c r="B536" s="12" t="s">
        <v>2260</v>
      </c>
      <c r="C536" s="12" t="s">
        <v>2262</v>
      </c>
      <c r="D536" s="12" t="s">
        <v>1569</v>
      </c>
      <c r="E536" s="12" t="s">
        <v>2266</v>
      </c>
      <c r="F536" s="12">
        <v>7</v>
      </c>
      <c r="G536" s="12" t="str" cm="1">
        <f t="array" ref="G536">_xlfn.IFS(F536&lt;17, "Children", F536&lt;34,  "Youth", F536&lt;51, "Adult", F536&lt;68, "Elderly", F536&lt;=85, "Aged")</f>
        <v>Children</v>
      </c>
      <c r="H536" s="12">
        <v>0</v>
      </c>
      <c r="I536" s="12">
        <v>2</v>
      </c>
      <c r="J536" s="22" t="s">
        <v>2161</v>
      </c>
      <c r="K536" s="28">
        <v>26.25</v>
      </c>
      <c r="L536" s="12" t="s">
        <v>1224</v>
      </c>
      <c r="M536" s="13"/>
    </row>
    <row r="537" spans="1:13" x14ac:dyDescent="0.35">
      <c r="A537" s="14">
        <v>537</v>
      </c>
      <c r="B537" s="15" t="s">
        <v>2259</v>
      </c>
      <c r="C537" s="15" t="s">
        <v>2261</v>
      </c>
      <c r="D537" s="15" t="s">
        <v>1950</v>
      </c>
      <c r="E537" s="15" t="s">
        <v>2265</v>
      </c>
      <c r="F537" s="15">
        <v>45</v>
      </c>
      <c r="G537" s="12" t="str" cm="1">
        <f t="array" ref="G537">_xlfn.IFS(F537&lt;17, "Children", F537&lt;34,  "Youth", F537&lt;51, "Adult", F537&lt;68, "Elderly", F537&lt;=85, "Aged")</f>
        <v>Adult</v>
      </c>
      <c r="H537" s="15">
        <v>0</v>
      </c>
      <c r="I537" s="15">
        <v>0</v>
      </c>
      <c r="J537" s="23" t="s">
        <v>2207</v>
      </c>
      <c r="K537" s="29">
        <v>26.55</v>
      </c>
      <c r="L537" s="15" t="s">
        <v>1224</v>
      </c>
      <c r="M537" s="13"/>
    </row>
    <row r="538" spans="1:13" x14ac:dyDescent="0.35">
      <c r="A538" s="11">
        <v>538</v>
      </c>
      <c r="B538" s="12" t="s">
        <v>2260</v>
      </c>
      <c r="C538" s="12" t="s">
        <v>2261</v>
      </c>
      <c r="D538" s="12" t="s">
        <v>1951</v>
      </c>
      <c r="E538" s="12" t="s">
        <v>2266</v>
      </c>
      <c r="F538" s="12">
        <v>30</v>
      </c>
      <c r="G538" s="12" t="str" cm="1">
        <f t="array" ref="G538">_xlfn.IFS(F538&lt;17, "Children", F538&lt;34,  "Youth", F538&lt;51, "Adult", F538&lt;68, "Elderly", F538&lt;=85, "Aged")</f>
        <v>Youth</v>
      </c>
      <c r="H538" s="12">
        <v>0</v>
      </c>
      <c r="I538" s="12">
        <v>0</v>
      </c>
      <c r="J538" s="22">
        <v>17761</v>
      </c>
      <c r="K538" s="28">
        <v>106.425</v>
      </c>
      <c r="L538" s="12" t="s">
        <v>1222</v>
      </c>
      <c r="M538" s="13"/>
    </row>
    <row r="539" spans="1:13" x14ac:dyDescent="0.35">
      <c r="A539" s="14">
        <v>539</v>
      </c>
      <c r="B539" s="15" t="s">
        <v>2259</v>
      </c>
      <c r="C539" s="15" t="s">
        <v>2263</v>
      </c>
      <c r="D539" s="15" t="s">
        <v>1570</v>
      </c>
      <c r="E539" s="15" t="s">
        <v>2265</v>
      </c>
      <c r="F539" s="15">
        <v>30</v>
      </c>
      <c r="G539" s="12" t="str" cm="1">
        <f t="array" ref="G539">_xlfn.IFS(F539&lt;17, "Children", F539&lt;34,  "Youth", F539&lt;51, "Adult", F539&lt;68, "Elderly", F539&lt;=85, "Aged")</f>
        <v>Youth</v>
      </c>
      <c r="H539" s="15">
        <v>0</v>
      </c>
      <c r="I539" s="15">
        <v>0</v>
      </c>
      <c r="J539" s="23">
        <v>64498</v>
      </c>
      <c r="K539" s="29">
        <v>14.5</v>
      </c>
      <c r="L539" s="15" t="s">
        <v>1224</v>
      </c>
      <c r="M539" s="13"/>
    </row>
    <row r="540" spans="1:13" x14ac:dyDescent="0.35">
      <c r="A540" s="11">
        <v>540</v>
      </c>
      <c r="B540" s="12" t="s">
        <v>2260</v>
      </c>
      <c r="C540" s="12" t="s">
        <v>2261</v>
      </c>
      <c r="D540" s="12" t="s">
        <v>1952</v>
      </c>
      <c r="E540" s="12" t="s">
        <v>2266</v>
      </c>
      <c r="F540" s="12">
        <v>22</v>
      </c>
      <c r="G540" s="12" t="str" cm="1">
        <f t="array" ref="G540">_xlfn.IFS(F540&lt;17, "Children", F540&lt;34,  "Youth", F540&lt;51, "Adult", F540&lt;68, "Elderly", F540&lt;=85, "Aged")</f>
        <v>Youth</v>
      </c>
      <c r="H540" s="12">
        <v>0</v>
      </c>
      <c r="I540" s="12">
        <v>2</v>
      </c>
      <c r="J540" s="22" t="s">
        <v>2208</v>
      </c>
      <c r="K540" s="28">
        <v>49.5</v>
      </c>
      <c r="L540" s="12" t="s">
        <v>1222</v>
      </c>
      <c r="M540" s="13"/>
    </row>
    <row r="541" spans="1:13" x14ac:dyDescent="0.35">
      <c r="A541" s="14">
        <v>541</v>
      </c>
      <c r="B541" s="15" t="s">
        <v>2260</v>
      </c>
      <c r="C541" s="15" t="s">
        <v>2261</v>
      </c>
      <c r="D541" s="15" t="s">
        <v>1953</v>
      </c>
      <c r="E541" s="15" t="s">
        <v>2266</v>
      </c>
      <c r="F541" s="15">
        <v>36</v>
      </c>
      <c r="G541" s="12" t="str" cm="1">
        <f t="array" ref="G541">_xlfn.IFS(F541&lt;17, "Children", F541&lt;34,  "Youth", F541&lt;51, "Adult", F541&lt;68, "Elderly", F541&lt;=85, "Aged")</f>
        <v>Adult</v>
      </c>
      <c r="H541" s="15">
        <v>0</v>
      </c>
      <c r="I541" s="15">
        <v>2</v>
      </c>
      <c r="J541" s="23" t="s">
        <v>2209</v>
      </c>
      <c r="K541" s="29">
        <v>71</v>
      </c>
      <c r="L541" s="15" t="s">
        <v>1224</v>
      </c>
      <c r="M541" s="13"/>
    </row>
    <row r="542" spans="1:13" x14ac:dyDescent="0.35">
      <c r="A542" s="11">
        <v>542</v>
      </c>
      <c r="B542" s="12" t="s">
        <v>2259</v>
      </c>
      <c r="C542" s="12" t="s">
        <v>2263</v>
      </c>
      <c r="D542" s="12" t="s">
        <v>1954</v>
      </c>
      <c r="E542" s="12" t="s">
        <v>2266</v>
      </c>
      <c r="F542" s="12">
        <v>9</v>
      </c>
      <c r="G542" s="12" t="str" cm="1">
        <f t="array" ref="G542">_xlfn.IFS(F542&lt;17, "Children", F542&lt;34,  "Youth", F542&lt;51, "Adult", F542&lt;68, "Elderly", F542&lt;=85, "Aged")</f>
        <v>Children</v>
      </c>
      <c r="H542" s="12">
        <v>4</v>
      </c>
      <c r="I542" s="12">
        <v>2</v>
      </c>
      <c r="J542" s="22">
        <v>47082</v>
      </c>
      <c r="K542" s="28">
        <v>31.274999999999999</v>
      </c>
      <c r="L542" s="12" t="s">
        <v>1224</v>
      </c>
      <c r="M542" s="13"/>
    </row>
    <row r="543" spans="1:13" x14ac:dyDescent="0.35">
      <c r="A543" s="14">
        <v>543</v>
      </c>
      <c r="B543" s="15" t="s">
        <v>2259</v>
      </c>
      <c r="C543" s="15" t="s">
        <v>2263</v>
      </c>
      <c r="D543" s="15" t="s">
        <v>1571</v>
      </c>
      <c r="E543" s="15" t="s">
        <v>2266</v>
      </c>
      <c r="F543" s="15">
        <v>11</v>
      </c>
      <c r="G543" s="12" t="str" cm="1">
        <f t="array" ref="G543">_xlfn.IFS(F543&lt;17, "Children", F543&lt;34,  "Youth", F543&lt;51, "Adult", F543&lt;68, "Elderly", F543&lt;=85, "Aged")</f>
        <v>Children</v>
      </c>
      <c r="H543" s="15">
        <v>4</v>
      </c>
      <c r="I543" s="15">
        <v>2</v>
      </c>
      <c r="J543" s="23">
        <v>47082</v>
      </c>
      <c r="K543" s="29">
        <v>31.274999999999999</v>
      </c>
      <c r="L543" s="15" t="s">
        <v>1224</v>
      </c>
      <c r="M543" s="13"/>
    </row>
    <row r="544" spans="1:13" x14ac:dyDescent="0.35">
      <c r="A544" s="11">
        <v>544</v>
      </c>
      <c r="B544" s="12" t="s">
        <v>2260</v>
      </c>
      <c r="C544" s="12" t="s">
        <v>2262</v>
      </c>
      <c r="D544" s="12" t="s">
        <v>1572</v>
      </c>
      <c r="E544" s="12" t="s">
        <v>2265</v>
      </c>
      <c r="F544" s="12">
        <v>32</v>
      </c>
      <c r="G544" s="12" t="str" cm="1">
        <f t="array" ref="G544">_xlfn.IFS(F544&lt;17, "Children", F544&lt;34,  "Youth", F544&lt;51, "Adult", F544&lt;68, "Elderly", F544&lt;=85, "Aged")</f>
        <v>Youth</v>
      </c>
      <c r="H544" s="12">
        <v>1</v>
      </c>
      <c r="I544" s="12">
        <v>0</v>
      </c>
      <c r="J544" s="22">
        <v>2908</v>
      </c>
      <c r="K544" s="28">
        <v>26</v>
      </c>
      <c r="L544" s="12" t="s">
        <v>1224</v>
      </c>
      <c r="M544" s="13"/>
    </row>
    <row r="545" spans="1:13" x14ac:dyDescent="0.35">
      <c r="A545" s="14">
        <v>545</v>
      </c>
      <c r="B545" s="15" t="s">
        <v>2259</v>
      </c>
      <c r="C545" s="15" t="s">
        <v>2261</v>
      </c>
      <c r="D545" s="15" t="s">
        <v>1573</v>
      </c>
      <c r="E545" s="15" t="s">
        <v>2265</v>
      </c>
      <c r="F545" s="15">
        <v>50</v>
      </c>
      <c r="G545" s="12" t="str" cm="1">
        <f t="array" ref="G545">_xlfn.IFS(F545&lt;17, "Children", F545&lt;34,  "Youth", F545&lt;51, "Adult", F545&lt;68, "Elderly", F545&lt;=85, "Aged")</f>
        <v>Adult</v>
      </c>
      <c r="H545" s="15">
        <v>1</v>
      </c>
      <c r="I545" s="15">
        <v>0</v>
      </c>
      <c r="J545" s="23">
        <v>17761</v>
      </c>
      <c r="K545" s="29">
        <v>106.425</v>
      </c>
      <c r="L545" s="15" t="s">
        <v>1222</v>
      </c>
      <c r="M545" s="13"/>
    </row>
    <row r="546" spans="1:13" x14ac:dyDescent="0.35">
      <c r="A546" s="11">
        <v>546</v>
      </c>
      <c r="B546" s="12" t="s">
        <v>2259</v>
      </c>
      <c r="C546" s="12" t="s">
        <v>2261</v>
      </c>
      <c r="D546" s="12" t="s">
        <v>1955</v>
      </c>
      <c r="E546" s="12" t="s">
        <v>2265</v>
      </c>
      <c r="F546" s="12">
        <v>64</v>
      </c>
      <c r="G546" s="12" t="str" cm="1">
        <f t="array" ref="G546">_xlfn.IFS(F546&lt;17, "Children", F546&lt;34,  "Youth", F546&lt;51, "Adult", F546&lt;68, "Elderly", F546&lt;=85, "Aged")</f>
        <v>Elderly</v>
      </c>
      <c r="H546" s="12">
        <v>0</v>
      </c>
      <c r="I546" s="12">
        <v>0</v>
      </c>
      <c r="J546" s="22">
        <v>69</v>
      </c>
      <c r="K546" s="28">
        <v>26</v>
      </c>
      <c r="L546" s="12" t="s">
        <v>1224</v>
      </c>
      <c r="M546" s="13"/>
    </row>
    <row r="547" spans="1:13" x14ac:dyDescent="0.35">
      <c r="A547" s="14">
        <v>547</v>
      </c>
      <c r="B547" s="15" t="s">
        <v>2260</v>
      </c>
      <c r="C547" s="15" t="s">
        <v>2262</v>
      </c>
      <c r="D547" s="15" t="s">
        <v>1572</v>
      </c>
      <c r="E547" s="15" t="s">
        <v>2266</v>
      </c>
      <c r="F547" s="15">
        <v>19</v>
      </c>
      <c r="G547" s="12" t="str" cm="1">
        <f t="array" ref="G547">_xlfn.IFS(F547&lt;17, "Children", F547&lt;34,  "Youth", F547&lt;51, "Adult", F547&lt;68, "Elderly", F547&lt;=85, "Aged")</f>
        <v>Youth</v>
      </c>
      <c r="H547" s="15">
        <v>1</v>
      </c>
      <c r="I547" s="15">
        <v>0</v>
      </c>
      <c r="J547" s="23">
        <v>2908</v>
      </c>
      <c r="K547" s="29">
        <v>26</v>
      </c>
      <c r="L547" s="15" t="s">
        <v>1224</v>
      </c>
      <c r="M547" s="13"/>
    </row>
    <row r="548" spans="1:13" x14ac:dyDescent="0.35">
      <c r="A548" s="11">
        <v>548</v>
      </c>
      <c r="B548" s="12" t="s">
        <v>2260</v>
      </c>
      <c r="C548" s="12" t="s">
        <v>2262</v>
      </c>
      <c r="D548" s="12" t="s">
        <v>1956</v>
      </c>
      <c r="E548" s="12" t="s">
        <v>2265</v>
      </c>
      <c r="F548" s="12">
        <v>30</v>
      </c>
      <c r="G548" s="12" t="str" cm="1">
        <f t="array" ref="G548">_xlfn.IFS(F548&lt;17, "Children", F548&lt;34,  "Youth", F548&lt;51, "Adult", F548&lt;68, "Elderly", F548&lt;=85, "Aged")</f>
        <v>Youth</v>
      </c>
      <c r="H548" s="12">
        <v>0</v>
      </c>
      <c r="I548" s="12">
        <v>0</v>
      </c>
      <c r="J548" s="22">
        <v>2146</v>
      </c>
      <c r="K548" s="28">
        <v>13.862500000000001</v>
      </c>
      <c r="L548" s="12" t="s">
        <v>1222</v>
      </c>
      <c r="M548" s="13"/>
    </row>
    <row r="549" spans="1:13" x14ac:dyDescent="0.35">
      <c r="A549" s="14">
        <v>549</v>
      </c>
      <c r="B549" s="15" t="s">
        <v>2259</v>
      </c>
      <c r="C549" s="15" t="s">
        <v>2263</v>
      </c>
      <c r="D549" s="15" t="s">
        <v>1440</v>
      </c>
      <c r="E549" s="15" t="s">
        <v>2265</v>
      </c>
      <c r="F549" s="15">
        <v>33</v>
      </c>
      <c r="G549" s="12" t="str" cm="1">
        <f t="array" ref="G549">_xlfn.IFS(F549&lt;17, "Children", F549&lt;34,  "Youth", F549&lt;51, "Adult", F549&lt;68, "Elderly", F549&lt;=85, "Aged")</f>
        <v>Youth</v>
      </c>
      <c r="H549" s="15">
        <v>1</v>
      </c>
      <c r="I549" s="15">
        <v>1</v>
      </c>
      <c r="J549" s="23" t="s">
        <v>2126</v>
      </c>
      <c r="K549" s="29">
        <v>2125</v>
      </c>
      <c r="L549" s="15" t="s">
        <v>1224</v>
      </c>
      <c r="M549" s="13"/>
    </row>
    <row r="550" spans="1:13" x14ac:dyDescent="0.35">
      <c r="A550" s="11">
        <v>550</v>
      </c>
      <c r="B550" s="12" t="s">
        <v>2260</v>
      </c>
      <c r="C550" s="12" t="s">
        <v>2262</v>
      </c>
      <c r="D550" s="12" t="s">
        <v>1574</v>
      </c>
      <c r="E550" s="12" t="s">
        <v>2265</v>
      </c>
      <c r="F550" s="12">
        <v>8</v>
      </c>
      <c r="G550" s="12" t="str" cm="1">
        <f t="array" ref="G550">_xlfn.IFS(F550&lt;17, "Children", F550&lt;34,  "Youth", F550&lt;51, "Adult", F550&lt;68, "Elderly", F550&lt;=85, "Aged")</f>
        <v>Children</v>
      </c>
      <c r="H550" s="12">
        <v>1</v>
      </c>
      <c r="I550" s="12">
        <v>1</v>
      </c>
      <c r="J550" s="22">
        <v>112</v>
      </c>
      <c r="K550" s="28">
        <v>36.75</v>
      </c>
      <c r="L550" s="12" t="s">
        <v>1224</v>
      </c>
      <c r="M550" s="13"/>
    </row>
    <row r="551" spans="1:13" x14ac:dyDescent="0.35">
      <c r="A551" s="14">
        <v>551</v>
      </c>
      <c r="B551" s="15" t="s">
        <v>2260</v>
      </c>
      <c r="C551" s="15" t="s">
        <v>2261</v>
      </c>
      <c r="D551" s="15" t="s">
        <v>1575</v>
      </c>
      <c r="E551" s="15" t="s">
        <v>2265</v>
      </c>
      <c r="F551" s="15">
        <v>17</v>
      </c>
      <c r="G551" s="12" t="str" cm="1">
        <f t="array" ref="G551">_xlfn.IFS(F551&lt;17, "Children", F551&lt;34,  "Youth", F551&lt;51, "Adult", F551&lt;68, "Elderly", F551&lt;=85, "Aged")</f>
        <v>Youth</v>
      </c>
      <c r="H551" s="15">
        <v>0</v>
      </c>
      <c r="I551" s="15">
        <v>2</v>
      </c>
      <c r="J551" s="23">
        <v>17421</v>
      </c>
      <c r="K551" s="29">
        <v>110.88330000000001</v>
      </c>
      <c r="L551" s="15" t="s">
        <v>1222</v>
      </c>
      <c r="M551" s="13"/>
    </row>
    <row r="552" spans="1:13" x14ac:dyDescent="0.35">
      <c r="A552" s="11">
        <v>552</v>
      </c>
      <c r="B552" s="12" t="s">
        <v>2259</v>
      </c>
      <c r="C552" s="12" t="s">
        <v>2262</v>
      </c>
      <c r="D552" s="12" t="s">
        <v>1957</v>
      </c>
      <c r="E552" s="12" t="s">
        <v>2265</v>
      </c>
      <c r="F552" s="12">
        <v>27</v>
      </c>
      <c r="G552" s="12" t="str" cm="1">
        <f t="array" ref="G552">_xlfn.IFS(F552&lt;17, "Children", F552&lt;34,  "Youth", F552&lt;51, "Adult", F552&lt;68, "Elderly", F552&lt;=85, "Aged")</f>
        <v>Youth</v>
      </c>
      <c r="H552" s="12">
        <v>0</v>
      </c>
      <c r="I552" s="12">
        <v>0</v>
      </c>
      <c r="J552" s="22" t="s">
        <v>2210</v>
      </c>
      <c r="K552" s="28">
        <v>26</v>
      </c>
      <c r="L552" s="12" t="s">
        <v>1224</v>
      </c>
      <c r="M552" s="13"/>
    </row>
    <row r="553" spans="1:13" x14ac:dyDescent="0.35">
      <c r="A553" s="14">
        <v>553</v>
      </c>
      <c r="B553" s="15" t="s">
        <v>2259</v>
      </c>
      <c r="C553" s="15" t="s">
        <v>2263</v>
      </c>
      <c r="D553" s="15" t="s">
        <v>1576</v>
      </c>
      <c r="E553" s="15" t="s">
        <v>2265</v>
      </c>
      <c r="F553" s="15">
        <v>30</v>
      </c>
      <c r="G553" s="12" t="str" cm="1">
        <f t="array" ref="G553">_xlfn.IFS(F553&lt;17, "Children", F553&lt;34,  "Youth", F553&lt;51, "Adult", F553&lt;68, "Elderly", F553&lt;=85, "Aged")</f>
        <v>Youth</v>
      </c>
      <c r="H553" s="15">
        <v>0</v>
      </c>
      <c r="I553" s="15">
        <v>0</v>
      </c>
      <c r="J553" s="23">
        <v>979</v>
      </c>
      <c r="K553" s="29">
        <v>7.8292000000000002</v>
      </c>
      <c r="L553" s="15" t="s">
        <v>1223</v>
      </c>
      <c r="M553" s="13"/>
    </row>
    <row r="554" spans="1:13" x14ac:dyDescent="0.35">
      <c r="A554" s="11">
        <v>554</v>
      </c>
      <c r="B554" s="12" t="s">
        <v>2260</v>
      </c>
      <c r="C554" s="12" t="s">
        <v>2263</v>
      </c>
      <c r="D554" s="12" t="s">
        <v>1577</v>
      </c>
      <c r="E554" s="12" t="s">
        <v>2265</v>
      </c>
      <c r="F554" s="12">
        <v>22</v>
      </c>
      <c r="G554" s="12" t="str" cm="1">
        <f t="array" ref="G554">_xlfn.IFS(F554&lt;17, "Children", F554&lt;34,  "Youth", F554&lt;51, "Adult", F554&lt;68, "Elderly", F554&lt;=85, "Aged")</f>
        <v>Youth</v>
      </c>
      <c r="H554" s="12">
        <v>0</v>
      </c>
      <c r="I554" s="12">
        <v>0</v>
      </c>
      <c r="J554" s="22">
        <v>2620</v>
      </c>
      <c r="K554" s="28">
        <v>7.2249999999999996</v>
      </c>
      <c r="L554" s="12" t="s">
        <v>1222</v>
      </c>
      <c r="M554" s="13"/>
    </row>
    <row r="555" spans="1:13" x14ac:dyDescent="0.35">
      <c r="A555" s="14">
        <v>555</v>
      </c>
      <c r="B555" s="15" t="s">
        <v>2260</v>
      </c>
      <c r="C555" s="15" t="s">
        <v>2263</v>
      </c>
      <c r="D555" s="15" t="s">
        <v>1578</v>
      </c>
      <c r="E555" s="15" t="s">
        <v>2266</v>
      </c>
      <c r="F555" s="15">
        <v>22</v>
      </c>
      <c r="G555" s="12" t="str" cm="1">
        <f t="array" ref="G555">_xlfn.IFS(F555&lt;17, "Children", F555&lt;34,  "Youth", F555&lt;51, "Adult", F555&lt;68, "Elderly", F555&lt;=85, "Aged")</f>
        <v>Youth</v>
      </c>
      <c r="H555" s="15">
        <v>0</v>
      </c>
      <c r="I555" s="15">
        <v>0</v>
      </c>
      <c r="J555" s="23">
        <v>47085</v>
      </c>
      <c r="K555" s="29">
        <v>7.7750000000000004</v>
      </c>
      <c r="L555" s="15" t="s">
        <v>1224</v>
      </c>
      <c r="M555" s="13"/>
    </row>
    <row r="556" spans="1:13" x14ac:dyDescent="0.35">
      <c r="A556" s="11">
        <v>556</v>
      </c>
      <c r="B556" s="12" t="s">
        <v>2259</v>
      </c>
      <c r="C556" s="12" t="s">
        <v>2261</v>
      </c>
      <c r="D556" s="12" t="s">
        <v>1579</v>
      </c>
      <c r="E556" s="12" t="s">
        <v>2265</v>
      </c>
      <c r="F556" s="12">
        <v>62</v>
      </c>
      <c r="G556" s="12" t="str" cm="1">
        <f t="array" ref="G556">_xlfn.IFS(F556&lt;17, "Children", F556&lt;34,  "Youth", F556&lt;51, "Adult", F556&lt;68, "Elderly", F556&lt;=85, "Aged")</f>
        <v>Elderly</v>
      </c>
      <c r="H556" s="12">
        <v>0</v>
      </c>
      <c r="I556" s="12">
        <v>0</v>
      </c>
      <c r="J556" s="22" t="s">
        <v>2211</v>
      </c>
      <c r="K556" s="28">
        <v>26.55</v>
      </c>
      <c r="L556" s="12" t="s">
        <v>1224</v>
      </c>
      <c r="M556" s="13"/>
    </row>
    <row r="557" spans="1:13" x14ac:dyDescent="0.35">
      <c r="A557" s="14">
        <v>557</v>
      </c>
      <c r="B557" s="15" t="s">
        <v>2260</v>
      </c>
      <c r="C557" s="15" t="s">
        <v>2261</v>
      </c>
      <c r="D557" s="15" t="s">
        <v>1580</v>
      </c>
      <c r="E557" s="15" t="s">
        <v>2266</v>
      </c>
      <c r="F557" s="15">
        <v>48</v>
      </c>
      <c r="G557" s="12" t="str" cm="1">
        <f t="array" ref="G557">_xlfn.IFS(F557&lt;17, "Children", F557&lt;34,  "Youth", F557&lt;51, "Adult", F557&lt;68, "Elderly", F557&lt;=85, "Aged")</f>
        <v>Adult</v>
      </c>
      <c r="H557" s="15">
        <v>1</v>
      </c>
      <c r="I557" s="15">
        <v>0</v>
      </c>
      <c r="J557" s="23">
        <v>11755</v>
      </c>
      <c r="K557" s="29">
        <v>39.6</v>
      </c>
      <c r="L557" s="15" t="s">
        <v>1222</v>
      </c>
      <c r="M557" s="13"/>
    </row>
    <row r="558" spans="1:13" x14ac:dyDescent="0.35">
      <c r="A558" s="11">
        <v>558</v>
      </c>
      <c r="B558" s="12" t="s">
        <v>2259</v>
      </c>
      <c r="C558" s="12" t="s">
        <v>2261</v>
      </c>
      <c r="D558" s="12" t="s">
        <v>1958</v>
      </c>
      <c r="E558" s="12" t="s">
        <v>2265</v>
      </c>
      <c r="F558" s="12">
        <v>30</v>
      </c>
      <c r="G558" s="12" t="str" cm="1">
        <f t="array" ref="G558">_xlfn.IFS(F558&lt;17, "Children", F558&lt;34,  "Youth", F558&lt;51, "Adult", F558&lt;68, "Elderly", F558&lt;=85, "Aged")</f>
        <v>Youth</v>
      </c>
      <c r="H558" s="12">
        <v>0</v>
      </c>
      <c r="I558" s="12">
        <v>0</v>
      </c>
      <c r="J558" s="22">
        <v>17757</v>
      </c>
      <c r="K558" s="28">
        <v>227.52500000000001</v>
      </c>
      <c r="L558" s="12" t="s">
        <v>1222</v>
      </c>
      <c r="M558" s="13"/>
    </row>
    <row r="559" spans="1:13" x14ac:dyDescent="0.35">
      <c r="A559" s="14">
        <v>559</v>
      </c>
      <c r="B559" s="15" t="s">
        <v>2260</v>
      </c>
      <c r="C559" s="15" t="s">
        <v>2261</v>
      </c>
      <c r="D559" s="15" t="s">
        <v>1398</v>
      </c>
      <c r="E559" s="15" t="s">
        <v>2266</v>
      </c>
      <c r="F559" s="15">
        <v>39</v>
      </c>
      <c r="G559" s="12" t="str" cm="1">
        <f t="array" ref="G559">_xlfn.IFS(F559&lt;17, "Children", F559&lt;34,  "Youth", F559&lt;51, "Adult", F559&lt;68, "Elderly", F559&lt;=85, "Aged")</f>
        <v>Adult</v>
      </c>
      <c r="H559" s="15">
        <v>1</v>
      </c>
      <c r="I559" s="15">
        <v>1</v>
      </c>
      <c r="J559" s="23">
        <v>11041</v>
      </c>
      <c r="K559" s="29">
        <v>79.650000000000006</v>
      </c>
      <c r="L559" s="15" t="s">
        <v>1224</v>
      </c>
      <c r="M559" s="13"/>
    </row>
    <row r="560" spans="1:13" x14ac:dyDescent="0.35">
      <c r="A560" s="11">
        <v>560</v>
      </c>
      <c r="B560" s="12" t="s">
        <v>2260</v>
      </c>
      <c r="C560" s="12" t="s">
        <v>2263</v>
      </c>
      <c r="D560" s="12" t="s">
        <v>1959</v>
      </c>
      <c r="E560" s="12" t="s">
        <v>2266</v>
      </c>
      <c r="F560" s="12">
        <v>36</v>
      </c>
      <c r="G560" s="12" t="str" cm="1">
        <f t="array" ref="G560">_xlfn.IFS(F560&lt;17, "Children", F560&lt;34,  "Youth", F560&lt;51, "Adult", F560&lt;68, "Elderly", F560&lt;=85, "Aged")</f>
        <v>Adult</v>
      </c>
      <c r="H560" s="12">
        <v>1</v>
      </c>
      <c r="I560" s="12">
        <v>0</v>
      </c>
      <c r="J560" s="22">
        <v>45572</v>
      </c>
      <c r="K560" s="28">
        <v>17.399999999999999</v>
      </c>
      <c r="L560" s="12" t="s">
        <v>1224</v>
      </c>
      <c r="M560" s="13"/>
    </row>
    <row r="561" spans="1:13" x14ac:dyDescent="0.35">
      <c r="A561" s="14">
        <v>561</v>
      </c>
      <c r="B561" s="15" t="s">
        <v>2259</v>
      </c>
      <c r="C561" s="15" t="s">
        <v>2263</v>
      </c>
      <c r="D561" s="15" t="s">
        <v>1581</v>
      </c>
      <c r="E561" s="15" t="s">
        <v>2265</v>
      </c>
      <c r="F561" s="15">
        <v>30</v>
      </c>
      <c r="G561" s="12" t="str" cm="1">
        <f t="array" ref="G561">_xlfn.IFS(F561&lt;17, "Children", F561&lt;34,  "Youth", F561&lt;51, "Adult", F561&lt;68, "Elderly", F561&lt;=85, "Aged")</f>
        <v>Youth</v>
      </c>
      <c r="H561" s="15">
        <v>0</v>
      </c>
      <c r="I561" s="15">
        <v>0</v>
      </c>
      <c r="J561" s="23">
        <v>72622</v>
      </c>
      <c r="K561" s="29">
        <v>7.75</v>
      </c>
      <c r="L561" s="15" t="s">
        <v>1223</v>
      </c>
      <c r="M561" s="13"/>
    </row>
    <row r="562" spans="1:13" x14ac:dyDescent="0.35">
      <c r="A562" s="11">
        <v>562</v>
      </c>
      <c r="B562" s="12" t="s">
        <v>2259</v>
      </c>
      <c r="C562" s="12" t="s">
        <v>2263</v>
      </c>
      <c r="D562" s="12" t="s">
        <v>1582</v>
      </c>
      <c r="E562" s="12" t="s">
        <v>2265</v>
      </c>
      <c r="F562" s="12">
        <v>40</v>
      </c>
      <c r="G562" s="12" t="str" cm="1">
        <f t="array" ref="G562">_xlfn.IFS(F562&lt;17, "Children", F562&lt;34,  "Youth", F562&lt;51, "Adult", F562&lt;68, "Elderly", F562&lt;=85, "Aged")</f>
        <v>Adult</v>
      </c>
      <c r="H562" s="12">
        <v>0</v>
      </c>
      <c r="I562" s="12">
        <v>0</v>
      </c>
      <c r="J562" s="22">
        <v>49251</v>
      </c>
      <c r="K562" s="28">
        <v>7.8958000000000004</v>
      </c>
      <c r="L562" s="12" t="s">
        <v>1224</v>
      </c>
      <c r="M562" s="13"/>
    </row>
    <row r="563" spans="1:13" x14ac:dyDescent="0.35">
      <c r="A563" s="14">
        <v>563</v>
      </c>
      <c r="B563" s="15" t="s">
        <v>2259</v>
      </c>
      <c r="C563" s="15" t="s">
        <v>2262</v>
      </c>
      <c r="D563" s="15" t="s">
        <v>1583</v>
      </c>
      <c r="E563" s="15" t="s">
        <v>2265</v>
      </c>
      <c r="F563" s="15">
        <v>28</v>
      </c>
      <c r="G563" s="12" t="str" cm="1">
        <f t="array" ref="G563">_xlfn.IFS(F563&lt;17, "Children", F563&lt;34,  "Youth", F563&lt;51, "Adult", F563&lt;68, "Elderly", F563&lt;=85, "Aged")</f>
        <v>Youth</v>
      </c>
      <c r="H563" s="15">
        <v>0</v>
      </c>
      <c r="I563" s="15">
        <v>0</v>
      </c>
      <c r="J563" s="23">
        <v>218629</v>
      </c>
      <c r="K563" s="29">
        <v>13.5</v>
      </c>
      <c r="L563" s="15" t="s">
        <v>1224</v>
      </c>
      <c r="M563" s="13"/>
    </row>
    <row r="564" spans="1:13" x14ac:dyDescent="0.35">
      <c r="A564" s="11">
        <v>564</v>
      </c>
      <c r="B564" s="12" t="s">
        <v>2259</v>
      </c>
      <c r="C564" s="12" t="s">
        <v>2263</v>
      </c>
      <c r="D564" s="12" t="s">
        <v>1584</v>
      </c>
      <c r="E564" s="12" t="s">
        <v>2265</v>
      </c>
      <c r="F564" s="12">
        <v>30</v>
      </c>
      <c r="G564" s="12" t="str" cm="1">
        <f t="array" ref="G564">_xlfn.IFS(F564&lt;17, "Children", F564&lt;34,  "Youth", F564&lt;51, "Adult", F564&lt;68, "Elderly", F564&lt;=85, "Aged")</f>
        <v>Youth</v>
      </c>
      <c r="H564" s="12">
        <v>0</v>
      </c>
      <c r="I564" s="12">
        <v>0</v>
      </c>
      <c r="J564" s="22">
        <v>92082</v>
      </c>
      <c r="K564" s="28">
        <v>8.0500000000000007</v>
      </c>
      <c r="L564" s="12" t="s">
        <v>1224</v>
      </c>
      <c r="M564" s="13"/>
    </row>
    <row r="565" spans="1:13" x14ac:dyDescent="0.35">
      <c r="A565" s="14">
        <v>565</v>
      </c>
      <c r="B565" s="15" t="s">
        <v>2259</v>
      </c>
      <c r="C565" s="15" t="s">
        <v>2263</v>
      </c>
      <c r="D565" s="15" t="s">
        <v>1235</v>
      </c>
      <c r="E565" s="15" t="s">
        <v>2266</v>
      </c>
      <c r="F565" s="15">
        <v>30</v>
      </c>
      <c r="G565" s="12" t="str" cm="1">
        <f t="array" ref="G565">_xlfn.IFS(F565&lt;17, "Children", F565&lt;34,  "Youth", F565&lt;51, "Adult", F565&lt;68, "Elderly", F565&lt;=85, "Aged")</f>
        <v>Youth</v>
      </c>
      <c r="H565" s="15">
        <v>0</v>
      </c>
      <c r="I565" s="15">
        <v>0</v>
      </c>
      <c r="J565" s="23">
        <v>92087</v>
      </c>
      <c r="K565" s="29">
        <v>8.0500000000000007</v>
      </c>
      <c r="L565" s="15" t="s">
        <v>1224</v>
      </c>
      <c r="M565" s="13"/>
    </row>
    <row r="566" spans="1:13" x14ac:dyDescent="0.35">
      <c r="A566" s="11">
        <v>566</v>
      </c>
      <c r="B566" s="12" t="s">
        <v>2259</v>
      </c>
      <c r="C566" s="12" t="s">
        <v>2263</v>
      </c>
      <c r="D566" s="12" t="s">
        <v>1585</v>
      </c>
      <c r="E566" s="12" t="s">
        <v>2265</v>
      </c>
      <c r="F566" s="12">
        <v>24</v>
      </c>
      <c r="G566" s="12" t="str" cm="1">
        <f t="array" ref="G566">_xlfn.IFS(F566&lt;17, "Children", F566&lt;34,  "Youth", F566&lt;51, "Adult", F566&lt;68, "Elderly", F566&lt;=85, "Aged")</f>
        <v>Youth</v>
      </c>
      <c r="H566" s="12">
        <v>2</v>
      </c>
      <c r="I566" s="12">
        <v>0</v>
      </c>
      <c r="J566" s="22">
        <v>48871</v>
      </c>
      <c r="K566" s="28">
        <v>24.15</v>
      </c>
      <c r="L566" s="12" t="s">
        <v>1224</v>
      </c>
      <c r="M566" s="13"/>
    </row>
    <row r="567" spans="1:13" x14ac:dyDescent="0.35">
      <c r="A567" s="14">
        <v>567</v>
      </c>
      <c r="B567" s="15" t="s">
        <v>2259</v>
      </c>
      <c r="C567" s="15" t="s">
        <v>2263</v>
      </c>
      <c r="D567" s="15" t="s">
        <v>1960</v>
      </c>
      <c r="E567" s="15" t="s">
        <v>2265</v>
      </c>
      <c r="F567" s="15">
        <v>19</v>
      </c>
      <c r="G567" s="12" t="str" cm="1">
        <f t="array" ref="G567">_xlfn.IFS(F567&lt;17, "Children", F567&lt;34,  "Youth", F567&lt;51, "Adult", F567&lt;68, "Elderly", F567&lt;=85, "Aged")</f>
        <v>Youth</v>
      </c>
      <c r="H567" s="15">
        <v>0</v>
      </c>
      <c r="I567" s="15">
        <v>0</v>
      </c>
      <c r="J567" s="23">
        <v>49205</v>
      </c>
      <c r="K567" s="29">
        <v>7.8958000000000004</v>
      </c>
      <c r="L567" s="15" t="s">
        <v>1224</v>
      </c>
      <c r="M567" s="13"/>
    </row>
    <row r="568" spans="1:13" x14ac:dyDescent="0.35">
      <c r="A568" s="11">
        <v>568</v>
      </c>
      <c r="B568" s="12" t="s">
        <v>2259</v>
      </c>
      <c r="C568" s="12" t="s">
        <v>2263</v>
      </c>
      <c r="D568" s="12" t="s">
        <v>1586</v>
      </c>
      <c r="E568" s="12" t="s">
        <v>2266</v>
      </c>
      <c r="F568" s="12">
        <v>29</v>
      </c>
      <c r="G568" s="12" t="str" cm="1">
        <f t="array" ref="G568">_xlfn.IFS(F568&lt;17, "Children", F568&lt;34,  "Youth", F568&lt;51, "Adult", F568&lt;68, "Elderly", F568&lt;=85, "Aged")</f>
        <v>Youth</v>
      </c>
      <c r="H568" s="12">
        <v>0</v>
      </c>
      <c r="I568" s="12">
        <v>4</v>
      </c>
      <c r="J568" s="22">
        <v>49909</v>
      </c>
      <c r="K568" s="28">
        <v>21.074999999999999</v>
      </c>
      <c r="L568" s="12" t="s">
        <v>1224</v>
      </c>
      <c r="M568" s="13"/>
    </row>
    <row r="569" spans="1:13" x14ac:dyDescent="0.35">
      <c r="A569" s="14">
        <v>569</v>
      </c>
      <c r="B569" s="15" t="s">
        <v>2259</v>
      </c>
      <c r="C569" s="15" t="s">
        <v>2263</v>
      </c>
      <c r="D569" s="15" t="s">
        <v>1587</v>
      </c>
      <c r="E569" s="15" t="s">
        <v>2265</v>
      </c>
      <c r="F569" s="15">
        <v>30</v>
      </c>
      <c r="G569" s="12" t="str" cm="1">
        <f t="array" ref="G569">_xlfn.IFS(F569&lt;17, "Children", F569&lt;34,  "Youth", F569&lt;51, "Adult", F569&lt;68, "Elderly", F569&lt;=85, "Aged")</f>
        <v>Youth</v>
      </c>
      <c r="H569" s="15">
        <v>0</v>
      </c>
      <c r="I569" s="15">
        <v>0</v>
      </c>
      <c r="J569" s="23">
        <v>2686</v>
      </c>
      <c r="K569" s="29">
        <v>7.2291999999999996</v>
      </c>
      <c r="L569" s="15" t="s">
        <v>1222</v>
      </c>
      <c r="M569" s="13"/>
    </row>
    <row r="570" spans="1:13" x14ac:dyDescent="0.35">
      <c r="A570" s="11">
        <v>570</v>
      </c>
      <c r="B570" s="12" t="s">
        <v>2260</v>
      </c>
      <c r="C570" s="12" t="s">
        <v>2263</v>
      </c>
      <c r="D570" s="12" t="s">
        <v>1961</v>
      </c>
      <c r="E570" s="12" t="s">
        <v>2265</v>
      </c>
      <c r="F570" s="12">
        <v>32</v>
      </c>
      <c r="G570" s="12" t="str" cm="1">
        <f t="array" ref="G570">_xlfn.IFS(F570&lt;17, "Children", F570&lt;34,  "Youth", F570&lt;51, "Adult", F570&lt;68, "Elderly", F570&lt;=85, "Aged")</f>
        <v>Youth</v>
      </c>
      <c r="H570" s="12">
        <v>0</v>
      </c>
      <c r="I570" s="12">
        <v>0</v>
      </c>
      <c r="J570" s="22">
        <v>50417</v>
      </c>
      <c r="K570" s="28">
        <v>7.8541999999999996</v>
      </c>
      <c r="L570" s="12" t="s">
        <v>1224</v>
      </c>
      <c r="M570" s="13"/>
    </row>
    <row r="571" spans="1:13" x14ac:dyDescent="0.35">
      <c r="A571" s="14">
        <v>571</v>
      </c>
      <c r="B571" s="15" t="s">
        <v>2260</v>
      </c>
      <c r="C571" s="15" t="s">
        <v>2262</v>
      </c>
      <c r="D571" s="15" t="s">
        <v>1588</v>
      </c>
      <c r="E571" s="15" t="s">
        <v>2265</v>
      </c>
      <c r="F571" s="15">
        <v>62</v>
      </c>
      <c r="G571" s="12" t="str" cm="1">
        <f t="array" ref="G571">_xlfn.IFS(F571&lt;17, "Children", F571&lt;34,  "Youth", F571&lt;51, "Adult", F571&lt;68, "Elderly", F571&lt;=85, "Aged")</f>
        <v>Elderly</v>
      </c>
      <c r="H571" s="15">
        <v>0</v>
      </c>
      <c r="I571" s="15">
        <v>0</v>
      </c>
      <c r="J571" s="23">
        <v>752</v>
      </c>
      <c r="K571" s="29">
        <v>10.5</v>
      </c>
      <c r="L571" s="15" t="s">
        <v>1224</v>
      </c>
      <c r="M571" s="13"/>
    </row>
    <row r="572" spans="1:13" x14ac:dyDescent="0.35">
      <c r="A572" s="11">
        <v>572</v>
      </c>
      <c r="B572" s="12" t="s">
        <v>2260</v>
      </c>
      <c r="C572" s="12" t="s">
        <v>2261</v>
      </c>
      <c r="D572" s="12" t="s">
        <v>1589</v>
      </c>
      <c r="E572" s="12" t="s">
        <v>2266</v>
      </c>
      <c r="F572" s="12">
        <v>53</v>
      </c>
      <c r="G572" s="12" t="str" cm="1">
        <f t="array" ref="G572">_xlfn.IFS(F572&lt;17, "Children", F572&lt;34,  "Youth", F572&lt;51, "Adult", F572&lt;68, "Elderly", F572&lt;=85, "Aged")</f>
        <v>Elderly</v>
      </c>
      <c r="H572" s="12">
        <v>2</v>
      </c>
      <c r="I572" s="12">
        <v>0</v>
      </c>
      <c r="J572" s="22">
        <v>11769</v>
      </c>
      <c r="K572" s="28">
        <v>51.479199999999999</v>
      </c>
      <c r="L572" s="12" t="s">
        <v>1224</v>
      </c>
      <c r="M572" s="13"/>
    </row>
    <row r="573" spans="1:13" x14ac:dyDescent="0.35">
      <c r="A573" s="14">
        <v>573</v>
      </c>
      <c r="B573" s="15" t="s">
        <v>2260</v>
      </c>
      <c r="C573" s="15" t="s">
        <v>2261</v>
      </c>
      <c r="D573" s="15" t="s">
        <v>1590</v>
      </c>
      <c r="E573" s="15" t="s">
        <v>2265</v>
      </c>
      <c r="F573" s="15">
        <v>36</v>
      </c>
      <c r="G573" s="12" t="str" cm="1">
        <f t="array" ref="G573">_xlfn.IFS(F573&lt;17, "Children", F573&lt;34,  "Youth", F573&lt;51, "Adult", F573&lt;68, "Elderly", F573&lt;=85, "Aged")</f>
        <v>Adult</v>
      </c>
      <c r="H573" s="15">
        <v>0</v>
      </c>
      <c r="I573" s="15">
        <v>0</v>
      </c>
      <c r="J573" s="23">
        <v>17474</v>
      </c>
      <c r="K573" s="29">
        <v>26.387499999999999</v>
      </c>
      <c r="L573" s="15" t="s">
        <v>1224</v>
      </c>
      <c r="M573" s="13"/>
    </row>
    <row r="574" spans="1:13" x14ac:dyDescent="0.35">
      <c r="A574" s="11">
        <v>574</v>
      </c>
      <c r="B574" s="12" t="s">
        <v>2260</v>
      </c>
      <c r="C574" s="12" t="s">
        <v>2263</v>
      </c>
      <c r="D574" s="12" t="s">
        <v>1591</v>
      </c>
      <c r="E574" s="12" t="s">
        <v>2266</v>
      </c>
      <c r="F574" s="12">
        <v>30</v>
      </c>
      <c r="G574" s="12" t="str" cm="1">
        <f t="array" ref="G574">_xlfn.IFS(F574&lt;17, "Children", F574&lt;34,  "Youth", F574&lt;51, "Adult", F574&lt;68, "Elderly", F574&lt;=85, "Aged")</f>
        <v>Youth</v>
      </c>
      <c r="H574" s="12">
        <v>0</v>
      </c>
      <c r="I574" s="12">
        <v>0</v>
      </c>
      <c r="J574" s="22" t="s">
        <v>2212</v>
      </c>
      <c r="K574" s="28">
        <v>7.75</v>
      </c>
      <c r="L574" s="12" t="s">
        <v>1223</v>
      </c>
      <c r="M574" s="13"/>
    </row>
    <row r="575" spans="1:13" x14ac:dyDescent="0.35">
      <c r="A575" s="14">
        <v>575</v>
      </c>
      <c r="B575" s="15" t="s">
        <v>2259</v>
      </c>
      <c r="C575" s="15" t="s">
        <v>2263</v>
      </c>
      <c r="D575" s="15" t="s">
        <v>1592</v>
      </c>
      <c r="E575" s="15" t="s">
        <v>2265</v>
      </c>
      <c r="F575" s="15">
        <v>16</v>
      </c>
      <c r="G575" s="12" t="str" cm="1">
        <f t="array" ref="G575">_xlfn.IFS(F575&lt;17, "Children", F575&lt;34,  "Youth", F575&lt;51, "Adult", F575&lt;68, "Elderly", F575&lt;=85, "Aged")</f>
        <v>Children</v>
      </c>
      <c r="H575" s="15">
        <v>0</v>
      </c>
      <c r="I575" s="15">
        <v>0</v>
      </c>
      <c r="J575" s="23">
        <v>20589</v>
      </c>
      <c r="K575" s="29">
        <v>8.0500000000000007</v>
      </c>
      <c r="L575" s="15" t="s">
        <v>1224</v>
      </c>
      <c r="M575" s="13"/>
    </row>
    <row r="576" spans="1:13" x14ac:dyDescent="0.35">
      <c r="A576" s="11">
        <v>576</v>
      </c>
      <c r="B576" s="12" t="s">
        <v>2259</v>
      </c>
      <c r="C576" s="12" t="s">
        <v>2263</v>
      </c>
      <c r="D576" s="12" t="s">
        <v>1962</v>
      </c>
      <c r="E576" s="12" t="s">
        <v>2265</v>
      </c>
      <c r="F576" s="12">
        <v>19</v>
      </c>
      <c r="G576" s="12" t="str" cm="1">
        <f t="array" ref="G576">_xlfn.IFS(F576&lt;17, "Children", F576&lt;34,  "Youth", F576&lt;51, "Adult", F576&lt;68, "Elderly", F576&lt;=85, "Aged")</f>
        <v>Youth</v>
      </c>
      <c r="H576" s="12">
        <v>0</v>
      </c>
      <c r="I576" s="12">
        <v>0</v>
      </c>
      <c r="J576" s="22">
        <v>58585</v>
      </c>
      <c r="K576" s="28">
        <v>14.5</v>
      </c>
      <c r="L576" s="12" t="s">
        <v>1224</v>
      </c>
      <c r="M576" s="13"/>
    </row>
    <row r="577" spans="1:13" x14ac:dyDescent="0.35">
      <c r="A577" s="14">
        <v>577</v>
      </c>
      <c r="B577" s="15" t="s">
        <v>2260</v>
      </c>
      <c r="C577" s="15" t="s">
        <v>2262</v>
      </c>
      <c r="D577" s="15" t="s">
        <v>1593</v>
      </c>
      <c r="E577" s="15" t="s">
        <v>2266</v>
      </c>
      <c r="F577" s="15">
        <v>34</v>
      </c>
      <c r="G577" s="12" t="str" cm="1">
        <f t="array" ref="G577">_xlfn.IFS(F577&lt;17, "Children", F577&lt;34,  "Youth", F577&lt;51, "Adult", F577&lt;68, "Elderly", F577&lt;=85, "Aged")</f>
        <v>Adult</v>
      </c>
      <c r="H577" s="15">
        <v>0</v>
      </c>
      <c r="I577" s="15">
        <v>0</v>
      </c>
      <c r="J577" s="23" t="s">
        <v>2213</v>
      </c>
      <c r="K577" s="29">
        <v>13</v>
      </c>
      <c r="L577" s="15" t="s">
        <v>1224</v>
      </c>
      <c r="M577" s="13"/>
    </row>
    <row r="578" spans="1:13" x14ac:dyDescent="0.35">
      <c r="A578" s="11">
        <v>578</v>
      </c>
      <c r="B578" s="12" t="s">
        <v>2260</v>
      </c>
      <c r="C578" s="12" t="s">
        <v>2261</v>
      </c>
      <c r="D578" s="12" t="s">
        <v>1509</v>
      </c>
      <c r="E578" s="12" t="s">
        <v>2266</v>
      </c>
      <c r="F578" s="12">
        <v>39</v>
      </c>
      <c r="G578" s="12" t="str" cm="1">
        <f t="array" ref="G578">_xlfn.IFS(F578&lt;17, "Children", F578&lt;34,  "Youth", F578&lt;51, "Adult", F578&lt;68, "Elderly", F578&lt;=85, "Aged")</f>
        <v>Adult</v>
      </c>
      <c r="H578" s="12">
        <v>1</v>
      </c>
      <c r="I578" s="12">
        <v>0</v>
      </c>
      <c r="J578" s="22" t="s">
        <v>2181</v>
      </c>
      <c r="K578" s="28">
        <v>55.9</v>
      </c>
      <c r="L578" s="12" t="s">
        <v>1224</v>
      </c>
      <c r="M578" s="13"/>
    </row>
    <row r="579" spans="1:13" x14ac:dyDescent="0.35">
      <c r="A579" s="14">
        <v>579</v>
      </c>
      <c r="B579" s="15" t="s">
        <v>2259</v>
      </c>
      <c r="C579" s="15" t="s">
        <v>2263</v>
      </c>
      <c r="D579" s="15" t="s">
        <v>1963</v>
      </c>
      <c r="E579" s="15" t="s">
        <v>2266</v>
      </c>
      <c r="F579" s="15">
        <v>30</v>
      </c>
      <c r="G579" s="12" t="str" cm="1">
        <f t="array" ref="G579">_xlfn.IFS(F579&lt;17, "Children", F579&lt;34,  "Youth", F579&lt;51, "Adult", F579&lt;68, "Elderly", F579&lt;=85, "Aged")</f>
        <v>Youth</v>
      </c>
      <c r="H579" s="15">
        <v>1</v>
      </c>
      <c r="I579" s="15">
        <v>0</v>
      </c>
      <c r="J579" s="23">
        <v>2689</v>
      </c>
      <c r="K579" s="29">
        <v>14.458299999999999</v>
      </c>
      <c r="L579" s="15" t="s">
        <v>1222</v>
      </c>
      <c r="M579" s="13"/>
    </row>
    <row r="580" spans="1:13" x14ac:dyDescent="0.35">
      <c r="A580" s="11">
        <v>580</v>
      </c>
      <c r="B580" s="12" t="s">
        <v>2260</v>
      </c>
      <c r="C580" s="12" t="s">
        <v>2263</v>
      </c>
      <c r="D580" s="12" t="s">
        <v>1594</v>
      </c>
      <c r="E580" s="12" t="s">
        <v>2265</v>
      </c>
      <c r="F580" s="12">
        <v>32</v>
      </c>
      <c r="G580" s="12" t="str" cm="1">
        <f t="array" ref="G580">_xlfn.IFS(F580&lt;17, "Children", F580&lt;34,  "Youth", F580&lt;51, "Adult", F580&lt;68, "Elderly", F580&lt;=85, "Aged")</f>
        <v>Youth</v>
      </c>
      <c r="H580" s="12">
        <v>0</v>
      </c>
      <c r="I580" s="12">
        <v>0</v>
      </c>
      <c r="J580" s="22">
        <v>101286</v>
      </c>
      <c r="K580" s="28">
        <v>7.9249999999999998</v>
      </c>
      <c r="L580" s="12" t="s">
        <v>1224</v>
      </c>
      <c r="M580" s="13"/>
    </row>
    <row r="581" spans="1:13" x14ac:dyDescent="0.35">
      <c r="A581" s="14">
        <v>581</v>
      </c>
      <c r="B581" s="15" t="s">
        <v>2260</v>
      </c>
      <c r="C581" s="15" t="s">
        <v>2262</v>
      </c>
      <c r="D581" s="15" t="s">
        <v>1964</v>
      </c>
      <c r="E581" s="15" t="s">
        <v>2266</v>
      </c>
      <c r="F581" s="15">
        <v>25</v>
      </c>
      <c r="G581" s="12" t="str" cm="1">
        <f t="array" ref="G581">_xlfn.IFS(F581&lt;17, "Children", F581&lt;34,  "Youth", F581&lt;51, "Adult", F581&lt;68, "Elderly", F581&lt;=85, "Aged")</f>
        <v>Youth</v>
      </c>
      <c r="H581" s="15">
        <v>1</v>
      </c>
      <c r="I581" s="15">
        <v>1</v>
      </c>
      <c r="J581" s="23" t="s">
        <v>2214</v>
      </c>
      <c r="K581" s="29">
        <v>30</v>
      </c>
      <c r="L581" s="15" t="s">
        <v>1224</v>
      </c>
      <c r="M581" s="13"/>
    </row>
    <row r="582" spans="1:13" x14ac:dyDescent="0.35">
      <c r="A582" s="11">
        <v>582</v>
      </c>
      <c r="B582" s="12" t="s">
        <v>2260</v>
      </c>
      <c r="C582" s="12" t="s">
        <v>2261</v>
      </c>
      <c r="D582" s="12" t="s">
        <v>1595</v>
      </c>
      <c r="E582" s="12" t="s">
        <v>2266</v>
      </c>
      <c r="F582" s="12">
        <v>39</v>
      </c>
      <c r="G582" s="12" t="str" cm="1">
        <f t="array" ref="G582">_xlfn.IFS(F582&lt;17, "Children", F582&lt;34,  "Youth", F582&lt;51, "Adult", F582&lt;68, "Elderly", F582&lt;=85, "Aged")</f>
        <v>Adult</v>
      </c>
      <c r="H582" s="12">
        <v>1</v>
      </c>
      <c r="I582" s="12">
        <v>1</v>
      </c>
      <c r="J582" s="22">
        <v>17421</v>
      </c>
      <c r="K582" s="28">
        <v>110.88330000000001</v>
      </c>
      <c r="L582" s="12" t="s">
        <v>1222</v>
      </c>
      <c r="M582" s="13"/>
    </row>
    <row r="583" spans="1:13" x14ac:dyDescent="0.35">
      <c r="A583" s="14">
        <v>583</v>
      </c>
      <c r="B583" s="15" t="s">
        <v>2259</v>
      </c>
      <c r="C583" s="15" t="s">
        <v>2262</v>
      </c>
      <c r="D583" s="15" t="s">
        <v>1596</v>
      </c>
      <c r="E583" s="15" t="s">
        <v>2265</v>
      </c>
      <c r="F583" s="15">
        <v>54</v>
      </c>
      <c r="G583" s="12" t="str" cm="1">
        <f t="array" ref="G583">_xlfn.IFS(F583&lt;17, "Children", F583&lt;34,  "Youth", F583&lt;51, "Adult", F583&lt;68, "Elderly", F583&lt;=85, "Aged")</f>
        <v>Elderly</v>
      </c>
      <c r="H583" s="15">
        <v>0</v>
      </c>
      <c r="I583" s="15">
        <v>0</v>
      </c>
      <c r="J583" s="23">
        <v>2840</v>
      </c>
      <c r="K583" s="29">
        <v>26</v>
      </c>
      <c r="L583" s="15" t="s">
        <v>1224</v>
      </c>
      <c r="M583" s="13"/>
    </row>
    <row r="584" spans="1:13" x14ac:dyDescent="0.35">
      <c r="A584" s="11">
        <v>584</v>
      </c>
      <c r="B584" s="12" t="s">
        <v>2259</v>
      </c>
      <c r="C584" s="12" t="s">
        <v>2261</v>
      </c>
      <c r="D584" s="12" t="s">
        <v>1597</v>
      </c>
      <c r="E584" s="12" t="s">
        <v>2265</v>
      </c>
      <c r="F584" s="12">
        <v>36</v>
      </c>
      <c r="G584" s="12" t="str" cm="1">
        <f t="array" ref="G584">_xlfn.IFS(F584&lt;17, "Children", F584&lt;34,  "Youth", F584&lt;51, "Adult", F584&lt;68, "Elderly", F584&lt;=85, "Aged")</f>
        <v>Adult</v>
      </c>
      <c r="H584" s="12">
        <v>0</v>
      </c>
      <c r="I584" s="12">
        <v>0</v>
      </c>
      <c r="J584" s="22" t="s">
        <v>2215</v>
      </c>
      <c r="K584" s="28">
        <v>40.125</v>
      </c>
      <c r="L584" s="12" t="s">
        <v>1222</v>
      </c>
      <c r="M584" s="13"/>
    </row>
    <row r="585" spans="1:13" x14ac:dyDescent="0.35">
      <c r="A585" s="14">
        <v>585</v>
      </c>
      <c r="B585" s="15" t="s">
        <v>2259</v>
      </c>
      <c r="C585" s="15" t="s">
        <v>2263</v>
      </c>
      <c r="D585" s="15" t="s">
        <v>1965</v>
      </c>
      <c r="E585" s="15" t="s">
        <v>2265</v>
      </c>
      <c r="F585" s="15">
        <v>30</v>
      </c>
      <c r="G585" s="12" t="str" cm="1">
        <f t="array" ref="G585">_xlfn.IFS(F585&lt;17, "Children", F585&lt;34,  "Youth", F585&lt;51, "Adult", F585&lt;68, "Elderly", F585&lt;=85, "Aged")</f>
        <v>Youth</v>
      </c>
      <c r="H585" s="15">
        <v>0</v>
      </c>
      <c r="I585" s="15">
        <v>0</v>
      </c>
      <c r="J585" s="23">
        <v>411</v>
      </c>
      <c r="K585" s="29">
        <v>8.7125000000000004</v>
      </c>
      <c r="L585" s="15" t="s">
        <v>1222</v>
      </c>
      <c r="M585" s="13"/>
    </row>
    <row r="586" spans="1:13" x14ac:dyDescent="0.35">
      <c r="A586" s="11">
        <v>586</v>
      </c>
      <c r="B586" s="12" t="s">
        <v>2260</v>
      </c>
      <c r="C586" s="12" t="s">
        <v>2261</v>
      </c>
      <c r="D586" s="12" t="s">
        <v>1598</v>
      </c>
      <c r="E586" s="12" t="s">
        <v>2266</v>
      </c>
      <c r="F586" s="12">
        <v>18</v>
      </c>
      <c r="G586" s="12" t="str" cm="1">
        <f t="array" ref="G586">_xlfn.IFS(F586&lt;17, "Children", F586&lt;34,  "Youth", F586&lt;51, "Adult", F586&lt;68, "Elderly", F586&lt;=85, "Aged")</f>
        <v>Youth</v>
      </c>
      <c r="H586" s="12">
        <v>0</v>
      </c>
      <c r="I586" s="12">
        <v>2</v>
      </c>
      <c r="J586" s="22">
        <v>11041</v>
      </c>
      <c r="K586" s="28">
        <v>79.650000000000006</v>
      </c>
      <c r="L586" s="12" t="s">
        <v>1224</v>
      </c>
      <c r="M586" s="13"/>
    </row>
    <row r="587" spans="1:13" x14ac:dyDescent="0.35">
      <c r="A587" s="14">
        <v>587</v>
      </c>
      <c r="B587" s="15" t="s">
        <v>2259</v>
      </c>
      <c r="C587" s="15" t="s">
        <v>2262</v>
      </c>
      <c r="D587" s="15" t="s">
        <v>1599</v>
      </c>
      <c r="E587" s="15" t="s">
        <v>2265</v>
      </c>
      <c r="F587" s="15">
        <v>47</v>
      </c>
      <c r="G587" s="12" t="str" cm="1">
        <f t="array" ref="G587">_xlfn.IFS(F587&lt;17, "Children", F587&lt;34,  "Youth", F587&lt;51, "Adult", F587&lt;68, "Elderly", F587&lt;=85, "Aged")</f>
        <v>Adult</v>
      </c>
      <c r="H587" s="15">
        <v>0</v>
      </c>
      <c r="I587" s="15">
        <v>0</v>
      </c>
      <c r="J587" s="23" t="s">
        <v>2216</v>
      </c>
      <c r="K587" s="29">
        <v>15</v>
      </c>
      <c r="L587" s="15" t="s">
        <v>1224</v>
      </c>
      <c r="M587" s="13"/>
    </row>
    <row r="588" spans="1:13" x14ac:dyDescent="0.35">
      <c r="A588" s="11">
        <v>588</v>
      </c>
      <c r="B588" s="12" t="s">
        <v>2260</v>
      </c>
      <c r="C588" s="12" t="s">
        <v>2261</v>
      </c>
      <c r="D588" s="12" t="s">
        <v>1966</v>
      </c>
      <c r="E588" s="12" t="s">
        <v>2265</v>
      </c>
      <c r="F588" s="12">
        <v>60</v>
      </c>
      <c r="G588" s="12" t="str" cm="1">
        <f t="array" ref="G588">_xlfn.IFS(F588&lt;17, "Children", F588&lt;34,  "Youth", F588&lt;51, "Adult", F588&lt;68, "Elderly", F588&lt;=85, "Aged")</f>
        <v>Elderly</v>
      </c>
      <c r="H588" s="12">
        <v>1</v>
      </c>
      <c r="I588" s="12">
        <v>1</v>
      </c>
      <c r="J588" s="22" t="s">
        <v>2217</v>
      </c>
      <c r="K588" s="28">
        <v>79.2</v>
      </c>
      <c r="L588" s="12" t="s">
        <v>1222</v>
      </c>
      <c r="M588" s="13"/>
    </row>
    <row r="589" spans="1:13" x14ac:dyDescent="0.35">
      <c r="A589" s="14">
        <v>589</v>
      </c>
      <c r="B589" s="15" t="s">
        <v>2259</v>
      </c>
      <c r="C589" s="15" t="s">
        <v>2263</v>
      </c>
      <c r="D589" s="15" t="s">
        <v>1600</v>
      </c>
      <c r="E589" s="15" t="s">
        <v>2265</v>
      </c>
      <c r="F589" s="15">
        <v>22</v>
      </c>
      <c r="G589" s="12" t="str" cm="1">
        <f t="array" ref="G589">_xlfn.IFS(F589&lt;17, "Children", F589&lt;34,  "Youth", F589&lt;51, "Adult", F589&lt;68, "Elderly", F589&lt;=85, "Aged")</f>
        <v>Youth</v>
      </c>
      <c r="H589" s="15">
        <v>0</v>
      </c>
      <c r="I589" s="15">
        <v>0</v>
      </c>
      <c r="J589" s="23">
        <v>1497</v>
      </c>
      <c r="K589" s="29">
        <v>8.0500000000000007</v>
      </c>
      <c r="L589" s="15" t="s">
        <v>1224</v>
      </c>
      <c r="M589" s="13"/>
    </row>
    <row r="590" spans="1:13" x14ac:dyDescent="0.35">
      <c r="A590" s="11">
        <v>590</v>
      </c>
      <c r="B590" s="12" t="s">
        <v>2259</v>
      </c>
      <c r="C590" s="12" t="s">
        <v>2263</v>
      </c>
      <c r="D590" s="12" t="s">
        <v>1601</v>
      </c>
      <c r="E590" s="12" t="s">
        <v>2265</v>
      </c>
      <c r="F590" s="12">
        <v>30</v>
      </c>
      <c r="G590" s="12" t="str" cm="1">
        <f t="array" ref="G590">_xlfn.IFS(F590&lt;17, "Children", F590&lt;34,  "Youth", F590&lt;51, "Adult", F590&lt;68, "Elderly", F590&lt;=85, "Aged")</f>
        <v>Youth</v>
      </c>
      <c r="H590" s="12">
        <v>0</v>
      </c>
      <c r="I590" s="12">
        <v>0</v>
      </c>
      <c r="J590" s="22" t="s">
        <v>2218</v>
      </c>
      <c r="K590" s="28">
        <v>8.0500000000000007</v>
      </c>
      <c r="L590" s="12" t="s">
        <v>1224</v>
      </c>
      <c r="M590" s="13"/>
    </row>
    <row r="591" spans="1:13" x14ac:dyDescent="0.35">
      <c r="A591" s="14">
        <v>591</v>
      </c>
      <c r="B591" s="15" t="s">
        <v>2259</v>
      </c>
      <c r="C591" s="15" t="s">
        <v>2263</v>
      </c>
      <c r="D591" s="15" t="s">
        <v>1602</v>
      </c>
      <c r="E591" s="15" t="s">
        <v>2265</v>
      </c>
      <c r="F591" s="15">
        <v>35</v>
      </c>
      <c r="G591" s="12" t="str" cm="1">
        <f t="array" ref="G591">_xlfn.IFS(F591&lt;17, "Children", F591&lt;34,  "Youth", F591&lt;51, "Adult", F591&lt;68, "Elderly", F591&lt;=85, "Aged")</f>
        <v>Adult</v>
      </c>
      <c r="H591" s="15">
        <v>0</v>
      </c>
      <c r="I591" s="15">
        <v>0</v>
      </c>
      <c r="J591" s="23">
        <v>10127</v>
      </c>
      <c r="K591" s="29">
        <v>7.125</v>
      </c>
      <c r="L591" s="15" t="s">
        <v>1224</v>
      </c>
      <c r="M591" s="13"/>
    </row>
    <row r="592" spans="1:13" x14ac:dyDescent="0.35">
      <c r="A592" s="11">
        <v>592</v>
      </c>
      <c r="B592" s="12" t="s">
        <v>2260</v>
      </c>
      <c r="C592" s="12" t="s">
        <v>2261</v>
      </c>
      <c r="D592" s="12" t="s">
        <v>1603</v>
      </c>
      <c r="E592" s="12" t="s">
        <v>2266</v>
      </c>
      <c r="F592" s="12">
        <v>52</v>
      </c>
      <c r="G592" s="12" t="str" cm="1">
        <f t="array" ref="G592">_xlfn.IFS(F592&lt;17, "Children", F592&lt;34,  "Youth", F592&lt;51, "Adult", F592&lt;68, "Elderly", F592&lt;=85, "Aged")</f>
        <v>Elderly</v>
      </c>
      <c r="H592" s="12">
        <v>1</v>
      </c>
      <c r="I592" s="12">
        <v>0</v>
      </c>
      <c r="J592" s="22">
        <v>6947</v>
      </c>
      <c r="K592" s="28">
        <v>78.2667</v>
      </c>
      <c r="L592" s="12" t="s">
        <v>1222</v>
      </c>
      <c r="M592" s="13"/>
    </row>
    <row r="593" spans="1:13" x14ac:dyDescent="0.35">
      <c r="A593" s="14">
        <v>593</v>
      </c>
      <c r="B593" s="15" t="s">
        <v>2259</v>
      </c>
      <c r="C593" s="15" t="s">
        <v>2263</v>
      </c>
      <c r="D593" s="15" t="s">
        <v>1604</v>
      </c>
      <c r="E593" s="15" t="s">
        <v>2265</v>
      </c>
      <c r="F593" s="15">
        <v>47</v>
      </c>
      <c r="G593" s="12" t="str" cm="1">
        <f t="array" ref="G593">_xlfn.IFS(F593&lt;17, "Children", F593&lt;34,  "Youth", F593&lt;51, "Adult", F593&lt;68, "Elderly", F593&lt;=85, "Aged")</f>
        <v>Adult</v>
      </c>
      <c r="H593" s="15">
        <v>0</v>
      </c>
      <c r="I593" s="15">
        <v>0</v>
      </c>
      <c r="J593" s="23">
        <v>902</v>
      </c>
      <c r="K593" s="29">
        <v>7.25</v>
      </c>
      <c r="L593" s="15" t="s">
        <v>1224</v>
      </c>
      <c r="M593" s="13"/>
    </row>
    <row r="594" spans="1:13" x14ac:dyDescent="0.35">
      <c r="A594" s="11">
        <v>594</v>
      </c>
      <c r="B594" s="12" t="s">
        <v>2259</v>
      </c>
      <c r="C594" s="12" t="s">
        <v>2263</v>
      </c>
      <c r="D594" s="12" t="s">
        <v>1605</v>
      </c>
      <c r="E594" s="12" t="s">
        <v>2266</v>
      </c>
      <c r="F594" s="12">
        <v>30</v>
      </c>
      <c r="G594" s="12" t="str" cm="1">
        <f t="array" ref="G594">_xlfn.IFS(F594&lt;17, "Children", F594&lt;34,  "Youth", F594&lt;51, "Adult", F594&lt;68, "Elderly", F594&lt;=85, "Aged")</f>
        <v>Youth</v>
      </c>
      <c r="H594" s="12">
        <v>0</v>
      </c>
      <c r="I594" s="12">
        <v>2</v>
      </c>
      <c r="J594" s="22">
        <v>64848</v>
      </c>
      <c r="K594" s="28">
        <v>7.75</v>
      </c>
      <c r="L594" s="12" t="s">
        <v>1223</v>
      </c>
      <c r="M594" s="13"/>
    </row>
    <row r="595" spans="1:13" x14ac:dyDescent="0.35">
      <c r="A595" s="14">
        <v>595</v>
      </c>
      <c r="B595" s="15" t="s">
        <v>2259</v>
      </c>
      <c r="C595" s="15" t="s">
        <v>2262</v>
      </c>
      <c r="D595" s="15" t="s">
        <v>1967</v>
      </c>
      <c r="E595" s="15" t="s">
        <v>2265</v>
      </c>
      <c r="F595" s="15">
        <v>37</v>
      </c>
      <c r="G595" s="12" t="str" cm="1">
        <f t="array" ref="G595">_xlfn.IFS(F595&lt;17, "Children", F595&lt;34,  "Youth", F595&lt;51, "Adult", F595&lt;68, "Elderly", F595&lt;=85, "Aged")</f>
        <v>Adult</v>
      </c>
      <c r="H595" s="15">
        <v>1</v>
      </c>
      <c r="I595" s="15">
        <v>0</v>
      </c>
      <c r="J595" s="23" t="s">
        <v>2219</v>
      </c>
      <c r="K595" s="29">
        <v>26</v>
      </c>
      <c r="L595" s="15" t="s">
        <v>1224</v>
      </c>
      <c r="M595" s="13"/>
    </row>
    <row r="596" spans="1:13" x14ac:dyDescent="0.35">
      <c r="A596" s="11">
        <v>596</v>
      </c>
      <c r="B596" s="12" t="s">
        <v>2259</v>
      </c>
      <c r="C596" s="12" t="s">
        <v>2263</v>
      </c>
      <c r="D596" s="12" t="s">
        <v>1606</v>
      </c>
      <c r="E596" s="12" t="s">
        <v>2265</v>
      </c>
      <c r="F596" s="12">
        <v>36</v>
      </c>
      <c r="G596" s="12" t="str" cm="1">
        <f t="array" ref="G596">_xlfn.IFS(F596&lt;17, "Children", F596&lt;34,  "Youth", F596&lt;51, "Adult", F596&lt;68, "Elderly", F596&lt;=85, "Aged")</f>
        <v>Adult</v>
      </c>
      <c r="H596" s="12">
        <v>1</v>
      </c>
      <c r="I596" s="12">
        <v>1</v>
      </c>
      <c r="J596" s="22">
        <v>4577</v>
      </c>
      <c r="K596" s="28">
        <v>24.15</v>
      </c>
      <c r="L596" s="12" t="s">
        <v>1224</v>
      </c>
      <c r="M596" s="13"/>
    </row>
    <row r="597" spans="1:13" x14ac:dyDescent="0.35">
      <c r="A597" s="14">
        <v>597</v>
      </c>
      <c r="B597" s="15" t="s">
        <v>2260</v>
      </c>
      <c r="C597" s="15" t="s">
        <v>2262</v>
      </c>
      <c r="D597" s="15" t="s">
        <v>1968</v>
      </c>
      <c r="E597" s="15" t="s">
        <v>2266</v>
      </c>
      <c r="F597" s="15">
        <v>30</v>
      </c>
      <c r="G597" s="12" t="str" cm="1">
        <f t="array" ref="G597">_xlfn.IFS(F597&lt;17, "Children", F597&lt;34,  "Youth", F597&lt;51, "Adult", F597&lt;68, "Elderly", F597&lt;=85, "Aged")</f>
        <v>Youth</v>
      </c>
      <c r="H597" s="15">
        <v>0</v>
      </c>
      <c r="I597" s="15">
        <v>0</v>
      </c>
      <c r="J597" s="23">
        <v>248727</v>
      </c>
      <c r="K597" s="29">
        <v>33</v>
      </c>
      <c r="L597" s="15" t="s">
        <v>1224</v>
      </c>
      <c r="M597" s="13"/>
    </row>
    <row r="598" spans="1:13" x14ac:dyDescent="0.35">
      <c r="A598" s="11">
        <v>598</v>
      </c>
      <c r="B598" s="12" t="s">
        <v>2259</v>
      </c>
      <c r="C598" s="12" t="s">
        <v>2263</v>
      </c>
      <c r="D598" s="12" t="s">
        <v>1607</v>
      </c>
      <c r="E598" s="12" t="s">
        <v>2265</v>
      </c>
      <c r="F598" s="12">
        <v>49</v>
      </c>
      <c r="G598" s="12" t="str" cm="1">
        <f t="array" ref="G598">_xlfn.IFS(F598&lt;17, "Children", F598&lt;34,  "Youth", F598&lt;51, "Adult", F598&lt;68, "Elderly", F598&lt;=85, "Aged")</f>
        <v>Adult</v>
      </c>
      <c r="H598" s="12">
        <v>0</v>
      </c>
      <c r="I598" s="12">
        <v>0</v>
      </c>
      <c r="J598" s="22" t="s">
        <v>2086</v>
      </c>
      <c r="K598" s="28">
        <v>5</v>
      </c>
      <c r="L598" s="12" t="s">
        <v>1224</v>
      </c>
      <c r="M598" s="13"/>
    </row>
    <row r="599" spans="1:13" x14ac:dyDescent="0.35">
      <c r="A599" s="14">
        <v>599</v>
      </c>
      <c r="B599" s="15" t="s">
        <v>2259</v>
      </c>
      <c r="C599" s="15" t="s">
        <v>2263</v>
      </c>
      <c r="D599" s="15" t="s">
        <v>1608</v>
      </c>
      <c r="E599" s="15" t="s">
        <v>2265</v>
      </c>
      <c r="F599" s="15">
        <v>30</v>
      </c>
      <c r="G599" s="12" t="str" cm="1">
        <f t="array" ref="G599">_xlfn.IFS(F599&lt;17, "Children", F599&lt;34,  "Youth", F599&lt;51, "Adult", F599&lt;68, "Elderly", F599&lt;=85, "Aged")</f>
        <v>Youth</v>
      </c>
      <c r="H599" s="15">
        <v>0</v>
      </c>
      <c r="I599" s="15">
        <v>0</v>
      </c>
      <c r="J599" s="23">
        <v>2664</v>
      </c>
      <c r="K599" s="29">
        <v>7.2249999999999996</v>
      </c>
      <c r="L599" s="15" t="s">
        <v>1222</v>
      </c>
      <c r="M599" s="13"/>
    </row>
    <row r="600" spans="1:13" x14ac:dyDescent="0.35">
      <c r="A600" s="11">
        <v>600</v>
      </c>
      <c r="B600" s="12" t="s">
        <v>2260</v>
      </c>
      <c r="C600" s="12" t="s">
        <v>2261</v>
      </c>
      <c r="D600" s="12" t="s">
        <v>1969</v>
      </c>
      <c r="E600" s="12" t="s">
        <v>2265</v>
      </c>
      <c r="F600" s="12">
        <v>49</v>
      </c>
      <c r="G600" s="12" t="str" cm="1">
        <f t="array" ref="G600">_xlfn.IFS(F600&lt;17, "Children", F600&lt;34,  "Youth", F600&lt;51, "Adult", F600&lt;68, "Elderly", F600&lt;=85, "Aged")</f>
        <v>Adult</v>
      </c>
      <c r="H600" s="12">
        <v>1</v>
      </c>
      <c r="I600" s="12">
        <v>0</v>
      </c>
      <c r="J600" s="22">
        <v>17485</v>
      </c>
      <c r="K600" s="28">
        <v>56.929200000000002</v>
      </c>
      <c r="L600" s="12" t="s">
        <v>1222</v>
      </c>
      <c r="M600" s="13"/>
    </row>
    <row r="601" spans="1:13" x14ac:dyDescent="0.35">
      <c r="A601" s="14">
        <v>601</v>
      </c>
      <c r="B601" s="15" t="s">
        <v>2260</v>
      </c>
      <c r="C601" s="15" t="s">
        <v>2262</v>
      </c>
      <c r="D601" s="15" t="s">
        <v>1853</v>
      </c>
      <c r="E601" s="15" t="s">
        <v>2266</v>
      </c>
      <c r="F601" s="15">
        <v>24</v>
      </c>
      <c r="G601" s="12" t="str" cm="1">
        <f t="array" ref="G601">_xlfn.IFS(F601&lt;17, "Children", F601&lt;34,  "Youth", F601&lt;51, "Adult", F601&lt;68, "Elderly", F601&lt;=85, "Aged")</f>
        <v>Youth</v>
      </c>
      <c r="H601" s="15">
        <v>2</v>
      </c>
      <c r="I601" s="15">
        <v>1</v>
      </c>
      <c r="J601" s="23" t="s">
        <v>2139</v>
      </c>
      <c r="K601" s="29">
        <v>27</v>
      </c>
      <c r="L601" s="15" t="s">
        <v>1224</v>
      </c>
      <c r="M601" s="13"/>
    </row>
    <row r="602" spans="1:13" x14ac:dyDescent="0.35">
      <c r="A602" s="11">
        <v>602</v>
      </c>
      <c r="B602" s="12" t="s">
        <v>2259</v>
      </c>
      <c r="C602" s="12" t="s">
        <v>2263</v>
      </c>
      <c r="D602" s="12" t="s">
        <v>1970</v>
      </c>
      <c r="E602" s="12" t="s">
        <v>2265</v>
      </c>
      <c r="F602" s="12">
        <v>30</v>
      </c>
      <c r="G602" s="12" t="str" cm="1">
        <f t="array" ref="G602">_xlfn.IFS(F602&lt;17, "Children", F602&lt;34,  "Youth", F602&lt;51, "Adult", F602&lt;68, "Elderly", F602&lt;=85, "Aged")</f>
        <v>Youth</v>
      </c>
      <c r="H602" s="12">
        <v>0</v>
      </c>
      <c r="I602" s="12">
        <v>0</v>
      </c>
      <c r="J602" s="22">
        <v>49214</v>
      </c>
      <c r="K602" s="28">
        <v>7.8958000000000004</v>
      </c>
      <c r="L602" s="12" t="s">
        <v>1224</v>
      </c>
      <c r="M602" s="13"/>
    </row>
    <row r="603" spans="1:13" x14ac:dyDescent="0.35">
      <c r="A603" s="14">
        <v>603</v>
      </c>
      <c r="B603" s="15" t="s">
        <v>2259</v>
      </c>
      <c r="C603" s="15" t="s">
        <v>2261</v>
      </c>
      <c r="D603" s="15" t="s">
        <v>1971</v>
      </c>
      <c r="E603" s="15" t="s">
        <v>2265</v>
      </c>
      <c r="F603" s="15">
        <v>30</v>
      </c>
      <c r="G603" s="12" t="str" cm="1">
        <f t="array" ref="G603">_xlfn.IFS(F603&lt;17, "Children", F603&lt;34,  "Youth", F603&lt;51, "Adult", F603&lt;68, "Elderly", F603&lt;=85, "Aged")</f>
        <v>Youth</v>
      </c>
      <c r="H603" s="15">
        <v>0</v>
      </c>
      <c r="I603" s="15">
        <v>0</v>
      </c>
      <c r="J603" s="23" t="s">
        <v>2220</v>
      </c>
      <c r="K603" s="29">
        <v>42.4</v>
      </c>
      <c r="L603" s="15" t="s">
        <v>1224</v>
      </c>
      <c r="M603" s="13"/>
    </row>
    <row r="604" spans="1:13" x14ac:dyDescent="0.35">
      <c r="A604" s="11">
        <v>604</v>
      </c>
      <c r="B604" s="12" t="s">
        <v>2259</v>
      </c>
      <c r="C604" s="12" t="s">
        <v>2263</v>
      </c>
      <c r="D604" s="12" t="s">
        <v>1609</v>
      </c>
      <c r="E604" s="12" t="s">
        <v>2265</v>
      </c>
      <c r="F604" s="12">
        <v>44</v>
      </c>
      <c r="G604" s="12" t="str" cm="1">
        <f t="array" ref="G604">_xlfn.IFS(F604&lt;17, "Children", F604&lt;34,  "Youth", F604&lt;51, "Adult", F604&lt;68, "Elderly", F604&lt;=85, "Aged")</f>
        <v>Adult</v>
      </c>
      <c r="H604" s="12">
        <v>0</v>
      </c>
      <c r="I604" s="12">
        <v>0</v>
      </c>
      <c r="J604" s="22">
        <v>64511</v>
      </c>
      <c r="K604" s="28">
        <v>8.0500000000000007</v>
      </c>
      <c r="L604" s="12" t="s">
        <v>1224</v>
      </c>
      <c r="M604" s="13"/>
    </row>
    <row r="605" spans="1:13" x14ac:dyDescent="0.35">
      <c r="A605" s="14">
        <v>605</v>
      </c>
      <c r="B605" s="15" t="s">
        <v>2260</v>
      </c>
      <c r="C605" s="15" t="s">
        <v>2261</v>
      </c>
      <c r="D605" s="15" t="s">
        <v>1610</v>
      </c>
      <c r="E605" s="15" t="s">
        <v>2265</v>
      </c>
      <c r="F605" s="15">
        <v>35</v>
      </c>
      <c r="G605" s="12" t="str" cm="1">
        <f t="array" ref="G605">_xlfn.IFS(F605&lt;17, "Children", F605&lt;34,  "Youth", F605&lt;51, "Adult", F605&lt;68, "Elderly", F605&lt;=85, "Aged")</f>
        <v>Adult</v>
      </c>
      <c r="H605" s="15">
        <v>0</v>
      </c>
      <c r="I605" s="15">
        <v>0</v>
      </c>
      <c r="J605" s="23">
        <v>111426</v>
      </c>
      <c r="K605" s="29">
        <v>26.55</v>
      </c>
      <c r="L605" s="15" t="s">
        <v>1222</v>
      </c>
      <c r="M605" s="13"/>
    </row>
    <row r="606" spans="1:13" x14ac:dyDescent="0.35">
      <c r="A606" s="11">
        <v>606</v>
      </c>
      <c r="B606" s="12" t="s">
        <v>2259</v>
      </c>
      <c r="C606" s="12" t="s">
        <v>2263</v>
      </c>
      <c r="D606" s="12" t="s">
        <v>1611</v>
      </c>
      <c r="E606" s="12" t="s">
        <v>2265</v>
      </c>
      <c r="F606" s="12">
        <v>36</v>
      </c>
      <c r="G606" s="12" t="str" cm="1">
        <f t="array" ref="G606">_xlfn.IFS(F606&lt;17, "Children", F606&lt;34,  "Youth", F606&lt;51, "Adult", F606&lt;68, "Elderly", F606&lt;=85, "Aged")</f>
        <v>Adult</v>
      </c>
      <c r="H606" s="12">
        <v>1</v>
      </c>
      <c r="I606" s="12">
        <v>0</v>
      </c>
      <c r="J606" s="22">
        <v>49910</v>
      </c>
      <c r="K606" s="28">
        <v>15.55</v>
      </c>
      <c r="L606" s="12" t="s">
        <v>1224</v>
      </c>
      <c r="M606" s="13"/>
    </row>
    <row r="607" spans="1:13" x14ac:dyDescent="0.35">
      <c r="A607" s="14">
        <v>607</v>
      </c>
      <c r="B607" s="15" t="s">
        <v>2259</v>
      </c>
      <c r="C607" s="15" t="s">
        <v>2263</v>
      </c>
      <c r="D607" s="15" t="s">
        <v>1612</v>
      </c>
      <c r="E607" s="15" t="s">
        <v>2265</v>
      </c>
      <c r="F607" s="15">
        <v>30</v>
      </c>
      <c r="G607" s="12" t="str" cm="1">
        <f t="array" ref="G607">_xlfn.IFS(F607&lt;17, "Children", F607&lt;34,  "Youth", F607&lt;51, "Adult", F607&lt;68, "Elderly", F607&lt;=85, "Aged")</f>
        <v>Youth</v>
      </c>
      <c r="H607" s="15">
        <v>0</v>
      </c>
      <c r="I607" s="15">
        <v>0</v>
      </c>
      <c r="J607" s="23">
        <v>49246</v>
      </c>
      <c r="K607" s="29">
        <v>7.8958000000000004</v>
      </c>
      <c r="L607" s="15" t="s">
        <v>1224</v>
      </c>
      <c r="M607" s="13"/>
    </row>
    <row r="608" spans="1:13" x14ac:dyDescent="0.35">
      <c r="A608" s="11">
        <v>608</v>
      </c>
      <c r="B608" s="12" t="s">
        <v>2260</v>
      </c>
      <c r="C608" s="12" t="s">
        <v>2261</v>
      </c>
      <c r="D608" s="12" t="s">
        <v>1613</v>
      </c>
      <c r="E608" s="12" t="s">
        <v>2265</v>
      </c>
      <c r="F608" s="12">
        <v>27</v>
      </c>
      <c r="G608" s="12" t="str" cm="1">
        <f t="array" ref="G608">_xlfn.IFS(F608&lt;17, "Children", F608&lt;34,  "Youth", F608&lt;51, "Adult", F608&lt;68, "Elderly", F608&lt;=85, "Aged")</f>
        <v>Youth</v>
      </c>
      <c r="H608" s="12">
        <v>0</v>
      </c>
      <c r="I608" s="12">
        <v>0</v>
      </c>
      <c r="J608" s="22" t="s">
        <v>2221</v>
      </c>
      <c r="K608" s="28">
        <v>30</v>
      </c>
      <c r="L608" s="12" t="s">
        <v>1224</v>
      </c>
      <c r="M608" s="13"/>
    </row>
    <row r="609" spans="1:13" x14ac:dyDescent="0.35">
      <c r="A609" s="14">
        <v>609</v>
      </c>
      <c r="B609" s="15" t="s">
        <v>2260</v>
      </c>
      <c r="C609" s="15" t="s">
        <v>2262</v>
      </c>
      <c r="D609" s="15" t="s">
        <v>1972</v>
      </c>
      <c r="E609" s="15" t="s">
        <v>2266</v>
      </c>
      <c r="F609" s="15">
        <v>22</v>
      </c>
      <c r="G609" s="12" t="str" cm="1">
        <f t="array" ref="G609">_xlfn.IFS(F609&lt;17, "Children", F609&lt;34,  "Youth", F609&lt;51, "Adult", F609&lt;68, "Elderly", F609&lt;=85, "Aged")</f>
        <v>Youth</v>
      </c>
      <c r="H609" s="15">
        <v>1</v>
      </c>
      <c r="I609" s="15">
        <v>2</v>
      </c>
      <c r="J609" s="23">
        <v>212</v>
      </c>
      <c r="K609" s="29">
        <v>41.5792</v>
      </c>
      <c r="L609" s="15" t="s">
        <v>1222</v>
      </c>
      <c r="M609" s="13"/>
    </row>
    <row r="610" spans="1:13" x14ac:dyDescent="0.35">
      <c r="A610" s="11">
        <v>610</v>
      </c>
      <c r="B610" s="12" t="s">
        <v>2260</v>
      </c>
      <c r="C610" s="12" t="s">
        <v>2261</v>
      </c>
      <c r="D610" s="12" t="s">
        <v>1614</v>
      </c>
      <c r="E610" s="12" t="s">
        <v>2266</v>
      </c>
      <c r="F610" s="12">
        <v>40</v>
      </c>
      <c r="G610" s="12" t="str" cm="1">
        <f t="array" ref="G610">_xlfn.IFS(F610&lt;17, "Children", F610&lt;34,  "Youth", F610&lt;51, "Adult", F610&lt;68, "Elderly", F610&lt;=85, "Aged")</f>
        <v>Adult</v>
      </c>
      <c r="H610" s="12">
        <v>0</v>
      </c>
      <c r="I610" s="12">
        <v>0</v>
      </c>
      <c r="J610" s="22">
        <v>17582</v>
      </c>
      <c r="K610" s="28">
        <v>153.46250000000001</v>
      </c>
      <c r="L610" s="12" t="s">
        <v>1224</v>
      </c>
      <c r="M610" s="13"/>
    </row>
    <row r="611" spans="1:13" x14ac:dyDescent="0.35">
      <c r="A611" s="14">
        <v>611</v>
      </c>
      <c r="B611" s="15" t="s">
        <v>2259</v>
      </c>
      <c r="C611" s="15" t="s">
        <v>2263</v>
      </c>
      <c r="D611" s="15" t="s">
        <v>1245</v>
      </c>
      <c r="E611" s="15" t="s">
        <v>2266</v>
      </c>
      <c r="F611" s="15">
        <v>39</v>
      </c>
      <c r="G611" s="12" t="str" cm="1">
        <f t="array" ref="G611">_xlfn.IFS(F611&lt;17, "Children", F611&lt;34,  "Youth", F611&lt;51, "Adult", F611&lt;68, "Elderly", F611&lt;=85, "Aged")</f>
        <v>Adult</v>
      </c>
      <c r="H611" s="15">
        <v>1</v>
      </c>
      <c r="I611" s="15">
        <v>5</v>
      </c>
      <c r="J611" s="23">
        <v>47082</v>
      </c>
      <c r="K611" s="29">
        <v>31.274999999999999</v>
      </c>
      <c r="L611" s="15" t="s">
        <v>1224</v>
      </c>
      <c r="M611" s="13"/>
    </row>
    <row r="612" spans="1:13" x14ac:dyDescent="0.35">
      <c r="A612" s="11">
        <v>612</v>
      </c>
      <c r="B612" s="12" t="s">
        <v>2259</v>
      </c>
      <c r="C612" s="12" t="s">
        <v>2263</v>
      </c>
      <c r="D612" s="12" t="s">
        <v>1615</v>
      </c>
      <c r="E612" s="12" t="s">
        <v>2265</v>
      </c>
      <c r="F612" s="12">
        <v>30</v>
      </c>
      <c r="G612" s="12" t="str" cm="1">
        <f t="array" ref="G612">_xlfn.IFS(F612&lt;17, "Children", F612&lt;34,  "Youth", F612&lt;51, "Adult", F612&lt;68, "Elderly", F612&lt;=85, "Aged")</f>
        <v>Youth</v>
      </c>
      <c r="H612" s="12">
        <v>0</v>
      </c>
      <c r="I612" s="12">
        <v>0</v>
      </c>
      <c r="J612" s="22" t="s">
        <v>2222</v>
      </c>
      <c r="K612" s="28">
        <v>7.05</v>
      </c>
      <c r="L612" s="12" t="s">
        <v>1224</v>
      </c>
      <c r="M612" s="13"/>
    </row>
    <row r="613" spans="1:13" x14ac:dyDescent="0.35">
      <c r="A613" s="14">
        <v>613</v>
      </c>
      <c r="B613" s="15" t="s">
        <v>2260</v>
      </c>
      <c r="C613" s="15" t="s">
        <v>2263</v>
      </c>
      <c r="D613" s="15" t="s">
        <v>1616</v>
      </c>
      <c r="E613" s="15" t="s">
        <v>2266</v>
      </c>
      <c r="F613" s="15">
        <v>30</v>
      </c>
      <c r="G613" s="12" t="str" cm="1">
        <f t="array" ref="G613">_xlfn.IFS(F613&lt;17, "Children", F613&lt;34,  "Youth", F613&lt;51, "Adult", F613&lt;68, "Elderly", F613&lt;=85, "Aged")</f>
        <v>Youth</v>
      </c>
      <c r="H613" s="15">
        <v>1</v>
      </c>
      <c r="I613" s="15">
        <v>0</v>
      </c>
      <c r="J613" s="23" t="s">
        <v>2145</v>
      </c>
      <c r="K613" s="29">
        <v>15.5</v>
      </c>
      <c r="L613" s="15" t="s">
        <v>1223</v>
      </c>
      <c r="M613" s="13"/>
    </row>
    <row r="614" spans="1:13" x14ac:dyDescent="0.35">
      <c r="A614" s="11">
        <v>614</v>
      </c>
      <c r="B614" s="12" t="s">
        <v>2259</v>
      </c>
      <c r="C614" s="12" t="s">
        <v>2263</v>
      </c>
      <c r="D614" s="12" t="s">
        <v>1617</v>
      </c>
      <c r="E614" s="12" t="s">
        <v>2265</v>
      </c>
      <c r="F614" s="12">
        <v>30</v>
      </c>
      <c r="G614" s="12" t="str" cm="1">
        <f t="array" ref="G614">_xlfn.IFS(F614&lt;17, "Children", F614&lt;34,  "Youth", F614&lt;51, "Adult", F614&lt;68, "Elderly", F614&lt;=85, "Aged")</f>
        <v>Youth</v>
      </c>
      <c r="H614" s="12">
        <v>0</v>
      </c>
      <c r="I614" s="12">
        <v>0</v>
      </c>
      <c r="J614" s="22" t="s">
        <v>2223</v>
      </c>
      <c r="K614" s="28">
        <v>7.75</v>
      </c>
      <c r="L614" s="12" t="s">
        <v>1223</v>
      </c>
      <c r="M614" s="13"/>
    </row>
    <row r="615" spans="1:13" x14ac:dyDescent="0.35">
      <c r="A615" s="14">
        <v>615</v>
      </c>
      <c r="B615" s="15" t="s">
        <v>2259</v>
      </c>
      <c r="C615" s="15" t="s">
        <v>2263</v>
      </c>
      <c r="D615" s="15" t="s">
        <v>1973</v>
      </c>
      <c r="E615" s="15" t="s">
        <v>2265</v>
      </c>
      <c r="F615" s="15">
        <v>35</v>
      </c>
      <c r="G615" s="12" t="str" cm="1">
        <f t="array" ref="G615">_xlfn.IFS(F615&lt;17, "Children", F615&lt;34,  "Youth", F615&lt;51, "Adult", F615&lt;68, "Elderly", F615&lt;=85, "Aged")</f>
        <v>Adult</v>
      </c>
      <c r="H615" s="15">
        <v>0</v>
      </c>
      <c r="I615" s="15">
        <v>0</v>
      </c>
      <c r="J615" s="23">
        <v>64512</v>
      </c>
      <c r="K615" s="29">
        <v>8.0500000000000007</v>
      </c>
      <c r="L615" s="15" t="s">
        <v>1224</v>
      </c>
      <c r="M615" s="13"/>
    </row>
    <row r="616" spans="1:13" x14ac:dyDescent="0.35">
      <c r="A616" s="11">
        <v>616</v>
      </c>
      <c r="B616" s="12" t="s">
        <v>2260</v>
      </c>
      <c r="C616" s="12" t="s">
        <v>2262</v>
      </c>
      <c r="D616" s="12" t="s">
        <v>1974</v>
      </c>
      <c r="E616" s="12" t="s">
        <v>2266</v>
      </c>
      <c r="F616" s="12">
        <v>24</v>
      </c>
      <c r="G616" s="12" t="str" cm="1">
        <f t="array" ref="G616">_xlfn.IFS(F616&lt;17, "Children", F616&lt;34,  "Youth", F616&lt;51, "Adult", F616&lt;68, "Elderly", F616&lt;=85, "Aged")</f>
        <v>Youth</v>
      </c>
      <c r="H616" s="12">
        <v>1</v>
      </c>
      <c r="I616" s="12">
        <v>2</v>
      </c>
      <c r="J616" s="22">
        <v>220845</v>
      </c>
      <c r="K616" s="28">
        <v>65</v>
      </c>
      <c r="L616" s="12" t="s">
        <v>1224</v>
      </c>
      <c r="M616" s="13"/>
    </row>
    <row r="617" spans="1:13" x14ac:dyDescent="0.35">
      <c r="A617" s="14">
        <v>617</v>
      </c>
      <c r="B617" s="15" t="s">
        <v>2259</v>
      </c>
      <c r="C617" s="15" t="s">
        <v>2263</v>
      </c>
      <c r="D617" s="15" t="s">
        <v>1504</v>
      </c>
      <c r="E617" s="15" t="s">
        <v>2265</v>
      </c>
      <c r="F617" s="15">
        <v>34</v>
      </c>
      <c r="G617" s="12" t="str" cm="1">
        <f t="array" ref="G617">_xlfn.IFS(F617&lt;17, "Children", F617&lt;34,  "Youth", F617&lt;51, "Adult", F617&lt;68, "Elderly", F617&lt;=85, "Aged")</f>
        <v>Adult</v>
      </c>
      <c r="H617" s="15">
        <v>1</v>
      </c>
      <c r="I617" s="15">
        <v>1</v>
      </c>
      <c r="J617" s="23">
        <v>47080</v>
      </c>
      <c r="K617" s="29">
        <v>14.4</v>
      </c>
      <c r="L617" s="15" t="s">
        <v>1224</v>
      </c>
      <c r="M617" s="13"/>
    </row>
    <row r="618" spans="1:13" x14ac:dyDescent="0.35">
      <c r="A618" s="11">
        <v>618</v>
      </c>
      <c r="B618" s="12" t="s">
        <v>2259</v>
      </c>
      <c r="C618" s="12" t="s">
        <v>2263</v>
      </c>
      <c r="D618" s="12" t="s">
        <v>1391</v>
      </c>
      <c r="E618" s="12" t="s">
        <v>2266</v>
      </c>
      <c r="F618" s="12">
        <v>26</v>
      </c>
      <c r="G618" s="12" t="str" cm="1">
        <f t="array" ref="G618">_xlfn.IFS(F618&lt;17, "Children", F618&lt;34,  "Youth", F618&lt;51, "Adult", F618&lt;68, "Elderly", F618&lt;=85, "Aged")</f>
        <v>Youth</v>
      </c>
      <c r="H618" s="12">
        <v>1</v>
      </c>
      <c r="I618" s="12">
        <v>0</v>
      </c>
      <c r="J618" s="22">
        <v>6</v>
      </c>
      <c r="K618" s="28">
        <v>16.100000000000001</v>
      </c>
      <c r="L618" s="12" t="s">
        <v>1224</v>
      </c>
      <c r="M618" s="13"/>
    </row>
    <row r="619" spans="1:13" x14ac:dyDescent="0.35">
      <c r="A619" s="14">
        <v>619</v>
      </c>
      <c r="B619" s="15" t="s">
        <v>2260</v>
      </c>
      <c r="C619" s="15" t="s">
        <v>2262</v>
      </c>
      <c r="D619" s="15" t="s">
        <v>1975</v>
      </c>
      <c r="E619" s="15" t="s">
        <v>2266</v>
      </c>
      <c r="F619" s="15">
        <v>4</v>
      </c>
      <c r="G619" s="12" t="str" cm="1">
        <f t="array" ref="G619">_xlfn.IFS(F619&lt;17, "Children", F619&lt;34,  "Youth", F619&lt;51, "Adult", F619&lt;68, "Elderly", F619&lt;=85, "Aged")</f>
        <v>Children</v>
      </c>
      <c r="H619" s="15">
        <v>2</v>
      </c>
      <c r="I619" s="15">
        <v>1</v>
      </c>
      <c r="J619" s="23" t="s">
        <v>2131</v>
      </c>
      <c r="K619" s="29">
        <v>39</v>
      </c>
      <c r="L619" s="15" t="s">
        <v>1224</v>
      </c>
      <c r="M619" s="13"/>
    </row>
    <row r="620" spans="1:13" x14ac:dyDescent="0.35">
      <c r="A620" s="11">
        <v>620</v>
      </c>
      <c r="B620" s="12" t="s">
        <v>2259</v>
      </c>
      <c r="C620" s="12" t="s">
        <v>2262</v>
      </c>
      <c r="D620" s="12" t="s">
        <v>1976</v>
      </c>
      <c r="E620" s="12" t="s">
        <v>2265</v>
      </c>
      <c r="F620" s="12">
        <v>26</v>
      </c>
      <c r="G620" s="12" t="str" cm="1">
        <f t="array" ref="G620">_xlfn.IFS(F620&lt;17, "Children", F620&lt;34,  "Youth", F620&lt;51, "Adult", F620&lt;68, "Elderly", F620&lt;=85, "Aged")</f>
        <v>Youth</v>
      </c>
      <c r="H620" s="12">
        <v>0</v>
      </c>
      <c r="I620" s="12">
        <v>0</v>
      </c>
      <c r="J620" s="22">
        <v>1028</v>
      </c>
      <c r="K620" s="28">
        <v>10.5</v>
      </c>
      <c r="L620" s="12" t="s">
        <v>1224</v>
      </c>
      <c r="M620" s="13"/>
    </row>
    <row r="621" spans="1:13" x14ac:dyDescent="0.35">
      <c r="A621" s="14">
        <v>621</v>
      </c>
      <c r="B621" s="15" t="s">
        <v>2259</v>
      </c>
      <c r="C621" s="15" t="s">
        <v>2263</v>
      </c>
      <c r="D621" s="15" t="s">
        <v>1977</v>
      </c>
      <c r="E621" s="15" t="s">
        <v>2265</v>
      </c>
      <c r="F621" s="15">
        <v>27</v>
      </c>
      <c r="G621" s="12" t="str" cm="1">
        <f t="array" ref="G621">_xlfn.IFS(F621&lt;17, "Children", F621&lt;34,  "Youth", F621&lt;51, "Adult", F621&lt;68, "Elderly", F621&lt;=85, "Aged")</f>
        <v>Youth</v>
      </c>
      <c r="H621" s="15">
        <v>1</v>
      </c>
      <c r="I621" s="15">
        <v>0</v>
      </c>
      <c r="J621" s="23">
        <v>2659</v>
      </c>
      <c r="K621" s="29">
        <v>14.4542</v>
      </c>
      <c r="L621" s="15" t="s">
        <v>1222</v>
      </c>
      <c r="M621" s="13"/>
    </row>
    <row r="622" spans="1:13" x14ac:dyDescent="0.35">
      <c r="A622" s="11">
        <v>622</v>
      </c>
      <c r="B622" s="12" t="s">
        <v>2260</v>
      </c>
      <c r="C622" s="12" t="s">
        <v>2261</v>
      </c>
      <c r="D622" s="12" t="s">
        <v>1618</v>
      </c>
      <c r="E622" s="12" t="s">
        <v>2265</v>
      </c>
      <c r="F622" s="12">
        <v>42</v>
      </c>
      <c r="G622" s="12" t="str" cm="1">
        <f t="array" ref="G622">_xlfn.IFS(F622&lt;17, "Children", F622&lt;34,  "Youth", F622&lt;51, "Adult", F622&lt;68, "Elderly", F622&lt;=85, "Aged")</f>
        <v>Adult</v>
      </c>
      <c r="H622" s="12">
        <v>1</v>
      </c>
      <c r="I622" s="12">
        <v>0</v>
      </c>
      <c r="J622" s="22">
        <v>1175</v>
      </c>
      <c r="K622" s="28">
        <v>52.554200000000002</v>
      </c>
      <c r="L622" s="12" t="s">
        <v>1224</v>
      </c>
      <c r="M622" s="13"/>
    </row>
    <row r="623" spans="1:13" x14ac:dyDescent="0.35">
      <c r="A623" s="14">
        <v>623</v>
      </c>
      <c r="B623" s="15" t="s">
        <v>2260</v>
      </c>
      <c r="C623" s="15" t="s">
        <v>2263</v>
      </c>
      <c r="D623" s="15" t="s">
        <v>1619</v>
      </c>
      <c r="E623" s="15" t="s">
        <v>2265</v>
      </c>
      <c r="F623" s="15">
        <v>20</v>
      </c>
      <c r="G623" s="12" t="str" cm="1">
        <f t="array" ref="G623">_xlfn.IFS(F623&lt;17, "Children", F623&lt;34,  "Youth", F623&lt;51, "Adult", F623&lt;68, "Elderly", F623&lt;=85, "Aged")</f>
        <v>Youth</v>
      </c>
      <c r="H623" s="15">
        <v>1</v>
      </c>
      <c r="I623" s="15">
        <v>1</v>
      </c>
      <c r="J623" s="23">
        <v>265</v>
      </c>
      <c r="K623" s="29">
        <v>15.7417</v>
      </c>
      <c r="L623" s="15" t="s">
        <v>1222</v>
      </c>
      <c r="M623" s="13"/>
    </row>
    <row r="624" spans="1:13" x14ac:dyDescent="0.35">
      <c r="A624" s="11">
        <v>624</v>
      </c>
      <c r="B624" s="12" t="s">
        <v>2259</v>
      </c>
      <c r="C624" s="12" t="s">
        <v>2263</v>
      </c>
      <c r="D624" s="12" t="s">
        <v>1620</v>
      </c>
      <c r="E624" s="12" t="s">
        <v>2265</v>
      </c>
      <c r="F624" s="12">
        <v>21</v>
      </c>
      <c r="G624" s="12" t="str" cm="1">
        <f t="array" ref="G624">_xlfn.IFS(F624&lt;17, "Children", F624&lt;34,  "Youth", F624&lt;51, "Adult", F624&lt;68, "Elderly", F624&lt;=85, "Aged")</f>
        <v>Youth</v>
      </c>
      <c r="H624" s="12">
        <v>0</v>
      </c>
      <c r="I624" s="12">
        <v>0</v>
      </c>
      <c r="J624" s="22">
        <v>50029</v>
      </c>
      <c r="K624" s="28">
        <v>7.8541999999999996</v>
      </c>
      <c r="L624" s="12" t="s">
        <v>1224</v>
      </c>
      <c r="M624" s="13"/>
    </row>
    <row r="625" spans="1:13" x14ac:dyDescent="0.35">
      <c r="A625" s="14">
        <v>625</v>
      </c>
      <c r="B625" s="15" t="s">
        <v>2259</v>
      </c>
      <c r="C625" s="15" t="s">
        <v>2263</v>
      </c>
      <c r="D625" s="15" t="s">
        <v>1621</v>
      </c>
      <c r="E625" s="15" t="s">
        <v>2265</v>
      </c>
      <c r="F625" s="15">
        <v>21</v>
      </c>
      <c r="G625" s="12" t="str" cm="1">
        <f t="array" ref="G625">_xlfn.IFS(F625&lt;17, "Children", F625&lt;34,  "Youth", F625&lt;51, "Adult", F625&lt;68, "Elderly", F625&lt;=85, "Aged")</f>
        <v>Youth</v>
      </c>
      <c r="H625" s="15">
        <v>0</v>
      </c>
      <c r="I625" s="15">
        <v>0</v>
      </c>
      <c r="J625" s="23" t="s">
        <v>2224</v>
      </c>
      <c r="K625" s="29">
        <v>16.100000000000001</v>
      </c>
      <c r="L625" s="15" t="s">
        <v>1224</v>
      </c>
      <c r="M625" s="13"/>
    </row>
    <row r="626" spans="1:13" x14ac:dyDescent="0.35">
      <c r="A626" s="11">
        <v>626</v>
      </c>
      <c r="B626" s="12" t="s">
        <v>2259</v>
      </c>
      <c r="C626" s="12" t="s">
        <v>2261</v>
      </c>
      <c r="D626" s="12" t="s">
        <v>1978</v>
      </c>
      <c r="E626" s="12" t="s">
        <v>2265</v>
      </c>
      <c r="F626" s="12">
        <v>61</v>
      </c>
      <c r="G626" s="12" t="str" cm="1">
        <f t="array" ref="G626">_xlfn.IFS(F626&lt;17, "Children", F626&lt;34,  "Youth", F626&lt;51, "Adult", F626&lt;68, "Elderly", F626&lt;=85, "Aged")</f>
        <v>Elderly</v>
      </c>
      <c r="H626" s="12">
        <v>0</v>
      </c>
      <c r="I626" s="12">
        <v>0</v>
      </c>
      <c r="J626" s="22">
        <v>696</v>
      </c>
      <c r="K626" s="28">
        <v>32.320799999999998</v>
      </c>
      <c r="L626" s="12" t="s">
        <v>1224</v>
      </c>
      <c r="M626" s="13"/>
    </row>
    <row r="627" spans="1:13" x14ac:dyDescent="0.35">
      <c r="A627" s="14">
        <v>627</v>
      </c>
      <c r="B627" s="15" t="s">
        <v>2259</v>
      </c>
      <c r="C627" s="15" t="s">
        <v>2262</v>
      </c>
      <c r="D627" s="15" t="s">
        <v>1979</v>
      </c>
      <c r="E627" s="15" t="s">
        <v>2265</v>
      </c>
      <c r="F627" s="15">
        <v>57</v>
      </c>
      <c r="G627" s="12" t="str" cm="1">
        <f t="array" ref="G627">_xlfn.IFS(F627&lt;17, "Children", F627&lt;34,  "Youth", F627&lt;51, "Adult", F627&lt;68, "Elderly", F627&lt;=85, "Aged")</f>
        <v>Elderly</v>
      </c>
      <c r="H627" s="15">
        <v>0</v>
      </c>
      <c r="I627" s="15">
        <v>0</v>
      </c>
      <c r="J627" s="23">
        <v>2195</v>
      </c>
      <c r="K627" s="29">
        <v>12.35</v>
      </c>
      <c r="L627" s="15" t="s">
        <v>1223</v>
      </c>
      <c r="M627" s="13"/>
    </row>
    <row r="628" spans="1:13" x14ac:dyDescent="0.35">
      <c r="A628" s="11">
        <v>628</v>
      </c>
      <c r="B628" s="12" t="s">
        <v>2260</v>
      </c>
      <c r="C628" s="12" t="s">
        <v>2261</v>
      </c>
      <c r="D628" s="12" t="s">
        <v>1980</v>
      </c>
      <c r="E628" s="12" t="s">
        <v>2266</v>
      </c>
      <c r="F628" s="12">
        <v>21</v>
      </c>
      <c r="G628" s="12" t="str" cm="1">
        <f t="array" ref="G628">_xlfn.IFS(F628&lt;17, "Children", F628&lt;34,  "Youth", F628&lt;51, "Adult", F628&lt;68, "Elderly", F628&lt;=85, "Aged")</f>
        <v>Youth</v>
      </c>
      <c r="H628" s="12">
        <v>0</v>
      </c>
      <c r="I628" s="12">
        <v>0</v>
      </c>
      <c r="J628" s="22" t="s">
        <v>2151</v>
      </c>
      <c r="K628" s="28">
        <v>77.958299999999994</v>
      </c>
      <c r="L628" s="12" t="s">
        <v>1224</v>
      </c>
      <c r="M628" s="13"/>
    </row>
    <row r="629" spans="1:13" x14ac:dyDescent="0.35">
      <c r="A629" s="14">
        <v>629</v>
      </c>
      <c r="B629" s="15" t="s">
        <v>2259</v>
      </c>
      <c r="C629" s="15" t="s">
        <v>2263</v>
      </c>
      <c r="D629" s="15" t="s">
        <v>1981</v>
      </c>
      <c r="E629" s="15" t="s">
        <v>2265</v>
      </c>
      <c r="F629" s="15">
        <v>26</v>
      </c>
      <c r="G629" s="12" t="str" cm="1">
        <f t="array" ref="G629">_xlfn.IFS(F629&lt;17, "Children", F629&lt;34,  "Youth", F629&lt;51, "Adult", F629&lt;68, "Elderly", F629&lt;=85, "Aged")</f>
        <v>Youth</v>
      </c>
      <c r="H629" s="15">
        <v>0</v>
      </c>
      <c r="I629" s="15">
        <v>0</v>
      </c>
      <c r="J629" s="23">
        <v>49224</v>
      </c>
      <c r="K629" s="29">
        <v>7.8958000000000004</v>
      </c>
      <c r="L629" s="15" t="s">
        <v>1224</v>
      </c>
      <c r="M629" s="13"/>
    </row>
    <row r="630" spans="1:13" x14ac:dyDescent="0.35">
      <c r="A630" s="11">
        <v>630</v>
      </c>
      <c r="B630" s="12" t="s">
        <v>2259</v>
      </c>
      <c r="C630" s="12" t="s">
        <v>2263</v>
      </c>
      <c r="D630" s="12" t="s">
        <v>1982</v>
      </c>
      <c r="E630" s="12" t="s">
        <v>2265</v>
      </c>
      <c r="F630" s="12">
        <v>30</v>
      </c>
      <c r="G630" s="12" t="str" cm="1">
        <f t="array" ref="G630">_xlfn.IFS(F630&lt;17, "Children", F630&lt;34,  "Youth", F630&lt;51, "Adult", F630&lt;68, "Elderly", F630&lt;=85, "Aged")</f>
        <v>Youth</v>
      </c>
      <c r="H630" s="12">
        <v>0</v>
      </c>
      <c r="I630" s="12">
        <v>0</v>
      </c>
      <c r="J630" s="22">
        <v>4912</v>
      </c>
      <c r="K630" s="28">
        <v>7.7332999999999998</v>
      </c>
      <c r="L630" s="12" t="s">
        <v>1223</v>
      </c>
      <c r="M630" s="13"/>
    </row>
    <row r="631" spans="1:13" x14ac:dyDescent="0.35">
      <c r="A631" s="14">
        <v>631</v>
      </c>
      <c r="B631" s="15" t="s">
        <v>2260</v>
      </c>
      <c r="C631" s="15" t="s">
        <v>2261</v>
      </c>
      <c r="D631" s="15" t="s">
        <v>1622</v>
      </c>
      <c r="E631" s="15" t="s">
        <v>2265</v>
      </c>
      <c r="F631" s="15">
        <v>80</v>
      </c>
      <c r="G631" s="12" t="str" cm="1">
        <f t="array" ref="G631">_xlfn.IFS(F631&lt;17, "Children", F631&lt;34,  "Youth", F631&lt;51, "Adult", F631&lt;68, "Elderly", F631&lt;=85, "Aged")</f>
        <v>Aged</v>
      </c>
      <c r="H631" s="15">
        <v>0</v>
      </c>
      <c r="I631" s="15">
        <v>0</v>
      </c>
      <c r="J631" s="23">
        <v>27042</v>
      </c>
      <c r="K631" s="29">
        <v>30</v>
      </c>
      <c r="L631" s="15" t="s">
        <v>1224</v>
      </c>
      <c r="M631" s="13"/>
    </row>
    <row r="632" spans="1:13" x14ac:dyDescent="0.35">
      <c r="A632" s="11">
        <v>632</v>
      </c>
      <c r="B632" s="12" t="s">
        <v>2259</v>
      </c>
      <c r="C632" s="12" t="s">
        <v>2263</v>
      </c>
      <c r="D632" s="12" t="s">
        <v>1623</v>
      </c>
      <c r="E632" s="12" t="s">
        <v>2265</v>
      </c>
      <c r="F632" s="12">
        <v>51</v>
      </c>
      <c r="G632" s="12" t="str" cm="1">
        <f t="array" ref="G632">_xlfn.IFS(F632&lt;17, "Children", F632&lt;34,  "Youth", F632&lt;51, "Adult", F632&lt;68, "Elderly", F632&lt;=85, "Aged")</f>
        <v>Elderly</v>
      </c>
      <c r="H632" s="12">
        <v>0</v>
      </c>
      <c r="I632" s="12">
        <v>0</v>
      </c>
      <c r="J632" s="22">
        <v>4774</v>
      </c>
      <c r="K632" s="28">
        <v>7.0541999999999998</v>
      </c>
      <c r="L632" s="12" t="s">
        <v>1224</v>
      </c>
      <c r="M632" s="13"/>
    </row>
    <row r="633" spans="1:13" x14ac:dyDescent="0.35">
      <c r="A633" s="14">
        <v>633</v>
      </c>
      <c r="B633" s="15" t="s">
        <v>2260</v>
      </c>
      <c r="C633" s="15" t="s">
        <v>2261</v>
      </c>
      <c r="D633" s="15" t="s">
        <v>1624</v>
      </c>
      <c r="E633" s="15" t="s">
        <v>2265</v>
      </c>
      <c r="F633" s="15">
        <v>32</v>
      </c>
      <c r="G633" s="12" t="str" cm="1">
        <f t="array" ref="G633">_xlfn.IFS(F633&lt;17, "Children", F633&lt;34,  "Youth", F633&lt;51, "Adult", F633&lt;68, "Elderly", F633&lt;=85, "Aged")</f>
        <v>Youth</v>
      </c>
      <c r="H633" s="15">
        <v>0</v>
      </c>
      <c r="I633" s="15">
        <v>0</v>
      </c>
      <c r="J633" s="23" t="s">
        <v>2225</v>
      </c>
      <c r="K633" s="29">
        <v>30</v>
      </c>
      <c r="L633" s="15" t="s">
        <v>1222</v>
      </c>
      <c r="M633" s="13"/>
    </row>
    <row r="634" spans="1:13" x14ac:dyDescent="0.35">
      <c r="A634" s="11">
        <v>634</v>
      </c>
      <c r="B634" s="12" t="s">
        <v>2259</v>
      </c>
      <c r="C634" s="12" t="s">
        <v>2261</v>
      </c>
      <c r="D634" s="12" t="s">
        <v>1625</v>
      </c>
      <c r="E634" s="12" t="s">
        <v>2265</v>
      </c>
      <c r="F634" s="12">
        <v>30</v>
      </c>
      <c r="G634" s="12" t="str" cm="1">
        <f t="array" ref="G634">_xlfn.IFS(F634&lt;17, "Children", F634&lt;34,  "Youth", F634&lt;51, "Adult", F634&lt;68, "Elderly", F634&lt;=85, "Aged")</f>
        <v>Youth</v>
      </c>
      <c r="H634" s="12">
        <v>0</v>
      </c>
      <c r="I634" s="12">
        <v>0</v>
      </c>
      <c r="J634" s="22">
        <v>112052</v>
      </c>
      <c r="K634" s="28">
        <v>5</v>
      </c>
      <c r="L634" s="12" t="s">
        <v>1224</v>
      </c>
      <c r="M634" s="13"/>
    </row>
    <row r="635" spans="1:13" x14ac:dyDescent="0.35">
      <c r="A635" s="14">
        <v>635</v>
      </c>
      <c r="B635" s="15" t="s">
        <v>2259</v>
      </c>
      <c r="C635" s="15" t="s">
        <v>2263</v>
      </c>
      <c r="D635" s="15" t="s">
        <v>1626</v>
      </c>
      <c r="E635" s="15" t="s">
        <v>2266</v>
      </c>
      <c r="F635" s="15">
        <v>9</v>
      </c>
      <c r="G635" s="12" t="str" cm="1">
        <f t="array" ref="G635">_xlfn.IFS(F635&lt;17, "Children", F635&lt;34,  "Youth", F635&lt;51, "Adult", F635&lt;68, "Elderly", F635&lt;=85, "Aged")</f>
        <v>Children</v>
      </c>
      <c r="H635" s="15">
        <v>3</v>
      </c>
      <c r="I635" s="15">
        <v>2</v>
      </c>
      <c r="J635" s="23">
        <v>47088</v>
      </c>
      <c r="K635" s="29">
        <v>27.9</v>
      </c>
      <c r="L635" s="15" t="s">
        <v>1224</v>
      </c>
      <c r="M635" s="13"/>
    </row>
    <row r="636" spans="1:13" x14ac:dyDescent="0.35">
      <c r="A636" s="11">
        <v>636</v>
      </c>
      <c r="B636" s="12" t="s">
        <v>2260</v>
      </c>
      <c r="C636" s="12" t="s">
        <v>2262</v>
      </c>
      <c r="D636" s="12" t="s">
        <v>1627</v>
      </c>
      <c r="E636" s="12" t="s">
        <v>2266</v>
      </c>
      <c r="F636" s="12">
        <v>28</v>
      </c>
      <c r="G636" s="12" t="str" cm="1">
        <f t="array" ref="G636">_xlfn.IFS(F636&lt;17, "Children", F636&lt;34,  "Youth", F636&lt;51, "Adult", F636&lt;68, "Elderly", F636&lt;=85, "Aged")</f>
        <v>Youth</v>
      </c>
      <c r="H636" s="12">
        <v>0</v>
      </c>
      <c r="I636" s="12">
        <v>0</v>
      </c>
      <c r="J636" s="22" t="s">
        <v>2226</v>
      </c>
      <c r="K636" s="28">
        <v>13</v>
      </c>
      <c r="L636" s="12" t="s">
        <v>1224</v>
      </c>
      <c r="M636" s="13"/>
    </row>
    <row r="637" spans="1:13" x14ac:dyDescent="0.35">
      <c r="A637" s="14">
        <v>637</v>
      </c>
      <c r="B637" s="15" t="s">
        <v>2259</v>
      </c>
      <c r="C637" s="15" t="s">
        <v>2263</v>
      </c>
      <c r="D637" s="15" t="s">
        <v>1628</v>
      </c>
      <c r="E637" s="15" t="s">
        <v>2265</v>
      </c>
      <c r="F637" s="15">
        <v>32</v>
      </c>
      <c r="G637" s="12" t="str" cm="1">
        <f t="array" ref="G637">_xlfn.IFS(F637&lt;17, "Children", F637&lt;34,  "Youth", F637&lt;51, "Adult", F637&lt;68, "Elderly", F637&lt;=85, "Aged")</f>
        <v>Youth</v>
      </c>
      <c r="H637" s="15">
        <v>0</v>
      </c>
      <c r="I637" s="15">
        <v>0</v>
      </c>
      <c r="J637" s="23">
        <v>101292</v>
      </c>
      <c r="K637" s="29">
        <v>7.9249999999999998</v>
      </c>
      <c r="L637" s="15" t="s">
        <v>1224</v>
      </c>
      <c r="M637" s="13"/>
    </row>
    <row r="638" spans="1:13" x14ac:dyDescent="0.35">
      <c r="A638" s="11">
        <v>638</v>
      </c>
      <c r="B638" s="12" t="s">
        <v>2259</v>
      </c>
      <c r="C638" s="12" t="s">
        <v>2262</v>
      </c>
      <c r="D638" s="12" t="s">
        <v>1983</v>
      </c>
      <c r="E638" s="12" t="s">
        <v>2265</v>
      </c>
      <c r="F638" s="12">
        <v>31</v>
      </c>
      <c r="G638" s="12" t="str" cm="1">
        <f t="array" ref="G638">_xlfn.IFS(F638&lt;17, "Children", F638&lt;34,  "Youth", F638&lt;51, "Adult", F638&lt;68, "Elderly", F638&lt;=85, "Aged")</f>
        <v>Youth</v>
      </c>
      <c r="H638" s="12">
        <v>1</v>
      </c>
      <c r="I638" s="12">
        <v>1</v>
      </c>
      <c r="J638" s="22">
        <v>1921</v>
      </c>
      <c r="K638" s="28">
        <v>26.25</v>
      </c>
      <c r="L638" s="12" t="s">
        <v>1224</v>
      </c>
      <c r="M638" s="13"/>
    </row>
    <row r="639" spans="1:13" x14ac:dyDescent="0.35">
      <c r="A639" s="14">
        <v>639</v>
      </c>
      <c r="B639" s="15" t="s">
        <v>2259</v>
      </c>
      <c r="C639" s="15" t="s">
        <v>2263</v>
      </c>
      <c r="D639" s="15" t="s">
        <v>1629</v>
      </c>
      <c r="E639" s="15" t="s">
        <v>2266</v>
      </c>
      <c r="F639" s="15">
        <v>41</v>
      </c>
      <c r="G639" s="12" t="str" cm="1">
        <f t="array" ref="G639">_xlfn.IFS(F639&lt;17, "Children", F639&lt;34,  "Youth", F639&lt;51, "Adult", F639&lt;68, "Elderly", F639&lt;=85, "Aged")</f>
        <v>Adult</v>
      </c>
      <c r="H639" s="15">
        <v>0</v>
      </c>
      <c r="I639" s="15">
        <v>5</v>
      </c>
      <c r="J639" s="23">
        <v>101295</v>
      </c>
      <c r="K639" s="29">
        <v>39.6875</v>
      </c>
      <c r="L639" s="15" t="s">
        <v>1224</v>
      </c>
      <c r="M639" s="13"/>
    </row>
    <row r="640" spans="1:13" x14ac:dyDescent="0.35">
      <c r="A640" s="11">
        <v>640</v>
      </c>
      <c r="B640" s="12" t="s">
        <v>2259</v>
      </c>
      <c r="C640" s="12" t="s">
        <v>2263</v>
      </c>
      <c r="D640" s="12" t="s">
        <v>1914</v>
      </c>
      <c r="E640" s="12" t="s">
        <v>2265</v>
      </c>
      <c r="F640" s="12">
        <v>30</v>
      </c>
      <c r="G640" s="12" t="str" cm="1">
        <f t="array" ref="G640">_xlfn.IFS(F640&lt;17, "Children", F640&lt;34,  "Youth", F640&lt;51, "Adult", F640&lt;68, "Elderly", F640&lt;=85, "Aged")</f>
        <v>Youth</v>
      </c>
      <c r="H640" s="12">
        <v>1</v>
      </c>
      <c r="I640" s="12">
        <v>0</v>
      </c>
      <c r="J640" s="22">
        <v>76564</v>
      </c>
      <c r="K640" s="28">
        <v>16.100000000000001</v>
      </c>
      <c r="L640" s="12" t="s">
        <v>1224</v>
      </c>
      <c r="M640" s="13"/>
    </row>
    <row r="641" spans="1:13" x14ac:dyDescent="0.35">
      <c r="A641" s="14">
        <v>641</v>
      </c>
      <c r="B641" s="15" t="s">
        <v>2259</v>
      </c>
      <c r="C641" s="15" t="s">
        <v>2263</v>
      </c>
      <c r="D641" s="15" t="s">
        <v>1630</v>
      </c>
      <c r="E641" s="15" t="s">
        <v>2265</v>
      </c>
      <c r="F641" s="15">
        <v>20</v>
      </c>
      <c r="G641" s="12" t="str" cm="1">
        <f t="array" ref="G641">_xlfn.IFS(F641&lt;17, "Children", F641&lt;34,  "Youth", F641&lt;51, "Adult", F641&lt;68, "Elderly", F641&lt;=85, "Aged")</f>
        <v>Youth</v>
      </c>
      <c r="H641" s="15">
        <v>0</v>
      </c>
      <c r="I641" s="15">
        <v>0</v>
      </c>
      <c r="J641" s="23">
        <v>50050</v>
      </c>
      <c r="K641" s="29">
        <v>7.8541999999999996</v>
      </c>
      <c r="L641" s="15" t="s">
        <v>1224</v>
      </c>
      <c r="M641" s="13"/>
    </row>
    <row r="642" spans="1:13" x14ac:dyDescent="0.35">
      <c r="A642" s="11">
        <v>642</v>
      </c>
      <c r="B642" s="12" t="s">
        <v>2260</v>
      </c>
      <c r="C642" s="12" t="s">
        <v>2261</v>
      </c>
      <c r="D642" s="12" t="s">
        <v>1631</v>
      </c>
      <c r="E642" s="12" t="s">
        <v>2266</v>
      </c>
      <c r="F642" s="12">
        <v>24</v>
      </c>
      <c r="G642" s="12" t="str" cm="1">
        <f t="array" ref="G642">_xlfn.IFS(F642&lt;17, "Children", F642&lt;34,  "Youth", F642&lt;51, "Adult", F642&lt;68, "Elderly", F642&lt;=85, "Aged")</f>
        <v>Youth</v>
      </c>
      <c r="H642" s="12">
        <v>0</v>
      </c>
      <c r="I642" s="12">
        <v>0</v>
      </c>
      <c r="J642" s="22">
        <v>17477</v>
      </c>
      <c r="K642" s="28">
        <v>69.3</v>
      </c>
      <c r="L642" s="12" t="s">
        <v>1222</v>
      </c>
      <c r="M642" s="13"/>
    </row>
    <row r="643" spans="1:13" x14ac:dyDescent="0.35">
      <c r="A643" s="14">
        <v>643</v>
      </c>
      <c r="B643" s="15" t="s">
        <v>2259</v>
      </c>
      <c r="C643" s="15" t="s">
        <v>2263</v>
      </c>
      <c r="D643" s="15" t="s">
        <v>1632</v>
      </c>
      <c r="E643" s="15" t="s">
        <v>2266</v>
      </c>
      <c r="F643" s="15">
        <v>2</v>
      </c>
      <c r="G643" s="12" t="str" cm="1">
        <f t="array" ref="G643">_xlfn.IFS(F643&lt;17, "Children", F643&lt;34,  "Youth", F643&lt;51, "Adult", F643&lt;68, "Elderly", F643&lt;=85, "Aged")</f>
        <v>Children</v>
      </c>
      <c r="H643" s="15">
        <v>3</v>
      </c>
      <c r="I643" s="15">
        <v>2</v>
      </c>
      <c r="J643" s="23">
        <v>47088</v>
      </c>
      <c r="K643" s="29">
        <v>27.9</v>
      </c>
      <c r="L643" s="15" t="s">
        <v>1224</v>
      </c>
      <c r="M643" s="13"/>
    </row>
    <row r="644" spans="1:13" x14ac:dyDescent="0.35">
      <c r="A644" s="11">
        <v>644</v>
      </c>
      <c r="B644" s="12" t="s">
        <v>2260</v>
      </c>
      <c r="C644" s="12" t="s">
        <v>2263</v>
      </c>
      <c r="D644" s="12" t="s">
        <v>1984</v>
      </c>
      <c r="E644" s="12" t="s">
        <v>2265</v>
      </c>
      <c r="F644" s="12">
        <v>30</v>
      </c>
      <c r="G644" s="12" t="str" cm="1">
        <f t="array" ref="G644">_xlfn.IFS(F644&lt;17, "Children", F644&lt;34,  "Youth", F644&lt;51, "Adult", F644&lt;68, "Elderly", F644&lt;=85, "Aged")</f>
        <v>Youth</v>
      </c>
      <c r="H644" s="12">
        <v>0</v>
      </c>
      <c r="I644" s="12">
        <v>0</v>
      </c>
      <c r="J644" s="22">
        <v>1601</v>
      </c>
      <c r="K644" s="28">
        <v>56.495800000000003</v>
      </c>
      <c r="L644" s="12" t="s">
        <v>1224</v>
      </c>
      <c r="M644" s="13"/>
    </row>
    <row r="645" spans="1:13" x14ac:dyDescent="0.35">
      <c r="A645" s="14">
        <v>645</v>
      </c>
      <c r="B645" s="15" t="s">
        <v>2260</v>
      </c>
      <c r="C645" s="15" t="s">
        <v>2263</v>
      </c>
      <c r="D645" s="15" t="s">
        <v>1985</v>
      </c>
      <c r="E645" s="15" t="s">
        <v>2266</v>
      </c>
      <c r="F645" s="15">
        <v>30</v>
      </c>
      <c r="G645" s="12" t="str" cm="1">
        <f t="array" ref="G645">_xlfn.IFS(F645&lt;17, "Children", F645&lt;34,  "Youth", F645&lt;51, "Adult", F645&lt;68, "Elderly", F645&lt;=85, "Aged")</f>
        <v>Youth</v>
      </c>
      <c r="H645" s="15">
        <v>2</v>
      </c>
      <c r="I645" s="15">
        <v>1</v>
      </c>
      <c r="J645" s="23">
        <v>2666</v>
      </c>
      <c r="K645" s="29">
        <v>19.258299999999998</v>
      </c>
      <c r="L645" s="15" t="s">
        <v>1222</v>
      </c>
      <c r="M645" s="13"/>
    </row>
    <row r="646" spans="1:13" x14ac:dyDescent="0.35">
      <c r="A646" s="11">
        <v>646</v>
      </c>
      <c r="B646" s="12" t="s">
        <v>2260</v>
      </c>
      <c r="C646" s="12" t="s">
        <v>2261</v>
      </c>
      <c r="D646" s="12" t="s">
        <v>1269</v>
      </c>
      <c r="E646" s="12" t="s">
        <v>2265</v>
      </c>
      <c r="F646" s="12">
        <v>48</v>
      </c>
      <c r="G646" s="12" t="str" cm="1">
        <f t="array" ref="G646">_xlfn.IFS(F646&lt;17, "Children", F646&lt;34,  "Youth", F646&lt;51, "Adult", F646&lt;68, "Elderly", F646&lt;=85, "Aged")</f>
        <v>Adult</v>
      </c>
      <c r="H646" s="12">
        <v>1</v>
      </c>
      <c r="I646" s="12">
        <v>0</v>
      </c>
      <c r="J646" s="22">
        <v>17572</v>
      </c>
      <c r="K646" s="28">
        <v>76.729200000000006</v>
      </c>
      <c r="L646" s="12" t="s">
        <v>1222</v>
      </c>
      <c r="M646" s="13"/>
    </row>
    <row r="647" spans="1:13" x14ac:dyDescent="0.35">
      <c r="A647" s="14">
        <v>647</v>
      </c>
      <c r="B647" s="15" t="s">
        <v>2259</v>
      </c>
      <c r="C647" s="15" t="s">
        <v>2263</v>
      </c>
      <c r="D647" s="15" t="s">
        <v>1986</v>
      </c>
      <c r="E647" s="15" t="s">
        <v>2265</v>
      </c>
      <c r="F647" s="15">
        <v>19</v>
      </c>
      <c r="G647" s="12" t="str" cm="1">
        <f t="array" ref="G647">_xlfn.IFS(F647&lt;17, "Children", F647&lt;34,  "Youth", F647&lt;51, "Adult", F647&lt;68, "Elderly", F647&lt;=85, "Aged")</f>
        <v>Youth</v>
      </c>
      <c r="H647" s="15">
        <v>0</v>
      </c>
      <c r="I647" s="15">
        <v>0</v>
      </c>
      <c r="J647" s="23" t="s">
        <v>2227</v>
      </c>
      <c r="K647" s="29">
        <v>7.8958000000000004</v>
      </c>
      <c r="L647" s="15" t="s">
        <v>1224</v>
      </c>
      <c r="M647" s="13"/>
    </row>
    <row r="648" spans="1:13" x14ac:dyDescent="0.35">
      <c r="A648" s="11">
        <v>648</v>
      </c>
      <c r="B648" s="12" t="s">
        <v>2260</v>
      </c>
      <c r="C648" s="12" t="s">
        <v>2261</v>
      </c>
      <c r="D648" s="12" t="s">
        <v>1987</v>
      </c>
      <c r="E648" s="12" t="s">
        <v>2265</v>
      </c>
      <c r="F648" s="12">
        <v>56</v>
      </c>
      <c r="G648" s="12" t="str" cm="1">
        <f t="array" ref="G648">_xlfn.IFS(F648&lt;17, "Children", F648&lt;34,  "Youth", F648&lt;51, "Adult", F648&lt;68, "Elderly", F648&lt;=85, "Aged")</f>
        <v>Elderly</v>
      </c>
      <c r="H648" s="12">
        <v>0</v>
      </c>
      <c r="I648" s="12">
        <v>0</v>
      </c>
      <c r="J648" s="22" t="s">
        <v>2228</v>
      </c>
      <c r="K648" s="28">
        <v>35.5</v>
      </c>
      <c r="L648" s="12" t="s">
        <v>1222</v>
      </c>
      <c r="M648" s="13"/>
    </row>
    <row r="649" spans="1:13" x14ac:dyDescent="0.35">
      <c r="A649" s="14">
        <v>649</v>
      </c>
      <c r="B649" s="15" t="s">
        <v>2259</v>
      </c>
      <c r="C649" s="15" t="s">
        <v>2263</v>
      </c>
      <c r="D649" s="15" t="s">
        <v>1633</v>
      </c>
      <c r="E649" s="15" t="s">
        <v>2265</v>
      </c>
      <c r="F649" s="15">
        <v>30</v>
      </c>
      <c r="G649" s="12" t="str" cm="1">
        <f t="array" ref="G649">_xlfn.IFS(F649&lt;17, "Children", F649&lt;34,  "Youth", F649&lt;51, "Adult", F649&lt;68, "Elderly", F649&lt;=85, "Aged")</f>
        <v>Youth</v>
      </c>
      <c r="H649" s="15">
        <v>0</v>
      </c>
      <c r="I649" s="15">
        <v>0</v>
      </c>
      <c r="J649" s="23">
        <v>751</v>
      </c>
      <c r="K649" s="29">
        <v>7.55</v>
      </c>
      <c r="L649" s="15" t="s">
        <v>1224</v>
      </c>
      <c r="M649" s="13"/>
    </row>
    <row r="650" spans="1:13" x14ac:dyDescent="0.35">
      <c r="A650" s="11">
        <v>650</v>
      </c>
      <c r="B650" s="12" t="s">
        <v>2260</v>
      </c>
      <c r="C650" s="12" t="s">
        <v>2263</v>
      </c>
      <c r="D650" s="12" t="s">
        <v>1634</v>
      </c>
      <c r="E650" s="12" t="s">
        <v>2266</v>
      </c>
      <c r="F650" s="12">
        <v>23</v>
      </c>
      <c r="G650" s="12" t="str" cm="1">
        <f t="array" ref="G650">_xlfn.IFS(F650&lt;17, "Children", F650&lt;34,  "Youth", F650&lt;51, "Adult", F650&lt;68, "Elderly", F650&lt;=85, "Aged")</f>
        <v>Youth</v>
      </c>
      <c r="H650" s="12">
        <v>0</v>
      </c>
      <c r="I650" s="12">
        <v>0</v>
      </c>
      <c r="J650" s="22" t="s">
        <v>2229</v>
      </c>
      <c r="K650" s="28">
        <v>7.55</v>
      </c>
      <c r="L650" s="12" t="s">
        <v>1224</v>
      </c>
      <c r="M650" s="13"/>
    </row>
    <row r="651" spans="1:13" x14ac:dyDescent="0.35">
      <c r="A651" s="14">
        <v>651</v>
      </c>
      <c r="B651" s="15" t="s">
        <v>2259</v>
      </c>
      <c r="C651" s="15" t="s">
        <v>2263</v>
      </c>
      <c r="D651" s="15" t="s">
        <v>1635</v>
      </c>
      <c r="E651" s="15" t="s">
        <v>2265</v>
      </c>
      <c r="F651" s="15">
        <v>30</v>
      </c>
      <c r="G651" s="12" t="str" cm="1">
        <f t="array" ref="G651">_xlfn.IFS(F651&lt;17, "Children", F651&lt;34,  "Youth", F651&lt;51, "Adult", F651&lt;68, "Elderly", F651&lt;=85, "Aged")</f>
        <v>Youth</v>
      </c>
      <c r="H651" s="15">
        <v>0</v>
      </c>
      <c r="I651" s="15">
        <v>0</v>
      </c>
      <c r="J651" s="23">
        <v>49221</v>
      </c>
      <c r="K651" s="29">
        <v>7.8958000000000004</v>
      </c>
      <c r="L651" s="15" t="s">
        <v>1224</v>
      </c>
      <c r="M651" s="13"/>
    </row>
    <row r="652" spans="1:13" x14ac:dyDescent="0.35">
      <c r="A652" s="11">
        <v>652</v>
      </c>
      <c r="B652" s="12" t="s">
        <v>2260</v>
      </c>
      <c r="C652" s="12" t="s">
        <v>2262</v>
      </c>
      <c r="D652" s="12" t="s">
        <v>1636</v>
      </c>
      <c r="E652" s="12" t="s">
        <v>2266</v>
      </c>
      <c r="F652" s="12">
        <v>18</v>
      </c>
      <c r="G652" s="12" t="str" cm="1">
        <f t="array" ref="G652">_xlfn.IFS(F652&lt;17, "Children", F652&lt;34,  "Youth", F652&lt;51, "Adult", F652&lt;68, "Elderly", F652&lt;=85, "Aged")</f>
        <v>Youth</v>
      </c>
      <c r="H652" s="12">
        <v>0</v>
      </c>
      <c r="I652" s="12">
        <v>1</v>
      </c>
      <c r="J652" s="22" t="s">
        <v>2109</v>
      </c>
      <c r="K652" s="28">
        <v>23</v>
      </c>
      <c r="L652" s="12" t="s">
        <v>1224</v>
      </c>
      <c r="M652" s="13"/>
    </row>
    <row r="653" spans="1:13" x14ac:dyDescent="0.35">
      <c r="A653" s="14">
        <v>653</v>
      </c>
      <c r="B653" s="15" t="s">
        <v>2259</v>
      </c>
      <c r="C653" s="15" t="s">
        <v>2263</v>
      </c>
      <c r="D653" s="15" t="s">
        <v>1637</v>
      </c>
      <c r="E653" s="15" t="s">
        <v>2265</v>
      </c>
      <c r="F653" s="15">
        <v>21</v>
      </c>
      <c r="G653" s="12" t="str" cm="1">
        <f t="array" ref="G653">_xlfn.IFS(F653&lt;17, "Children", F653&lt;34,  "Youth", F653&lt;51, "Adult", F653&lt;68, "Elderly", F653&lt;=85, "Aged")</f>
        <v>Youth</v>
      </c>
      <c r="H653" s="15">
        <v>0</v>
      </c>
      <c r="I653" s="15">
        <v>0</v>
      </c>
      <c r="J653" s="23">
        <v>8475</v>
      </c>
      <c r="K653" s="29">
        <v>8.4332999999999991</v>
      </c>
      <c r="L653" s="15" t="s">
        <v>1224</v>
      </c>
      <c r="M653" s="13"/>
    </row>
    <row r="654" spans="1:13" x14ac:dyDescent="0.35">
      <c r="A654" s="11">
        <v>654</v>
      </c>
      <c r="B654" s="12" t="s">
        <v>2260</v>
      </c>
      <c r="C654" s="12" t="s">
        <v>2263</v>
      </c>
      <c r="D654" s="12" t="s">
        <v>1638</v>
      </c>
      <c r="E654" s="12" t="s">
        <v>2266</v>
      </c>
      <c r="F654" s="12">
        <v>30</v>
      </c>
      <c r="G654" s="12" t="str" cm="1">
        <f t="array" ref="G654">_xlfn.IFS(F654&lt;17, "Children", F654&lt;34,  "Youth", F654&lt;51, "Adult", F654&lt;68, "Elderly", F654&lt;=85, "Aged")</f>
        <v>Youth</v>
      </c>
      <c r="H654" s="12">
        <v>0</v>
      </c>
      <c r="I654" s="12">
        <v>0</v>
      </c>
      <c r="J654" s="22">
        <v>919</v>
      </c>
      <c r="K654" s="28">
        <v>7.8292000000000002</v>
      </c>
      <c r="L654" s="12" t="s">
        <v>1223</v>
      </c>
      <c r="M654" s="13"/>
    </row>
    <row r="655" spans="1:13" x14ac:dyDescent="0.35">
      <c r="A655" s="14">
        <v>655</v>
      </c>
      <c r="B655" s="15" t="s">
        <v>2259</v>
      </c>
      <c r="C655" s="15" t="s">
        <v>2263</v>
      </c>
      <c r="D655" s="15" t="s">
        <v>1639</v>
      </c>
      <c r="E655" s="15" t="s">
        <v>2266</v>
      </c>
      <c r="F655" s="15">
        <v>18</v>
      </c>
      <c r="G655" s="12" t="str" cm="1">
        <f t="array" ref="G655">_xlfn.IFS(F655&lt;17, "Children", F655&lt;34,  "Youth", F655&lt;51, "Adult", F655&lt;68, "Elderly", F655&lt;=85, "Aged")</f>
        <v>Youth</v>
      </c>
      <c r="H655" s="15">
        <v>0</v>
      </c>
      <c r="I655" s="15">
        <v>0</v>
      </c>
      <c r="J655" s="23">
        <v>65226</v>
      </c>
      <c r="K655" s="29">
        <v>6.75</v>
      </c>
      <c r="L655" s="15" t="s">
        <v>1223</v>
      </c>
      <c r="M655" s="13"/>
    </row>
    <row r="656" spans="1:13" x14ac:dyDescent="0.35">
      <c r="A656" s="11">
        <v>656</v>
      </c>
      <c r="B656" s="12" t="s">
        <v>2259</v>
      </c>
      <c r="C656" s="12" t="s">
        <v>2262</v>
      </c>
      <c r="D656" s="12" t="s">
        <v>1988</v>
      </c>
      <c r="E656" s="12" t="s">
        <v>2265</v>
      </c>
      <c r="F656" s="12">
        <v>24</v>
      </c>
      <c r="G656" s="12" t="str" cm="1">
        <f t="array" ref="G656">_xlfn.IFS(F656&lt;17, "Children", F656&lt;34,  "Youth", F656&lt;51, "Adult", F656&lt;68, "Elderly", F656&lt;=85, "Aged")</f>
        <v>Youth</v>
      </c>
      <c r="H656" s="12">
        <v>2</v>
      </c>
      <c r="I656" s="12">
        <v>0</v>
      </c>
      <c r="J656" s="22">
        <v>14879</v>
      </c>
      <c r="K656" s="28">
        <v>73.5</v>
      </c>
      <c r="L656" s="12" t="s">
        <v>1224</v>
      </c>
      <c r="M656" s="13"/>
    </row>
    <row r="657" spans="1:13" x14ac:dyDescent="0.35">
      <c r="A657" s="14">
        <v>657</v>
      </c>
      <c r="B657" s="15" t="s">
        <v>2259</v>
      </c>
      <c r="C657" s="15" t="s">
        <v>2263</v>
      </c>
      <c r="D657" s="15" t="s">
        <v>1640</v>
      </c>
      <c r="E657" s="15" t="s">
        <v>2265</v>
      </c>
      <c r="F657" s="15">
        <v>30</v>
      </c>
      <c r="G657" s="12" t="str" cm="1">
        <f t="array" ref="G657">_xlfn.IFS(F657&lt;17, "Children", F657&lt;34,  "Youth", F657&lt;51, "Adult", F657&lt;68, "Elderly", F657&lt;=85, "Aged")</f>
        <v>Youth</v>
      </c>
      <c r="H657" s="15">
        <v>0</v>
      </c>
      <c r="I657" s="15">
        <v>0</v>
      </c>
      <c r="J657" s="23">
        <v>4922</v>
      </c>
      <c r="K657" s="29">
        <v>7.8958000000000004</v>
      </c>
      <c r="L657" s="15" t="s">
        <v>1224</v>
      </c>
      <c r="M657" s="13"/>
    </row>
    <row r="658" spans="1:13" x14ac:dyDescent="0.35">
      <c r="A658" s="11">
        <v>658</v>
      </c>
      <c r="B658" s="12" t="s">
        <v>2259</v>
      </c>
      <c r="C658" s="12" t="s">
        <v>2263</v>
      </c>
      <c r="D658" s="12" t="s">
        <v>1350</v>
      </c>
      <c r="E658" s="12" t="s">
        <v>2266</v>
      </c>
      <c r="F658" s="12">
        <v>32</v>
      </c>
      <c r="G658" s="12" t="str" cm="1">
        <f t="array" ref="G658">_xlfn.IFS(F658&lt;17, "Children", F658&lt;34,  "Youth", F658&lt;51, "Adult", F658&lt;68, "Elderly", F658&lt;=85, "Aged")</f>
        <v>Youth</v>
      </c>
      <c r="H658" s="12">
        <v>1</v>
      </c>
      <c r="I658" s="12">
        <v>1</v>
      </c>
      <c r="J658" s="22">
        <v>64849</v>
      </c>
      <c r="K658" s="28">
        <v>15.5</v>
      </c>
      <c r="L658" s="12" t="s">
        <v>1223</v>
      </c>
      <c r="M658" s="13"/>
    </row>
    <row r="659" spans="1:13" x14ac:dyDescent="0.35">
      <c r="A659" s="14">
        <v>659</v>
      </c>
      <c r="B659" s="15" t="s">
        <v>2259</v>
      </c>
      <c r="C659" s="15" t="s">
        <v>2262</v>
      </c>
      <c r="D659" s="15" t="s">
        <v>1641</v>
      </c>
      <c r="E659" s="15" t="s">
        <v>2265</v>
      </c>
      <c r="F659" s="15">
        <v>23</v>
      </c>
      <c r="G659" s="12" t="str" cm="1">
        <f t="array" ref="G659">_xlfn.IFS(F659&lt;17, "Children", F659&lt;34,  "Youth", F659&lt;51, "Adult", F659&lt;68, "Elderly", F659&lt;=85, "Aged")</f>
        <v>Youth</v>
      </c>
      <c r="H659" s="15">
        <v>0</v>
      </c>
      <c r="I659" s="15">
        <v>0</v>
      </c>
      <c r="J659" s="23">
        <v>29751</v>
      </c>
      <c r="K659" s="29">
        <v>13</v>
      </c>
      <c r="L659" s="15" t="s">
        <v>1224</v>
      </c>
      <c r="M659" s="13"/>
    </row>
    <row r="660" spans="1:13" x14ac:dyDescent="0.35">
      <c r="A660" s="11">
        <v>660</v>
      </c>
      <c r="B660" s="12" t="s">
        <v>2259</v>
      </c>
      <c r="C660" s="12" t="s">
        <v>2261</v>
      </c>
      <c r="D660" s="12" t="s">
        <v>1642</v>
      </c>
      <c r="E660" s="12" t="s">
        <v>2265</v>
      </c>
      <c r="F660" s="12">
        <v>58</v>
      </c>
      <c r="G660" s="12" t="str" cm="1">
        <f t="array" ref="G660">_xlfn.IFS(F660&lt;17, "Children", F660&lt;34,  "Youth", F660&lt;51, "Adult", F660&lt;68, "Elderly", F660&lt;=85, "Aged")</f>
        <v>Elderly</v>
      </c>
      <c r="H660" s="12">
        <v>0</v>
      </c>
      <c r="I660" s="12">
        <v>2</v>
      </c>
      <c r="J660" s="22">
        <v>527</v>
      </c>
      <c r="K660" s="28">
        <v>113.27500000000001</v>
      </c>
      <c r="L660" s="12" t="s">
        <v>1222</v>
      </c>
      <c r="M660" s="13"/>
    </row>
    <row r="661" spans="1:13" x14ac:dyDescent="0.35">
      <c r="A661" s="14">
        <v>661</v>
      </c>
      <c r="B661" s="15" t="s">
        <v>2260</v>
      </c>
      <c r="C661" s="15" t="s">
        <v>2261</v>
      </c>
      <c r="D661" s="15" t="s">
        <v>1643</v>
      </c>
      <c r="E661" s="15" t="s">
        <v>2265</v>
      </c>
      <c r="F661" s="15">
        <v>50</v>
      </c>
      <c r="G661" s="12" t="str" cm="1">
        <f t="array" ref="G661">_xlfn.IFS(F661&lt;17, "Children", F661&lt;34,  "Youth", F661&lt;51, "Adult", F661&lt;68, "Elderly", F661&lt;=85, "Aged")</f>
        <v>Adult</v>
      </c>
      <c r="H661" s="15">
        <v>2</v>
      </c>
      <c r="I661" s="15">
        <v>0</v>
      </c>
      <c r="J661" s="23">
        <v>17611</v>
      </c>
      <c r="K661" s="29">
        <v>133.65</v>
      </c>
      <c r="L661" s="15" t="s">
        <v>1224</v>
      </c>
      <c r="M661" s="13"/>
    </row>
    <row r="662" spans="1:13" x14ac:dyDescent="0.35">
      <c r="A662" s="11">
        <v>662</v>
      </c>
      <c r="B662" s="12" t="s">
        <v>2259</v>
      </c>
      <c r="C662" s="12" t="s">
        <v>2263</v>
      </c>
      <c r="D662" s="12" t="s">
        <v>1644</v>
      </c>
      <c r="E662" s="12" t="s">
        <v>2265</v>
      </c>
      <c r="F662" s="12">
        <v>40</v>
      </c>
      <c r="G662" s="12" t="str" cm="1">
        <f t="array" ref="G662">_xlfn.IFS(F662&lt;17, "Children", F662&lt;34,  "Youth", F662&lt;51, "Adult", F662&lt;68, "Elderly", F662&lt;=85, "Aged")</f>
        <v>Adult</v>
      </c>
      <c r="H662" s="12">
        <v>0</v>
      </c>
      <c r="I662" s="12">
        <v>0</v>
      </c>
      <c r="J662" s="22">
        <v>262</v>
      </c>
      <c r="K662" s="28">
        <v>7.2249999999999996</v>
      </c>
      <c r="L662" s="12" t="s">
        <v>1222</v>
      </c>
      <c r="M662" s="13"/>
    </row>
    <row r="663" spans="1:13" x14ac:dyDescent="0.35">
      <c r="A663" s="14">
        <v>663</v>
      </c>
      <c r="B663" s="15" t="s">
        <v>2259</v>
      </c>
      <c r="C663" s="15" t="s">
        <v>2261</v>
      </c>
      <c r="D663" s="15" t="s">
        <v>1989</v>
      </c>
      <c r="E663" s="15" t="s">
        <v>2265</v>
      </c>
      <c r="F663" s="15">
        <v>47</v>
      </c>
      <c r="G663" s="12" t="str" cm="1">
        <f t="array" ref="G663">_xlfn.IFS(F663&lt;17, "Children", F663&lt;34,  "Youth", F663&lt;51, "Adult", F663&lt;68, "Elderly", F663&lt;=85, "Aged")</f>
        <v>Adult</v>
      </c>
      <c r="H663" s="15">
        <v>0</v>
      </c>
      <c r="I663" s="15">
        <v>0</v>
      </c>
      <c r="J663" s="23">
        <v>5727</v>
      </c>
      <c r="K663" s="29">
        <v>25.587499999999999</v>
      </c>
      <c r="L663" s="15" t="s">
        <v>1224</v>
      </c>
      <c r="M663" s="13"/>
    </row>
    <row r="664" spans="1:13" x14ac:dyDescent="0.35">
      <c r="A664" s="11">
        <v>664</v>
      </c>
      <c r="B664" s="12" t="s">
        <v>2259</v>
      </c>
      <c r="C664" s="12" t="s">
        <v>2263</v>
      </c>
      <c r="D664" s="12" t="s">
        <v>1990</v>
      </c>
      <c r="E664" s="12" t="s">
        <v>2265</v>
      </c>
      <c r="F664" s="12">
        <v>36</v>
      </c>
      <c r="G664" s="12" t="str" cm="1">
        <f t="array" ref="G664">_xlfn.IFS(F664&lt;17, "Children", F664&lt;34,  "Youth", F664&lt;51, "Adult", F664&lt;68, "Elderly", F664&lt;=85, "Aged")</f>
        <v>Adult</v>
      </c>
      <c r="H664" s="12">
        <v>0</v>
      </c>
      <c r="I664" s="12">
        <v>0</v>
      </c>
      <c r="J664" s="22">
        <v>49210</v>
      </c>
      <c r="K664" s="28">
        <v>7.4958</v>
      </c>
      <c r="L664" s="12" t="s">
        <v>1224</v>
      </c>
      <c r="M664" s="13"/>
    </row>
    <row r="665" spans="1:13" x14ac:dyDescent="0.35">
      <c r="A665" s="14">
        <v>665</v>
      </c>
      <c r="B665" s="15" t="s">
        <v>2260</v>
      </c>
      <c r="C665" s="15" t="s">
        <v>2263</v>
      </c>
      <c r="D665" s="15" t="s">
        <v>1991</v>
      </c>
      <c r="E665" s="15" t="s">
        <v>2265</v>
      </c>
      <c r="F665" s="15">
        <v>20</v>
      </c>
      <c r="G665" s="12" t="str" cm="1">
        <f t="array" ref="G665">_xlfn.IFS(F665&lt;17, "Children", F665&lt;34,  "Youth", F665&lt;51, "Adult", F665&lt;68, "Elderly", F665&lt;=85, "Aged")</f>
        <v>Youth</v>
      </c>
      <c r="H665" s="15">
        <v>1</v>
      </c>
      <c r="I665" s="15">
        <v>0</v>
      </c>
      <c r="J665" s="23">
        <v>101285</v>
      </c>
      <c r="K665" s="29">
        <v>7.9249999999999998</v>
      </c>
      <c r="L665" s="15" t="s">
        <v>1224</v>
      </c>
      <c r="M665" s="13"/>
    </row>
    <row r="666" spans="1:13" x14ac:dyDescent="0.35">
      <c r="A666" s="11">
        <v>666</v>
      </c>
      <c r="B666" s="12" t="s">
        <v>2259</v>
      </c>
      <c r="C666" s="12" t="s">
        <v>2262</v>
      </c>
      <c r="D666" s="12" t="s">
        <v>1992</v>
      </c>
      <c r="E666" s="12" t="s">
        <v>2265</v>
      </c>
      <c r="F666" s="12">
        <v>32</v>
      </c>
      <c r="G666" s="12" t="str" cm="1">
        <f t="array" ref="G666">_xlfn.IFS(F666&lt;17, "Children", F666&lt;34,  "Youth", F666&lt;51, "Adult", F666&lt;68, "Elderly", F666&lt;=85, "Aged")</f>
        <v>Youth</v>
      </c>
      <c r="H666" s="12">
        <v>2</v>
      </c>
      <c r="I666" s="12">
        <v>0</v>
      </c>
      <c r="J666" s="22">
        <v>14879</v>
      </c>
      <c r="K666" s="28">
        <v>73.5</v>
      </c>
      <c r="L666" s="12" t="s">
        <v>1224</v>
      </c>
      <c r="M666" s="13"/>
    </row>
    <row r="667" spans="1:13" x14ac:dyDescent="0.35">
      <c r="A667" s="14">
        <v>667</v>
      </c>
      <c r="B667" s="15" t="s">
        <v>2259</v>
      </c>
      <c r="C667" s="15" t="s">
        <v>2262</v>
      </c>
      <c r="D667" s="15" t="s">
        <v>1645</v>
      </c>
      <c r="E667" s="15" t="s">
        <v>2265</v>
      </c>
      <c r="F667" s="15">
        <v>25</v>
      </c>
      <c r="G667" s="12" t="str" cm="1">
        <f t="array" ref="G667">_xlfn.IFS(F667&lt;17, "Children", F667&lt;34,  "Youth", F667&lt;51, "Adult", F667&lt;68, "Elderly", F667&lt;=85, "Aged")</f>
        <v>Youth</v>
      </c>
      <c r="H667" s="15">
        <v>0</v>
      </c>
      <c r="I667" s="15">
        <v>0</v>
      </c>
      <c r="J667" s="23" t="s">
        <v>2230</v>
      </c>
      <c r="K667" s="29">
        <v>13</v>
      </c>
      <c r="L667" s="15" t="s">
        <v>1224</v>
      </c>
      <c r="M667" s="13"/>
    </row>
    <row r="668" spans="1:13" x14ac:dyDescent="0.35">
      <c r="A668" s="11">
        <v>668</v>
      </c>
      <c r="B668" s="12" t="s">
        <v>2259</v>
      </c>
      <c r="C668" s="12" t="s">
        <v>2263</v>
      </c>
      <c r="D668" s="12" t="s">
        <v>1646</v>
      </c>
      <c r="E668" s="12" t="s">
        <v>2265</v>
      </c>
      <c r="F668" s="12">
        <v>30</v>
      </c>
      <c r="G668" s="12" t="str" cm="1">
        <f t="array" ref="G668">_xlfn.IFS(F668&lt;17, "Children", F668&lt;34,  "Youth", F668&lt;51, "Adult", F668&lt;68, "Elderly", F668&lt;=85, "Aged")</f>
        <v>Youth</v>
      </c>
      <c r="H668" s="12">
        <v>0</v>
      </c>
      <c r="I668" s="12">
        <v>0</v>
      </c>
      <c r="J668" s="22">
        <v>1299</v>
      </c>
      <c r="K668" s="28">
        <v>7.7750000000000004</v>
      </c>
      <c r="L668" s="12" t="s">
        <v>1224</v>
      </c>
      <c r="M668" s="13"/>
    </row>
    <row r="669" spans="1:13" x14ac:dyDescent="0.35">
      <c r="A669" s="14">
        <v>669</v>
      </c>
      <c r="B669" s="15" t="s">
        <v>2259</v>
      </c>
      <c r="C669" s="15" t="s">
        <v>2263</v>
      </c>
      <c r="D669" s="15" t="s">
        <v>1993</v>
      </c>
      <c r="E669" s="15" t="s">
        <v>2265</v>
      </c>
      <c r="F669" s="15">
        <v>43</v>
      </c>
      <c r="G669" s="12" t="str" cm="1">
        <f t="array" ref="G669">_xlfn.IFS(F669&lt;17, "Children", F669&lt;34,  "Youth", F669&lt;51, "Adult", F669&lt;68, "Elderly", F669&lt;=85, "Aged")</f>
        <v>Adult</v>
      </c>
      <c r="H669" s="15">
        <v>0</v>
      </c>
      <c r="I669" s="15">
        <v>0</v>
      </c>
      <c r="J669" s="23" t="s">
        <v>2231</v>
      </c>
      <c r="K669" s="29">
        <v>8.0500000000000007</v>
      </c>
      <c r="L669" s="15" t="s">
        <v>1224</v>
      </c>
      <c r="M669" s="13"/>
    </row>
    <row r="670" spans="1:13" x14ac:dyDescent="0.35">
      <c r="A670" s="11">
        <v>670</v>
      </c>
      <c r="B670" s="12" t="s">
        <v>2260</v>
      </c>
      <c r="C670" s="12" t="s">
        <v>2261</v>
      </c>
      <c r="D670" s="12" t="s">
        <v>1647</v>
      </c>
      <c r="E670" s="12" t="s">
        <v>2266</v>
      </c>
      <c r="F670" s="12">
        <v>30</v>
      </c>
      <c r="G670" s="12" t="str" cm="1">
        <f t="array" ref="G670">_xlfn.IFS(F670&lt;17, "Children", F670&lt;34,  "Youth", F670&lt;51, "Adult", F670&lt;68, "Elderly", F670&lt;=85, "Aged")</f>
        <v>Youth</v>
      </c>
      <c r="H670" s="12">
        <v>1</v>
      </c>
      <c r="I670" s="12">
        <v>0</v>
      </c>
      <c r="J670" s="22">
        <v>19996</v>
      </c>
      <c r="K670" s="28">
        <v>52</v>
      </c>
      <c r="L670" s="12" t="s">
        <v>1224</v>
      </c>
      <c r="M670" s="13"/>
    </row>
    <row r="671" spans="1:13" x14ac:dyDescent="0.35">
      <c r="A671" s="14">
        <v>671</v>
      </c>
      <c r="B671" s="15" t="s">
        <v>2260</v>
      </c>
      <c r="C671" s="15" t="s">
        <v>2262</v>
      </c>
      <c r="D671" s="15" t="s">
        <v>1648</v>
      </c>
      <c r="E671" s="15" t="s">
        <v>2266</v>
      </c>
      <c r="F671" s="15">
        <v>40</v>
      </c>
      <c r="G671" s="12" t="str" cm="1">
        <f t="array" ref="G671">_xlfn.IFS(F671&lt;17, "Children", F671&lt;34,  "Youth", F671&lt;51, "Adult", F671&lt;68, "Elderly", F671&lt;=85, "Aged")</f>
        <v>Adult</v>
      </c>
      <c r="H671" s="15">
        <v>1</v>
      </c>
      <c r="I671" s="15">
        <v>1</v>
      </c>
      <c r="J671" s="23">
        <v>29750</v>
      </c>
      <c r="K671" s="29">
        <v>39</v>
      </c>
      <c r="L671" s="15" t="s">
        <v>1224</v>
      </c>
      <c r="M671" s="13"/>
    </row>
    <row r="672" spans="1:13" x14ac:dyDescent="0.35">
      <c r="A672" s="11">
        <v>672</v>
      </c>
      <c r="B672" s="12" t="s">
        <v>2259</v>
      </c>
      <c r="C672" s="12" t="s">
        <v>2261</v>
      </c>
      <c r="D672" s="12" t="s">
        <v>1649</v>
      </c>
      <c r="E672" s="12" t="s">
        <v>2265</v>
      </c>
      <c r="F672" s="12">
        <v>31</v>
      </c>
      <c r="G672" s="12" t="str" cm="1">
        <f t="array" ref="G672">_xlfn.IFS(F672&lt;17, "Children", F672&lt;34,  "Youth", F672&lt;51, "Adult", F672&lt;68, "Elderly", F672&lt;=85, "Aged")</f>
        <v>Youth</v>
      </c>
      <c r="H672" s="12">
        <v>1</v>
      </c>
      <c r="I672" s="12">
        <v>0</v>
      </c>
      <c r="J672" s="22">
        <v>12750</v>
      </c>
      <c r="K672" s="28">
        <v>52</v>
      </c>
      <c r="L672" s="12" t="s">
        <v>1224</v>
      </c>
      <c r="M672" s="13"/>
    </row>
    <row r="673" spans="1:13" x14ac:dyDescent="0.35">
      <c r="A673" s="14">
        <v>673</v>
      </c>
      <c r="B673" s="15" t="s">
        <v>2259</v>
      </c>
      <c r="C673" s="15" t="s">
        <v>2262</v>
      </c>
      <c r="D673" s="15" t="s">
        <v>1994</v>
      </c>
      <c r="E673" s="15" t="s">
        <v>2265</v>
      </c>
      <c r="F673" s="15">
        <v>70</v>
      </c>
      <c r="G673" s="12" t="str" cm="1">
        <f t="array" ref="G673">_xlfn.IFS(F673&lt;17, "Children", F673&lt;34,  "Youth", F673&lt;51, "Adult", F673&lt;68, "Elderly", F673&lt;=85, "Aged")</f>
        <v>Aged</v>
      </c>
      <c r="H673" s="15">
        <v>0</v>
      </c>
      <c r="I673" s="15">
        <v>0</v>
      </c>
      <c r="J673" s="23">
        <v>24580</v>
      </c>
      <c r="K673" s="29">
        <v>10.5</v>
      </c>
      <c r="L673" s="15" t="s">
        <v>1224</v>
      </c>
      <c r="M673" s="13"/>
    </row>
    <row r="674" spans="1:13" x14ac:dyDescent="0.35">
      <c r="A674" s="11">
        <v>674</v>
      </c>
      <c r="B674" s="12" t="s">
        <v>2260</v>
      </c>
      <c r="C674" s="12" t="s">
        <v>2262</v>
      </c>
      <c r="D674" s="12" t="s">
        <v>1995</v>
      </c>
      <c r="E674" s="12" t="s">
        <v>2265</v>
      </c>
      <c r="F674" s="12">
        <v>31</v>
      </c>
      <c r="G674" s="12" t="str" cm="1">
        <f t="array" ref="G674">_xlfn.IFS(F674&lt;17, "Children", F674&lt;34,  "Youth", F674&lt;51, "Adult", F674&lt;68, "Elderly", F674&lt;=85, "Aged")</f>
        <v>Youth</v>
      </c>
      <c r="H674" s="12">
        <v>0</v>
      </c>
      <c r="I674" s="12">
        <v>0</v>
      </c>
      <c r="J674" s="22">
        <v>244270</v>
      </c>
      <c r="K674" s="28">
        <v>13</v>
      </c>
      <c r="L674" s="12" t="s">
        <v>1224</v>
      </c>
      <c r="M674" s="13"/>
    </row>
    <row r="675" spans="1:13" x14ac:dyDescent="0.35">
      <c r="A675" s="14">
        <v>675</v>
      </c>
      <c r="B675" s="15" t="s">
        <v>2259</v>
      </c>
      <c r="C675" s="15" t="s">
        <v>2262</v>
      </c>
      <c r="D675" s="15" t="s">
        <v>1650</v>
      </c>
      <c r="E675" s="15" t="s">
        <v>2265</v>
      </c>
      <c r="F675" s="15">
        <v>30</v>
      </c>
      <c r="G675" s="12" t="str" cm="1">
        <f t="array" ref="G675">_xlfn.IFS(F675&lt;17, "Children", F675&lt;34,  "Youth", F675&lt;51, "Adult", F675&lt;68, "Elderly", F675&lt;=85, "Aged")</f>
        <v>Youth</v>
      </c>
      <c r="H675" s="15">
        <v>0</v>
      </c>
      <c r="I675" s="15">
        <v>0</v>
      </c>
      <c r="J675" s="23" t="s">
        <v>2232</v>
      </c>
      <c r="K675" s="29">
        <v>5</v>
      </c>
      <c r="L675" s="15" t="s">
        <v>1224</v>
      </c>
      <c r="M675" s="13"/>
    </row>
    <row r="676" spans="1:13" x14ac:dyDescent="0.35">
      <c r="A676" s="11">
        <v>676</v>
      </c>
      <c r="B676" s="12" t="s">
        <v>2259</v>
      </c>
      <c r="C676" s="12" t="s">
        <v>2263</v>
      </c>
      <c r="D676" s="12" t="s">
        <v>1651</v>
      </c>
      <c r="E676" s="12" t="s">
        <v>2265</v>
      </c>
      <c r="F676" s="12">
        <v>18</v>
      </c>
      <c r="G676" s="12" t="str" cm="1">
        <f t="array" ref="G676">_xlfn.IFS(F676&lt;17, "Children", F676&lt;34,  "Youth", F676&lt;51, "Adult", F676&lt;68, "Elderly", F676&lt;=85, "Aged")</f>
        <v>Youth</v>
      </c>
      <c r="H676" s="12">
        <v>0</v>
      </c>
      <c r="I676" s="12">
        <v>0</v>
      </c>
      <c r="J676" s="22">
        <v>49912</v>
      </c>
      <c r="K676" s="28">
        <v>7.7750000000000004</v>
      </c>
      <c r="L676" s="12" t="s">
        <v>1224</v>
      </c>
      <c r="M676" s="13"/>
    </row>
    <row r="677" spans="1:13" x14ac:dyDescent="0.35">
      <c r="A677" s="14">
        <v>677</v>
      </c>
      <c r="B677" s="15" t="s">
        <v>2259</v>
      </c>
      <c r="C677" s="15" t="s">
        <v>2263</v>
      </c>
      <c r="D677" s="15" t="s">
        <v>1996</v>
      </c>
      <c r="E677" s="15" t="s">
        <v>2265</v>
      </c>
      <c r="F677" s="15">
        <v>24.5</v>
      </c>
      <c r="G677" s="12" t="str" cm="1">
        <f t="array" ref="G677">_xlfn.IFS(F677&lt;17, "Children", F677&lt;34,  "Youth", F677&lt;51, "Adult", F677&lt;68, "Elderly", F677&lt;=85, "Aged")</f>
        <v>Youth</v>
      </c>
      <c r="H677" s="15">
        <v>0</v>
      </c>
      <c r="I677" s="15">
        <v>0</v>
      </c>
      <c r="J677" s="23">
        <v>42826</v>
      </c>
      <c r="K677" s="29">
        <v>8.0500000000000007</v>
      </c>
      <c r="L677" s="15" t="s">
        <v>1224</v>
      </c>
      <c r="M677" s="13"/>
    </row>
    <row r="678" spans="1:13" x14ac:dyDescent="0.35">
      <c r="A678" s="11">
        <v>678</v>
      </c>
      <c r="B678" s="12" t="s">
        <v>2260</v>
      </c>
      <c r="C678" s="12" t="s">
        <v>2263</v>
      </c>
      <c r="D678" s="12" t="s">
        <v>1652</v>
      </c>
      <c r="E678" s="12" t="s">
        <v>2266</v>
      </c>
      <c r="F678" s="12">
        <v>18</v>
      </c>
      <c r="G678" s="12" t="str" cm="1">
        <f t="array" ref="G678">_xlfn.IFS(F678&lt;17, "Children", F678&lt;34,  "Youth", F678&lt;51, "Adult", F678&lt;68, "Elderly", F678&lt;=85, "Aged")</f>
        <v>Youth</v>
      </c>
      <c r="H678" s="12">
        <v>0</v>
      </c>
      <c r="I678" s="12">
        <v>0</v>
      </c>
      <c r="J678" s="22" t="s">
        <v>2233</v>
      </c>
      <c r="K678" s="28">
        <v>9.8416999999999994</v>
      </c>
      <c r="L678" s="12" t="s">
        <v>1224</v>
      </c>
      <c r="M678" s="13"/>
    </row>
    <row r="679" spans="1:13" x14ac:dyDescent="0.35">
      <c r="A679" s="14">
        <v>679</v>
      </c>
      <c r="B679" s="15" t="s">
        <v>2259</v>
      </c>
      <c r="C679" s="15" t="s">
        <v>2263</v>
      </c>
      <c r="D679" s="15" t="s">
        <v>1997</v>
      </c>
      <c r="E679" s="15" t="s">
        <v>2266</v>
      </c>
      <c r="F679" s="15">
        <v>43</v>
      </c>
      <c r="G679" s="12" t="str" cm="1">
        <f t="array" ref="G679">_xlfn.IFS(F679&lt;17, "Children", F679&lt;34,  "Youth", F679&lt;51, "Adult", F679&lt;68, "Elderly", F679&lt;=85, "Aged")</f>
        <v>Adult</v>
      </c>
      <c r="H679" s="15">
        <v>1</v>
      </c>
      <c r="I679" s="15">
        <v>6</v>
      </c>
      <c r="J679" s="23">
        <v>2144</v>
      </c>
      <c r="K679" s="29">
        <v>46.9</v>
      </c>
      <c r="L679" s="15" t="s">
        <v>1224</v>
      </c>
      <c r="M679" s="13"/>
    </row>
    <row r="680" spans="1:13" x14ac:dyDescent="0.35">
      <c r="A680" s="11">
        <v>680</v>
      </c>
      <c r="B680" s="12" t="s">
        <v>2260</v>
      </c>
      <c r="C680" s="12" t="s">
        <v>2261</v>
      </c>
      <c r="D680" s="12" t="s">
        <v>1998</v>
      </c>
      <c r="E680" s="12" t="s">
        <v>2265</v>
      </c>
      <c r="F680" s="12">
        <v>36</v>
      </c>
      <c r="G680" s="12" t="str" cm="1">
        <f t="array" ref="G680">_xlfn.IFS(F680&lt;17, "Children", F680&lt;34,  "Youth", F680&lt;51, "Adult", F680&lt;68, "Elderly", F680&lt;=85, "Aged")</f>
        <v>Adult</v>
      </c>
      <c r="H680" s="12">
        <v>0</v>
      </c>
      <c r="I680" s="12">
        <v>1</v>
      </c>
      <c r="J680" s="22">
        <v>17755</v>
      </c>
      <c r="K680" s="28">
        <v>512.32920000000001</v>
      </c>
      <c r="L680" s="12" t="s">
        <v>1222</v>
      </c>
      <c r="M680" s="13"/>
    </row>
    <row r="681" spans="1:13" x14ac:dyDescent="0.35">
      <c r="A681" s="14">
        <v>681</v>
      </c>
      <c r="B681" s="15" t="s">
        <v>2259</v>
      </c>
      <c r="C681" s="15" t="s">
        <v>2263</v>
      </c>
      <c r="D681" s="15" t="s">
        <v>1653</v>
      </c>
      <c r="E681" s="15" t="s">
        <v>2266</v>
      </c>
      <c r="F681" s="15">
        <v>30</v>
      </c>
      <c r="G681" s="12" t="str" cm="1">
        <f t="array" ref="G681">_xlfn.IFS(F681&lt;17, "Children", F681&lt;34,  "Youth", F681&lt;51, "Adult", F681&lt;68, "Elderly", F681&lt;=85, "Aged")</f>
        <v>Youth</v>
      </c>
      <c r="H681" s="15">
        <v>0</v>
      </c>
      <c r="I681" s="15">
        <v>0</v>
      </c>
      <c r="J681" s="23" t="s">
        <v>2234</v>
      </c>
      <c r="K681" s="29">
        <v>8.1374999999999993</v>
      </c>
      <c r="L681" s="15" t="s">
        <v>1223</v>
      </c>
      <c r="M681" s="13"/>
    </row>
    <row r="682" spans="1:13" x14ac:dyDescent="0.35">
      <c r="A682" s="11">
        <v>682</v>
      </c>
      <c r="B682" s="12" t="s">
        <v>2260</v>
      </c>
      <c r="C682" s="12" t="s">
        <v>2261</v>
      </c>
      <c r="D682" s="12" t="s">
        <v>1654</v>
      </c>
      <c r="E682" s="12" t="s">
        <v>2265</v>
      </c>
      <c r="F682" s="12">
        <v>27</v>
      </c>
      <c r="G682" s="12" t="str" cm="1">
        <f t="array" ref="G682">_xlfn.IFS(F682&lt;17, "Children", F682&lt;34,  "Youth", F682&lt;51, "Adult", F682&lt;68, "Elderly", F682&lt;=85, "Aged")</f>
        <v>Youth</v>
      </c>
      <c r="H682" s="12">
        <v>0</v>
      </c>
      <c r="I682" s="12">
        <v>0</v>
      </c>
      <c r="J682" s="22">
        <v>17572</v>
      </c>
      <c r="K682" s="28">
        <v>76.729200000000006</v>
      </c>
      <c r="L682" s="12" t="s">
        <v>1222</v>
      </c>
      <c r="M682" s="13"/>
    </row>
    <row r="683" spans="1:13" x14ac:dyDescent="0.35">
      <c r="A683" s="14">
        <v>683</v>
      </c>
      <c r="B683" s="15" t="s">
        <v>2259</v>
      </c>
      <c r="C683" s="15" t="s">
        <v>2263</v>
      </c>
      <c r="D683" s="15" t="s">
        <v>1655</v>
      </c>
      <c r="E683" s="15" t="s">
        <v>2265</v>
      </c>
      <c r="F683" s="15">
        <v>20</v>
      </c>
      <c r="G683" s="12" t="str" cm="1">
        <f t="array" ref="G683">_xlfn.IFS(F683&lt;17, "Children", F683&lt;34,  "Youth", F683&lt;51, "Adult", F683&lt;68, "Elderly", F683&lt;=85, "Aged")</f>
        <v>Youth</v>
      </c>
      <c r="H683" s="15">
        <v>0</v>
      </c>
      <c r="I683" s="15">
        <v>0</v>
      </c>
      <c r="J683" s="23">
        <v>656</v>
      </c>
      <c r="K683" s="29">
        <v>9.2249999999999996</v>
      </c>
      <c r="L683" s="15" t="s">
        <v>1224</v>
      </c>
      <c r="M683" s="13"/>
    </row>
    <row r="684" spans="1:13" x14ac:dyDescent="0.35">
      <c r="A684" s="11">
        <v>684</v>
      </c>
      <c r="B684" s="12" t="s">
        <v>2259</v>
      </c>
      <c r="C684" s="12" t="s">
        <v>2263</v>
      </c>
      <c r="D684" s="12" t="s">
        <v>1999</v>
      </c>
      <c r="E684" s="12" t="s">
        <v>2265</v>
      </c>
      <c r="F684" s="12">
        <v>14</v>
      </c>
      <c r="G684" s="12" t="str" cm="1">
        <f t="array" ref="G684">_xlfn.IFS(F684&lt;17, "Children", F684&lt;34,  "Youth", F684&lt;51, "Adult", F684&lt;68, "Elderly", F684&lt;=85, "Aged")</f>
        <v>Children</v>
      </c>
      <c r="H684" s="12">
        <v>5</v>
      </c>
      <c r="I684" s="12">
        <v>2</v>
      </c>
      <c r="J684" s="22">
        <v>2144</v>
      </c>
      <c r="K684" s="28">
        <v>46.9</v>
      </c>
      <c r="L684" s="12" t="s">
        <v>1224</v>
      </c>
      <c r="M684" s="13"/>
    </row>
    <row r="685" spans="1:13" x14ac:dyDescent="0.35">
      <c r="A685" s="14">
        <v>685</v>
      </c>
      <c r="B685" s="15" t="s">
        <v>2259</v>
      </c>
      <c r="C685" s="15" t="s">
        <v>2262</v>
      </c>
      <c r="D685" s="15" t="s">
        <v>1648</v>
      </c>
      <c r="E685" s="15" t="s">
        <v>2265</v>
      </c>
      <c r="F685" s="15">
        <v>60</v>
      </c>
      <c r="G685" s="12" t="str" cm="1">
        <f t="array" ref="G685">_xlfn.IFS(F685&lt;17, "Children", F685&lt;34,  "Youth", F685&lt;51, "Adult", F685&lt;68, "Elderly", F685&lt;=85, "Aged")</f>
        <v>Elderly</v>
      </c>
      <c r="H685" s="15">
        <v>1</v>
      </c>
      <c r="I685" s="15">
        <v>1</v>
      </c>
      <c r="J685" s="23">
        <v>29750</v>
      </c>
      <c r="K685" s="29">
        <v>39</v>
      </c>
      <c r="L685" s="15" t="s">
        <v>1224</v>
      </c>
      <c r="M685" s="13"/>
    </row>
    <row r="686" spans="1:13" x14ac:dyDescent="0.35">
      <c r="A686" s="11">
        <v>686</v>
      </c>
      <c r="B686" s="12" t="s">
        <v>2259</v>
      </c>
      <c r="C686" s="12" t="s">
        <v>2262</v>
      </c>
      <c r="D686" s="12" t="s">
        <v>2000</v>
      </c>
      <c r="E686" s="12" t="s">
        <v>2265</v>
      </c>
      <c r="F686" s="12">
        <v>25</v>
      </c>
      <c r="G686" s="12" t="str" cm="1">
        <f t="array" ref="G686">_xlfn.IFS(F686&lt;17, "Children", F686&lt;34,  "Youth", F686&lt;51, "Adult", F686&lt;68, "Elderly", F686&lt;=85, "Aged")</f>
        <v>Youth</v>
      </c>
      <c r="H686" s="12">
        <v>1</v>
      </c>
      <c r="I686" s="12">
        <v>2</v>
      </c>
      <c r="J686" s="22">
        <v>212</v>
      </c>
      <c r="K686" s="28">
        <v>41.5792</v>
      </c>
      <c r="L686" s="12" t="s">
        <v>1222</v>
      </c>
      <c r="M686" s="13"/>
    </row>
    <row r="687" spans="1:13" x14ac:dyDescent="0.35">
      <c r="A687" s="14">
        <v>687</v>
      </c>
      <c r="B687" s="15" t="s">
        <v>2259</v>
      </c>
      <c r="C687" s="15" t="s">
        <v>2263</v>
      </c>
      <c r="D687" s="15" t="s">
        <v>1656</v>
      </c>
      <c r="E687" s="15" t="s">
        <v>2265</v>
      </c>
      <c r="F687" s="15">
        <v>14</v>
      </c>
      <c r="G687" s="12" t="str" cm="1">
        <f t="array" ref="G687">_xlfn.IFS(F687&lt;17, "Children", F687&lt;34,  "Youth", F687&lt;51, "Adult", F687&lt;68, "Elderly", F687&lt;=85, "Aged")</f>
        <v>Children</v>
      </c>
      <c r="H687" s="15">
        <v>4</v>
      </c>
      <c r="I687" s="15">
        <v>1</v>
      </c>
      <c r="J687" s="23">
        <v>101295</v>
      </c>
      <c r="K687" s="29">
        <v>39.6875</v>
      </c>
      <c r="L687" s="15" t="s">
        <v>1224</v>
      </c>
      <c r="M687" s="13"/>
    </row>
    <row r="688" spans="1:13" x14ac:dyDescent="0.35">
      <c r="A688" s="11">
        <v>688</v>
      </c>
      <c r="B688" s="12" t="s">
        <v>2259</v>
      </c>
      <c r="C688" s="12" t="s">
        <v>2263</v>
      </c>
      <c r="D688" s="12" t="s">
        <v>1657</v>
      </c>
      <c r="E688" s="12" t="s">
        <v>2265</v>
      </c>
      <c r="F688" s="12">
        <v>19</v>
      </c>
      <c r="G688" s="12" t="str" cm="1">
        <f t="array" ref="G688">_xlfn.IFS(F688&lt;17, "Children", F688&lt;34,  "Youth", F688&lt;51, "Adult", F688&lt;68, "Elderly", F688&lt;=85, "Aged")</f>
        <v>Youth</v>
      </c>
      <c r="H688" s="12">
        <v>0</v>
      </c>
      <c r="I688" s="12">
        <v>0</v>
      </c>
      <c r="J688" s="22">
        <v>49228</v>
      </c>
      <c r="K688" s="28">
        <v>10.1708</v>
      </c>
      <c r="L688" s="12" t="s">
        <v>1224</v>
      </c>
      <c r="M688" s="13"/>
    </row>
    <row r="689" spans="1:13" x14ac:dyDescent="0.35">
      <c r="A689" s="14">
        <v>689</v>
      </c>
      <c r="B689" s="15" t="s">
        <v>2259</v>
      </c>
      <c r="C689" s="15" t="s">
        <v>2263</v>
      </c>
      <c r="D689" s="15" t="s">
        <v>2001</v>
      </c>
      <c r="E689" s="15" t="s">
        <v>2265</v>
      </c>
      <c r="F689" s="15">
        <v>18</v>
      </c>
      <c r="G689" s="12" t="str" cm="1">
        <f t="array" ref="G689">_xlfn.IFS(F689&lt;17, "Children", F689&lt;34,  "Youth", F689&lt;51, "Adult", F689&lt;68, "Elderly", F689&lt;=85, "Aged")</f>
        <v>Youth</v>
      </c>
      <c r="H689" s="15">
        <v>0</v>
      </c>
      <c r="I689" s="15">
        <v>0</v>
      </c>
      <c r="J689" s="23" t="s">
        <v>2235</v>
      </c>
      <c r="K689" s="29">
        <v>7.7957999999999998</v>
      </c>
      <c r="L689" s="15" t="s">
        <v>1224</v>
      </c>
      <c r="M689" s="13"/>
    </row>
    <row r="690" spans="1:13" x14ac:dyDescent="0.35">
      <c r="A690" s="11">
        <v>690</v>
      </c>
      <c r="B690" s="12" t="s">
        <v>2260</v>
      </c>
      <c r="C690" s="12" t="s">
        <v>2261</v>
      </c>
      <c r="D690" s="12" t="s">
        <v>1658</v>
      </c>
      <c r="E690" s="12" t="s">
        <v>2266</v>
      </c>
      <c r="F690" s="12">
        <v>15</v>
      </c>
      <c r="G690" s="12" t="str" cm="1">
        <f t="array" ref="G690">_xlfn.IFS(F690&lt;17, "Children", F690&lt;34,  "Youth", F690&lt;51, "Adult", F690&lt;68, "Elderly", F690&lt;=85, "Aged")</f>
        <v>Children</v>
      </c>
      <c r="H690" s="12">
        <v>0</v>
      </c>
      <c r="I690" s="12">
        <v>1</v>
      </c>
      <c r="J690" s="22">
        <v>24160</v>
      </c>
      <c r="K690" s="28">
        <v>211.33750000000001</v>
      </c>
      <c r="L690" s="12" t="s">
        <v>1224</v>
      </c>
      <c r="M690" s="13"/>
    </row>
    <row r="691" spans="1:13" x14ac:dyDescent="0.35">
      <c r="A691" s="14">
        <v>691</v>
      </c>
      <c r="B691" s="15" t="s">
        <v>2260</v>
      </c>
      <c r="C691" s="15" t="s">
        <v>2261</v>
      </c>
      <c r="D691" s="15" t="s">
        <v>2002</v>
      </c>
      <c r="E691" s="15" t="s">
        <v>2265</v>
      </c>
      <c r="F691" s="15">
        <v>31</v>
      </c>
      <c r="G691" s="12" t="str" cm="1">
        <f t="array" ref="G691">_xlfn.IFS(F691&lt;17, "Children", F691&lt;34,  "Youth", F691&lt;51, "Adult", F691&lt;68, "Elderly", F691&lt;=85, "Aged")</f>
        <v>Youth</v>
      </c>
      <c r="H691" s="15">
        <v>1</v>
      </c>
      <c r="I691" s="15">
        <v>0</v>
      </c>
      <c r="J691" s="23">
        <v>17474</v>
      </c>
      <c r="K691" s="29">
        <v>57</v>
      </c>
      <c r="L691" s="15" t="s">
        <v>1224</v>
      </c>
      <c r="M691" s="13"/>
    </row>
    <row r="692" spans="1:13" x14ac:dyDescent="0.35">
      <c r="A692" s="11">
        <v>692</v>
      </c>
      <c r="B692" s="12" t="s">
        <v>2260</v>
      </c>
      <c r="C692" s="12" t="s">
        <v>2263</v>
      </c>
      <c r="D692" s="12" t="s">
        <v>2003</v>
      </c>
      <c r="E692" s="12" t="s">
        <v>2266</v>
      </c>
      <c r="F692" s="12">
        <v>4</v>
      </c>
      <c r="G692" s="12" t="str" cm="1">
        <f t="array" ref="G692">_xlfn.IFS(F692&lt;17, "Children", F692&lt;34,  "Youth", F692&lt;51, "Adult", F692&lt;68, "Elderly", F692&lt;=85, "Aged")</f>
        <v>Children</v>
      </c>
      <c r="H692" s="12">
        <v>0</v>
      </c>
      <c r="I692" s="12">
        <v>1</v>
      </c>
      <c r="J692" s="22">
        <v>49256</v>
      </c>
      <c r="K692" s="28">
        <v>13.416700000000001</v>
      </c>
      <c r="L692" s="12" t="s">
        <v>1222</v>
      </c>
      <c r="M692" s="13"/>
    </row>
    <row r="693" spans="1:13" x14ac:dyDescent="0.35">
      <c r="A693" s="14">
        <v>693</v>
      </c>
      <c r="B693" s="15" t="s">
        <v>2260</v>
      </c>
      <c r="C693" s="15" t="s">
        <v>2263</v>
      </c>
      <c r="D693" s="15" t="s">
        <v>1659</v>
      </c>
      <c r="E693" s="15" t="s">
        <v>2265</v>
      </c>
      <c r="F693" s="15">
        <v>30</v>
      </c>
      <c r="G693" s="12" t="str" cm="1">
        <f t="array" ref="G693">_xlfn.IFS(F693&lt;17, "Children", F693&lt;34,  "Youth", F693&lt;51, "Adult", F693&lt;68, "Elderly", F693&lt;=85, "Aged")</f>
        <v>Youth</v>
      </c>
      <c r="H693" s="15">
        <v>0</v>
      </c>
      <c r="I693" s="15">
        <v>0</v>
      </c>
      <c r="J693" s="23">
        <v>1601</v>
      </c>
      <c r="K693" s="29">
        <v>56.495800000000003</v>
      </c>
      <c r="L693" s="15" t="s">
        <v>1224</v>
      </c>
      <c r="M693" s="13"/>
    </row>
    <row r="694" spans="1:13" x14ac:dyDescent="0.35">
      <c r="A694" s="11">
        <v>694</v>
      </c>
      <c r="B694" s="12" t="s">
        <v>2259</v>
      </c>
      <c r="C694" s="12" t="s">
        <v>2263</v>
      </c>
      <c r="D694" s="12" t="s">
        <v>1660</v>
      </c>
      <c r="E694" s="12" t="s">
        <v>2265</v>
      </c>
      <c r="F694" s="12">
        <v>25</v>
      </c>
      <c r="G694" s="12" t="str" cm="1">
        <f t="array" ref="G694">_xlfn.IFS(F694&lt;17, "Children", F694&lt;34,  "Youth", F694&lt;51, "Adult", F694&lt;68, "Elderly", F694&lt;=85, "Aged")</f>
        <v>Youth</v>
      </c>
      <c r="H694" s="12">
        <v>0</v>
      </c>
      <c r="I694" s="12">
        <v>0</v>
      </c>
      <c r="J694" s="22">
        <v>2672</v>
      </c>
      <c r="K694" s="28">
        <v>7.2249999999999996</v>
      </c>
      <c r="L694" s="12" t="s">
        <v>1222</v>
      </c>
      <c r="M694" s="13"/>
    </row>
    <row r="695" spans="1:13" x14ac:dyDescent="0.35">
      <c r="A695" s="14">
        <v>695</v>
      </c>
      <c r="B695" s="15" t="s">
        <v>2259</v>
      </c>
      <c r="C695" s="15" t="s">
        <v>2261</v>
      </c>
      <c r="D695" s="15" t="s">
        <v>2004</v>
      </c>
      <c r="E695" s="15" t="s">
        <v>2265</v>
      </c>
      <c r="F695" s="15">
        <v>60</v>
      </c>
      <c r="G695" s="12" t="str" cm="1">
        <f t="array" ref="G695">_xlfn.IFS(F695&lt;17, "Children", F695&lt;34,  "Youth", F695&lt;51, "Adult", F695&lt;68, "Elderly", F695&lt;=85, "Aged")</f>
        <v>Elderly</v>
      </c>
      <c r="H695" s="15">
        <v>0</v>
      </c>
      <c r="I695" s="15">
        <v>0</v>
      </c>
      <c r="J695" s="23" t="s">
        <v>2236</v>
      </c>
      <c r="K695" s="29">
        <v>26.55</v>
      </c>
      <c r="L695" s="15" t="s">
        <v>1224</v>
      </c>
      <c r="M695" s="13"/>
    </row>
    <row r="696" spans="1:13" x14ac:dyDescent="0.35">
      <c r="A696" s="11">
        <v>696</v>
      </c>
      <c r="B696" s="12" t="s">
        <v>2259</v>
      </c>
      <c r="C696" s="12" t="s">
        <v>2262</v>
      </c>
      <c r="D696" s="12" t="s">
        <v>2005</v>
      </c>
      <c r="E696" s="12" t="s">
        <v>2265</v>
      </c>
      <c r="F696" s="12">
        <v>52</v>
      </c>
      <c r="G696" s="12" t="str" cm="1">
        <f t="array" ref="G696">_xlfn.IFS(F696&lt;17, "Children", F696&lt;34,  "Youth", F696&lt;51, "Adult", F696&lt;68, "Elderly", F696&lt;=85, "Aged")</f>
        <v>Elderly</v>
      </c>
      <c r="H696" s="12">
        <v>0</v>
      </c>
      <c r="I696" s="12">
        <v>0</v>
      </c>
      <c r="J696" s="22" t="s">
        <v>2237</v>
      </c>
      <c r="K696" s="28">
        <v>13.5</v>
      </c>
      <c r="L696" s="12" t="s">
        <v>1224</v>
      </c>
      <c r="M696" s="13"/>
    </row>
    <row r="697" spans="1:13" x14ac:dyDescent="0.35">
      <c r="A697" s="14">
        <v>697</v>
      </c>
      <c r="B697" s="15" t="s">
        <v>2259</v>
      </c>
      <c r="C697" s="15" t="s">
        <v>2263</v>
      </c>
      <c r="D697" s="15" t="s">
        <v>1661</v>
      </c>
      <c r="E697" s="15" t="s">
        <v>2265</v>
      </c>
      <c r="F697" s="15">
        <v>44</v>
      </c>
      <c r="G697" s="12" t="str" cm="1">
        <f t="array" ref="G697">_xlfn.IFS(F697&lt;17, "Children", F697&lt;34,  "Youth", F697&lt;51, "Adult", F697&lt;68, "Elderly", F697&lt;=85, "Aged")</f>
        <v>Adult</v>
      </c>
      <c r="H697" s="15">
        <v>0</v>
      </c>
      <c r="I697" s="15">
        <v>0</v>
      </c>
      <c r="J697" s="23" t="s">
        <v>2238</v>
      </c>
      <c r="K697" s="29">
        <v>8.0500000000000007</v>
      </c>
      <c r="L697" s="15" t="s">
        <v>1224</v>
      </c>
      <c r="M697" s="13"/>
    </row>
    <row r="698" spans="1:13" x14ac:dyDescent="0.35">
      <c r="A698" s="11">
        <v>698</v>
      </c>
      <c r="B698" s="12" t="s">
        <v>2260</v>
      </c>
      <c r="C698" s="12" t="s">
        <v>2263</v>
      </c>
      <c r="D698" s="12" t="s">
        <v>1662</v>
      </c>
      <c r="E698" s="12" t="s">
        <v>2266</v>
      </c>
      <c r="F698" s="12">
        <v>30</v>
      </c>
      <c r="G698" s="12" t="str" cm="1">
        <f t="array" ref="G698">_xlfn.IFS(F698&lt;17, "Children", F698&lt;34,  "Youth", F698&lt;51, "Adult", F698&lt;68, "Elderly", F698&lt;=85, "Aged")</f>
        <v>Youth</v>
      </c>
      <c r="H698" s="12">
        <v>0</v>
      </c>
      <c r="I698" s="12">
        <v>0</v>
      </c>
      <c r="J698" s="22">
        <v>5852</v>
      </c>
      <c r="K698" s="28">
        <v>7.7332999999999998</v>
      </c>
      <c r="L698" s="12" t="s">
        <v>1223</v>
      </c>
      <c r="M698" s="13"/>
    </row>
    <row r="699" spans="1:13" x14ac:dyDescent="0.35">
      <c r="A699" s="14">
        <v>699</v>
      </c>
      <c r="B699" s="15" t="s">
        <v>2259</v>
      </c>
      <c r="C699" s="15" t="s">
        <v>2261</v>
      </c>
      <c r="D699" s="15" t="s">
        <v>1595</v>
      </c>
      <c r="E699" s="15" t="s">
        <v>2265</v>
      </c>
      <c r="F699" s="15">
        <v>49</v>
      </c>
      <c r="G699" s="12" t="str" cm="1">
        <f t="array" ref="G699">_xlfn.IFS(F699&lt;17, "Children", F699&lt;34,  "Youth", F699&lt;51, "Adult", F699&lt;68, "Elderly", F699&lt;=85, "Aged")</f>
        <v>Adult</v>
      </c>
      <c r="H699" s="15">
        <v>1</v>
      </c>
      <c r="I699" s="15">
        <v>1</v>
      </c>
      <c r="J699" s="23">
        <v>17421</v>
      </c>
      <c r="K699" s="29">
        <v>110.88330000000001</v>
      </c>
      <c r="L699" s="15" t="s">
        <v>1222</v>
      </c>
      <c r="M699" s="13"/>
    </row>
    <row r="700" spans="1:13" x14ac:dyDescent="0.35">
      <c r="A700" s="11">
        <v>700</v>
      </c>
      <c r="B700" s="12" t="s">
        <v>2259</v>
      </c>
      <c r="C700" s="12" t="s">
        <v>2263</v>
      </c>
      <c r="D700" s="12" t="s">
        <v>2006</v>
      </c>
      <c r="E700" s="12" t="s">
        <v>2265</v>
      </c>
      <c r="F700" s="12">
        <v>42</v>
      </c>
      <c r="G700" s="12" t="str" cm="1">
        <f t="array" ref="G700">_xlfn.IFS(F700&lt;17, "Children", F700&lt;34,  "Youth", F700&lt;51, "Adult", F700&lt;68, "Elderly", F700&lt;=85, "Aged")</f>
        <v>Adult</v>
      </c>
      <c r="H700" s="12">
        <v>0</v>
      </c>
      <c r="I700" s="12">
        <v>0</v>
      </c>
      <c r="J700" s="22">
        <v>48121</v>
      </c>
      <c r="K700" s="28">
        <v>7.65</v>
      </c>
      <c r="L700" s="12" t="s">
        <v>1224</v>
      </c>
      <c r="M700" s="13"/>
    </row>
    <row r="701" spans="1:13" x14ac:dyDescent="0.35">
      <c r="A701" s="14">
        <v>701</v>
      </c>
      <c r="B701" s="15" t="s">
        <v>2260</v>
      </c>
      <c r="C701" s="15" t="s">
        <v>2261</v>
      </c>
      <c r="D701" s="15" t="s">
        <v>2007</v>
      </c>
      <c r="E701" s="15" t="s">
        <v>2266</v>
      </c>
      <c r="F701" s="15">
        <v>18</v>
      </c>
      <c r="G701" s="12" t="str" cm="1">
        <f t="array" ref="G701">_xlfn.IFS(F701&lt;17, "Children", F701&lt;34,  "Youth", F701&lt;51, "Adult", F701&lt;68, "Elderly", F701&lt;=85, "Aged")</f>
        <v>Youth</v>
      </c>
      <c r="H701" s="15">
        <v>1</v>
      </c>
      <c r="I701" s="15">
        <v>0</v>
      </c>
      <c r="J701" s="23">
        <v>17757</v>
      </c>
      <c r="K701" s="29">
        <v>227.52500000000001</v>
      </c>
      <c r="L701" s="15" t="s">
        <v>1222</v>
      </c>
      <c r="M701" s="13"/>
    </row>
    <row r="702" spans="1:13" x14ac:dyDescent="0.35">
      <c r="A702" s="11">
        <v>702</v>
      </c>
      <c r="B702" s="12" t="s">
        <v>2260</v>
      </c>
      <c r="C702" s="12" t="s">
        <v>2261</v>
      </c>
      <c r="D702" s="12" t="s">
        <v>2008</v>
      </c>
      <c r="E702" s="12" t="s">
        <v>2265</v>
      </c>
      <c r="F702" s="12">
        <v>35</v>
      </c>
      <c r="G702" s="12" t="str" cm="1">
        <f t="array" ref="G702">_xlfn.IFS(F702&lt;17, "Children", F702&lt;34,  "Youth", F702&lt;51, "Adult", F702&lt;68, "Elderly", F702&lt;=85, "Aged")</f>
        <v>Adult</v>
      </c>
      <c r="H702" s="12">
        <v>0</v>
      </c>
      <c r="I702" s="12">
        <v>0</v>
      </c>
      <c r="J702" s="22">
        <v>17475</v>
      </c>
      <c r="K702" s="28">
        <v>26.287500000000001</v>
      </c>
      <c r="L702" s="12" t="s">
        <v>1224</v>
      </c>
      <c r="M702" s="13"/>
    </row>
    <row r="703" spans="1:13" x14ac:dyDescent="0.35">
      <c r="A703" s="14">
        <v>703</v>
      </c>
      <c r="B703" s="15" t="s">
        <v>2259</v>
      </c>
      <c r="C703" s="15" t="s">
        <v>2263</v>
      </c>
      <c r="D703" s="15" t="s">
        <v>1663</v>
      </c>
      <c r="E703" s="15" t="s">
        <v>2266</v>
      </c>
      <c r="F703" s="15">
        <v>18</v>
      </c>
      <c r="G703" s="12" t="str" cm="1">
        <f t="array" ref="G703">_xlfn.IFS(F703&lt;17, "Children", F703&lt;34,  "Youth", F703&lt;51, "Adult", F703&lt;68, "Elderly", F703&lt;=85, "Aged")</f>
        <v>Youth</v>
      </c>
      <c r="H703" s="15">
        <v>0</v>
      </c>
      <c r="I703" s="15">
        <v>1</v>
      </c>
      <c r="J703" s="23">
        <v>2691</v>
      </c>
      <c r="K703" s="29">
        <v>14.4542</v>
      </c>
      <c r="L703" s="15" t="s">
        <v>1222</v>
      </c>
      <c r="M703" s="13"/>
    </row>
    <row r="704" spans="1:13" x14ac:dyDescent="0.35">
      <c r="A704" s="11">
        <v>704</v>
      </c>
      <c r="B704" s="12" t="s">
        <v>2259</v>
      </c>
      <c r="C704" s="12" t="s">
        <v>2263</v>
      </c>
      <c r="D704" s="12" t="s">
        <v>1664</v>
      </c>
      <c r="E704" s="12" t="s">
        <v>2265</v>
      </c>
      <c r="F704" s="12">
        <v>25</v>
      </c>
      <c r="G704" s="12" t="str" cm="1">
        <f t="array" ref="G704">_xlfn.IFS(F704&lt;17, "Children", F704&lt;34,  "Youth", F704&lt;51, "Adult", F704&lt;68, "Elderly", F704&lt;=85, "Aged")</f>
        <v>Youth</v>
      </c>
      <c r="H704" s="12">
        <v>0</v>
      </c>
      <c r="I704" s="12">
        <v>0</v>
      </c>
      <c r="J704" s="22">
        <v>6864</v>
      </c>
      <c r="K704" s="28">
        <v>7.7416999999999998</v>
      </c>
      <c r="L704" s="12" t="s">
        <v>1223</v>
      </c>
      <c r="M704" s="13"/>
    </row>
    <row r="705" spans="1:13" x14ac:dyDescent="0.35">
      <c r="A705" s="14">
        <v>705</v>
      </c>
      <c r="B705" s="15" t="s">
        <v>2259</v>
      </c>
      <c r="C705" s="15" t="s">
        <v>2263</v>
      </c>
      <c r="D705" s="15" t="s">
        <v>1665</v>
      </c>
      <c r="E705" s="15" t="s">
        <v>2265</v>
      </c>
      <c r="F705" s="15">
        <v>26</v>
      </c>
      <c r="G705" s="12" t="str" cm="1">
        <f t="array" ref="G705">_xlfn.IFS(F705&lt;17, "Children", F705&lt;34,  "Youth", F705&lt;51, "Adult", F705&lt;68, "Elderly", F705&lt;=85, "Aged")</f>
        <v>Youth</v>
      </c>
      <c r="H705" s="15">
        <v>1</v>
      </c>
      <c r="I705" s="15">
        <v>0</v>
      </c>
      <c r="J705" s="23">
        <v>50025</v>
      </c>
      <c r="K705" s="29">
        <v>7.8541999999999996</v>
      </c>
      <c r="L705" s="15" t="s">
        <v>1224</v>
      </c>
      <c r="M705" s="13"/>
    </row>
    <row r="706" spans="1:13" x14ac:dyDescent="0.35">
      <c r="A706" s="11">
        <v>706</v>
      </c>
      <c r="B706" s="12" t="s">
        <v>2259</v>
      </c>
      <c r="C706" s="12" t="s">
        <v>2262</v>
      </c>
      <c r="D706" s="12" t="s">
        <v>1666</v>
      </c>
      <c r="E706" s="12" t="s">
        <v>2265</v>
      </c>
      <c r="F706" s="12">
        <v>39</v>
      </c>
      <c r="G706" s="12" t="str" cm="1">
        <f t="array" ref="G706">_xlfn.IFS(F706&lt;17, "Children", F706&lt;34,  "Youth", F706&lt;51, "Adult", F706&lt;68, "Elderly", F706&lt;=85, "Aged")</f>
        <v>Adult</v>
      </c>
      <c r="H706" s="12">
        <v>0</v>
      </c>
      <c r="I706" s="12">
        <v>0</v>
      </c>
      <c r="J706" s="22">
        <v>250655</v>
      </c>
      <c r="K706" s="28">
        <v>26</v>
      </c>
      <c r="L706" s="12" t="s">
        <v>1224</v>
      </c>
      <c r="M706" s="13"/>
    </row>
    <row r="707" spans="1:13" x14ac:dyDescent="0.35">
      <c r="A707" s="14">
        <v>707</v>
      </c>
      <c r="B707" s="15" t="s">
        <v>2260</v>
      </c>
      <c r="C707" s="15" t="s">
        <v>2262</v>
      </c>
      <c r="D707" s="15" t="s">
        <v>2009</v>
      </c>
      <c r="E707" s="15" t="s">
        <v>2266</v>
      </c>
      <c r="F707" s="15">
        <v>45</v>
      </c>
      <c r="G707" s="12" t="str" cm="1">
        <f t="array" ref="G707">_xlfn.IFS(F707&lt;17, "Children", F707&lt;34,  "Youth", F707&lt;51, "Adult", F707&lt;68, "Elderly", F707&lt;=85, "Aged")</f>
        <v>Adult</v>
      </c>
      <c r="H707" s="15">
        <v>0</v>
      </c>
      <c r="I707" s="15">
        <v>0</v>
      </c>
      <c r="J707" s="23" t="s">
        <v>2239</v>
      </c>
      <c r="K707" s="29">
        <v>13.5</v>
      </c>
      <c r="L707" s="15" t="s">
        <v>1224</v>
      </c>
      <c r="M707" s="13"/>
    </row>
    <row r="708" spans="1:13" x14ac:dyDescent="0.35">
      <c r="A708" s="11">
        <v>708</v>
      </c>
      <c r="B708" s="12" t="s">
        <v>2260</v>
      </c>
      <c r="C708" s="12" t="s">
        <v>2261</v>
      </c>
      <c r="D708" s="12" t="s">
        <v>2010</v>
      </c>
      <c r="E708" s="12" t="s">
        <v>2265</v>
      </c>
      <c r="F708" s="12">
        <v>42</v>
      </c>
      <c r="G708" s="12" t="str" cm="1">
        <f t="array" ref="G708">_xlfn.IFS(F708&lt;17, "Children", F708&lt;34,  "Youth", F708&lt;51, "Adult", F708&lt;68, "Elderly", F708&lt;=85, "Aged")</f>
        <v>Adult</v>
      </c>
      <c r="H708" s="12">
        <v>0</v>
      </c>
      <c r="I708" s="12">
        <v>0</v>
      </c>
      <c r="J708" s="22">
        <v>17476</v>
      </c>
      <c r="K708" s="28">
        <v>26.287500000000001</v>
      </c>
      <c r="L708" s="12" t="s">
        <v>1224</v>
      </c>
      <c r="M708" s="13"/>
    </row>
    <row r="709" spans="1:13" x14ac:dyDescent="0.35">
      <c r="A709" s="14">
        <v>709</v>
      </c>
      <c r="B709" s="15" t="s">
        <v>2260</v>
      </c>
      <c r="C709" s="15" t="s">
        <v>2261</v>
      </c>
      <c r="D709" s="15" t="s">
        <v>2011</v>
      </c>
      <c r="E709" s="15" t="s">
        <v>2266</v>
      </c>
      <c r="F709" s="15">
        <v>22</v>
      </c>
      <c r="G709" s="12" t="str" cm="1">
        <f t="array" ref="G709">_xlfn.IFS(F709&lt;17, "Children", F709&lt;34,  "Youth", F709&lt;51, "Adult", F709&lt;68, "Elderly", F709&lt;=85, "Aged")</f>
        <v>Youth</v>
      </c>
      <c r="H709" s="15">
        <v>0</v>
      </c>
      <c r="I709" s="15">
        <v>0</v>
      </c>
      <c r="J709" s="23" t="s">
        <v>2159</v>
      </c>
      <c r="K709" s="29">
        <v>151.55000000000001</v>
      </c>
      <c r="L709" s="15" t="s">
        <v>1224</v>
      </c>
      <c r="M709" s="13"/>
    </row>
    <row r="710" spans="1:13" x14ac:dyDescent="0.35">
      <c r="A710" s="11">
        <v>710</v>
      </c>
      <c r="B710" s="12" t="s">
        <v>2260</v>
      </c>
      <c r="C710" s="12" t="s">
        <v>2263</v>
      </c>
      <c r="D710" s="12" t="s">
        <v>1667</v>
      </c>
      <c r="E710" s="12" t="s">
        <v>2265</v>
      </c>
      <c r="F710" s="12">
        <v>30</v>
      </c>
      <c r="G710" s="12" t="str" cm="1">
        <f t="array" ref="G710">_xlfn.IFS(F710&lt;17, "Children", F710&lt;34,  "Youth", F710&lt;51, "Adult", F710&lt;68, "Elderly", F710&lt;=85, "Aged")</f>
        <v>Youth</v>
      </c>
      <c r="H710" s="12">
        <v>1</v>
      </c>
      <c r="I710" s="12">
        <v>1</v>
      </c>
      <c r="J710" s="22">
        <v>2661</v>
      </c>
      <c r="K710" s="28">
        <v>15.245799999999999</v>
      </c>
      <c r="L710" s="12" t="s">
        <v>1222</v>
      </c>
      <c r="M710" s="13"/>
    </row>
    <row r="711" spans="1:13" x14ac:dyDescent="0.35">
      <c r="A711" s="14">
        <v>711</v>
      </c>
      <c r="B711" s="15" t="s">
        <v>2260</v>
      </c>
      <c r="C711" s="15" t="s">
        <v>2261</v>
      </c>
      <c r="D711" s="15" t="s">
        <v>1668</v>
      </c>
      <c r="E711" s="15" t="s">
        <v>2266</v>
      </c>
      <c r="F711" s="15">
        <v>24</v>
      </c>
      <c r="G711" s="12" t="str" cm="1">
        <f t="array" ref="G711">_xlfn.IFS(F711&lt;17, "Children", F711&lt;34,  "Youth", F711&lt;51, "Adult", F711&lt;68, "Elderly", F711&lt;=85, "Aged")</f>
        <v>Youth</v>
      </c>
      <c r="H711" s="15">
        <v>0</v>
      </c>
      <c r="I711" s="15">
        <v>0</v>
      </c>
      <c r="J711" s="23">
        <v>17482</v>
      </c>
      <c r="K711" s="29">
        <v>49.504199999999997</v>
      </c>
      <c r="L711" s="15" t="s">
        <v>1222</v>
      </c>
      <c r="M711" s="13"/>
    </row>
    <row r="712" spans="1:13" x14ac:dyDescent="0.35">
      <c r="A712" s="11">
        <v>712</v>
      </c>
      <c r="B712" s="12" t="s">
        <v>2259</v>
      </c>
      <c r="C712" s="12" t="s">
        <v>2261</v>
      </c>
      <c r="D712" s="12" t="s">
        <v>1669</v>
      </c>
      <c r="E712" s="12" t="s">
        <v>2265</v>
      </c>
      <c r="F712" s="12">
        <v>30</v>
      </c>
      <c r="G712" s="12" t="str" cm="1">
        <f t="array" ref="G712">_xlfn.IFS(F712&lt;17, "Children", F712&lt;34,  "Youth", F712&lt;51, "Adult", F712&lt;68, "Elderly", F712&lt;=85, "Aged")</f>
        <v>Youth</v>
      </c>
      <c r="H712" s="12">
        <v>0</v>
      </c>
      <c r="I712" s="12">
        <v>0</v>
      </c>
      <c r="J712" s="22" t="s">
        <v>2240</v>
      </c>
      <c r="K712" s="28">
        <v>26.55</v>
      </c>
      <c r="L712" s="12" t="s">
        <v>1224</v>
      </c>
      <c r="M712" s="13"/>
    </row>
    <row r="713" spans="1:13" x14ac:dyDescent="0.35">
      <c r="A713" s="14">
        <v>713</v>
      </c>
      <c r="B713" s="15" t="s">
        <v>2260</v>
      </c>
      <c r="C713" s="15" t="s">
        <v>2261</v>
      </c>
      <c r="D713" s="15" t="s">
        <v>1647</v>
      </c>
      <c r="E713" s="15" t="s">
        <v>2265</v>
      </c>
      <c r="F713" s="15">
        <v>48</v>
      </c>
      <c r="G713" s="12" t="str" cm="1">
        <f t="array" ref="G713">_xlfn.IFS(F713&lt;17, "Children", F713&lt;34,  "Youth", F713&lt;51, "Adult", F713&lt;68, "Elderly", F713&lt;=85, "Aged")</f>
        <v>Adult</v>
      </c>
      <c r="H713" s="15">
        <v>1</v>
      </c>
      <c r="I713" s="15">
        <v>0</v>
      </c>
      <c r="J713" s="23">
        <v>19996</v>
      </c>
      <c r="K713" s="29">
        <v>52</v>
      </c>
      <c r="L713" s="15" t="s">
        <v>1224</v>
      </c>
      <c r="M713" s="13"/>
    </row>
    <row r="714" spans="1:13" x14ac:dyDescent="0.35">
      <c r="A714" s="11">
        <v>714</v>
      </c>
      <c r="B714" s="12" t="s">
        <v>2259</v>
      </c>
      <c r="C714" s="12" t="s">
        <v>2263</v>
      </c>
      <c r="D714" s="12" t="s">
        <v>1670</v>
      </c>
      <c r="E714" s="12" t="s">
        <v>2265</v>
      </c>
      <c r="F714" s="12">
        <v>29</v>
      </c>
      <c r="G714" s="12" t="str" cm="1">
        <f t="array" ref="G714">_xlfn.IFS(F714&lt;17, "Children", F714&lt;34,  "Youth", F714&lt;51, "Adult", F714&lt;68, "Elderly", F714&lt;=85, "Aged")</f>
        <v>Youth</v>
      </c>
      <c r="H714" s="12">
        <v>0</v>
      </c>
      <c r="I714" s="12">
        <v>0</v>
      </c>
      <c r="J714" s="22">
        <v>7545</v>
      </c>
      <c r="K714" s="28">
        <v>9.4832999999999998</v>
      </c>
      <c r="L714" s="12" t="s">
        <v>1224</v>
      </c>
      <c r="M714" s="13"/>
    </row>
    <row r="715" spans="1:13" x14ac:dyDescent="0.35">
      <c r="A715" s="14">
        <v>715</v>
      </c>
      <c r="B715" s="15" t="s">
        <v>2259</v>
      </c>
      <c r="C715" s="15" t="s">
        <v>2262</v>
      </c>
      <c r="D715" s="15" t="s">
        <v>1671</v>
      </c>
      <c r="E715" s="15" t="s">
        <v>2265</v>
      </c>
      <c r="F715" s="15">
        <v>52</v>
      </c>
      <c r="G715" s="12" t="str" cm="1">
        <f t="array" ref="G715">_xlfn.IFS(F715&lt;17, "Children", F715&lt;34,  "Youth", F715&lt;51, "Adult", F715&lt;68, "Elderly", F715&lt;=85, "Aged")</f>
        <v>Elderly</v>
      </c>
      <c r="H715" s="15">
        <v>0</v>
      </c>
      <c r="I715" s="15">
        <v>0</v>
      </c>
      <c r="J715" s="23">
        <v>250647</v>
      </c>
      <c r="K715" s="29">
        <v>13</v>
      </c>
      <c r="L715" s="15" t="s">
        <v>1224</v>
      </c>
      <c r="M715" s="13"/>
    </row>
    <row r="716" spans="1:13" x14ac:dyDescent="0.35">
      <c r="A716" s="11">
        <v>716</v>
      </c>
      <c r="B716" s="12" t="s">
        <v>2259</v>
      </c>
      <c r="C716" s="12" t="s">
        <v>2263</v>
      </c>
      <c r="D716" s="12" t="s">
        <v>1672</v>
      </c>
      <c r="E716" s="12" t="s">
        <v>2265</v>
      </c>
      <c r="F716" s="12">
        <v>19</v>
      </c>
      <c r="G716" s="12" t="str" cm="1">
        <f t="array" ref="G716">_xlfn.IFS(F716&lt;17, "Children", F716&lt;34,  "Youth", F716&lt;51, "Adult", F716&lt;68, "Elderly", F716&lt;=85, "Aged")</f>
        <v>Youth</v>
      </c>
      <c r="H716" s="12">
        <v>0</v>
      </c>
      <c r="I716" s="12">
        <v>0</v>
      </c>
      <c r="J716" s="22">
        <v>48124</v>
      </c>
      <c r="K716" s="28">
        <v>7.65</v>
      </c>
      <c r="L716" s="12" t="s">
        <v>1224</v>
      </c>
      <c r="M716" s="13"/>
    </row>
    <row r="717" spans="1:13" x14ac:dyDescent="0.35">
      <c r="A717" s="14">
        <v>717</v>
      </c>
      <c r="B717" s="15" t="s">
        <v>2260</v>
      </c>
      <c r="C717" s="15" t="s">
        <v>2261</v>
      </c>
      <c r="D717" s="15" t="s">
        <v>2012</v>
      </c>
      <c r="E717" s="15" t="s">
        <v>2266</v>
      </c>
      <c r="F717" s="15">
        <v>38</v>
      </c>
      <c r="G717" s="12" t="str" cm="1">
        <f t="array" ref="G717">_xlfn.IFS(F717&lt;17, "Children", F717&lt;34,  "Youth", F717&lt;51, "Adult", F717&lt;68, "Elderly", F717&lt;=85, "Aged")</f>
        <v>Adult</v>
      </c>
      <c r="H717" s="15">
        <v>0</v>
      </c>
      <c r="I717" s="15">
        <v>0</v>
      </c>
      <c r="J717" s="23">
        <v>17757</v>
      </c>
      <c r="K717" s="29">
        <v>227.52500000000001</v>
      </c>
      <c r="L717" s="15" t="s">
        <v>1222</v>
      </c>
      <c r="M717" s="13"/>
    </row>
    <row r="718" spans="1:13" x14ac:dyDescent="0.35">
      <c r="A718" s="11">
        <v>718</v>
      </c>
      <c r="B718" s="12" t="s">
        <v>2260</v>
      </c>
      <c r="C718" s="12" t="s">
        <v>2262</v>
      </c>
      <c r="D718" s="12" t="s">
        <v>2013</v>
      </c>
      <c r="E718" s="12" t="s">
        <v>2266</v>
      </c>
      <c r="F718" s="12">
        <v>27</v>
      </c>
      <c r="G718" s="12" t="str" cm="1">
        <f t="array" ref="G718">_xlfn.IFS(F718&lt;17, "Children", F718&lt;34,  "Youth", F718&lt;51, "Adult", F718&lt;68, "Elderly", F718&lt;=85, "Aged")</f>
        <v>Youth</v>
      </c>
      <c r="H718" s="12">
        <v>0</v>
      </c>
      <c r="I718" s="12">
        <v>0</v>
      </c>
      <c r="J718" s="22">
        <v>4218</v>
      </c>
      <c r="K718" s="28">
        <v>10.5</v>
      </c>
      <c r="L718" s="12" t="s">
        <v>1224</v>
      </c>
      <c r="M718" s="13"/>
    </row>
    <row r="719" spans="1:13" x14ac:dyDescent="0.35">
      <c r="A719" s="14">
        <v>719</v>
      </c>
      <c r="B719" s="15" t="s">
        <v>2259</v>
      </c>
      <c r="C719" s="15" t="s">
        <v>2263</v>
      </c>
      <c r="D719" s="15" t="s">
        <v>2014</v>
      </c>
      <c r="E719" s="15" t="s">
        <v>2265</v>
      </c>
      <c r="F719" s="15">
        <v>30</v>
      </c>
      <c r="G719" s="12" t="str" cm="1">
        <f t="array" ref="G719">_xlfn.IFS(F719&lt;17, "Children", F719&lt;34,  "Youth", F719&lt;51, "Adult", F719&lt;68, "Elderly", F719&lt;=85, "Aged")</f>
        <v>Youth</v>
      </c>
      <c r="H719" s="15">
        <v>0</v>
      </c>
      <c r="I719" s="15">
        <v>0</v>
      </c>
      <c r="J719" s="23">
        <v>6568</v>
      </c>
      <c r="K719" s="29">
        <v>15.5</v>
      </c>
      <c r="L719" s="15" t="s">
        <v>1223</v>
      </c>
      <c r="M719" s="13"/>
    </row>
    <row r="720" spans="1:13" x14ac:dyDescent="0.35">
      <c r="A720" s="11">
        <v>720</v>
      </c>
      <c r="B720" s="12" t="s">
        <v>2259</v>
      </c>
      <c r="C720" s="12" t="s">
        <v>2263</v>
      </c>
      <c r="D720" s="12" t="s">
        <v>2015</v>
      </c>
      <c r="E720" s="12" t="s">
        <v>2265</v>
      </c>
      <c r="F720" s="12">
        <v>33</v>
      </c>
      <c r="G720" s="12" t="str" cm="1">
        <f t="array" ref="G720">_xlfn.IFS(F720&lt;17, "Children", F720&lt;34,  "Youth", F720&lt;51, "Adult", F720&lt;68, "Elderly", F720&lt;=85, "Aged")</f>
        <v>Youth</v>
      </c>
      <c r="H720" s="12">
        <v>0</v>
      </c>
      <c r="I720" s="12">
        <v>0</v>
      </c>
      <c r="J720" s="22">
        <v>47062</v>
      </c>
      <c r="K720" s="28">
        <v>7.7750000000000004</v>
      </c>
      <c r="L720" s="12" t="s">
        <v>1224</v>
      </c>
      <c r="M720" s="13"/>
    </row>
    <row r="721" spans="1:13" x14ac:dyDescent="0.35">
      <c r="A721" s="14">
        <v>721</v>
      </c>
      <c r="B721" s="15" t="s">
        <v>2260</v>
      </c>
      <c r="C721" s="15" t="s">
        <v>2262</v>
      </c>
      <c r="D721" s="15" t="s">
        <v>1673</v>
      </c>
      <c r="E721" s="15" t="s">
        <v>2266</v>
      </c>
      <c r="F721" s="15">
        <v>6</v>
      </c>
      <c r="G721" s="12" t="str" cm="1">
        <f t="array" ref="G721">_xlfn.IFS(F721&lt;17, "Children", F721&lt;34,  "Youth", F721&lt;51, "Adult", F721&lt;68, "Elderly", F721&lt;=85, "Aged")</f>
        <v>Children</v>
      </c>
      <c r="H721" s="15">
        <v>0</v>
      </c>
      <c r="I721" s="15">
        <v>1</v>
      </c>
      <c r="J721" s="23">
        <v>248727</v>
      </c>
      <c r="K721" s="29">
        <v>33</v>
      </c>
      <c r="L721" s="15" t="s">
        <v>1224</v>
      </c>
      <c r="M721" s="13"/>
    </row>
    <row r="722" spans="1:13" x14ac:dyDescent="0.35">
      <c r="A722" s="11">
        <v>722</v>
      </c>
      <c r="B722" s="12" t="s">
        <v>2259</v>
      </c>
      <c r="C722" s="12" t="s">
        <v>2263</v>
      </c>
      <c r="D722" s="12" t="s">
        <v>1674</v>
      </c>
      <c r="E722" s="12" t="s">
        <v>2265</v>
      </c>
      <c r="F722" s="12">
        <v>17</v>
      </c>
      <c r="G722" s="12" t="str" cm="1">
        <f t="array" ref="G722">_xlfn.IFS(F722&lt;17, "Children", F722&lt;34,  "Youth", F722&lt;51, "Adult", F722&lt;68, "Elderly", F722&lt;=85, "Aged")</f>
        <v>Youth</v>
      </c>
      <c r="H722" s="12">
        <v>1</v>
      </c>
      <c r="I722" s="12">
        <v>0</v>
      </c>
      <c r="J722" s="22">
        <v>50048</v>
      </c>
      <c r="K722" s="28">
        <v>7.0541999999999998</v>
      </c>
      <c r="L722" s="12" t="s">
        <v>1224</v>
      </c>
      <c r="M722" s="13"/>
    </row>
    <row r="723" spans="1:13" x14ac:dyDescent="0.35">
      <c r="A723" s="14">
        <v>723</v>
      </c>
      <c r="B723" s="15" t="s">
        <v>2259</v>
      </c>
      <c r="C723" s="15" t="s">
        <v>2262</v>
      </c>
      <c r="D723" s="15" t="s">
        <v>1675</v>
      </c>
      <c r="E723" s="15" t="s">
        <v>2265</v>
      </c>
      <c r="F723" s="15">
        <v>34</v>
      </c>
      <c r="G723" s="12" t="str" cm="1">
        <f t="array" ref="G723">_xlfn.IFS(F723&lt;17, "Children", F723&lt;34,  "Youth", F723&lt;51, "Adult", F723&lt;68, "Elderly", F723&lt;=85, "Aged")</f>
        <v>Adult</v>
      </c>
      <c r="H723" s="15">
        <v>0</v>
      </c>
      <c r="I723" s="15">
        <v>0</v>
      </c>
      <c r="J723" s="23">
        <v>122</v>
      </c>
      <c r="K723" s="29">
        <v>13</v>
      </c>
      <c r="L723" s="15" t="s">
        <v>1224</v>
      </c>
      <c r="M723" s="13"/>
    </row>
    <row r="724" spans="1:13" x14ac:dyDescent="0.35">
      <c r="A724" s="11">
        <v>724</v>
      </c>
      <c r="B724" s="12" t="s">
        <v>2259</v>
      </c>
      <c r="C724" s="12" t="s">
        <v>2262</v>
      </c>
      <c r="D724" s="12" t="s">
        <v>2016</v>
      </c>
      <c r="E724" s="12" t="s">
        <v>2265</v>
      </c>
      <c r="F724" s="12">
        <v>50</v>
      </c>
      <c r="G724" s="12" t="str" cm="1">
        <f t="array" ref="G724">_xlfn.IFS(F724&lt;17, "Children", F724&lt;34,  "Youth", F724&lt;51, "Adult", F724&lt;68, "Elderly", F724&lt;=85, "Aged")</f>
        <v>Adult</v>
      </c>
      <c r="H724" s="12">
        <v>0</v>
      </c>
      <c r="I724" s="12">
        <v>0</v>
      </c>
      <c r="J724" s="22">
        <v>25064</v>
      </c>
      <c r="K724" s="28">
        <v>13</v>
      </c>
      <c r="L724" s="12" t="s">
        <v>1224</v>
      </c>
      <c r="M724" s="13"/>
    </row>
    <row r="725" spans="1:13" x14ac:dyDescent="0.35">
      <c r="A725" s="14">
        <v>725</v>
      </c>
      <c r="B725" s="15" t="s">
        <v>2260</v>
      </c>
      <c r="C725" s="15" t="s">
        <v>2261</v>
      </c>
      <c r="D725" s="15" t="s">
        <v>2017</v>
      </c>
      <c r="E725" s="15" t="s">
        <v>2265</v>
      </c>
      <c r="F725" s="15">
        <v>27</v>
      </c>
      <c r="G725" s="12" t="str" cm="1">
        <f t="array" ref="G725">_xlfn.IFS(F725&lt;17, "Children", F725&lt;34,  "Youth", F725&lt;51, "Adult", F725&lt;68, "Elderly", F725&lt;=85, "Aged")</f>
        <v>Youth</v>
      </c>
      <c r="H725" s="15">
        <v>1</v>
      </c>
      <c r="I725" s="15">
        <v>0</v>
      </c>
      <c r="J725" s="23" t="s">
        <v>2241</v>
      </c>
      <c r="K725" s="29">
        <v>53.1</v>
      </c>
      <c r="L725" s="15" t="s">
        <v>1224</v>
      </c>
      <c r="M725" s="13"/>
    </row>
    <row r="726" spans="1:13" x14ac:dyDescent="0.35">
      <c r="A726" s="11">
        <v>726</v>
      </c>
      <c r="B726" s="12" t="s">
        <v>2259</v>
      </c>
      <c r="C726" s="12" t="s">
        <v>2263</v>
      </c>
      <c r="D726" s="12" t="s">
        <v>1676</v>
      </c>
      <c r="E726" s="12" t="s">
        <v>2265</v>
      </c>
      <c r="F726" s="12">
        <v>20</v>
      </c>
      <c r="G726" s="12" t="str" cm="1">
        <f t="array" ref="G726">_xlfn.IFS(F726&lt;17, "Children", F726&lt;34,  "Youth", F726&lt;51, "Adult", F726&lt;68, "Elderly", F726&lt;=85, "Aged")</f>
        <v>Youth</v>
      </c>
      <c r="H726" s="12">
        <v>0</v>
      </c>
      <c r="I726" s="12">
        <v>0</v>
      </c>
      <c r="J726" s="22">
        <v>15094</v>
      </c>
      <c r="K726" s="28">
        <v>8.6624999999999996</v>
      </c>
      <c r="L726" s="12" t="s">
        <v>1224</v>
      </c>
      <c r="M726" s="13"/>
    </row>
    <row r="727" spans="1:13" x14ac:dyDescent="0.35">
      <c r="A727" s="14">
        <v>727</v>
      </c>
      <c r="B727" s="15" t="s">
        <v>2260</v>
      </c>
      <c r="C727" s="15" t="s">
        <v>2262</v>
      </c>
      <c r="D727" s="15" t="s">
        <v>1534</v>
      </c>
      <c r="E727" s="15" t="s">
        <v>2266</v>
      </c>
      <c r="F727" s="15">
        <v>30</v>
      </c>
      <c r="G727" s="12" t="str" cm="1">
        <f t="array" ref="G727">_xlfn.IFS(F727&lt;17, "Children", F727&lt;34,  "Youth", F727&lt;51, "Adult", F727&lt;68, "Elderly", F727&lt;=85, "Aged")</f>
        <v>Youth</v>
      </c>
      <c r="H727" s="15">
        <v>3</v>
      </c>
      <c r="I727" s="15">
        <v>0</v>
      </c>
      <c r="J727" s="23">
        <v>1027</v>
      </c>
      <c r="K727" s="29">
        <v>21</v>
      </c>
      <c r="L727" s="15" t="s">
        <v>1224</v>
      </c>
      <c r="M727" s="13"/>
    </row>
    <row r="728" spans="1:13" x14ac:dyDescent="0.35">
      <c r="A728" s="11">
        <v>728</v>
      </c>
      <c r="B728" s="12" t="s">
        <v>2260</v>
      </c>
      <c r="C728" s="12" t="s">
        <v>2263</v>
      </c>
      <c r="D728" s="12" t="s">
        <v>1677</v>
      </c>
      <c r="E728" s="12" t="s">
        <v>2266</v>
      </c>
      <c r="F728" s="12">
        <v>30</v>
      </c>
      <c r="G728" s="12" t="str" cm="1">
        <f t="array" ref="G728">_xlfn.IFS(F728&lt;17, "Children", F728&lt;34,  "Youth", F728&lt;51, "Adult", F728&lt;68, "Elderly", F728&lt;=85, "Aged")</f>
        <v>Youth</v>
      </c>
      <c r="H728" s="12">
        <v>0</v>
      </c>
      <c r="I728" s="12">
        <v>0</v>
      </c>
      <c r="J728" s="22">
        <v>6866</v>
      </c>
      <c r="K728" s="28">
        <v>7.7374999999999998</v>
      </c>
      <c r="L728" s="12" t="s">
        <v>1223</v>
      </c>
      <c r="M728" s="13"/>
    </row>
    <row r="729" spans="1:13" x14ac:dyDescent="0.35">
      <c r="A729" s="14">
        <v>729</v>
      </c>
      <c r="B729" s="15" t="s">
        <v>2259</v>
      </c>
      <c r="C729" s="15" t="s">
        <v>2262</v>
      </c>
      <c r="D729" s="15" t="s">
        <v>1678</v>
      </c>
      <c r="E729" s="15" t="s">
        <v>2265</v>
      </c>
      <c r="F729" s="15">
        <v>25</v>
      </c>
      <c r="G729" s="12" t="str" cm="1">
        <f t="array" ref="G729">_xlfn.IFS(F729&lt;17, "Children", F729&lt;34,  "Youth", F729&lt;51, "Adult", F729&lt;68, "Elderly", F729&lt;=85, "Aged")</f>
        <v>Youth</v>
      </c>
      <c r="H729" s="15">
        <v>1</v>
      </c>
      <c r="I729" s="15">
        <v>0</v>
      </c>
      <c r="J729" s="23" t="s">
        <v>2242</v>
      </c>
      <c r="K729" s="29">
        <v>26</v>
      </c>
      <c r="L729" s="15" t="s">
        <v>1224</v>
      </c>
      <c r="M729" s="13"/>
    </row>
    <row r="730" spans="1:13" x14ac:dyDescent="0.35">
      <c r="A730" s="11">
        <v>730</v>
      </c>
      <c r="B730" s="12" t="s">
        <v>2259</v>
      </c>
      <c r="C730" s="12" t="s">
        <v>2263</v>
      </c>
      <c r="D730" s="12" t="s">
        <v>1679</v>
      </c>
      <c r="E730" s="12" t="s">
        <v>2266</v>
      </c>
      <c r="F730" s="12">
        <v>25</v>
      </c>
      <c r="G730" s="12" t="str" cm="1">
        <f t="array" ref="G730">_xlfn.IFS(F730&lt;17, "Children", F730&lt;34,  "Youth", F730&lt;51, "Adult", F730&lt;68, "Elderly", F730&lt;=85, "Aged")</f>
        <v>Youth</v>
      </c>
      <c r="H730" s="12">
        <v>1</v>
      </c>
      <c r="I730" s="12">
        <v>0</v>
      </c>
      <c r="J730" s="22">
        <v>101271</v>
      </c>
      <c r="K730" s="28">
        <v>7.9249999999999998</v>
      </c>
      <c r="L730" s="12" t="s">
        <v>1224</v>
      </c>
      <c r="M730" s="13"/>
    </row>
    <row r="731" spans="1:13" x14ac:dyDescent="0.35">
      <c r="A731" s="14">
        <v>731</v>
      </c>
      <c r="B731" s="15" t="s">
        <v>2260</v>
      </c>
      <c r="C731" s="15" t="s">
        <v>2261</v>
      </c>
      <c r="D731" s="15" t="s">
        <v>1680</v>
      </c>
      <c r="E731" s="15" t="s">
        <v>2266</v>
      </c>
      <c r="F731" s="15">
        <v>29</v>
      </c>
      <c r="G731" s="12" t="str" cm="1">
        <f t="array" ref="G731">_xlfn.IFS(F731&lt;17, "Children", F731&lt;34,  "Youth", F731&lt;51, "Adult", F731&lt;68, "Elderly", F731&lt;=85, "Aged")</f>
        <v>Youth</v>
      </c>
      <c r="H731" s="15">
        <v>0</v>
      </c>
      <c r="I731" s="15">
        <v>0</v>
      </c>
      <c r="J731" s="23">
        <v>24160</v>
      </c>
      <c r="K731" s="29">
        <v>211.33750000000001</v>
      </c>
      <c r="L731" s="15" t="s">
        <v>1224</v>
      </c>
      <c r="M731" s="13"/>
    </row>
    <row r="732" spans="1:13" x14ac:dyDescent="0.35">
      <c r="A732" s="11">
        <v>732</v>
      </c>
      <c r="B732" s="12" t="s">
        <v>2259</v>
      </c>
      <c r="C732" s="12" t="s">
        <v>2263</v>
      </c>
      <c r="D732" s="12" t="s">
        <v>1681</v>
      </c>
      <c r="E732" s="12" t="s">
        <v>2265</v>
      </c>
      <c r="F732" s="12">
        <v>11</v>
      </c>
      <c r="G732" s="12" t="str" cm="1">
        <f t="array" ref="G732">_xlfn.IFS(F732&lt;17, "Children", F732&lt;34,  "Youth", F732&lt;51, "Adult", F732&lt;68, "Elderly", F732&lt;=85, "Aged")</f>
        <v>Children</v>
      </c>
      <c r="H732" s="12">
        <v>0</v>
      </c>
      <c r="I732" s="12">
        <v>0</v>
      </c>
      <c r="J732" s="22">
        <v>2699</v>
      </c>
      <c r="K732" s="28">
        <v>18.787500000000001</v>
      </c>
      <c r="L732" s="12" t="s">
        <v>1222</v>
      </c>
      <c r="M732" s="13"/>
    </row>
    <row r="733" spans="1:13" x14ac:dyDescent="0.35">
      <c r="A733" s="14">
        <v>733</v>
      </c>
      <c r="B733" s="15" t="s">
        <v>2259</v>
      </c>
      <c r="C733" s="15" t="s">
        <v>2262</v>
      </c>
      <c r="D733" s="15" t="s">
        <v>1682</v>
      </c>
      <c r="E733" s="15" t="s">
        <v>2265</v>
      </c>
      <c r="F733" s="15">
        <v>30</v>
      </c>
      <c r="G733" s="12" t="str" cm="1">
        <f t="array" ref="G733">_xlfn.IFS(F733&lt;17, "Children", F733&lt;34,  "Youth", F733&lt;51, "Adult", F733&lt;68, "Elderly", F733&lt;=85, "Aged")</f>
        <v>Youth</v>
      </c>
      <c r="H733" s="15">
        <v>0</v>
      </c>
      <c r="I733" s="15">
        <v>0</v>
      </c>
      <c r="J733" s="23" t="s">
        <v>2243</v>
      </c>
      <c r="K733" s="29">
        <v>50</v>
      </c>
      <c r="L733" s="15" t="s">
        <v>1224</v>
      </c>
      <c r="M733" s="13"/>
    </row>
    <row r="734" spans="1:13" x14ac:dyDescent="0.35">
      <c r="A734" s="11">
        <v>734</v>
      </c>
      <c r="B734" s="12" t="s">
        <v>2259</v>
      </c>
      <c r="C734" s="12" t="s">
        <v>2262</v>
      </c>
      <c r="D734" s="12" t="s">
        <v>1683</v>
      </c>
      <c r="E734" s="12" t="s">
        <v>2265</v>
      </c>
      <c r="F734" s="12">
        <v>23</v>
      </c>
      <c r="G734" s="12" t="str" cm="1">
        <f t="array" ref="G734">_xlfn.IFS(F734&lt;17, "Children", F734&lt;34,  "Youth", F734&lt;51, "Adult", F734&lt;68, "Elderly", F734&lt;=85, "Aged")</f>
        <v>Youth</v>
      </c>
      <c r="H734" s="12">
        <v>0</v>
      </c>
      <c r="I734" s="12">
        <v>0</v>
      </c>
      <c r="J734" s="22">
        <v>28425</v>
      </c>
      <c r="K734" s="28">
        <v>13</v>
      </c>
      <c r="L734" s="12" t="s">
        <v>1224</v>
      </c>
      <c r="M734" s="13"/>
    </row>
    <row r="735" spans="1:13" x14ac:dyDescent="0.35">
      <c r="A735" s="14">
        <v>735</v>
      </c>
      <c r="B735" s="15" t="s">
        <v>2259</v>
      </c>
      <c r="C735" s="15" t="s">
        <v>2262</v>
      </c>
      <c r="D735" s="15" t="s">
        <v>1684</v>
      </c>
      <c r="E735" s="15" t="s">
        <v>2265</v>
      </c>
      <c r="F735" s="15">
        <v>23</v>
      </c>
      <c r="G735" s="12" t="str" cm="1">
        <f t="array" ref="G735">_xlfn.IFS(F735&lt;17, "Children", F735&lt;34,  "Youth", F735&lt;51, "Adult", F735&lt;68, "Elderly", F735&lt;=85, "Aged")</f>
        <v>Youth</v>
      </c>
      <c r="H735" s="15">
        <v>0</v>
      </c>
      <c r="I735" s="15">
        <v>0</v>
      </c>
      <c r="J735" s="23" t="s">
        <v>2244</v>
      </c>
      <c r="K735" s="29">
        <v>13</v>
      </c>
      <c r="L735" s="15" t="s">
        <v>1224</v>
      </c>
      <c r="M735" s="13"/>
    </row>
    <row r="736" spans="1:13" x14ac:dyDescent="0.35">
      <c r="A736" s="11">
        <v>736</v>
      </c>
      <c r="B736" s="12" t="s">
        <v>2259</v>
      </c>
      <c r="C736" s="12" t="s">
        <v>2263</v>
      </c>
      <c r="D736" s="12" t="s">
        <v>1685</v>
      </c>
      <c r="E736" s="12" t="s">
        <v>2265</v>
      </c>
      <c r="F736" s="12">
        <v>28.5</v>
      </c>
      <c r="G736" s="12" t="str" cm="1">
        <f t="array" ref="G736">_xlfn.IFS(F736&lt;17, "Children", F736&lt;34,  "Youth", F736&lt;51, "Adult", F736&lt;68, "Elderly", F736&lt;=85, "Aged")</f>
        <v>Youth</v>
      </c>
      <c r="H736" s="12">
        <v>0</v>
      </c>
      <c r="I736" s="12">
        <v>0</v>
      </c>
      <c r="J736" s="22" t="s">
        <v>2224</v>
      </c>
      <c r="K736" s="28">
        <v>16.100000000000001</v>
      </c>
      <c r="L736" s="12" t="s">
        <v>1224</v>
      </c>
      <c r="M736" s="13"/>
    </row>
    <row r="737" spans="1:13" x14ac:dyDescent="0.35">
      <c r="A737" s="14">
        <v>737</v>
      </c>
      <c r="B737" s="15" t="s">
        <v>2259</v>
      </c>
      <c r="C737" s="15" t="s">
        <v>2263</v>
      </c>
      <c r="D737" s="15" t="s">
        <v>1686</v>
      </c>
      <c r="E737" s="15" t="s">
        <v>2266</v>
      </c>
      <c r="F737" s="15">
        <v>48</v>
      </c>
      <c r="G737" s="12" t="str" cm="1">
        <f t="array" ref="G737">_xlfn.IFS(F737&lt;17, "Children", F737&lt;34,  "Youth", F737&lt;51, "Adult", F737&lt;68, "Elderly", F737&lt;=85, "Aged")</f>
        <v>Adult</v>
      </c>
      <c r="H737" s="15">
        <v>1</v>
      </c>
      <c r="I737" s="15">
        <v>3</v>
      </c>
      <c r="J737" s="23">
        <v>6608</v>
      </c>
      <c r="K737" s="29">
        <v>34.375</v>
      </c>
      <c r="L737" s="15" t="s">
        <v>1224</v>
      </c>
      <c r="M737" s="13"/>
    </row>
    <row r="738" spans="1:13" x14ac:dyDescent="0.35">
      <c r="A738" s="11">
        <v>738</v>
      </c>
      <c r="B738" s="12" t="s">
        <v>2260</v>
      </c>
      <c r="C738" s="12" t="s">
        <v>2261</v>
      </c>
      <c r="D738" s="12" t="s">
        <v>1687</v>
      </c>
      <c r="E738" s="12" t="s">
        <v>2265</v>
      </c>
      <c r="F738" s="12">
        <v>35</v>
      </c>
      <c r="G738" s="12" t="str" cm="1">
        <f t="array" ref="G738">_xlfn.IFS(F738&lt;17, "Children", F738&lt;34,  "Youth", F738&lt;51, "Adult", F738&lt;68, "Elderly", F738&lt;=85, "Aged")</f>
        <v>Adult</v>
      </c>
      <c r="H738" s="12">
        <v>0</v>
      </c>
      <c r="I738" s="12">
        <v>0</v>
      </c>
      <c r="J738" s="22">
        <v>17755</v>
      </c>
      <c r="K738" s="28">
        <v>512.32920000000001</v>
      </c>
      <c r="L738" s="12" t="s">
        <v>1222</v>
      </c>
      <c r="M738" s="13"/>
    </row>
    <row r="739" spans="1:13" x14ac:dyDescent="0.35">
      <c r="A739" s="14">
        <v>739</v>
      </c>
      <c r="B739" s="15" t="s">
        <v>2259</v>
      </c>
      <c r="C739" s="15" t="s">
        <v>2263</v>
      </c>
      <c r="D739" s="15" t="s">
        <v>1688</v>
      </c>
      <c r="E739" s="15" t="s">
        <v>2265</v>
      </c>
      <c r="F739" s="15">
        <v>30</v>
      </c>
      <c r="G739" s="12" t="str" cm="1">
        <f t="array" ref="G739">_xlfn.IFS(F739&lt;17, "Children", F739&lt;34,  "Youth", F739&lt;51, "Adult", F739&lt;68, "Elderly", F739&lt;=85, "Aged")</f>
        <v>Youth</v>
      </c>
      <c r="H739" s="15">
        <v>0</v>
      </c>
      <c r="I739" s="15">
        <v>0</v>
      </c>
      <c r="J739" s="23">
        <v>49201</v>
      </c>
      <c r="K739" s="29">
        <v>7.8958000000000004</v>
      </c>
      <c r="L739" s="15" t="s">
        <v>1224</v>
      </c>
      <c r="M739" s="13"/>
    </row>
    <row r="740" spans="1:13" x14ac:dyDescent="0.35">
      <c r="A740" s="11">
        <v>740</v>
      </c>
      <c r="B740" s="12" t="s">
        <v>2259</v>
      </c>
      <c r="C740" s="12" t="s">
        <v>2263</v>
      </c>
      <c r="D740" s="12" t="s">
        <v>1689</v>
      </c>
      <c r="E740" s="12" t="s">
        <v>2265</v>
      </c>
      <c r="F740" s="12">
        <v>30</v>
      </c>
      <c r="G740" s="12" t="str" cm="1">
        <f t="array" ref="G740">_xlfn.IFS(F740&lt;17, "Children", F740&lt;34,  "Youth", F740&lt;51, "Adult", F740&lt;68, "Elderly", F740&lt;=85, "Aged")</f>
        <v>Youth</v>
      </c>
      <c r="H740" s="12">
        <v>0</v>
      </c>
      <c r="I740" s="12">
        <v>0</v>
      </c>
      <c r="J740" s="22">
        <v>49218</v>
      </c>
      <c r="K740" s="28">
        <v>7.8958000000000004</v>
      </c>
      <c r="L740" s="12" t="s">
        <v>1224</v>
      </c>
      <c r="M740" s="13"/>
    </row>
    <row r="741" spans="1:13" x14ac:dyDescent="0.35">
      <c r="A741" s="14">
        <v>741</v>
      </c>
      <c r="B741" s="15" t="s">
        <v>2260</v>
      </c>
      <c r="C741" s="15" t="s">
        <v>2261</v>
      </c>
      <c r="D741" s="15" t="s">
        <v>1690</v>
      </c>
      <c r="E741" s="15" t="s">
        <v>2265</v>
      </c>
      <c r="F741" s="15">
        <v>30</v>
      </c>
      <c r="G741" s="12" t="str" cm="1">
        <f t="array" ref="G741">_xlfn.IFS(F741&lt;17, "Children", F741&lt;34,  "Youth", F741&lt;51, "Adult", F741&lt;68, "Elderly", F741&lt;=85, "Aged")</f>
        <v>Youth</v>
      </c>
      <c r="H741" s="15">
        <v>0</v>
      </c>
      <c r="I741" s="15">
        <v>0</v>
      </c>
      <c r="J741" s="23">
        <v>16988</v>
      </c>
      <c r="K741" s="29">
        <v>30</v>
      </c>
      <c r="L741" s="15" t="s">
        <v>1224</v>
      </c>
      <c r="M741" s="13"/>
    </row>
    <row r="742" spans="1:13" x14ac:dyDescent="0.35">
      <c r="A742" s="11">
        <v>742</v>
      </c>
      <c r="B742" s="12" t="s">
        <v>2259</v>
      </c>
      <c r="C742" s="12" t="s">
        <v>2261</v>
      </c>
      <c r="D742" s="12" t="s">
        <v>2018</v>
      </c>
      <c r="E742" s="12" t="s">
        <v>2265</v>
      </c>
      <c r="F742" s="12">
        <v>36</v>
      </c>
      <c r="G742" s="12" t="str" cm="1">
        <f t="array" ref="G742">_xlfn.IFS(F742&lt;17, "Children", F742&lt;34,  "Youth", F742&lt;51, "Adult", F742&lt;68, "Elderly", F742&lt;=85, "Aged")</f>
        <v>Adult</v>
      </c>
      <c r="H742" s="12">
        <v>1</v>
      </c>
      <c r="I742" s="12">
        <v>0</v>
      </c>
      <c r="J742" s="22">
        <v>19877</v>
      </c>
      <c r="K742" s="28">
        <v>78.849999999999994</v>
      </c>
      <c r="L742" s="12" t="s">
        <v>1224</v>
      </c>
      <c r="M742" s="13"/>
    </row>
    <row r="743" spans="1:13" x14ac:dyDescent="0.35">
      <c r="A743" s="14">
        <v>743</v>
      </c>
      <c r="B743" s="15" t="s">
        <v>2260</v>
      </c>
      <c r="C743" s="15" t="s">
        <v>2261</v>
      </c>
      <c r="D743" s="15" t="s">
        <v>1691</v>
      </c>
      <c r="E743" s="15" t="s">
        <v>2266</v>
      </c>
      <c r="F743" s="15">
        <v>21</v>
      </c>
      <c r="G743" s="12" t="str" cm="1">
        <f t="array" ref="G743">_xlfn.IFS(F743&lt;17, "Children", F743&lt;34,  "Youth", F743&lt;51, "Adult", F743&lt;68, "Elderly", F743&lt;=85, "Aged")</f>
        <v>Youth</v>
      </c>
      <c r="H743" s="15">
        <v>2</v>
      </c>
      <c r="I743" s="15">
        <v>2</v>
      </c>
      <c r="J743" s="23">
        <v>17608</v>
      </c>
      <c r="K743" s="29">
        <v>262.375</v>
      </c>
      <c r="L743" s="15" t="s">
        <v>1222</v>
      </c>
      <c r="M743" s="13"/>
    </row>
    <row r="744" spans="1:13" x14ac:dyDescent="0.35">
      <c r="A744" s="11">
        <v>744</v>
      </c>
      <c r="B744" s="12" t="s">
        <v>2259</v>
      </c>
      <c r="C744" s="12" t="s">
        <v>2263</v>
      </c>
      <c r="D744" s="12" t="s">
        <v>1692</v>
      </c>
      <c r="E744" s="12" t="s">
        <v>2265</v>
      </c>
      <c r="F744" s="12">
        <v>24</v>
      </c>
      <c r="G744" s="12" t="str" cm="1">
        <f t="array" ref="G744">_xlfn.IFS(F744&lt;17, "Children", F744&lt;34,  "Youth", F744&lt;51, "Adult", F744&lt;68, "Elderly", F744&lt;=85, "Aged")</f>
        <v>Youth</v>
      </c>
      <c r="H744" s="12">
        <v>1</v>
      </c>
      <c r="I744" s="12">
        <v>0</v>
      </c>
      <c r="J744" s="22">
        <v>76566</v>
      </c>
      <c r="K744" s="28">
        <v>16.100000000000001</v>
      </c>
      <c r="L744" s="12" t="s">
        <v>1224</v>
      </c>
      <c r="M744" s="13"/>
    </row>
    <row r="745" spans="1:13" x14ac:dyDescent="0.35">
      <c r="A745" s="14">
        <v>745</v>
      </c>
      <c r="B745" s="15" t="s">
        <v>2260</v>
      </c>
      <c r="C745" s="15" t="s">
        <v>2263</v>
      </c>
      <c r="D745" s="15" t="s">
        <v>1693</v>
      </c>
      <c r="E745" s="15" t="s">
        <v>2265</v>
      </c>
      <c r="F745" s="15">
        <v>31</v>
      </c>
      <c r="G745" s="12" t="str" cm="1">
        <f t="array" ref="G745">_xlfn.IFS(F745&lt;17, "Children", F745&lt;34,  "Youth", F745&lt;51, "Adult", F745&lt;68, "Elderly", F745&lt;=85, "Aged")</f>
        <v>Youth</v>
      </c>
      <c r="H745" s="15">
        <v>0</v>
      </c>
      <c r="I745" s="15">
        <v>0</v>
      </c>
      <c r="J745" s="23">
        <v>101288</v>
      </c>
      <c r="K745" s="29">
        <v>7.9249999999999998</v>
      </c>
      <c r="L745" s="15" t="s">
        <v>1224</v>
      </c>
      <c r="M745" s="13"/>
    </row>
    <row r="746" spans="1:13" x14ac:dyDescent="0.35">
      <c r="A746" s="11">
        <v>746</v>
      </c>
      <c r="B746" s="12" t="s">
        <v>2259</v>
      </c>
      <c r="C746" s="12" t="s">
        <v>2261</v>
      </c>
      <c r="D746" s="12" t="s">
        <v>2019</v>
      </c>
      <c r="E746" s="12" t="s">
        <v>2265</v>
      </c>
      <c r="F746" s="12">
        <v>70</v>
      </c>
      <c r="G746" s="12" t="str" cm="1">
        <f t="array" ref="G746">_xlfn.IFS(F746&lt;17, "Children", F746&lt;34,  "Youth", F746&lt;51, "Adult", F746&lt;68, "Elderly", F746&lt;=85, "Aged")</f>
        <v>Aged</v>
      </c>
      <c r="H746" s="12">
        <v>1</v>
      </c>
      <c r="I746" s="12">
        <v>1</v>
      </c>
      <c r="J746" s="22" t="s">
        <v>2209</v>
      </c>
      <c r="K746" s="28">
        <v>71</v>
      </c>
      <c r="L746" s="12" t="s">
        <v>1224</v>
      </c>
      <c r="M746" s="13"/>
    </row>
    <row r="747" spans="1:13" x14ac:dyDescent="0.35">
      <c r="A747" s="14">
        <v>747</v>
      </c>
      <c r="B747" s="15" t="s">
        <v>2259</v>
      </c>
      <c r="C747" s="15" t="s">
        <v>2263</v>
      </c>
      <c r="D747" s="15" t="s">
        <v>1694</v>
      </c>
      <c r="E747" s="15" t="s">
        <v>2265</v>
      </c>
      <c r="F747" s="15">
        <v>16</v>
      </c>
      <c r="G747" s="12" t="str" cm="1">
        <f t="array" ref="G747">_xlfn.IFS(F747&lt;17, "Children", F747&lt;34,  "Youth", F747&lt;51, "Adult", F747&lt;68, "Elderly", F747&lt;=85, "Aged")</f>
        <v>Children</v>
      </c>
      <c r="H747" s="15">
        <v>1</v>
      </c>
      <c r="I747" s="15">
        <v>1</v>
      </c>
      <c r="J747" s="23">
        <v>267</v>
      </c>
      <c r="K747" s="29">
        <v>20.25</v>
      </c>
      <c r="L747" s="15" t="s">
        <v>1224</v>
      </c>
      <c r="M747" s="13"/>
    </row>
    <row r="748" spans="1:13" x14ac:dyDescent="0.35">
      <c r="A748" s="11">
        <v>748</v>
      </c>
      <c r="B748" s="12" t="s">
        <v>2260</v>
      </c>
      <c r="C748" s="12" t="s">
        <v>2262</v>
      </c>
      <c r="D748" s="12" t="s">
        <v>1695</v>
      </c>
      <c r="E748" s="12" t="s">
        <v>2266</v>
      </c>
      <c r="F748" s="12">
        <v>30</v>
      </c>
      <c r="G748" s="12" t="str" cm="1">
        <f t="array" ref="G748">_xlfn.IFS(F748&lt;17, "Children", F748&lt;34,  "Youth", F748&lt;51, "Adult", F748&lt;68, "Elderly", F748&lt;=85, "Aged")</f>
        <v>Youth</v>
      </c>
      <c r="H748" s="12">
        <v>0</v>
      </c>
      <c r="I748" s="12">
        <v>0</v>
      </c>
      <c r="J748" s="22">
        <v>250648</v>
      </c>
      <c r="K748" s="28">
        <v>13</v>
      </c>
      <c r="L748" s="12" t="s">
        <v>1224</v>
      </c>
      <c r="M748" s="13"/>
    </row>
    <row r="749" spans="1:13" x14ac:dyDescent="0.35">
      <c r="A749" s="14">
        <v>749</v>
      </c>
      <c r="B749" s="15" t="s">
        <v>2259</v>
      </c>
      <c r="C749" s="15" t="s">
        <v>2261</v>
      </c>
      <c r="D749" s="15" t="s">
        <v>1696</v>
      </c>
      <c r="E749" s="15" t="s">
        <v>2265</v>
      </c>
      <c r="F749" s="15">
        <v>19</v>
      </c>
      <c r="G749" s="12" t="str" cm="1">
        <f t="array" ref="G749">_xlfn.IFS(F749&lt;17, "Children", F749&lt;34,  "Youth", F749&lt;51, "Adult", F749&lt;68, "Elderly", F749&lt;=85, "Aged")</f>
        <v>Youth</v>
      </c>
      <c r="H749" s="15">
        <v>1</v>
      </c>
      <c r="I749" s="15">
        <v>0</v>
      </c>
      <c r="J749" s="23" t="s">
        <v>2245</v>
      </c>
      <c r="K749" s="29">
        <v>53.1</v>
      </c>
      <c r="L749" s="15" t="s">
        <v>1224</v>
      </c>
      <c r="M749" s="13"/>
    </row>
    <row r="750" spans="1:13" x14ac:dyDescent="0.35">
      <c r="A750" s="11">
        <v>750</v>
      </c>
      <c r="B750" s="12" t="s">
        <v>2259</v>
      </c>
      <c r="C750" s="12" t="s">
        <v>2263</v>
      </c>
      <c r="D750" s="12" t="s">
        <v>2020</v>
      </c>
      <c r="E750" s="12" t="s">
        <v>2265</v>
      </c>
      <c r="F750" s="12">
        <v>31</v>
      </c>
      <c r="G750" s="12" t="str" cm="1">
        <f t="array" ref="G750">_xlfn.IFS(F750&lt;17, "Children", F750&lt;34,  "Youth", F750&lt;51, "Adult", F750&lt;68, "Elderly", F750&lt;=85, "Aged")</f>
        <v>Youth</v>
      </c>
      <c r="H750" s="12">
        <v>0</v>
      </c>
      <c r="I750" s="12">
        <v>0</v>
      </c>
      <c r="J750" s="22">
        <v>5097</v>
      </c>
      <c r="K750" s="28">
        <v>7.75</v>
      </c>
      <c r="L750" s="12" t="s">
        <v>1223</v>
      </c>
      <c r="M750" s="13"/>
    </row>
    <row r="751" spans="1:13" x14ac:dyDescent="0.35">
      <c r="A751" s="14">
        <v>751</v>
      </c>
      <c r="B751" s="15" t="s">
        <v>2260</v>
      </c>
      <c r="C751" s="15" t="s">
        <v>2262</v>
      </c>
      <c r="D751" s="15" t="s">
        <v>1697</v>
      </c>
      <c r="E751" s="15" t="s">
        <v>2266</v>
      </c>
      <c r="F751" s="15">
        <v>4</v>
      </c>
      <c r="G751" s="12" t="str" cm="1">
        <f t="array" ref="G751">_xlfn.IFS(F751&lt;17, "Children", F751&lt;34,  "Youth", F751&lt;51, "Adult", F751&lt;68, "Elderly", F751&lt;=85, "Aged")</f>
        <v>Children</v>
      </c>
      <c r="H751" s="15">
        <v>1</v>
      </c>
      <c r="I751" s="15">
        <v>1</v>
      </c>
      <c r="J751" s="23">
        <v>2910</v>
      </c>
      <c r="K751" s="29">
        <v>23</v>
      </c>
      <c r="L751" s="15" t="s">
        <v>1224</v>
      </c>
      <c r="M751" s="13"/>
    </row>
    <row r="752" spans="1:13" x14ac:dyDescent="0.35">
      <c r="A752" s="11">
        <v>752</v>
      </c>
      <c r="B752" s="12" t="s">
        <v>2260</v>
      </c>
      <c r="C752" s="12" t="s">
        <v>2263</v>
      </c>
      <c r="D752" s="12" t="s">
        <v>1698</v>
      </c>
      <c r="E752" s="12" t="s">
        <v>2265</v>
      </c>
      <c r="F752" s="12">
        <v>6</v>
      </c>
      <c r="G752" s="12" t="str" cm="1">
        <f t="array" ref="G752">_xlfn.IFS(F752&lt;17, "Children", F752&lt;34,  "Youth", F752&lt;51, "Adult", F752&lt;68, "Elderly", F752&lt;=85, "Aged")</f>
        <v>Children</v>
      </c>
      <c r="H752" s="12">
        <v>0</v>
      </c>
      <c r="I752" s="12">
        <v>1</v>
      </c>
      <c r="J752" s="22">
        <v>92096</v>
      </c>
      <c r="K752" s="28">
        <v>12.475</v>
      </c>
      <c r="L752" s="12" t="s">
        <v>1224</v>
      </c>
      <c r="M752" s="13"/>
    </row>
    <row r="753" spans="1:13" x14ac:dyDescent="0.35">
      <c r="A753" s="14">
        <v>753</v>
      </c>
      <c r="B753" s="15" t="s">
        <v>2259</v>
      </c>
      <c r="C753" s="15" t="s">
        <v>2263</v>
      </c>
      <c r="D753" s="15" t="s">
        <v>1699</v>
      </c>
      <c r="E753" s="15" t="s">
        <v>2265</v>
      </c>
      <c r="F753" s="15">
        <v>33</v>
      </c>
      <c r="G753" s="12" t="str" cm="1">
        <f t="array" ref="G753">_xlfn.IFS(F753&lt;17, "Children", F753&lt;34,  "Youth", F753&lt;51, "Adult", F753&lt;68, "Elderly", F753&lt;=85, "Aged")</f>
        <v>Youth</v>
      </c>
      <c r="H753" s="15">
        <v>0</v>
      </c>
      <c r="I753" s="15">
        <v>0</v>
      </c>
      <c r="J753" s="23">
        <v>45780</v>
      </c>
      <c r="K753" s="29">
        <v>9.5</v>
      </c>
      <c r="L753" s="15" t="s">
        <v>1224</v>
      </c>
      <c r="M753" s="13"/>
    </row>
    <row r="754" spans="1:13" x14ac:dyDescent="0.35">
      <c r="A754" s="11">
        <v>754</v>
      </c>
      <c r="B754" s="12" t="s">
        <v>2259</v>
      </c>
      <c r="C754" s="12" t="s">
        <v>2263</v>
      </c>
      <c r="D754" s="12" t="s">
        <v>1700</v>
      </c>
      <c r="E754" s="12" t="s">
        <v>2265</v>
      </c>
      <c r="F754" s="12">
        <v>23</v>
      </c>
      <c r="G754" s="12" t="str" cm="1">
        <f t="array" ref="G754">_xlfn.IFS(F754&lt;17, "Children", F754&lt;34,  "Youth", F754&lt;51, "Adult", F754&lt;68, "Elderly", F754&lt;=85, "Aged")</f>
        <v>Youth</v>
      </c>
      <c r="H754" s="12">
        <v>0</v>
      </c>
      <c r="I754" s="12">
        <v>0</v>
      </c>
      <c r="J754" s="22">
        <v>49204</v>
      </c>
      <c r="K754" s="28">
        <v>7.8958000000000004</v>
      </c>
      <c r="L754" s="12" t="s">
        <v>1224</v>
      </c>
      <c r="M754" s="13"/>
    </row>
    <row r="755" spans="1:13" x14ac:dyDescent="0.35">
      <c r="A755" s="14">
        <v>755</v>
      </c>
      <c r="B755" s="15" t="s">
        <v>2260</v>
      </c>
      <c r="C755" s="15" t="s">
        <v>2262</v>
      </c>
      <c r="D755" s="15" t="s">
        <v>1701</v>
      </c>
      <c r="E755" s="15" t="s">
        <v>2266</v>
      </c>
      <c r="F755" s="15">
        <v>48</v>
      </c>
      <c r="G755" s="12" t="str" cm="1">
        <f t="array" ref="G755">_xlfn.IFS(F755&lt;17, "Children", F755&lt;34,  "Youth", F755&lt;51, "Adult", F755&lt;68, "Elderly", F755&lt;=85, "Aged")</f>
        <v>Adult</v>
      </c>
      <c r="H755" s="15">
        <v>1</v>
      </c>
      <c r="I755" s="15">
        <v>2</v>
      </c>
      <c r="J755" s="23">
        <v>220845</v>
      </c>
      <c r="K755" s="29">
        <v>65</v>
      </c>
      <c r="L755" s="15" t="s">
        <v>1224</v>
      </c>
      <c r="M755" s="13"/>
    </row>
    <row r="756" spans="1:13" x14ac:dyDescent="0.35">
      <c r="A756" s="11">
        <v>756</v>
      </c>
      <c r="B756" s="12" t="s">
        <v>2260</v>
      </c>
      <c r="C756" s="12" t="s">
        <v>2262</v>
      </c>
      <c r="D756" s="12" t="s">
        <v>1702</v>
      </c>
      <c r="E756" s="12" t="s">
        <v>2265</v>
      </c>
      <c r="F756" s="12">
        <v>30</v>
      </c>
      <c r="G756" s="12" t="str" cm="1">
        <f t="array" ref="G756">_xlfn.IFS(F756&lt;17, "Children", F756&lt;34,  "Youth", F756&lt;51, "Adult", F756&lt;68, "Elderly", F756&lt;=85, "Aged")</f>
        <v>Youth</v>
      </c>
      <c r="H756" s="12">
        <v>1</v>
      </c>
      <c r="I756" s="12">
        <v>1</v>
      </c>
      <c r="J756" s="22">
        <v>250649</v>
      </c>
      <c r="K756" s="28">
        <v>14.5</v>
      </c>
      <c r="L756" s="12" t="s">
        <v>1224</v>
      </c>
      <c r="M756" s="13"/>
    </row>
    <row r="757" spans="1:13" x14ac:dyDescent="0.35">
      <c r="A757" s="14">
        <v>757</v>
      </c>
      <c r="B757" s="15" t="s">
        <v>2259</v>
      </c>
      <c r="C757" s="15" t="s">
        <v>2263</v>
      </c>
      <c r="D757" s="15" t="s">
        <v>2021</v>
      </c>
      <c r="E757" s="15" t="s">
        <v>2265</v>
      </c>
      <c r="F757" s="15">
        <v>28</v>
      </c>
      <c r="G757" s="12" t="str" cm="1">
        <f t="array" ref="G757">_xlfn.IFS(F757&lt;17, "Children", F757&lt;34,  "Youth", F757&lt;51, "Adult", F757&lt;68, "Elderly", F757&lt;=85, "Aged")</f>
        <v>Youth</v>
      </c>
      <c r="H757" s="15">
        <v>0</v>
      </c>
      <c r="I757" s="15">
        <v>0</v>
      </c>
      <c r="J757" s="23">
        <v>50042</v>
      </c>
      <c r="K757" s="29">
        <v>7.7957999999999998</v>
      </c>
      <c r="L757" s="15" t="s">
        <v>1224</v>
      </c>
      <c r="M757" s="13"/>
    </row>
    <row r="758" spans="1:13" x14ac:dyDescent="0.35">
      <c r="A758" s="11">
        <v>758</v>
      </c>
      <c r="B758" s="12" t="s">
        <v>2259</v>
      </c>
      <c r="C758" s="12" t="s">
        <v>2262</v>
      </c>
      <c r="D758" s="12" t="s">
        <v>2022</v>
      </c>
      <c r="E758" s="12" t="s">
        <v>2265</v>
      </c>
      <c r="F758" s="12">
        <v>18</v>
      </c>
      <c r="G758" s="12" t="str" cm="1">
        <f t="array" ref="G758">_xlfn.IFS(F758&lt;17, "Children", F758&lt;34,  "Youth", F758&lt;51, "Adult", F758&lt;68, "Elderly", F758&lt;=85, "Aged")</f>
        <v>Youth</v>
      </c>
      <c r="H758" s="12">
        <v>0</v>
      </c>
      <c r="I758" s="12">
        <v>0</v>
      </c>
      <c r="J758" s="22">
        <v>29108</v>
      </c>
      <c r="K758" s="28">
        <v>11.5</v>
      </c>
      <c r="L758" s="12" t="s">
        <v>1224</v>
      </c>
      <c r="M758" s="13"/>
    </row>
    <row r="759" spans="1:13" x14ac:dyDescent="0.35">
      <c r="A759" s="14">
        <v>759</v>
      </c>
      <c r="B759" s="15" t="s">
        <v>2259</v>
      </c>
      <c r="C759" s="15" t="s">
        <v>2263</v>
      </c>
      <c r="D759" s="15" t="s">
        <v>1703</v>
      </c>
      <c r="E759" s="15" t="s">
        <v>2265</v>
      </c>
      <c r="F759" s="15">
        <v>34</v>
      </c>
      <c r="G759" s="12" t="str" cm="1">
        <f t="array" ref="G759">_xlfn.IFS(F759&lt;17, "Children", F759&lt;34,  "Youth", F759&lt;51, "Adult", F759&lt;68, "Elderly", F759&lt;=85, "Aged")</f>
        <v>Adult</v>
      </c>
      <c r="H759" s="15">
        <v>0</v>
      </c>
      <c r="I759" s="15">
        <v>0</v>
      </c>
      <c r="J759" s="23" t="s">
        <v>2246</v>
      </c>
      <c r="K759" s="29">
        <v>8.0500000000000007</v>
      </c>
      <c r="L759" s="15" t="s">
        <v>1224</v>
      </c>
      <c r="M759" s="13"/>
    </row>
    <row r="760" spans="1:13" x14ac:dyDescent="0.35">
      <c r="A760" s="11">
        <v>760</v>
      </c>
      <c r="B760" s="12" t="s">
        <v>2260</v>
      </c>
      <c r="C760" s="12" t="s">
        <v>2261</v>
      </c>
      <c r="D760" s="12" t="s">
        <v>2023</v>
      </c>
      <c r="E760" s="12" t="s">
        <v>2266</v>
      </c>
      <c r="F760" s="12">
        <v>33</v>
      </c>
      <c r="G760" s="12" t="str" cm="1">
        <f t="array" ref="G760">_xlfn.IFS(F760&lt;17, "Children", F760&lt;34,  "Youth", F760&lt;51, "Adult", F760&lt;68, "Elderly", F760&lt;=85, "Aged")</f>
        <v>Youth</v>
      </c>
      <c r="H760" s="12">
        <v>0</v>
      </c>
      <c r="I760" s="12">
        <v>0</v>
      </c>
      <c r="J760" s="22">
        <v>110152</v>
      </c>
      <c r="K760" s="28">
        <v>86.5</v>
      </c>
      <c r="L760" s="12" t="s">
        <v>1224</v>
      </c>
      <c r="M760" s="13"/>
    </row>
    <row r="761" spans="1:13" x14ac:dyDescent="0.35">
      <c r="A761" s="14">
        <v>761</v>
      </c>
      <c r="B761" s="15" t="s">
        <v>2259</v>
      </c>
      <c r="C761" s="15" t="s">
        <v>2263</v>
      </c>
      <c r="D761" s="15" t="s">
        <v>1704</v>
      </c>
      <c r="E761" s="15" t="s">
        <v>2265</v>
      </c>
      <c r="F761" s="15">
        <v>30</v>
      </c>
      <c r="G761" s="12" t="str" cm="1">
        <f t="array" ref="G761">_xlfn.IFS(F761&lt;17, "Children", F761&lt;34,  "Youth", F761&lt;51, "Adult", F761&lt;68, "Elderly", F761&lt;=85, "Aged")</f>
        <v>Youth</v>
      </c>
      <c r="H761" s="15">
        <v>0</v>
      </c>
      <c r="I761" s="15">
        <v>0</v>
      </c>
      <c r="J761" s="23">
        <v>58585</v>
      </c>
      <c r="K761" s="29">
        <v>14.5</v>
      </c>
      <c r="L761" s="15" t="s">
        <v>1224</v>
      </c>
      <c r="M761" s="13"/>
    </row>
    <row r="762" spans="1:13" x14ac:dyDescent="0.35">
      <c r="A762" s="11">
        <v>762</v>
      </c>
      <c r="B762" s="12" t="s">
        <v>2259</v>
      </c>
      <c r="C762" s="12" t="s">
        <v>2263</v>
      </c>
      <c r="D762" s="12" t="s">
        <v>1705</v>
      </c>
      <c r="E762" s="12" t="s">
        <v>2265</v>
      </c>
      <c r="F762" s="12">
        <v>41</v>
      </c>
      <c r="G762" s="12" t="str" cm="1">
        <f t="array" ref="G762">_xlfn.IFS(F762&lt;17, "Children", F762&lt;34,  "Youth", F762&lt;51, "Adult", F762&lt;68, "Elderly", F762&lt;=85, "Aged")</f>
        <v>Adult</v>
      </c>
      <c r="H762" s="12">
        <v>0</v>
      </c>
      <c r="I762" s="12">
        <v>0</v>
      </c>
      <c r="J762" s="22">
        <v>101272</v>
      </c>
      <c r="K762" s="28">
        <v>7.125</v>
      </c>
      <c r="L762" s="12" t="s">
        <v>1224</v>
      </c>
      <c r="M762" s="13"/>
    </row>
    <row r="763" spans="1:13" x14ac:dyDescent="0.35">
      <c r="A763" s="14">
        <v>763</v>
      </c>
      <c r="B763" s="15" t="s">
        <v>2260</v>
      </c>
      <c r="C763" s="15" t="s">
        <v>2263</v>
      </c>
      <c r="D763" s="15" t="s">
        <v>1706</v>
      </c>
      <c r="E763" s="15" t="s">
        <v>2265</v>
      </c>
      <c r="F763" s="15">
        <v>20</v>
      </c>
      <c r="G763" s="12" t="str" cm="1">
        <f t="array" ref="G763">_xlfn.IFS(F763&lt;17, "Children", F763&lt;34,  "Youth", F763&lt;51, "Adult", F763&lt;68, "Elderly", F763&lt;=85, "Aged")</f>
        <v>Youth</v>
      </c>
      <c r="H763" s="15">
        <v>0</v>
      </c>
      <c r="I763" s="15">
        <v>0</v>
      </c>
      <c r="J763" s="23">
        <v>266</v>
      </c>
      <c r="K763" s="29">
        <v>7.2291999999999996</v>
      </c>
      <c r="L763" s="15" t="s">
        <v>1222</v>
      </c>
      <c r="M763" s="13"/>
    </row>
    <row r="764" spans="1:13" x14ac:dyDescent="0.35">
      <c r="A764" s="11">
        <v>764</v>
      </c>
      <c r="B764" s="12" t="s">
        <v>2260</v>
      </c>
      <c r="C764" s="12" t="s">
        <v>2261</v>
      </c>
      <c r="D764" s="12" t="s">
        <v>1901</v>
      </c>
      <c r="E764" s="12" t="s">
        <v>2266</v>
      </c>
      <c r="F764" s="12">
        <v>36</v>
      </c>
      <c r="G764" s="12" t="str" cm="1">
        <f t="array" ref="G764">_xlfn.IFS(F764&lt;17, "Children", F764&lt;34,  "Youth", F764&lt;51, "Adult", F764&lt;68, "Elderly", F764&lt;=85, "Aged")</f>
        <v>Adult</v>
      </c>
      <c r="H764" s="12">
        <v>1</v>
      </c>
      <c r="I764" s="12">
        <v>2</v>
      </c>
      <c r="J764" s="22" t="s">
        <v>2176</v>
      </c>
      <c r="K764" s="28">
        <v>120</v>
      </c>
      <c r="L764" s="12" t="s">
        <v>1224</v>
      </c>
      <c r="M764" s="13"/>
    </row>
    <row r="765" spans="1:13" x14ac:dyDescent="0.35">
      <c r="A765" s="14">
        <v>765</v>
      </c>
      <c r="B765" s="15" t="s">
        <v>2259</v>
      </c>
      <c r="C765" s="15" t="s">
        <v>2263</v>
      </c>
      <c r="D765" s="15" t="s">
        <v>1707</v>
      </c>
      <c r="E765" s="15" t="s">
        <v>2265</v>
      </c>
      <c r="F765" s="15">
        <v>16</v>
      </c>
      <c r="G765" s="12" t="str" cm="1">
        <f t="array" ref="G765">_xlfn.IFS(F765&lt;17, "Children", F765&lt;34,  "Youth", F765&lt;51, "Adult", F765&lt;68, "Elderly", F765&lt;=85, "Aged")</f>
        <v>Children</v>
      </c>
      <c r="H765" s="15">
        <v>0</v>
      </c>
      <c r="I765" s="15">
        <v>0</v>
      </c>
      <c r="J765" s="23">
        <v>47074</v>
      </c>
      <c r="K765" s="29">
        <v>7.7750000000000004</v>
      </c>
      <c r="L765" s="15" t="s">
        <v>1224</v>
      </c>
      <c r="M765" s="13"/>
    </row>
    <row r="766" spans="1:13" x14ac:dyDescent="0.35">
      <c r="A766" s="11">
        <v>766</v>
      </c>
      <c r="B766" s="12" t="s">
        <v>2260</v>
      </c>
      <c r="C766" s="12" t="s">
        <v>2261</v>
      </c>
      <c r="D766" s="12" t="s">
        <v>1708</v>
      </c>
      <c r="E766" s="12" t="s">
        <v>2266</v>
      </c>
      <c r="F766" s="12">
        <v>51</v>
      </c>
      <c r="G766" s="12" t="str" cm="1">
        <f t="array" ref="G766">_xlfn.IFS(F766&lt;17, "Children", F766&lt;34,  "Youth", F766&lt;51, "Adult", F766&lt;68, "Elderly", F766&lt;=85, "Aged")</f>
        <v>Elderly</v>
      </c>
      <c r="H766" s="12">
        <v>1</v>
      </c>
      <c r="I766" s="12">
        <v>0</v>
      </c>
      <c r="J766" s="22" t="s">
        <v>2151</v>
      </c>
      <c r="K766" s="28">
        <v>77.958299999999994</v>
      </c>
      <c r="L766" s="12" t="s">
        <v>1224</v>
      </c>
      <c r="M766" s="13"/>
    </row>
    <row r="767" spans="1:13" x14ac:dyDescent="0.35">
      <c r="A767" s="14">
        <v>767</v>
      </c>
      <c r="B767" s="15" t="s">
        <v>2259</v>
      </c>
      <c r="C767" s="15" t="s">
        <v>2261</v>
      </c>
      <c r="D767" s="15" t="s">
        <v>2024</v>
      </c>
      <c r="E767" s="15" t="s">
        <v>2265</v>
      </c>
      <c r="F767" s="15">
        <v>30</v>
      </c>
      <c r="G767" s="12" t="str" cm="1">
        <f t="array" ref="G767">_xlfn.IFS(F767&lt;17, "Children", F767&lt;34,  "Youth", F767&lt;51, "Adult", F767&lt;68, "Elderly", F767&lt;=85, "Aged")</f>
        <v>Youth</v>
      </c>
      <c r="H767" s="15">
        <v>0</v>
      </c>
      <c r="I767" s="15">
        <v>0</v>
      </c>
      <c r="J767" s="23" t="s">
        <v>2247</v>
      </c>
      <c r="K767" s="29">
        <v>39.6</v>
      </c>
      <c r="L767" s="15" t="s">
        <v>1222</v>
      </c>
      <c r="M767" s="13"/>
    </row>
    <row r="768" spans="1:13" x14ac:dyDescent="0.35">
      <c r="A768" s="11">
        <v>768</v>
      </c>
      <c r="B768" s="12" t="s">
        <v>2259</v>
      </c>
      <c r="C768" s="12" t="s">
        <v>2263</v>
      </c>
      <c r="D768" s="12" t="s">
        <v>1709</v>
      </c>
      <c r="E768" s="12" t="s">
        <v>2266</v>
      </c>
      <c r="F768" s="12">
        <v>30</v>
      </c>
      <c r="G768" s="12" t="str" cm="1">
        <f t="array" ref="G768">_xlfn.IFS(F768&lt;17, "Children", F768&lt;34,  "Youth", F768&lt;51, "Adult", F768&lt;68, "Elderly", F768&lt;=85, "Aged")</f>
        <v>Youth</v>
      </c>
      <c r="H768" s="12">
        <v>0</v>
      </c>
      <c r="I768" s="12">
        <v>0</v>
      </c>
      <c r="J768" s="22">
        <v>64850</v>
      </c>
      <c r="K768" s="28">
        <v>7.75</v>
      </c>
      <c r="L768" s="12" t="s">
        <v>1223</v>
      </c>
      <c r="M768" s="13"/>
    </row>
    <row r="769" spans="1:13" x14ac:dyDescent="0.35">
      <c r="A769" s="14">
        <v>769</v>
      </c>
      <c r="B769" s="15" t="s">
        <v>2259</v>
      </c>
      <c r="C769" s="15" t="s">
        <v>2263</v>
      </c>
      <c r="D769" s="15" t="s">
        <v>1710</v>
      </c>
      <c r="E769" s="15" t="s">
        <v>2265</v>
      </c>
      <c r="F769" s="15">
        <v>30</v>
      </c>
      <c r="G769" s="12" t="str" cm="1">
        <f t="array" ref="G769">_xlfn.IFS(F769&lt;17, "Children", F769&lt;34,  "Youth", F769&lt;51, "Adult", F769&lt;68, "Elderly", F769&lt;=85, "Aged")</f>
        <v>Youth</v>
      </c>
      <c r="H769" s="15">
        <v>1</v>
      </c>
      <c r="I769" s="15">
        <v>0</v>
      </c>
      <c r="J769" s="23">
        <v>71110</v>
      </c>
      <c r="K769" s="29">
        <v>24.15</v>
      </c>
      <c r="L769" s="15" t="s">
        <v>1223</v>
      </c>
      <c r="M769" s="13"/>
    </row>
    <row r="770" spans="1:13" x14ac:dyDescent="0.35">
      <c r="A770" s="11">
        <v>770</v>
      </c>
      <c r="B770" s="12" t="s">
        <v>2259</v>
      </c>
      <c r="C770" s="12" t="s">
        <v>2263</v>
      </c>
      <c r="D770" s="12" t="s">
        <v>1711</v>
      </c>
      <c r="E770" s="12" t="s">
        <v>2265</v>
      </c>
      <c r="F770" s="12">
        <v>32</v>
      </c>
      <c r="G770" s="12" t="str" cm="1">
        <f t="array" ref="G770">_xlfn.IFS(F770&lt;17, "Children", F770&lt;34,  "Youth", F770&lt;51, "Adult", F770&lt;68, "Elderly", F770&lt;=85, "Aged")</f>
        <v>Youth</v>
      </c>
      <c r="H770" s="12">
        <v>0</v>
      </c>
      <c r="I770" s="12">
        <v>0</v>
      </c>
      <c r="J770" s="22">
        <v>8471</v>
      </c>
      <c r="K770" s="28">
        <v>8.3625000000000007</v>
      </c>
      <c r="L770" s="12" t="s">
        <v>1224</v>
      </c>
      <c r="M770" s="13"/>
    </row>
    <row r="771" spans="1:13" x14ac:dyDescent="0.35">
      <c r="A771" s="14">
        <v>771</v>
      </c>
      <c r="B771" s="15" t="s">
        <v>2259</v>
      </c>
      <c r="C771" s="15" t="s">
        <v>2263</v>
      </c>
      <c r="D771" s="15" t="s">
        <v>1712</v>
      </c>
      <c r="E771" s="15" t="s">
        <v>2265</v>
      </c>
      <c r="F771" s="15">
        <v>24</v>
      </c>
      <c r="G771" s="12" t="str" cm="1">
        <f t="array" ref="G771">_xlfn.IFS(F771&lt;17, "Children", F771&lt;34,  "Youth", F771&lt;51, "Adult", F771&lt;68, "Elderly", F771&lt;=85, "Aged")</f>
        <v>Youth</v>
      </c>
      <c r="H771" s="15">
        <v>0</v>
      </c>
      <c r="I771" s="15">
        <v>0</v>
      </c>
      <c r="J771" s="23">
        <v>45781</v>
      </c>
      <c r="K771" s="29">
        <v>9.5</v>
      </c>
      <c r="L771" s="15" t="s">
        <v>1224</v>
      </c>
      <c r="M771" s="13"/>
    </row>
    <row r="772" spans="1:13" x14ac:dyDescent="0.35">
      <c r="A772" s="11">
        <v>772</v>
      </c>
      <c r="B772" s="12" t="s">
        <v>2259</v>
      </c>
      <c r="C772" s="12" t="s">
        <v>2263</v>
      </c>
      <c r="D772" s="12" t="s">
        <v>1713</v>
      </c>
      <c r="E772" s="12" t="s">
        <v>2265</v>
      </c>
      <c r="F772" s="12">
        <v>48</v>
      </c>
      <c r="G772" s="12" t="str" cm="1">
        <f t="array" ref="G772">_xlfn.IFS(F772&lt;17, "Children", F772&lt;34,  "Youth", F772&lt;51, "Adult", F772&lt;68, "Elderly", F772&lt;=85, "Aged")</f>
        <v>Adult</v>
      </c>
      <c r="H772" s="12">
        <v>0</v>
      </c>
      <c r="I772" s="12">
        <v>0</v>
      </c>
      <c r="J772" s="22">
        <v>50047</v>
      </c>
      <c r="K772" s="28">
        <v>7.8541999999999996</v>
      </c>
      <c r="L772" s="12" t="s">
        <v>1224</v>
      </c>
      <c r="M772" s="13"/>
    </row>
    <row r="773" spans="1:13" x14ac:dyDescent="0.35">
      <c r="A773" s="14">
        <v>773</v>
      </c>
      <c r="B773" s="15" t="s">
        <v>2259</v>
      </c>
      <c r="C773" s="15" t="s">
        <v>2262</v>
      </c>
      <c r="D773" s="15" t="s">
        <v>2025</v>
      </c>
      <c r="E773" s="15" t="s">
        <v>2266</v>
      </c>
      <c r="F773" s="15">
        <v>57</v>
      </c>
      <c r="G773" s="12" t="str" cm="1">
        <f t="array" ref="G773">_xlfn.IFS(F773&lt;17, "Children", F773&lt;34,  "Youth", F773&lt;51, "Adult", F773&lt;68, "Elderly", F773&lt;=85, "Aged")</f>
        <v>Elderly</v>
      </c>
      <c r="H773" s="15">
        <v>0</v>
      </c>
      <c r="I773" s="15">
        <v>0</v>
      </c>
      <c r="J773" s="23" t="s">
        <v>2086</v>
      </c>
      <c r="K773" s="29">
        <v>10.5</v>
      </c>
      <c r="L773" s="15" t="s">
        <v>1224</v>
      </c>
      <c r="M773" s="13"/>
    </row>
    <row r="774" spans="1:13" x14ac:dyDescent="0.35">
      <c r="A774" s="11">
        <v>774</v>
      </c>
      <c r="B774" s="12" t="s">
        <v>2259</v>
      </c>
      <c r="C774" s="12" t="s">
        <v>2263</v>
      </c>
      <c r="D774" s="12" t="s">
        <v>1714</v>
      </c>
      <c r="E774" s="12" t="s">
        <v>2265</v>
      </c>
      <c r="F774" s="12">
        <v>30</v>
      </c>
      <c r="G774" s="12" t="str" cm="1">
        <f t="array" ref="G774">_xlfn.IFS(F774&lt;17, "Children", F774&lt;34,  "Youth", F774&lt;51, "Adult", F774&lt;68, "Elderly", F774&lt;=85, "Aged")</f>
        <v>Youth</v>
      </c>
      <c r="H774" s="12">
        <v>0</v>
      </c>
      <c r="I774" s="12">
        <v>0</v>
      </c>
      <c r="J774" s="22">
        <v>2674</v>
      </c>
      <c r="K774" s="28">
        <v>7.2249999999999996</v>
      </c>
      <c r="L774" s="12" t="s">
        <v>1222</v>
      </c>
      <c r="M774" s="13"/>
    </row>
    <row r="775" spans="1:13" x14ac:dyDescent="0.35">
      <c r="A775" s="14">
        <v>775</v>
      </c>
      <c r="B775" s="15" t="s">
        <v>2260</v>
      </c>
      <c r="C775" s="15" t="s">
        <v>2262</v>
      </c>
      <c r="D775" s="15" t="s">
        <v>2026</v>
      </c>
      <c r="E775" s="15" t="s">
        <v>2266</v>
      </c>
      <c r="F775" s="15">
        <v>54</v>
      </c>
      <c r="G775" s="12" t="str" cm="1">
        <f t="array" ref="G775">_xlfn.IFS(F775&lt;17, "Children", F775&lt;34,  "Youth", F775&lt;51, "Adult", F775&lt;68, "Elderly", F775&lt;=85, "Aged")</f>
        <v>Elderly</v>
      </c>
      <c r="H775" s="15">
        <v>1</v>
      </c>
      <c r="I775" s="15">
        <v>3</v>
      </c>
      <c r="J775" s="23">
        <v>29105</v>
      </c>
      <c r="K775" s="29">
        <v>23</v>
      </c>
      <c r="L775" s="15" t="s">
        <v>1224</v>
      </c>
      <c r="M775" s="13"/>
    </row>
    <row r="776" spans="1:13" x14ac:dyDescent="0.35">
      <c r="A776" s="11">
        <v>776</v>
      </c>
      <c r="B776" s="12" t="s">
        <v>2259</v>
      </c>
      <c r="C776" s="12" t="s">
        <v>2263</v>
      </c>
      <c r="D776" s="12" t="s">
        <v>1715</v>
      </c>
      <c r="E776" s="12" t="s">
        <v>2265</v>
      </c>
      <c r="F776" s="12">
        <v>18</v>
      </c>
      <c r="G776" s="12" t="str" cm="1">
        <f t="array" ref="G776">_xlfn.IFS(F776&lt;17, "Children", F776&lt;34,  "Youth", F776&lt;51, "Adult", F776&lt;68, "Elderly", F776&lt;=85, "Aged")</f>
        <v>Youth</v>
      </c>
      <c r="H776" s="12">
        <v>0</v>
      </c>
      <c r="I776" s="12">
        <v>0</v>
      </c>
      <c r="J776" s="22">
        <v>47078</v>
      </c>
      <c r="K776" s="28">
        <v>7.75</v>
      </c>
      <c r="L776" s="12" t="s">
        <v>1224</v>
      </c>
      <c r="M776" s="13"/>
    </row>
    <row r="777" spans="1:13" x14ac:dyDescent="0.35">
      <c r="A777" s="14">
        <v>777</v>
      </c>
      <c r="B777" s="15" t="s">
        <v>2259</v>
      </c>
      <c r="C777" s="15" t="s">
        <v>2263</v>
      </c>
      <c r="D777" s="15" t="s">
        <v>1716</v>
      </c>
      <c r="E777" s="15" t="s">
        <v>2265</v>
      </c>
      <c r="F777" s="15">
        <v>30</v>
      </c>
      <c r="G777" s="12" t="str" cm="1">
        <f t="array" ref="G777">_xlfn.IFS(F777&lt;17, "Children", F777&lt;34,  "Youth", F777&lt;51, "Adult", F777&lt;68, "Elderly", F777&lt;=85, "Aged")</f>
        <v>Youth</v>
      </c>
      <c r="H777" s="15">
        <v>0</v>
      </c>
      <c r="I777" s="15">
        <v>0</v>
      </c>
      <c r="J777" s="23" t="s">
        <v>2248</v>
      </c>
      <c r="K777" s="29">
        <v>7.75</v>
      </c>
      <c r="L777" s="15" t="s">
        <v>1223</v>
      </c>
      <c r="M777" s="13"/>
    </row>
    <row r="778" spans="1:13" x14ac:dyDescent="0.35">
      <c r="A778" s="11">
        <v>778</v>
      </c>
      <c r="B778" s="12" t="s">
        <v>2260</v>
      </c>
      <c r="C778" s="12" t="s">
        <v>2263</v>
      </c>
      <c r="D778" s="12" t="s">
        <v>1717</v>
      </c>
      <c r="E778" s="12" t="s">
        <v>2266</v>
      </c>
      <c r="F778" s="12">
        <v>5</v>
      </c>
      <c r="G778" s="12" t="str" cm="1">
        <f t="array" ref="G778">_xlfn.IFS(F778&lt;17, "Children", F778&lt;34,  "Youth", F778&lt;51, "Adult", F778&lt;68, "Elderly", F778&lt;=85, "Aged")</f>
        <v>Children</v>
      </c>
      <c r="H778" s="12">
        <v>0</v>
      </c>
      <c r="I778" s="12">
        <v>0</v>
      </c>
      <c r="J778" s="22">
        <v>64516</v>
      </c>
      <c r="K778" s="28">
        <v>12.475</v>
      </c>
      <c r="L778" s="12" t="s">
        <v>1224</v>
      </c>
      <c r="M778" s="13"/>
    </row>
    <row r="779" spans="1:13" x14ac:dyDescent="0.35">
      <c r="A779" s="14">
        <v>779</v>
      </c>
      <c r="B779" s="15" t="s">
        <v>2259</v>
      </c>
      <c r="C779" s="15" t="s">
        <v>2263</v>
      </c>
      <c r="D779" s="15" t="s">
        <v>1718</v>
      </c>
      <c r="E779" s="15" t="s">
        <v>2265</v>
      </c>
      <c r="F779" s="15">
        <v>30</v>
      </c>
      <c r="G779" s="12" t="str" cm="1">
        <f t="array" ref="G779">_xlfn.IFS(F779&lt;17, "Children", F779&lt;34,  "Youth", F779&lt;51, "Adult", F779&lt;68, "Elderly", F779&lt;=85, "Aged")</f>
        <v>Youth</v>
      </c>
      <c r="H779" s="15">
        <v>0</v>
      </c>
      <c r="I779" s="15">
        <v>0</v>
      </c>
      <c r="J779" s="23">
        <v>6865</v>
      </c>
      <c r="K779" s="29">
        <v>7.7374999999999998</v>
      </c>
      <c r="L779" s="15" t="s">
        <v>1223</v>
      </c>
      <c r="M779" s="13"/>
    </row>
    <row r="780" spans="1:13" x14ac:dyDescent="0.35">
      <c r="A780" s="11">
        <v>780</v>
      </c>
      <c r="B780" s="12" t="s">
        <v>2260</v>
      </c>
      <c r="C780" s="12" t="s">
        <v>2261</v>
      </c>
      <c r="D780" s="12" t="s">
        <v>2027</v>
      </c>
      <c r="E780" s="12" t="s">
        <v>2266</v>
      </c>
      <c r="F780" s="12">
        <v>43</v>
      </c>
      <c r="G780" s="12" t="str" cm="1">
        <f t="array" ref="G780">_xlfn.IFS(F780&lt;17, "Children", F780&lt;34,  "Youth", F780&lt;51, "Adult", F780&lt;68, "Elderly", F780&lt;=85, "Aged")</f>
        <v>Adult</v>
      </c>
      <c r="H780" s="12">
        <v>0</v>
      </c>
      <c r="I780" s="12">
        <v>1</v>
      </c>
      <c r="J780" s="22">
        <v>24160</v>
      </c>
      <c r="K780" s="28">
        <v>211.33750000000001</v>
      </c>
      <c r="L780" s="12" t="s">
        <v>1224</v>
      </c>
      <c r="M780" s="13"/>
    </row>
    <row r="781" spans="1:13" x14ac:dyDescent="0.35">
      <c r="A781" s="14">
        <v>781</v>
      </c>
      <c r="B781" s="15" t="s">
        <v>2260</v>
      </c>
      <c r="C781" s="15" t="s">
        <v>2263</v>
      </c>
      <c r="D781" s="15" t="s">
        <v>1719</v>
      </c>
      <c r="E781" s="15" t="s">
        <v>2266</v>
      </c>
      <c r="F781" s="15">
        <v>13</v>
      </c>
      <c r="G781" s="12" t="str" cm="1">
        <f t="array" ref="G781">_xlfn.IFS(F781&lt;17, "Children", F781&lt;34,  "Youth", F781&lt;51, "Adult", F781&lt;68, "Elderly", F781&lt;=85, "Aged")</f>
        <v>Children</v>
      </c>
      <c r="H781" s="15">
        <v>0</v>
      </c>
      <c r="I781" s="15">
        <v>0</v>
      </c>
      <c r="J781" s="23">
        <v>2687</v>
      </c>
      <c r="K781" s="29">
        <v>7.2291999999999996</v>
      </c>
      <c r="L781" s="15" t="s">
        <v>1222</v>
      </c>
      <c r="M781" s="13"/>
    </row>
    <row r="782" spans="1:13" x14ac:dyDescent="0.35">
      <c r="A782" s="11">
        <v>782</v>
      </c>
      <c r="B782" s="12" t="s">
        <v>2260</v>
      </c>
      <c r="C782" s="12" t="s">
        <v>2261</v>
      </c>
      <c r="D782" s="12" t="s">
        <v>2002</v>
      </c>
      <c r="E782" s="12" t="s">
        <v>2266</v>
      </c>
      <c r="F782" s="12">
        <v>17</v>
      </c>
      <c r="G782" s="12" t="str" cm="1">
        <f t="array" ref="G782">_xlfn.IFS(F782&lt;17, "Children", F782&lt;34,  "Youth", F782&lt;51, "Adult", F782&lt;68, "Elderly", F782&lt;=85, "Aged")</f>
        <v>Youth</v>
      </c>
      <c r="H782" s="12">
        <v>1</v>
      </c>
      <c r="I782" s="12">
        <v>0</v>
      </c>
      <c r="J782" s="22">
        <v>17474</v>
      </c>
      <c r="K782" s="28">
        <v>57</v>
      </c>
      <c r="L782" s="12" t="s">
        <v>1224</v>
      </c>
      <c r="M782" s="13"/>
    </row>
    <row r="783" spans="1:13" x14ac:dyDescent="0.35">
      <c r="A783" s="14">
        <v>783</v>
      </c>
      <c r="B783" s="15" t="s">
        <v>2259</v>
      </c>
      <c r="C783" s="15" t="s">
        <v>2261</v>
      </c>
      <c r="D783" s="15" t="s">
        <v>2028</v>
      </c>
      <c r="E783" s="15" t="s">
        <v>2265</v>
      </c>
      <c r="F783" s="15">
        <v>29</v>
      </c>
      <c r="G783" s="12" t="str" cm="1">
        <f t="array" ref="G783">_xlfn.IFS(F783&lt;17, "Children", F783&lt;34,  "Youth", F783&lt;51, "Adult", F783&lt;68, "Elderly", F783&lt;=85, "Aged")</f>
        <v>Youth</v>
      </c>
      <c r="H783" s="15">
        <v>0</v>
      </c>
      <c r="I783" s="15">
        <v>0</v>
      </c>
      <c r="J783" s="23" t="s">
        <v>2249</v>
      </c>
      <c r="K783" s="29">
        <v>30</v>
      </c>
      <c r="L783" s="15" t="s">
        <v>1224</v>
      </c>
      <c r="M783" s="13"/>
    </row>
    <row r="784" spans="1:13" x14ac:dyDescent="0.35">
      <c r="A784" s="11">
        <v>784</v>
      </c>
      <c r="B784" s="12" t="s">
        <v>2259</v>
      </c>
      <c r="C784" s="12" t="s">
        <v>2263</v>
      </c>
      <c r="D784" s="12" t="s">
        <v>1720</v>
      </c>
      <c r="E784" s="12" t="s">
        <v>2265</v>
      </c>
      <c r="F784" s="12">
        <v>30</v>
      </c>
      <c r="G784" s="12" t="str" cm="1">
        <f t="array" ref="G784">_xlfn.IFS(F784&lt;17, "Children", F784&lt;34,  "Youth", F784&lt;51, "Adult", F784&lt;68, "Elderly", F784&lt;=85, "Aged")</f>
        <v>Youth</v>
      </c>
      <c r="H784" s="12">
        <v>1</v>
      </c>
      <c r="I784" s="12">
        <v>2</v>
      </c>
      <c r="J784" s="22">
        <v>6607</v>
      </c>
      <c r="K784" s="28">
        <v>23.45</v>
      </c>
      <c r="L784" s="12" t="s">
        <v>1224</v>
      </c>
      <c r="M784" s="13"/>
    </row>
    <row r="785" spans="1:13" x14ac:dyDescent="0.35">
      <c r="A785" s="14">
        <v>785</v>
      </c>
      <c r="B785" s="15" t="s">
        <v>2259</v>
      </c>
      <c r="C785" s="15" t="s">
        <v>2263</v>
      </c>
      <c r="D785" s="15" t="s">
        <v>1721</v>
      </c>
      <c r="E785" s="15" t="s">
        <v>2265</v>
      </c>
      <c r="F785" s="15">
        <v>25</v>
      </c>
      <c r="G785" s="12" t="str" cm="1">
        <f t="array" ref="G785">_xlfn.IFS(F785&lt;17, "Children", F785&lt;34,  "Youth", F785&lt;51, "Adult", F785&lt;68, "Elderly", F785&lt;=85, "Aged")</f>
        <v>Youth</v>
      </c>
      <c r="H785" s="15">
        <v>0</v>
      </c>
      <c r="I785" s="15">
        <v>0</v>
      </c>
      <c r="J785" s="23" t="s">
        <v>2250</v>
      </c>
      <c r="K785" s="29">
        <v>7.05</v>
      </c>
      <c r="L785" s="15" t="s">
        <v>1224</v>
      </c>
      <c r="M785" s="13"/>
    </row>
    <row r="786" spans="1:13" x14ac:dyDescent="0.35">
      <c r="A786" s="11">
        <v>786</v>
      </c>
      <c r="B786" s="12" t="s">
        <v>2259</v>
      </c>
      <c r="C786" s="12" t="s">
        <v>2263</v>
      </c>
      <c r="D786" s="12" t="s">
        <v>1722</v>
      </c>
      <c r="E786" s="12" t="s">
        <v>2265</v>
      </c>
      <c r="F786" s="12">
        <v>25</v>
      </c>
      <c r="G786" s="12" t="str" cm="1">
        <f t="array" ref="G786">_xlfn.IFS(F786&lt;17, "Children", F786&lt;34,  "Youth", F786&lt;51, "Adult", F786&lt;68, "Elderly", F786&lt;=85, "Aged")</f>
        <v>Youth</v>
      </c>
      <c r="H786" s="12">
        <v>0</v>
      </c>
      <c r="I786" s="12">
        <v>0</v>
      </c>
      <c r="J786" s="22">
        <v>74887</v>
      </c>
      <c r="K786" s="28">
        <v>7.25</v>
      </c>
      <c r="L786" s="12" t="s">
        <v>1224</v>
      </c>
      <c r="M786" s="13"/>
    </row>
    <row r="787" spans="1:13" x14ac:dyDescent="0.35">
      <c r="A787" s="14">
        <v>787</v>
      </c>
      <c r="B787" s="15" t="s">
        <v>2260</v>
      </c>
      <c r="C787" s="15" t="s">
        <v>2263</v>
      </c>
      <c r="D787" s="15" t="s">
        <v>1723</v>
      </c>
      <c r="E787" s="15" t="s">
        <v>2266</v>
      </c>
      <c r="F787" s="15">
        <v>18</v>
      </c>
      <c r="G787" s="12" t="str" cm="1">
        <f t="array" ref="G787">_xlfn.IFS(F787&lt;17, "Children", F787&lt;34,  "Youth", F787&lt;51, "Adult", F787&lt;68, "Elderly", F787&lt;=85, "Aged")</f>
        <v>Youth</v>
      </c>
      <c r="H787" s="15">
        <v>0</v>
      </c>
      <c r="I787" s="15">
        <v>0</v>
      </c>
      <c r="J787" s="23">
        <v>101265</v>
      </c>
      <c r="K787" s="29">
        <v>7.4958</v>
      </c>
      <c r="L787" s="15" t="s">
        <v>1224</v>
      </c>
      <c r="M787" s="13"/>
    </row>
    <row r="788" spans="1:13" x14ac:dyDescent="0.35">
      <c r="A788" s="11">
        <v>788</v>
      </c>
      <c r="B788" s="12" t="s">
        <v>2259</v>
      </c>
      <c r="C788" s="12" t="s">
        <v>2263</v>
      </c>
      <c r="D788" s="12" t="s">
        <v>2029</v>
      </c>
      <c r="E788" s="12" t="s">
        <v>2265</v>
      </c>
      <c r="F788" s="12">
        <v>8</v>
      </c>
      <c r="G788" s="12" t="str" cm="1">
        <f t="array" ref="G788">_xlfn.IFS(F788&lt;17, "Children", F788&lt;34,  "Youth", F788&lt;51, "Adult", F788&lt;68, "Elderly", F788&lt;=85, "Aged")</f>
        <v>Children</v>
      </c>
      <c r="H788" s="12">
        <v>4</v>
      </c>
      <c r="I788" s="12">
        <v>1</v>
      </c>
      <c r="J788" s="22">
        <v>82652</v>
      </c>
      <c r="K788" s="28">
        <v>29.125</v>
      </c>
      <c r="L788" s="12" t="s">
        <v>1223</v>
      </c>
      <c r="M788" s="13"/>
    </row>
    <row r="789" spans="1:13" x14ac:dyDescent="0.35">
      <c r="A789" s="14">
        <v>789</v>
      </c>
      <c r="B789" s="15" t="s">
        <v>2260</v>
      </c>
      <c r="C789" s="15" t="s">
        <v>2263</v>
      </c>
      <c r="D789" s="15" t="s">
        <v>1724</v>
      </c>
      <c r="E789" s="15" t="s">
        <v>2265</v>
      </c>
      <c r="F789" s="15">
        <v>1</v>
      </c>
      <c r="G789" s="12" t="str" cm="1">
        <f t="array" ref="G789">_xlfn.IFS(F789&lt;17, "Children", F789&lt;34,  "Youth", F789&lt;51, "Adult", F789&lt;68, "Elderly", F789&lt;=85, "Aged")</f>
        <v>Children</v>
      </c>
      <c r="H789" s="15">
        <v>1</v>
      </c>
      <c r="I789" s="15">
        <v>2</v>
      </c>
      <c r="J789" s="23" t="s">
        <v>2108</v>
      </c>
      <c r="K789" s="29">
        <v>2175</v>
      </c>
      <c r="L789" s="15" t="s">
        <v>1224</v>
      </c>
      <c r="M789" s="13"/>
    </row>
    <row r="790" spans="1:13" x14ac:dyDescent="0.35">
      <c r="A790" s="11">
        <v>790</v>
      </c>
      <c r="B790" s="12" t="s">
        <v>2259</v>
      </c>
      <c r="C790" s="12" t="s">
        <v>2261</v>
      </c>
      <c r="D790" s="12" t="s">
        <v>1725</v>
      </c>
      <c r="E790" s="12" t="s">
        <v>2265</v>
      </c>
      <c r="F790" s="12">
        <v>46</v>
      </c>
      <c r="G790" s="12" t="str" cm="1">
        <f t="array" ref="G790">_xlfn.IFS(F790&lt;17, "Children", F790&lt;34,  "Youth", F790&lt;51, "Adult", F790&lt;68, "Elderly", F790&lt;=85, "Aged")</f>
        <v>Adult</v>
      </c>
      <c r="H790" s="12">
        <v>0</v>
      </c>
      <c r="I790" s="12">
        <v>0</v>
      </c>
      <c r="J790" s="22">
        <v>1759</v>
      </c>
      <c r="K790" s="28">
        <v>79.2</v>
      </c>
      <c r="L790" s="12" t="s">
        <v>1222</v>
      </c>
      <c r="M790" s="13"/>
    </row>
    <row r="791" spans="1:13" x14ac:dyDescent="0.35">
      <c r="A791" s="14">
        <v>791</v>
      </c>
      <c r="B791" s="15" t="s">
        <v>2259</v>
      </c>
      <c r="C791" s="15" t="s">
        <v>2263</v>
      </c>
      <c r="D791" s="15" t="s">
        <v>1726</v>
      </c>
      <c r="E791" s="15" t="s">
        <v>2265</v>
      </c>
      <c r="F791" s="15">
        <v>30</v>
      </c>
      <c r="G791" s="12" t="str" cm="1">
        <f t="array" ref="G791">_xlfn.IFS(F791&lt;17, "Children", F791&lt;34,  "Youth", F791&lt;51, "Adult", F791&lt;68, "Elderly", F791&lt;=85, "Aged")</f>
        <v>Youth</v>
      </c>
      <c r="H791" s="15">
        <v>0</v>
      </c>
      <c r="I791" s="15">
        <v>0</v>
      </c>
      <c r="J791" s="23">
        <v>12460</v>
      </c>
      <c r="K791" s="29">
        <v>7.75</v>
      </c>
      <c r="L791" s="15" t="s">
        <v>1223</v>
      </c>
      <c r="M791" s="13"/>
    </row>
    <row r="792" spans="1:13" x14ac:dyDescent="0.35">
      <c r="A792" s="11">
        <v>792</v>
      </c>
      <c r="B792" s="12" t="s">
        <v>2259</v>
      </c>
      <c r="C792" s="12" t="s">
        <v>2262</v>
      </c>
      <c r="D792" s="12" t="s">
        <v>1727</v>
      </c>
      <c r="E792" s="12" t="s">
        <v>2265</v>
      </c>
      <c r="F792" s="12">
        <v>16</v>
      </c>
      <c r="G792" s="12" t="str" cm="1">
        <f t="array" ref="G792">_xlfn.IFS(F792&lt;17, "Children", F792&lt;34,  "Youth", F792&lt;51, "Adult", F792&lt;68, "Elderly", F792&lt;=85, "Aged")</f>
        <v>Children</v>
      </c>
      <c r="H792" s="12">
        <v>0</v>
      </c>
      <c r="I792" s="12">
        <v>0</v>
      </c>
      <c r="J792" s="22" t="s">
        <v>2092</v>
      </c>
      <c r="K792" s="28">
        <v>26</v>
      </c>
      <c r="L792" s="12" t="s">
        <v>1224</v>
      </c>
      <c r="M792" s="13"/>
    </row>
    <row r="793" spans="1:13" x14ac:dyDescent="0.35">
      <c r="A793" s="14">
        <v>793</v>
      </c>
      <c r="B793" s="15" t="s">
        <v>2259</v>
      </c>
      <c r="C793" s="15" t="s">
        <v>2263</v>
      </c>
      <c r="D793" s="15" t="s">
        <v>1728</v>
      </c>
      <c r="E793" s="15" t="s">
        <v>2266</v>
      </c>
      <c r="F793" s="15">
        <v>30</v>
      </c>
      <c r="G793" s="12" t="str" cm="1">
        <f t="array" ref="G793">_xlfn.IFS(F793&lt;17, "Children", F793&lt;34,  "Youth", F793&lt;51, "Adult", F793&lt;68, "Elderly", F793&lt;=85, "Aged")</f>
        <v>Youth</v>
      </c>
      <c r="H793" s="15">
        <v>8</v>
      </c>
      <c r="I793" s="15">
        <v>2</v>
      </c>
      <c r="J793" s="23" t="s">
        <v>2124</v>
      </c>
      <c r="K793" s="29">
        <v>69.55</v>
      </c>
      <c r="L793" s="15" t="s">
        <v>1224</v>
      </c>
      <c r="M793" s="13"/>
    </row>
    <row r="794" spans="1:13" x14ac:dyDescent="0.35">
      <c r="A794" s="11">
        <v>794</v>
      </c>
      <c r="B794" s="12" t="s">
        <v>2259</v>
      </c>
      <c r="C794" s="12" t="s">
        <v>2261</v>
      </c>
      <c r="D794" s="12" t="s">
        <v>1729</v>
      </c>
      <c r="E794" s="12" t="s">
        <v>2265</v>
      </c>
      <c r="F794" s="12">
        <v>30</v>
      </c>
      <c r="G794" s="12" t="str" cm="1">
        <f t="array" ref="G794">_xlfn.IFS(F794&lt;17, "Children", F794&lt;34,  "Youth", F794&lt;51, "Adult", F794&lt;68, "Elderly", F794&lt;=85, "Aged")</f>
        <v>Youth</v>
      </c>
      <c r="H794" s="12">
        <v>0</v>
      </c>
      <c r="I794" s="12">
        <v>0</v>
      </c>
      <c r="J794" s="22">
        <v>17600</v>
      </c>
      <c r="K794" s="28">
        <v>30.695799999999998</v>
      </c>
      <c r="L794" s="12" t="s">
        <v>1222</v>
      </c>
      <c r="M794" s="13"/>
    </row>
    <row r="795" spans="1:13" x14ac:dyDescent="0.35">
      <c r="A795" s="14">
        <v>795</v>
      </c>
      <c r="B795" s="15" t="s">
        <v>2259</v>
      </c>
      <c r="C795" s="15" t="s">
        <v>2263</v>
      </c>
      <c r="D795" s="15" t="s">
        <v>2030</v>
      </c>
      <c r="E795" s="15" t="s">
        <v>2265</v>
      </c>
      <c r="F795" s="15">
        <v>25</v>
      </c>
      <c r="G795" s="12" t="str" cm="1">
        <f t="array" ref="G795">_xlfn.IFS(F795&lt;17, "Children", F795&lt;34,  "Youth", F795&lt;51, "Adult", F795&lt;68, "Elderly", F795&lt;=85, "Aged")</f>
        <v>Youth</v>
      </c>
      <c r="H795" s="15">
        <v>0</v>
      </c>
      <c r="I795" s="15">
        <v>0</v>
      </c>
      <c r="J795" s="23">
        <v>4920</v>
      </c>
      <c r="K795" s="29">
        <v>7.8958000000000004</v>
      </c>
      <c r="L795" s="15" t="s">
        <v>1224</v>
      </c>
      <c r="M795" s="13"/>
    </row>
    <row r="796" spans="1:13" x14ac:dyDescent="0.35">
      <c r="A796" s="11">
        <v>796</v>
      </c>
      <c r="B796" s="12" t="s">
        <v>2259</v>
      </c>
      <c r="C796" s="12" t="s">
        <v>2262</v>
      </c>
      <c r="D796" s="12" t="s">
        <v>2031</v>
      </c>
      <c r="E796" s="12" t="s">
        <v>2265</v>
      </c>
      <c r="F796" s="12">
        <v>39</v>
      </c>
      <c r="G796" s="12" t="str" cm="1">
        <f t="array" ref="G796">_xlfn.IFS(F796&lt;17, "Children", F796&lt;34,  "Youth", F796&lt;51, "Adult", F796&lt;68, "Elderly", F796&lt;=85, "Aged")</f>
        <v>Adult</v>
      </c>
      <c r="H796" s="12">
        <v>0</v>
      </c>
      <c r="I796" s="12">
        <v>0</v>
      </c>
      <c r="J796" s="22">
        <v>2821</v>
      </c>
      <c r="K796" s="28">
        <v>13</v>
      </c>
      <c r="L796" s="12" t="s">
        <v>1224</v>
      </c>
      <c r="M796" s="13"/>
    </row>
    <row r="797" spans="1:13" x14ac:dyDescent="0.35">
      <c r="A797" s="14">
        <v>797</v>
      </c>
      <c r="B797" s="15" t="s">
        <v>2260</v>
      </c>
      <c r="C797" s="15" t="s">
        <v>2261</v>
      </c>
      <c r="D797" s="15" t="s">
        <v>2032</v>
      </c>
      <c r="E797" s="15" t="s">
        <v>2266</v>
      </c>
      <c r="F797" s="15">
        <v>49</v>
      </c>
      <c r="G797" s="12" t="str" cm="1">
        <f t="array" ref="G797">_xlfn.IFS(F797&lt;17, "Children", F797&lt;34,  "Youth", F797&lt;51, "Adult", F797&lt;68, "Elderly", F797&lt;=85, "Aged")</f>
        <v>Adult</v>
      </c>
      <c r="H797" s="15">
        <v>0</v>
      </c>
      <c r="I797" s="15">
        <v>0</v>
      </c>
      <c r="J797" s="23">
        <v>17465</v>
      </c>
      <c r="K797" s="29">
        <v>25.929200000000002</v>
      </c>
      <c r="L797" s="15" t="s">
        <v>1224</v>
      </c>
      <c r="M797" s="13"/>
    </row>
    <row r="798" spans="1:13" x14ac:dyDescent="0.35">
      <c r="A798" s="11">
        <v>798</v>
      </c>
      <c r="B798" s="12" t="s">
        <v>2260</v>
      </c>
      <c r="C798" s="12" t="s">
        <v>2263</v>
      </c>
      <c r="D798" s="12" t="s">
        <v>1730</v>
      </c>
      <c r="E798" s="12" t="s">
        <v>2266</v>
      </c>
      <c r="F798" s="12">
        <v>31</v>
      </c>
      <c r="G798" s="12" t="str" cm="1">
        <f t="array" ref="G798">_xlfn.IFS(F798&lt;17, "Children", F798&lt;34,  "Youth", F798&lt;51, "Adult", F798&lt;68, "Elderly", F798&lt;=85, "Aged")</f>
        <v>Youth</v>
      </c>
      <c r="H798" s="12">
        <v>0</v>
      </c>
      <c r="I798" s="12">
        <v>0</v>
      </c>
      <c r="J798" s="22">
        <v>49244</v>
      </c>
      <c r="K798" s="28">
        <v>8.6832999999999991</v>
      </c>
      <c r="L798" s="12" t="s">
        <v>1224</v>
      </c>
      <c r="M798" s="13"/>
    </row>
    <row r="799" spans="1:13" x14ac:dyDescent="0.35">
      <c r="A799" s="14">
        <v>799</v>
      </c>
      <c r="B799" s="15" t="s">
        <v>2259</v>
      </c>
      <c r="C799" s="15" t="s">
        <v>2263</v>
      </c>
      <c r="D799" s="15" t="s">
        <v>1731</v>
      </c>
      <c r="E799" s="15" t="s">
        <v>2265</v>
      </c>
      <c r="F799" s="15">
        <v>30</v>
      </c>
      <c r="G799" s="12" t="str" cm="1">
        <f t="array" ref="G799">_xlfn.IFS(F799&lt;17, "Children", F799&lt;34,  "Youth", F799&lt;51, "Adult", F799&lt;68, "Elderly", F799&lt;=85, "Aged")</f>
        <v>Youth</v>
      </c>
      <c r="H799" s="15">
        <v>0</v>
      </c>
      <c r="I799" s="15">
        <v>0</v>
      </c>
      <c r="J799" s="23">
        <v>2685</v>
      </c>
      <c r="K799" s="29">
        <v>7.2291999999999996</v>
      </c>
      <c r="L799" s="15" t="s">
        <v>1222</v>
      </c>
      <c r="M799" s="13"/>
    </row>
    <row r="800" spans="1:13" x14ac:dyDescent="0.35">
      <c r="A800" s="11">
        <v>800</v>
      </c>
      <c r="B800" s="12" t="s">
        <v>2259</v>
      </c>
      <c r="C800" s="12" t="s">
        <v>2263</v>
      </c>
      <c r="D800" s="12" t="s">
        <v>1606</v>
      </c>
      <c r="E800" s="12" t="s">
        <v>2266</v>
      </c>
      <c r="F800" s="12">
        <v>30</v>
      </c>
      <c r="G800" s="12" t="str" cm="1">
        <f t="array" ref="G800">_xlfn.IFS(F800&lt;17, "Children", F800&lt;34,  "Youth", F800&lt;51, "Adult", F800&lt;68, "Elderly", F800&lt;=85, "Aged")</f>
        <v>Youth</v>
      </c>
      <c r="H800" s="12">
        <v>1</v>
      </c>
      <c r="I800" s="12">
        <v>1</v>
      </c>
      <c r="J800" s="22">
        <v>4577</v>
      </c>
      <c r="K800" s="28">
        <v>24.15</v>
      </c>
      <c r="L800" s="12" t="s">
        <v>1224</v>
      </c>
      <c r="M800" s="13"/>
    </row>
    <row r="801" spans="1:13" x14ac:dyDescent="0.35">
      <c r="A801" s="14">
        <v>801</v>
      </c>
      <c r="B801" s="15" t="s">
        <v>2259</v>
      </c>
      <c r="C801" s="15" t="s">
        <v>2262</v>
      </c>
      <c r="D801" s="15" t="s">
        <v>1732</v>
      </c>
      <c r="E801" s="15" t="s">
        <v>2265</v>
      </c>
      <c r="F801" s="15">
        <v>34</v>
      </c>
      <c r="G801" s="12" t="str" cm="1">
        <f t="array" ref="G801">_xlfn.IFS(F801&lt;17, "Children", F801&lt;34,  "Youth", F801&lt;51, "Adult", F801&lt;68, "Elderly", F801&lt;=85, "Aged")</f>
        <v>Adult</v>
      </c>
      <c r="H801" s="15">
        <v>0</v>
      </c>
      <c r="I801" s="15">
        <v>0</v>
      </c>
      <c r="J801" s="23">
        <v>250647</v>
      </c>
      <c r="K801" s="29">
        <v>13</v>
      </c>
      <c r="L801" s="15" t="s">
        <v>1224</v>
      </c>
      <c r="M801" s="13"/>
    </row>
    <row r="802" spans="1:13" x14ac:dyDescent="0.35">
      <c r="A802" s="11">
        <v>802</v>
      </c>
      <c r="B802" s="12" t="s">
        <v>2260</v>
      </c>
      <c r="C802" s="12" t="s">
        <v>2262</v>
      </c>
      <c r="D802" s="12" t="s">
        <v>1983</v>
      </c>
      <c r="E802" s="12" t="s">
        <v>2266</v>
      </c>
      <c r="F802" s="12">
        <v>31</v>
      </c>
      <c r="G802" s="12" t="str" cm="1">
        <f t="array" ref="G802">_xlfn.IFS(F802&lt;17, "Children", F802&lt;34,  "Youth", F802&lt;51, "Adult", F802&lt;68, "Elderly", F802&lt;=85, "Aged")</f>
        <v>Youth</v>
      </c>
      <c r="H802" s="12">
        <v>1</v>
      </c>
      <c r="I802" s="12">
        <v>1</v>
      </c>
      <c r="J802" s="22">
        <v>1921</v>
      </c>
      <c r="K802" s="28">
        <v>26.25</v>
      </c>
      <c r="L802" s="12" t="s">
        <v>1224</v>
      </c>
      <c r="M802" s="13"/>
    </row>
    <row r="803" spans="1:13" x14ac:dyDescent="0.35">
      <c r="A803" s="14">
        <v>803</v>
      </c>
      <c r="B803" s="15" t="s">
        <v>2260</v>
      </c>
      <c r="C803" s="15" t="s">
        <v>2261</v>
      </c>
      <c r="D803" s="15" t="s">
        <v>2033</v>
      </c>
      <c r="E803" s="15" t="s">
        <v>2265</v>
      </c>
      <c r="F803" s="15">
        <v>11</v>
      </c>
      <c r="G803" s="12" t="str" cm="1">
        <f t="array" ref="G803">_xlfn.IFS(F803&lt;17, "Children", F803&lt;34,  "Youth", F803&lt;51, "Adult", F803&lt;68, "Elderly", F803&lt;=85, "Aged")</f>
        <v>Children</v>
      </c>
      <c r="H803" s="15">
        <v>1</v>
      </c>
      <c r="I803" s="15">
        <v>2</v>
      </c>
      <c r="J803" s="23" t="s">
        <v>2176</v>
      </c>
      <c r="K803" s="29">
        <v>120</v>
      </c>
      <c r="L803" s="15" t="s">
        <v>1224</v>
      </c>
      <c r="M803" s="13"/>
    </row>
    <row r="804" spans="1:13" x14ac:dyDescent="0.35">
      <c r="A804" s="11">
        <v>804</v>
      </c>
      <c r="B804" s="12" t="s">
        <v>2260</v>
      </c>
      <c r="C804" s="12" t="s">
        <v>2263</v>
      </c>
      <c r="D804" s="12" t="s">
        <v>1733</v>
      </c>
      <c r="E804" s="12" t="s">
        <v>2265</v>
      </c>
      <c r="F804" s="12">
        <v>30</v>
      </c>
      <c r="G804" s="12" t="str" cm="1">
        <f t="array" ref="G804">_xlfn.IFS(F804&lt;17, "Children", F804&lt;34,  "Youth", F804&lt;51, "Adult", F804&lt;68, "Elderly", F804&lt;=85, "Aged")</f>
        <v>Youth</v>
      </c>
      <c r="H804" s="12">
        <v>0</v>
      </c>
      <c r="I804" s="12">
        <v>1</v>
      </c>
      <c r="J804" s="22">
        <v>2625</v>
      </c>
      <c r="K804" s="28">
        <v>8.5167000000000002</v>
      </c>
      <c r="L804" s="12" t="s">
        <v>1222</v>
      </c>
      <c r="M804" s="13"/>
    </row>
    <row r="805" spans="1:13" x14ac:dyDescent="0.35">
      <c r="A805" s="14">
        <v>805</v>
      </c>
      <c r="B805" s="15" t="s">
        <v>2260</v>
      </c>
      <c r="C805" s="15" t="s">
        <v>2263</v>
      </c>
      <c r="D805" s="15" t="s">
        <v>1734</v>
      </c>
      <c r="E805" s="15" t="s">
        <v>2265</v>
      </c>
      <c r="F805" s="15">
        <v>27</v>
      </c>
      <c r="G805" s="12" t="str" cm="1">
        <f t="array" ref="G805">_xlfn.IFS(F805&lt;17, "Children", F805&lt;34,  "Youth", F805&lt;51, "Adult", F805&lt;68, "Elderly", F805&lt;=85, "Aged")</f>
        <v>Youth</v>
      </c>
      <c r="H805" s="15">
        <v>0</v>
      </c>
      <c r="I805" s="15">
        <v>0</v>
      </c>
      <c r="J805" s="23">
        <v>47089</v>
      </c>
      <c r="K805" s="29">
        <v>6.9749999999999996</v>
      </c>
      <c r="L805" s="15" t="s">
        <v>1224</v>
      </c>
      <c r="M805" s="13"/>
    </row>
    <row r="806" spans="1:13" x14ac:dyDescent="0.35">
      <c r="A806" s="11">
        <v>806</v>
      </c>
      <c r="B806" s="12" t="s">
        <v>2259</v>
      </c>
      <c r="C806" s="12" t="s">
        <v>2263</v>
      </c>
      <c r="D806" s="12" t="s">
        <v>1735</v>
      </c>
      <c r="E806" s="12" t="s">
        <v>2265</v>
      </c>
      <c r="F806" s="12">
        <v>31</v>
      </c>
      <c r="G806" s="12" t="str" cm="1">
        <f t="array" ref="G806">_xlfn.IFS(F806&lt;17, "Children", F806&lt;34,  "Youth", F806&lt;51, "Adult", F806&lt;68, "Elderly", F806&lt;=85, "Aged")</f>
        <v>Youth</v>
      </c>
      <c r="H806" s="12">
        <v>0</v>
      </c>
      <c r="I806" s="12">
        <v>0</v>
      </c>
      <c r="J806" s="22">
        <v>4706</v>
      </c>
      <c r="K806" s="28">
        <v>7.7750000000000004</v>
      </c>
      <c r="L806" s="12" t="s">
        <v>1224</v>
      </c>
      <c r="M806" s="13"/>
    </row>
    <row r="807" spans="1:13" x14ac:dyDescent="0.35">
      <c r="A807" s="14">
        <v>807</v>
      </c>
      <c r="B807" s="15" t="s">
        <v>2259</v>
      </c>
      <c r="C807" s="15" t="s">
        <v>2261</v>
      </c>
      <c r="D807" s="15" t="s">
        <v>1736</v>
      </c>
      <c r="E807" s="15" t="s">
        <v>2265</v>
      </c>
      <c r="F807" s="15">
        <v>39</v>
      </c>
      <c r="G807" s="12" t="str" cm="1">
        <f t="array" ref="G807">_xlfn.IFS(F807&lt;17, "Children", F807&lt;34,  "Youth", F807&lt;51, "Adult", F807&lt;68, "Elderly", F807&lt;=85, "Aged")</f>
        <v>Adult</v>
      </c>
      <c r="H807" s="15">
        <v>0</v>
      </c>
      <c r="I807" s="15">
        <v>0</v>
      </c>
      <c r="J807" s="23">
        <v>112050</v>
      </c>
      <c r="K807" s="29">
        <v>5</v>
      </c>
      <c r="L807" s="15" t="s">
        <v>1224</v>
      </c>
      <c r="M807" s="13"/>
    </row>
    <row r="808" spans="1:13" x14ac:dyDescent="0.35">
      <c r="A808" s="11">
        <v>808</v>
      </c>
      <c r="B808" s="12" t="s">
        <v>2259</v>
      </c>
      <c r="C808" s="12" t="s">
        <v>2263</v>
      </c>
      <c r="D808" s="12" t="s">
        <v>1737</v>
      </c>
      <c r="E808" s="12" t="s">
        <v>2266</v>
      </c>
      <c r="F808" s="12">
        <v>18</v>
      </c>
      <c r="G808" s="12" t="str" cm="1">
        <f t="array" ref="G808">_xlfn.IFS(F808&lt;17, "Children", F808&lt;34,  "Youth", F808&lt;51, "Adult", F808&lt;68, "Elderly", F808&lt;=85, "Aged")</f>
        <v>Youth</v>
      </c>
      <c r="H808" s="12">
        <v>0</v>
      </c>
      <c r="I808" s="12">
        <v>0</v>
      </c>
      <c r="J808" s="22">
        <v>47087</v>
      </c>
      <c r="K808" s="28">
        <v>7.7750000000000004</v>
      </c>
      <c r="L808" s="12" t="s">
        <v>1224</v>
      </c>
      <c r="M808" s="13"/>
    </row>
    <row r="809" spans="1:13" x14ac:dyDescent="0.35">
      <c r="A809" s="14">
        <v>809</v>
      </c>
      <c r="B809" s="15" t="s">
        <v>2259</v>
      </c>
      <c r="C809" s="15" t="s">
        <v>2262</v>
      </c>
      <c r="D809" s="15" t="s">
        <v>1738</v>
      </c>
      <c r="E809" s="15" t="s">
        <v>2265</v>
      </c>
      <c r="F809" s="15">
        <v>39</v>
      </c>
      <c r="G809" s="12" t="str" cm="1">
        <f t="array" ref="G809">_xlfn.IFS(F809&lt;17, "Children", F809&lt;34,  "Youth", F809&lt;51, "Adult", F809&lt;68, "Elderly", F809&lt;=85, "Aged")</f>
        <v>Adult</v>
      </c>
      <c r="H809" s="15">
        <v>0</v>
      </c>
      <c r="I809" s="15">
        <v>0</v>
      </c>
      <c r="J809" s="23">
        <v>24872</v>
      </c>
      <c r="K809" s="29">
        <v>13</v>
      </c>
      <c r="L809" s="15" t="s">
        <v>1224</v>
      </c>
      <c r="M809" s="13"/>
    </row>
    <row r="810" spans="1:13" x14ac:dyDescent="0.35">
      <c r="A810" s="11">
        <v>810</v>
      </c>
      <c r="B810" s="12" t="s">
        <v>2260</v>
      </c>
      <c r="C810" s="12" t="s">
        <v>2261</v>
      </c>
      <c r="D810" s="12" t="s">
        <v>2017</v>
      </c>
      <c r="E810" s="12" t="s">
        <v>2266</v>
      </c>
      <c r="F810" s="12">
        <v>33</v>
      </c>
      <c r="G810" s="12" t="str" cm="1">
        <f t="array" ref="G810">_xlfn.IFS(F810&lt;17, "Children", F810&lt;34,  "Youth", F810&lt;51, "Adult", F810&lt;68, "Elderly", F810&lt;=85, "Aged")</f>
        <v>Youth</v>
      </c>
      <c r="H810" s="12">
        <v>1</v>
      </c>
      <c r="I810" s="12">
        <v>0</v>
      </c>
      <c r="J810" s="22" t="s">
        <v>2241</v>
      </c>
      <c r="K810" s="28">
        <v>53.1</v>
      </c>
      <c r="L810" s="12" t="s">
        <v>1224</v>
      </c>
      <c r="M810" s="13"/>
    </row>
    <row r="811" spans="1:13" x14ac:dyDescent="0.35">
      <c r="A811" s="14">
        <v>811</v>
      </c>
      <c r="B811" s="15" t="s">
        <v>2259</v>
      </c>
      <c r="C811" s="15" t="s">
        <v>2263</v>
      </c>
      <c r="D811" s="15" t="s">
        <v>1739</v>
      </c>
      <c r="E811" s="15" t="s">
        <v>2265</v>
      </c>
      <c r="F811" s="15">
        <v>26</v>
      </c>
      <c r="G811" s="12" t="str" cm="1">
        <f t="array" ref="G811">_xlfn.IFS(F811&lt;17, "Children", F811&lt;34,  "Youth", F811&lt;51, "Adult", F811&lt;68, "Elderly", F811&lt;=85, "Aged")</f>
        <v>Youth</v>
      </c>
      <c r="H811" s="15">
        <v>0</v>
      </c>
      <c r="I811" s="15">
        <v>0</v>
      </c>
      <c r="J811" s="23">
        <v>474</v>
      </c>
      <c r="K811" s="29">
        <v>7.8875000000000002</v>
      </c>
      <c r="L811" s="15" t="s">
        <v>1224</v>
      </c>
      <c r="M811" s="13"/>
    </row>
    <row r="812" spans="1:13" x14ac:dyDescent="0.35">
      <c r="A812" s="11">
        <v>812</v>
      </c>
      <c r="B812" s="12" t="s">
        <v>2259</v>
      </c>
      <c r="C812" s="12" t="s">
        <v>2263</v>
      </c>
      <c r="D812" s="12" t="s">
        <v>1740</v>
      </c>
      <c r="E812" s="12" t="s">
        <v>2265</v>
      </c>
      <c r="F812" s="12">
        <v>39</v>
      </c>
      <c r="G812" s="12" t="str" cm="1">
        <f t="array" ref="G812">_xlfn.IFS(F812&lt;17, "Children", F812&lt;34,  "Youth", F812&lt;51, "Adult", F812&lt;68, "Elderly", F812&lt;=85, "Aged")</f>
        <v>Adult</v>
      </c>
      <c r="H812" s="12">
        <v>0</v>
      </c>
      <c r="I812" s="12">
        <v>0</v>
      </c>
      <c r="J812" s="22">
        <v>48871</v>
      </c>
      <c r="K812" s="28">
        <v>24.15</v>
      </c>
      <c r="L812" s="12" t="s">
        <v>1224</v>
      </c>
      <c r="M812" s="13"/>
    </row>
    <row r="813" spans="1:13" x14ac:dyDescent="0.35">
      <c r="A813" s="14">
        <v>813</v>
      </c>
      <c r="B813" s="15" t="s">
        <v>2259</v>
      </c>
      <c r="C813" s="15" t="s">
        <v>2262</v>
      </c>
      <c r="D813" s="15" t="s">
        <v>2034</v>
      </c>
      <c r="E813" s="15" t="s">
        <v>2265</v>
      </c>
      <c r="F813" s="15">
        <v>35</v>
      </c>
      <c r="G813" s="12" t="str" cm="1">
        <f t="array" ref="G813">_xlfn.IFS(F813&lt;17, "Children", F813&lt;34,  "Youth", F813&lt;51, "Adult", F813&lt;68, "Elderly", F813&lt;=85, "Aged")</f>
        <v>Adult</v>
      </c>
      <c r="H813" s="15">
        <v>0</v>
      </c>
      <c r="I813" s="15">
        <v>0</v>
      </c>
      <c r="J813" s="23">
        <v>28206</v>
      </c>
      <c r="K813" s="29">
        <v>10.5</v>
      </c>
      <c r="L813" s="15" t="s">
        <v>1224</v>
      </c>
      <c r="M813" s="13"/>
    </row>
    <row r="814" spans="1:13" x14ac:dyDescent="0.35">
      <c r="A814" s="11">
        <v>814</v>
      </c>
      <c r="B814" s="12" t="s">
        <v>2259</v>
      </c>
      <c r="C814" s="12" t="s">
        <v>2263</v>
      </c>
      <c r="D814" s="12" t="s">
        <v>1741</v>
      </c>
      <c r="E814" s="12" t="s">
        <v>2266</v>
      </c>
      <c r="F814" s="12">
        <v>6</v>
      </c>
      <c r="G814" s="12" t="str" cm="1">
        <f t="array" ref="G814">_xlfn.IFS(F814&lt;17, "Children", F814&lt;34,  "Youth", F814&lt;51, "Adult", F814&lt;68, "Elderly", F814&lt;=85, "Aged")</f>
        <v>Children</v>
      </c>
      <c r="H814" s="12">
        <v>4</v>
      </c>
      <c r="I814" s="12">
        <v>2</v>
      </c>
      <c r="J814" s="22">
        <v>47082</v>
      </c>
      <c r="K814" s="28">
        <v>31.274999999999999</v>
      </c>
      <c r="L814" s="12" t="s">
        <v>1224</v>
      </c>
      <c r="M814" s="13"/>
    </row>
    <row r="815" spans="1:13" x14ac:dyDescent="0.35">
      <c r="A815" s="14">
        <v>815</v>
      </c>
      <c r="B815" s="15" t="s">
        <v>2259</v>
      </c>
      <c r="C815" s="15" t="s">
        <v>2263</v>
      </c>
      <c r="D815" s="15" t="s">
        <v>1742</v>
      </c>
      <c r="E815" s="15" t="s">
        <v>2265</v>
      </c>
      <c r="F815" s="15">
        <v>30</v>
      </c>
      <c r="G815" s="12" t="str" cm="1">
        <f t="array" ref="G815">_xlfn.IFS(F815&lt;17, "Children", F815&lt;34,  "Youth", F815&lt;51, "Adult", F815&lt;68, "Elderly", F815&lt;=85, "Aged")</f>
        <v>Youth</v>
      </c>
      <c r="H815" s="15">
        <v>0</v>
      </c>
      <c r="I815" s="15">
        <v>0</v>
      </c>
      <c r="J815" s="23">
        <v>64499</v>
      </c>
      <c r="K815" s="29">
        <v>8.0500000000000007</v>
      </c>
      <c r="L815" s="15" t="s">
        <v>1224</v>
      </c>
      <c r="M815" s="13"/>
    </row>
    <row r="816" spans="1:13" x14ac:dyDescent="0.35">
      <c r="A816" s="11">
        <v>816</v>
      </c>
      <c r="B816" s="12" t="s">
        <v>2259</v>
      </c>
      <c r="C816" s="12" t="s">
        <v>2261</v>
      </c>
      <c r="D816" s="12" t="s">
        <v>2035</v>
      </c>
      <c r="E816" s="12" t="s">
        <v>2265</v>
      </c>
      <c r="F816" s="12">
        <v>30</v>
      </c>
      <c r="G816" s="12" t="str" cm="1">
        <f t="array" ref="G816">_xlfn.IFS(F816&lt;17, "Children", F816&lt;34,  "Youth", F816&lt;51, "Adult", F816&lt;68, "Elderly", F816&lt;=85, "Aged")</f>
        <v>Youth</v>
      </c>
      <c r="H816" s="12">
        <v>0</v>
      </c>
      <c r="I816" s="12">
        <v>0</v>
      </c>
      <c r="J816" s="22">
        <v>112058</v>
      </c>
      <c r="K816" s="28">
        <v>5</v>
      </c>
      <c r="L816" s="12" t="s">
        <v>1224</v>
      </c>
      <c r="M816" s="13"/>
    </row>
    <row r="817" spans="1:13" x14ac:dyDescent="0.35">
      <c r="A817" s="14">
        <v>817</v>
      </c>
      <c r="B817" s="15" t="s">
        <v>2259</v>
      </c>
      <c r="C817" s="15" t="s">
        <v>2263</v>
      </c>
      <c r="D817" s="15" t="s">
        <v>1743</v>
      </c>
      <c r="E817" s="15" t="s">
        <v>2266</v>
      </c>
      <c r="F817" s="15">
        <v>23</v>
      </c>
      <c r="G817" s="12" t="str" cm="1">
        <f t="array" ref="G817">_xlfn.IFS(F817&lt;17, "Children", F817&lt;34,  "Youth", F817&lt;51, "Adult", F817&lt;68, "Elderly", F817&lt;=85, "Aged")</f>
        <v>Youth</v>
      </c>
      <c r="H817" s="15">
        <v>0</v>
      </c>
      <c r="I817" s="15">
        <v>0</v>
      </c>
      <c r="J817" s="23">
        <v>101290</v>
      </c>
      <c r="K817" s="29">
        <v>7.9249999999999998</v>
      </c>
      <c r="L817" s="15" t="s">
        <v>1224</v>
      </c>
      <c r="M817" s="13"/>
    </row>
    <row r="818" spans="1:13" x14ac:dyDescent="0.35">
      <c r="A818" s="11">
        <v>818</v>
      </c>
      <c r="B818" s="12" t="s">
        <v>2259</v>
      </c>
      <c r="C818" s="12" t="s">
        <v>2262</v>
      </c>
      <c r="D818" s="12" t="s">
        <v>1744</v>
      </c>
      <c r="E818" s="12" t="s">
        <v>2265</v>
      </c>
      <c r="F818" s="12">
        <v>31</v>
      </c>
      <c r="G818" s="12" t="str" cm="1">
        <f t="array" ref="G818">_xlfn.IFS(F818&lt;17, "Children", F818&lt;34,  "Youth", F818&lt;51, "Adult", F818&lt;68, "Elderly", F818&lt;=85, "Aged")</f>
        <v>Youth</v>
      </c>
      <c r="H818" s="12">
        <v>1</v>
      </c>
      <c r="I818" s="12">
        <v>1</v>
      </c>
      <c r="J818" s="22">
        <v>2079</v>
      </c>
      <c r="K818" s="28">
        <v>37.004199999999997</v>
      </c>
      <c r="L818" s="12" t="s">
        <v>1222</v>
      </c>
      <c r="M818" s="13"/>
    </row>
    <row r="819" spans="1:13" x14ac:dyDescent="0.35">
      <c r="A819" s="14">
        <v>819</v>
      </c>
      <c r="B819" s="15" t="s">
        <v>2259</v>
      </c>
      <c r="C819" s="15" t="s">
        <v>2263</v>
      </c>
      <c r="D819" s="15" t="s">
        <v>1745</v>
      </c>
      <c r="E819" s="15" t="s">
        <v>2265</v>
      </c>
      <c r="F819" s="15">
        <v>43</v>
      </c>
      <c r="G819" s="12" t="str" cm="1">
        <f t="array" ref="G819">_xlfn.IFS(F819&lt;17, "Children", F819&lt;34,  "Youth", F819&lt;51, "Adult", F819&lt;68, "Elderly", F819&lt;=85, "Aged")</f>
        <v>Adult</v>
      </c>
      <c r="H819" s="15">
        <v>0</v>
      </c>
      <c r="I819" s="15">
        <v>0</v>
      </c>
      <c r="J819" s="23">
        <v>7075</v>
      </c>
      <c r="K819" s="29">
        <v>6.45</v>
      </c>
      <c r="L819" s="15" t="s">
        <v>1224</v>
      </c>
      <c r="M819" s="13"/>
    </row>
    <row r="820" spans="1:13" x14ac:dyDescent="0.35">
      <c r="A820" s="11">
        <v>820</v>
      </c>
      <c r="B820" s="12" t="s">
        <v>2259</v>
      </c>
      <c r="C820" s="12" t="s">
        <v>2263</v>
      </c>
      <c r="D820" s="12" t="s">
        <v>1746</v>
      </c>
      <c r="E820" s="12" t="s">
        <v>2265</v>
      </c>
      <c r="F820" s="12">
        <v>10</v>
      </c>
      <c r="G820" s="12" t="str" cm="1">
        <f t="array" ref="G820">_xlfn.IFS(F820&lt;17, "Children", F820&lt;34,  "Youth", F820&lt;51, "Adult", F820&lt;68, "Elderly", F820&lt;=85, "Aged")</f>
        <v>Children</v>
      </c>
      <c r="H820" s="12">
        <v>3</v>
      </c>
      <c r="I820" s="12">
        <v>2</v>
      </c>
      <c r="J820" s="22">
        <v>47088</v>
      </c>
      <c r="K820" s="28">
        <v>27.9</v>
      </c>
      <c r="L820" s="12" t="s">
        <v>1224</v>
      </c>
      <c r="M820" s="13"/>
    </row>
    <row r="821" spans="1:13" x14ac:dyDescent="0.35">
      <c r="A821" s="14">
        <v>821</v>
      </c>
      <c r="B821" s="15" t="s">
        <v>2260</v>
      </c>
      <c r="C821" s="15" t="s">
        <v>2261</v>
      </c>
      <c r="D821" s="15" t="s">
        <v>2036</v>
      </c>
      <c r="E821" s="15" t="s">
        <v>2266</v>
      </c>
      <c r="F821" s="15">
        <v>52</v>
      </c>
      <c r="G821" s="12" t="str" cm="1">
        <f t="array" ref="G821">_xlfn.IFS(F821&lt;17, "Children", F821&lt;34,  "Youth", F821&lt;51, "Adult", F821&lt;68, "Elderly", F821&lt;=85, "Aged")</f>
        <v>Elderly</v>
      </c>
      <c r="H821" s="15">
        <v>1</v>
      </c>
      <c r="I821" s="15">
        <v>1</v>
      </c>
      <c r="J821" s="23">
        <v>12749</v>
      </c>
      <c r="K821" s="29">
        <v>93.5</v>
      </c>
      <c r="L821" s="15" t="s">
        <v>1224</v>
      </c>
      <c r="M821" s="13"/>
    </row>
    <row r="822" spans="1:13" x14ac:dyDescent="0.35">
      <c r="A822" s="11">
        <v>822</v>
      </c>
      <c r="B822" s="12" t="s">
        <v>2260</v>
      </c>
      <c r="C822" s="12" t="s">
        <v>2263</v>
      </c>
      <c r="D822" s="12" t="s">
        <v>1747</v>
      </c>
      <c r="E822" s="12" t="s">
        <v>2265</v>
      </c>
      <c r="F822" s="12">
        <v>27</v>
      </c>
      <c r="G822" s="12" t="str" cm="1">
        <f t="array" ref="G822">_xlfn.IFS(F822&lt;17, "Children", F822&lt;34,  "Youth", F822&lt;51, "Adult", F822&lt;68, "Elderly", F822&lt;=85, "Aged")</f>
        <v>Youth</v>
      </c>
      <c r="H822" s="12">
        <v>0</v>
      </c>
      <c r="I822" s="12">
        <v>0</v>
      </c>
      <c r="J822" s="22">
        <v>15098</v>
      </c>
      <c r="K822" s="28">
        <v>8.6624999999999996</v>
      </c>
      <c r="L822" s="12" t="s">
        <v>1224</v>
      </c>
      <c r="M822" s="13"/>
    </row>
    <row r="823" spans="1:13" x14ac:dyDescent="0.35">
      <c r="A823" s="14">
        <v>823</v>
      </c>
      <c r="B823" s="15" t="s">
        <v>2259</v>
      </c>
      <c r="C823" s="15" t="s">
        <v>2261</v>
      </c>
      <c r="D823" s="15" t="s">
        <v>2037</v>
      </c>
      <c r="E823" s="15" t="s">
        <v>2265</v>
      </c>
      <c r="F823" s="15">
        <v>38</v>
      </c>
      <c r="G823" s="12" t="str" cm="1">
        <f t="array" ref="G823">_xlfn.IFS(F823&lt;17, "Children", F823&lt;34,  "Youth", F823&lt;51, "Adult", F823&lt;68, "Elderly", F823&lt;=85, "Aged")</f>
        <v>Adult</v>
      </c>
      <c r="H823" s="15">
        <v>0</v>
      </c>
      <c r="I823" s="15">
        <v>0</v>
      </c>
      <c r="J823" s="23">
        <v>19972</v>
      </c>
      <c r="K823" s="29">
        <v>5</v>
      </c>
      <c r="L823" s="15" t="s">
        <v>1224</v>
      </c>
      <c r="M823" s="13"/>
    </row>
    <row r="824" spans="1:13" x14ac:dyDescent="0.35">
      <c r="A824" s="11">
        <v>824</v>
      </c>
      <c r="B824" s="12" t="s">
        <v>2260</v>
      </c>
      <c r="C824" s="12" t="s">
        <v>2263</v>
      </c>
      <c r="D824" s="12" t="s">
        <v>1236</v>
      </c>
      <c r="E824" s="12" t="s">
        <v>2266</v>
      </c>
      <c r="F824" s="12">
        <v>27</v>
      </c>
      <c r="G824" s="12" t="str" cm="1">
        <f t="array" ref="G824">_xlfn.IFS(F824&lt;17, "Children", F824&lt;34,  "Youth", F824&lt;51, "Adult", F824&lt;68, "Elderly", F824&lt;=85, "Aged")</f>
        <v>Youth</v>
      </c>
      <c r="H824" s="12">
        <v>0</v>
      </c>
      <c r="I824" s="12">
        <v>1</v>
      </c>
      <c r="J824" s="22">
        <v>92096</v>
      </c>
      <c r="K824" s="28">
        <v>12.475</v>
      </c>
      <c r="L824" s="12" t="s">
        <v>1224</v>
      </c>
      <c r="M824" s="13"/>
    </row>
    <row r="825" spans="1:13" x14ac:dyDescent="0.35">
      <c r="A825" s="14">
        <v>825</v>
      </c>
      <c r="B825" s="15" t="s">
        <v>2259</v>
      </c>
      <c r="C825" s="15" t="s">
        <v>2263</v>
      </c>
      <c r="D825" s="15" t="s">
        <v>1748</v>
      </c>
      <c r="E825" s="15" t="s">
        <v>2265</v>
      </c>
      <c r="F825" s="15">
        <v>2</v>
      </c>
      <c r="G825" s="12" t="str" cm="1">
        <f t="array" ref="G825">_xlfn.IFS(F825&lt;17, "Children", F825&lt;34,  "Youth", F825&lt;51, "Adult", F825&lt;68, "Elderly", F825&lt;=85, "Aged")</f>
        <v>Children</v>
      </c>
      <c r="H825" s="15">
        <v>4</v>
      </c>
      <c r="I825" s="15">
        <v>1</v>
      </c>
      <c r="J825" s="23">
        <v>101295</v>
      </c>
      <c r="K825" s="29">
        <v>39.6875</v>
      </c>
      <c r="L825" s="15" t="s">
        <v>1224</v>
      </c>
      <c r="M825" s="13"/>
    </row>
    <row r="826" spans="1:13" x14ac:dyDescent="0.35">
      <c r="A826" s="11">
        <v>826</v>
      </c>
      <c r="B826" s="12" t="s">
        <v>2259</v>
      </c>
      <c r="C826" s="12" t="s">
        <v>2263</v>
      </c>
      <c r="D826" s="12" t="s">
        <v>1749</v>
      </c>
      <c r="E826" s="12" t="s">
        <v>2265</v>
      </c>
      <c r="F826" s="12">
        <v>30</v>
      </c>
      <c r="G826" s="12" t="str" cm="1">
        <f t="array" ref="G826">_xlfn.IFS(F826&lt;17, "Children", F826&lt;34,  "Youth", F826&lt;51, "Adult", F826&lt;68, "Elderly", F826&lt;=85, "Aged")</f>
        <v>Youth</v>
      </c>
      <c r="H826" s="12">
        <v>0</v>
      </c>
      <c r="I826" s="12">
        <v>0</v>
      </c>
      <c r="J826" s="22" t="s">
        <v>2251</v>
      </c>
      <c r="K826" s="28">
        <v>6.95</v>
      </c>
      <c r="L826" s="12" t="s">
        <v>1223</v>
      </c>
      <c r="M826" s="13"/>
    </row>
    <row r="827" spans="1:13" x14ac:dyDescent="0.35">
      <c r="A827" s="14">
        <v>827</v>
      </c>
      <c r="B827" s="15" t="s">
        <v>2259</v>
      </c>
      <c r="C827" s="15" t="s">
        <v>2263</v>
      </c>
      <c r="D827" s="15" t="s">
        <v>1750</v>
      </c>
      <c r="E827" s="15" t="s">
        <v>2265</v>
      </c>
      <c r="F827" s="15">
        <v>30</v>
      </c>
      <c r="G827" s="12" t="str" cm="1">
        <f t="array" ref="G827">_xlfn.IFS(F827&lt;17, "Children", F827&lt;34,  "Youth", F827&lt;51, "Adult", F827&lt;68, "Elderly", F827&lt;=85, "Aged")</f>
        <v>Youth</v>
      </c>
      <c r="H827" s="15">
        <v>0</v>
      </c>
      <c r="I827" s="15">
        <v>0</v>
      </c>
      <c r="J827" s="23">
        <v>1601</v>
      </c>
      <c r="K827" s="29">
        <v>56.495800000000003</v>
      </c>
      <c r="L827" s="15" t="s">
        <v>1224</v>
      </c>
      <c r="M827" s="13"/>
    </row>
    <row r="828" spans="1:13" x14ac:dyDescent="0.35">
      <c r="A828" s="11">
        <v>828</v>
      </c>
      <c r="B828" s="12" t="s">
        <v>2260</v>
      </c>
      <c r="C828" s="12" t="s">
        <v>2262</v>
      </c>
      <c r="D828" s="12" t="s">
        <v>1751</v>
      </c>
      <c r="E828" s="12" t="s">
        <v>2265</v>
      </c>
      <c r="F828" s="12">
        <v>1</v>
      </c>
      <c r="G828" s="12" t="str" cm="1">
        <f t="array" ref="G828">_xlfn.IFS(F828&lt;17, "Children", F828&lt;34,  "Youth", F828&lt;51, "Adult", F828&lt;68, "Elderly", F828&lt;=85, "Aged")</f>
        <v>Children</v>
      </c>
      <c r="H828" s="12">
        <v>0</v>
      </c>
      <c r="I828" s="12">
        <v>2</v>
      </c>
      <c r="J828" s="22">
        <v>2079</v>
      </c>
      <c r="K828" s="28">
        <v>37.004199999999997</v>
      </c>
      <c r="L828" s="12" t="s">
        <v>1222</v>
      </c>
      <c r="M828" s="13"/>
    </row>
    <row r="829" spans="1:13" x14ac:dyDescent="0.35">
      <c r="A829" s="14">
        <v>829</v>
      </c>
      <c r="B829" s="15" t="s">
        <v>2260</v>
      </c>
      <c r="C829" s="15" t="s">
        <v>2263</v>
      </c>
      <c r="D829" s="15" t="s">
        <v>2038</v>
      </c>
      <c r="E829" s="15" t="s">
        <v>2265</v>
      </c>
      <c r="F829" s="15">
        <v>30</v>
      </c>
      <c r="G829" s="12" t="str" cm="1">
        <f t="array" ref="G829">_xlfn.IFS(F829&lt;17, "Children", F829&lt;34,  "Youth", F829&lt;51, "Adult", F829&lt;68, "Elderly", F829&lt;=85, "Aged")</f>
        <v>Youth</v>
      </c>
      <c r="H829" s="15">
        <v>0</v>
      </c>
      <c r="I829" s="15">
        <v>0</v>
      </c>
      <c r="J829" s="23">
        <v>67228</v>
      </c>
      <c r="K829" s="29">
        <v>7.75</v>
      </c>
      <c r="L829" s="15" t="s">
        <v>1223</v>
      </c>
      <c r="M829" s="13"/>
    </row>
    <row r="830" spans="1:13" x14ac:dyDescent="0.35">
      <c r="A830" s="11">
        <v>831</v>
      </c>
      <c r="B830" s="12" t="s">
        <v>2260</v>
      </c>
      <c r="C830" s="12" t="s">
        <v>2263</v>
      </c>
      <c r="D830" s="12" t="s">
        <v>1977</v>
      </c>
      <c r="E830" s="12" t="s">
        <v>2266</v>
      </c>
      <c r="F830" s="12">
        <v>15</v>
      </c>
      <c r="G830" s="12" t="str" cm="1">
        <f t="array" ref="G830">_xlfn.IFS(F830&lt;17, "Children", F830&lt;34,  "Youth", F830&lt;51, "Adult", F830&lt;68, "Elderly", F830&lt;=85, "Aged")</f>
        <v>Children</v>
      </c>
      <c r="H830" s="12">
        <v>1</v>
      </c>
      <c r="I830" s="12">
        <v>0</v>
      </c>
      <c r="J830" s="22">
        <v>2659</v>
      </c>
      <c r="K830" s="28">
        <v>14.4542</v>
      </c>
      <c r="L830" s="12" t="s">
        <v>1222</v>
      </c>
      <c r="M830" s="13"/>
    </row>
    <row r="831" spans="1:13" x14ac:dyDescent="0.35">
      <c r="A831" s="14">
        <v>832</v>
      </c>
      <c r="B831" s="15" t="s">
        <v>2260</v>
      </c>
      <c r="C831" s="15" t="s">
        <v>2262</v>
      </c>
      <c r="D831" s="15" t="s">
        <v>2039</v>
      </c>
      <c r="E831" s="15" t="s">
        <v>2265</v>
      </c>
      <c r="F831" s="15">
        <v>30</v>
      </c>
      <c r="G831" s="12" t="str" cm="1">
        <f t="array" ref="G831">_xlfn.IFS(F831&lt;17, "Children", F831&lt;34,  "Youth", F831&lt;51, "Adult", F831&lt;68, "Elderly", F831&lt;=85, "Aged")</f>
        <v>Youth</v>
      </c>
      <c r="H831" s="15">
        <v>1</v>
      </c>
      <c r="I831" s="15">
        <v>1</v>
      </c>
      <c r="J831" s="23">
        <v>29106</v>
      </c>
      <c r="K831" s="29">
        <v>18.75</v>
      </c>
      <c r="L831" s="15" t="s">
        <v>1224</v>
      </c>
      <c r="M831" s="13"/>
    </row>
    <row r="832" spans="1:13" x14ac:dyDescent="0.35">
      <c r="A832" s="11">
        <v>833</v>
      </c>
      <c r="B832" s="12" t="s">
        <v>2259</v>
      </c>
      <c r="C832" s="12" t="s">
        <v>2263</v>
      </c>
      <c r="D832" s="12" t="s">
        <v>1752</v>
      </c>
      <c r="E832" s="12" t="s">
        <v>2265</v>
      </c>
      <c r="F832" s="12">
        <v>30</v>
      </c>
      <c r="G832" s="12" t="str" cm="1">
        <f t="array" ref="G832">_xlfn.IFS(F832&lt;17, "Children", F832&lt;34,  "Youth", F832&lt;51, "Adult", F832&lt;68, "Elderly", F832&lt;=85, "Aged")</f>
        <v>Youth</v>
      </c>
      <c r="H832" s="12">
        <v>0</v>
      </c>
      <c r="I832" s="12">
        <v>0</v>
      </c>
      <c r="J832" s="22">
        <v>2671</v>
      </c>
      <c r="K832" s="28">
        <v>7.2291999999999996</v>
      </c>
      <c r="L832" s="12" t="s">
        <v>1222</v>
      </c>
      <c r="M832" s="13"/>
    </row>
    <row r="833" spans="1:13" x14ac:dyDescent="0.35">
      <c r="A833" s="14">
        <v>834</v>
      </c>
      <c r="B833" s="15" t="s">
        <v>2259</v>
      </c>
      <c r="C833" s="15" t="s">
        <v>2263</v>
      </c>
      <c r="D833" s="15" t="s">
        <v>1753</v>
      </c>
      <c r="E833" s="15" t="s">
        <v>2265</v>
      </c>
      <c r="F833" s="15">
        <v>23</v>
      </c>
      <c r="G833" s="12" t="str" cm="1">
        <f t="array" ref="G833">_xlfn.IFS(F833&lt;17, "Children", F833&lt;34,  "Youth", F833&lt;51, "Adult", F833&lt;68, "Elderly", F833&lt;=85, "Aged")</f>
        <v>Youth</v>
      </c>
      <c r="H833" s="15">
        <v>0</v>
      </c>
      <c r="I833" s="15">
        <v>0</v>
      </c>
      <c r="J833" s="23">
        <v>47468</v>
      </c>
      <c r="K833" s="29">
        <v>7.8541999999999996</v>
      </c>
      <c r="L833" s="15" t="s">
        <v>1224</v>
      </c>
      <c r="M833" s="13"/>
    </row>
    <row r="834" spans="1:13" x14ac:dyDescent="0.35">
      <c r="A834" s="11">
        <v>835</v>
      </c>
      <c r="B834" s="12" t="s">
        <v>2259</v>
      </c>
      <c r="C834" s="12" t="s">
        <v>2263</v>
      </c>
      <c r="D834" s="12" t="s">
        <v>1754</v>
      </c>
      <c r="E834" s="12" t="s">
        <v>2265</v>
      </c>
      <c r="F834" s="12">
        <v>18</v>
      </c>
      <c r="G834" s="12" t="str" cm="1">
        <f t="array" ref="G834">_xlfn.IFS(F834&lt;17, "Children", F834&lt;34,  "Youth", F834&lt;51, "Adult", F834&lt;68, "Elderly", F834&lt;=85, "Aged")</f>
        <v>Youth</v>
      </c>
      <c r="H834" s="12">
        <v>0</v>
      </c>
      <c r="I834" s="12">
        <v>0</v>
      </c>
      <c r="J834" s="22">
        <v>222</v>
      </c>
      <c r="K834" s="28">
        <v>8.3000000000000007</v>
      </c>
      <c r="L834" s="12" t="s">
        <v>1224</v>
      </c>
      <c r="M834" s="13"/>
    </row>
    <row r="835" spans="1:13" x14ac:dyDescent="0.35">
      <c r="A835" s="14">
        <v>836</v>
      </c>
      <c r="B835" s="15" t="s">
        <v>2260</v>
      </c>
      <c r="C835" s="15" t="s">
        <v>2261</v>
      </c>
      <c r="D835" s="15" t="s">
        <v>2040</v>
      </c>
      <c r="E835" s="15" t="s">
        <v>2266</v>
      </c>
      <c r="F835" s="15">
        <v>39</v>
      </c>
      <c r="G835" s="12" t="str" cm="1">
        <f t="array" ref="G835">_xlfn.IFS(F835&lt;17, "Children", F835&lt;34,  "Youth", F835&lt;51, "Adult", F835&lt;68, "Elderly", F835&lt;=85, "Aged")</f>
        <v>Adult</v>
      </c>
      <c r="H835" s="15">
        <v>1</v>
      </c>
      <c r="I835" s="15">
        <v>1</v>
      </c>
      <c r="J835" s="23">
        <v>17756</v>
      </c>
      <c r="K835" s="29">
        <v>83.158299999999997</v>
      </c>
      <c r="L835" s="15" t="s">
        <v>1222</v>
      </c>
      <c r="M835" s="13"/>
    </row>
    <row r="836" spans="1:13" x14ac:dyDescent="0.35">
      <c r="A836" s="11">
        <v>837</v>
      </c>
      <c r="B836" s="12" t="s">
        <v>2259</v>
      </c>
      <c r="C836" s="12" t="s">
        <v>2263</v>
      </c>
      <c r="D836" s="12" t="s">
        <v>1755</v>
      </c>
      <c r="E836" s="12" t="s">
        <v>2265</v>
      </c>
      <c r="F836" s="12">
        <v>21</v>
      </c>
      <c r="G836" s="12" t="str" cm="1">
        <f t="array" ref="G836">_xlfn.IFS(F836&lt;17, "Children", F836&lt;34,  "Youth", F836&lt;51, "Adult", F836&lt;68, "Elderly", F836&lt;=85, "Aged")</f>
        <v>Youth</v>
      </c>
      <c r="H836" s="12">
        <v>0</v>
      </c>
      <c r="I836" s="12">
        <v>0</v>
      </c>
      <c r="J836" s="22">
        <v>15097</v>
      </c>
      <c r="K836" s="28">
        <v>8.6624999999999996</v>
      </c>
      <c r="L836" s="12" t="s">
        <v>1224</v>
      </c>
      <c r="M836" s="13"/>
    </row>
    <row r="837" spans="1:13" x14ac:dyDescent="0.35">
      <c r="A837" s="14">
        <v>838</v>
      </c>
      <c r="B837" s="15" t="s">
        <v>2259</v>
      </c>
      <c r="C837" s="15" t="s">
        <v>2263</v>
      </c>
      <c r="D837" s="15" t="s">
        <v>2041</v>
      </c>
      <c r="E837" s="15" t="s">
        <v>2265</v>
      </c>
      <c r="F837" s="15">
        <v>30</v>
      </c>
      <c r="G837" s="12" t="str" cm="1">
        <f t="array" ref="G837">_xlfn.IFS(F837&lt;17, "Children", F837&lt;34,  "Youth", F837&lt;51, "Adult", F837&lt;68, "Elderly", F837&lt;=85, "Aged")</f>
        <v>Youth</v>
      </c>
      <c r="H837" s="15">
        <v>0</v>
      </c>
      <c r="I837" s="15">
        <v>0</v>
      </c>
      <c r="J837" s="23">
        <v>92092</v>
      </c>
      <c r="K837" s="29">
        <v>8.0500000000000007</v>
      </c>
      <c r="L837" s="15" t="s">
        <v>1224</v>
      </c>
      <c r="M837" s="13"/>
    </row>
    <row r="838" spans="1:13" x14ac:dyDescent="0.35">
      <c r="A838" s="11">
        <v>839</v>
      </c>
      <c r="B838" s="12" t="s">
        <v>2260</v>
      </c>
      <c r="C838" s="12" t="s">
        <v>2263</v>
      </c>
      <c r="D838" s="12" t="s">
        <v>2042</v>
      </c>
      <c r="E838" s="12" t="s">
        <v>2265</v>
      </c>
      <c r="F838" s="12">
        <v>32</v>
      </c>
      <c r="G838" s="12" t="str" cm="1">
        <f t="array" ref="G838">_xlfn.IFS(F838&lt;17, "Children", F838&lt;34,  "Youth", F838&lt;51, "Adult", F838&lt;68, "Elderly", F838&lt;=85, "Aged")</f>
        <v>Youth</v>
      </c>
      <c r="H838" s="12">
        <v>0</v>
      </c>
      <c r="I838" s="12">
        <v>0</v>
      </c>
      <c r="J838" s="22">
        <v>1601</v>
      </c>
      <c r="K838" s="28">
        <v>56.495800000000003</v>
      </c>
      <c r="L838" s="12" t="s">
        <v>1224</v>
      </c>
      <c r="M838" s="13"/>
    </row>
    <row r="839" spans="1:13" x14ac:dyDescent="0.35">
      <c r="A839" s="14">
        <v>840</v>
      </c>
      <c r="B839" s="15" t="s">
        <v>2260</v>
      </c>
      <c r="C839" s="15" t="s">
        <v>2261</v>
      </c>
      <c r="D839" s="15" t="s">
        <v>2043</v>
      </c>
      <c r="E839" s="15" t="s">
        <v>2265</v>
      </c>
      <c r="F839" s="15">
        <v>30</v>
      </c>
      <c r="G839" s="12" t="str" cm="1">
        <f t="array" ref="G839">_xlfn.IFS(F839&lt;17, "Children", F839&lt;34,  "Youth", F839&lt;51, "Adult", F839&lt;68, "Elderly", F839&lt;=85, "Aged")</f>
        <v>Youth</v>
      </c>
      <c r="H839" s="15">
        <v>0</v>
      </c>
      <c r="I839" s="15">
        <v>0</v>
      </c>
      <c r="J839" s="23">
        <v>11774</v>
      </c>
      <c r="K839" s="29">
        <v>29.7</v>
      </c>
      <c r="L839" s="15" t="s">
        <v>1222</v>
      </c>
      <c r="M839" s="13"/>
    </row>
    <row r="840" spans="1:13" x14ac:dyDescent="0.35">
      <c r="A840" s="11">
        <v>841</v>
      </c>
      <c r="B840" s="12" t="s">
        <v>2259</v>
      </c>
      <c r="C840" s="12" t="s">
        <v>2263</v>
      </c>
      <c r="D840" s="12" t="s">
        <v>1756</v>
      </c>
      <c r="E840" s="12" t="s">
        <v>2265</v>
      </c>
      <c r="F840" s="12">
        <v>20</v>
      </c>
      <c r="G840" s="12" t="str" cm="1">
        <f t="array" ref="G840">_xlfn.IFS(F840&lt;17, "Children", F840&lt;34,  "Youth", F840&lt;51, "Adult", F840&lt;68, "Elderly", F840&lt;=85, "Aged")</f>
        <v>Youth</v>
      </c>
      <c r="H840" s="12">
        <v>0</v>
      </c>
      <c r="I840" s="12">
        <v>0</v>
      </c>
      <c r="J840" s="22">
        <v>101287</v>
      </c>
      <c r="K840" s="28">
        <v>7.9249999999999998</v>
      </c>
      <c r="L840" s="12" t="s">
        <v>1224</v>
      </c>
      <c r="M840" s="13"/>
    </row>
    <row r="841" spans="1:13" x14ac:dyDescent="0.35">
      <c r="A841" s="14">
        <v>842</v>
      </c>
      <c r="B841" s="15" t="s">
        <v>2259</v>
      </c>
      <c r="C841" s="15" t="s">
        <v>2262</v>
      </c>
      <c r="D841" s="15" t="s">
        <v>2044</v>
      </c>
      <c r="E841" s="15" t="s">
        <v>2265</v>
      </c>
      <c r="F841" s="15">
        <v>16</v>
      </c>
      <c r="G841" s="12" t="str" cm="1">
        <f t="array" ref="G841">_xlfn.IFS(F841&lt;17, "Children", F841&lt;34,  "Youth", F841&lt;51, "Adult", F841&lt;68, "Elderly", F841&lt;=85, "Aged")</f>
        <v>Children</v>
      </c>
      <c r="H841" s="15">
        <v>0</v>
      </c>
      <c r="I841" s="15">
        <v>0</v>
      </c>
      <c r="J841" s="23" t="s">
        <v>2086</v>
      </c>
      <c r="K841" s="29">
        <v>10.5</v>
      </c>
      <c r="L841" s="15" t="s">
        <v>1224</v>
      </c>
      <c r="M841" s="13"/>
    </row>
    <row r="842" spans="1:13" x14ac:dyDescent="0.35">
      <c r="A842" s="11">
        <v>843</v>
      </c>
      <c r="B842" s="12" t="s">
        <v>2260</v>
      </c>
      <c r="C842" s="12" t="s">
        <v>2261</v>
      </c>
      <c r="D842" s="12" t="s">
        <v>2045</v>
      </c>
      <c r="E842" s="12" t="s">
        <v>2266</v>
      </c>
      <c r="F842" s="12">
        <v>30</v>
      </c>
      <c r="G842" s="12" t="str" cm="1">
        <f t="array" ref="G842">_xlfn.IFS(F842&lt;17, "Children", F842&lt;34,  "Youth", F842&lt;51, "Adult", F842&lt;68, "Elderly", F842&lt;=85, "Aged")</f>
        <v>Youth</v>
      </c>
      <c r="H842" s="12">
        <v>0</v>
      </c>
      <c r="I842" s="12">
        <v>0</v>
      </c>
      <c r="J842" s="22" t="s">
        <v>2149</v>
      </c>
      <c r="K842" s="28">
        <v>31</v>
      </c>
      <c r="L842" s="12" t="s">
        <v>1222</v>
      </c>
      <c r="M842" s="13"/>
    </row>
    <row r="843" spans="1:13" x14ac:dyDescent="0.35">
      <c r="A843" s="14">
        <v>844</v>
      </c>
      <c r="B843" s="15" t="s">
        <v>2259</v>
      </c>
      <c r="C843" s="15" t="s">
        <v>2263</v>
      </c>
      <c r="D843" s="15" t="s">
        <v>1757</v>
      </c>
      <c r="E843" s="15" t="s">
        <v>2265</v>
      </c>
      <c r="F843" s="15">
        <v>34.5</v>
      </c>
      <c r="G843" s="12" t="str" cm="1">
        <f t="array" ref="G843">_xlfn.IFS(F843&lt;17, "Children", F843&lt;34,  "Youth", F843&lt;51, "Adult", F843&lt;68, "Elderly", F843&lt;=85, "Aged")</f>
        <v>Adult</v>
      </c>
      <c r="H843" s="15">
        <v>0</v>
      </c>
      <c r="I843" s="15">
        <v>0</v>
      </c>
      <c r="J843" s="23">
        <v>268</v>
      </c>
      <c r="K843" s="29">
        <v>6.4375</v>
      </c>
      <c r="L843" s="15" t="s">
        <v>1222</v>
      </c>
      <c r="M843" s="13"/>
    </row>
    <row r="844" spans="1:13" x14ac:dyDescent="0.35">
      <c r="A844" s="11">
        <v>845</v>
      </c>
      <c r="B844" s="12" t="s">
        <v>2259</v>
      </c>
      <c r="C844" s="12" t="s">
        <v>2263</v>
      </c>
      <c r="D844" s="12" t="s">
        <v>2046</v>
      </c>
      <c r="E844" s="12" t="s">
        <v>2265</v>
      </c>
      <c r="F844" s="12">
        <v>17</v>
      </c>
      <c r="G844" s="12" t="str" cm="1">
        <f t="array" ref="G844">_xlfn.IFS(F844&lt;17, "Children", F844&lt;34,  "Youth", F844&lt;51, "Adult", F844&lt;68, "Elderly", F844&lt;=85, "Aged")</f>
        <v>Youth</v>
      </c>
      <c r="H844" s="12">
        <v>0</v>
      </c>
      <c r="I844" s="12">
        <v>0</v>
      </c>
      <c r="J844" s="22">
        <v>15090</v>
      </c>
      <c r="K844" s="28">
        <v>8.6624999999999996</v>
      </c>
      <c r="L844" s="12" t="s">
        <v>1224</v>
      </c>
      <c r="M844" s="13"/>
    </row>
    <row r="845" spans="1:13" x14ac:dyDescent="0.35">
      <c r="A845" s="14">
        <v>846</v>
      </c>
      <c r="B845" s="15" t="s">
        <v>2259</v>
      </c>
      <c r="C845" s="15" t="s">
        <v>2263</v>
      </c>
      <c r="D845" s="15" t="s">
        <v>1758</v>
      </c>
      <c r="E845" s="15" t="s">
        <v>2265</v>
      </c>
      <c r="F845" s="15">
        <v>42</v>
      </c>
      <c r="G845" s="12" t="str" cm="1">
        <f t="array" ref="G845">_xlfn.IFS(F845&lt;17, "Children", F845&lt;34,  "Youth", F845&lt;51, "Adult", F845&lt;68, "Elderly", F845&lt;=85, "Aged")</f>
        <v>Adult</v>
      </c>
      <c r="H845" s="15">
        <v>0</v>
      </c>
      <c r="I845" s="15">
        <v>0</v>
      </c>
      <c r="J845" s="23">
        <v>5547</v>
      </c>
      <c r="K845" s="29">
        <v>7.55</v>
      </c>
      <c r="L845" s="15" t="s">
        <v>1224</v>
      </c>
      <c r="M845" s="13"/>
    </row>
    <row r="846" spans="1:13" x14ac:dyDescent="0.35">
      <c r="A846" s="11">
        <v>847</v>
      </c>
      <c r="B846" s="12" t="s">
        <v>2259</v>
      </c>
      <c r="C846" s="12" t="s">
        <v>2263</v>
      </c>
      <c r="D846" s="12" t="s">
        <v>1759</v>
      </c>
      <c r="E846" s="12" t="s">
        <v>2265</v>
      </c>
      <c r="F846" s="12">
        <v>30</v>
      </c>
      <c r="G846" s="12" t="str" cm="1">
        <f t="array" ref="G846">_xlfn.IFS(F846&lt;17, "Children", F846&lt;34,  "Youth", F846&lt;51, "Adult", F846&lt;68, "Elderly", F846&lt;=85, "Aged")</f>
        <v>Youth</v>
      </c>
      <c r="H846" s="12">
        <v>8</v>
      </c>
      <c r="I846" s="12">
        <v>2</v>
      </c>
      <c r="J846" s="22" t="s">
        <v>2124</v>
      </c>
      <c r="K846" s="28">
        <v>69.55</v>
      </c>
      <c r="L846" s="12" t="s">
        <v>1224</v>
      </c>
      <c r="M846" s="13"/>
    </row>
    <row r="847" spans="1:13" x14ac:dyDescent="0.35">
      <c r="A847" s="14">
        <v>848</v>
      </c>
      <c r="B847" s="15" t="s">
        <v>2259</v>
      </c>
      <c r="C847" s="15" t="s">
        <v>2263</v>
      </c>
      <c r="D847" s="15" t="s">
        <v>1760</v>
      </c>
      <c r="E847" s="15" t="s">
        <v>2265</v>
      </c>
      <c r="F847" s="15">
        <v>35</v>
      </c>
      <c r="G847" s="12" t="str" cm="1">
        <f t="array" ref="G847">_xlfn.IFS(F847&lt;17, "Children", F847&lt;34,  "Youth", F847&lt;51, "Adult", F847&lt;68, "Elderly", F847&lt;=85, "Aged")</f>
        <v>Adult</v>
      </c>
      <c r="H847" s="15">
        <v>0</v>
      </c>
      <c r="I847" s="15">
        <v>0</v>
      </c>
      <c r="J847" s="23">
        <v>4921</v>
      </c>
      <c r="K847" s="29">
        <v>7.8958000000000004</v>
      </c>
      <c r="L847" s="15" t="s">
        <v>1222</v>
      </c>
      <c r="M847" s="13"/>
    </row>
    <row r="848" spans="1:13" x14ac:dyDescent="0.35">
      <c r="A848" s="11">
        <v>849</v>
      </c>
      <c r="B848" s="12" t="s">
        <v>2259</v>
      </c>
      <c r="C848" s="12" t="s">
        <v>2262</v>
      </c>
      <c r="D848" s="12" t="s">
        <v>1761</v>
      </c>
      <c r="E848" s="12" t="s">
        <v>2265</v>
      </c>
      <c r="F848" s="12">
        <v>28</v>
      </c>
      <c r="G848" s="12" t="str" cm="1">
        <f t="array" ref="G848">_xlfn.IFS(F848&lt;17, "Children", F848&lt;34,  "Youth", F848&lt;51, "Adult", F848&lt;68, "Elderly", F848&lt;=85, "Aged")</f>
        <v>Youth</v>
      </c>
      <c r="H848" s="12">
        <v>0</v>
      </c>
      <c r="I848" s="12">
        <v>1</v>
      </c>
      <c r="J848" s="22">
        <v>248727</v>
      </c>
      <c r="K848" s="28">
        <v>33</v>
      </c>
      <c r="L848" s="12" t="s">
        <v>1224</v>
      </c>
      <c r="M848" s="13"/>
    </row>
    <row r="849" spans="1:13" x14ac:dyDescent="0.35">
      <c r="A849" s="14">
        <v>850</v>
      </c>
      <c r="B849" s="15" t="s">
        <v>2260</v>
      </c>
      <c r="C849" s="15" t="s">
        <v>2261</v>
      </c>
      <c r="D849" s="15" t="s">
        <v>1522</v>
      </c>
      <c r="E849" s="15" t="s">
        <v>2266</v>
      </c>
      <c r="F849" s="15">
        <v>30</v>
      </c>
      <c r="G849" s="12" t="str" cm="1">
        <f t="array" ref="G849">_xlfn.IFS(F849&lt;17, "Children", F849&lt;34,  "Youth", F849&lt;51, "Adult", F849&lt;68, "Elderly", F849&lt;=85, "Aged")</f>
        <v>Youth</v>
      </c>
      <c r="H849" s="15">
        <v>1</v>
      </c>
      <c r="I849" s="15">
        <v>0</v>
      </c>
      <c r="J849" s="23">
        <v>1745</v>
      </c>
      <c r="K849" s="29">
        <v>89.104200000000006</v>
      </c>
      <c r="L849" s="15" t="s">
        <v>1222</v>
      </c>
      <c r="M849" s="13"/>
    </row>
    <row r="850" spans="1:13" x14ac:dyDescent="0.35">
      <c r="A850" s="11">
        <v>851</v>
      </c>
      <c r="B850" s="12" t="s">
        <v>2259</v>
      </c>
      <c r="C850" s="12" t="s">
        <v>2263</v>
      </c>
      <c r="D850" s="12" t="s">
        <v>1762</v>
      </c>
      <c r="E850" s="12" t="s">
        <v>2265</v>
      </c>
      <c r="F850" s="12">
        <v>4</v>
      </c>
      <c r="G850" s="12" t="str" cm="1">
        <f t="array" ref="G850">_xlfn.IFS(F850&lt;17, "Children", F850&lt;34,  "Youth", F850&lt;51, "Adult", F850&lt;68, "Elderly", F850&lt;=85, "Aged")</f>
        <v>Children</v>
      </c>
      <c r="H850" s="12">
        <v>4</v>
      </c>
      <c r="I850" s="12">
        <v>2</v>
      </c>
      <c r="J850" s="22">
        <v>47082</v>
      </c>
      <c r="K850" s="28">
        <v>31.274999999999999</v>
      </c>
      <c r="L850" s="12" t="s">
        <v>1224</v>
      </c>
      <c r="M850" s="13"/>
    </row>
    <row r="851" spans="1:13" x14ac:dyDescent="0.35">
      <c r="A851" s="14">
        <v>852</v>
      </c>
      <c r="B851" s="15" t="s">
        <v>2259</v>
      </c>
      <c r="C851" s="15" t="s">
        <v>2263</v>
      </c>
      <c r="D851" s="15" t="s">
        <v>1763</v>
      </c>
      <c r="E851" s="15" t="s">
        <v>2265</v>
      </c>
      <c r="F851" s="15">
        <v>74</v>
      </c>
      <c r="G851" s="12" t="str" cm="1">
        <f t="array" ref="G851">_xlfn.IFS(F851&lt;17, "Children", F851&lt;34,  "Youth", F851&lt;51, "Adult", F851&lt;68, "Elderly", F851&lt;=85, "Aged")</f>
        <v>Aged</v>
      </c>
      <c r="H851" s="15">
        <v>0</v>
      </c>
      <c r="I851" s="15">
        <v>0</v>
      </c>
      <c r="J851" s="23">
        <v>47060</v>
      </c>
      <c r="K851" s="29">
        <v>7.7750000000000004</v>
      </c>
      <c r="L851" s="15" t="s">
        <v>1224</v>
      </c>
      <c r="M851" s="13"/>
    </row>
    <row r="852" spans="1:13" x14ac:dyDescent="0.35">
      <c r="A852" s="11">
        <v>853</v>
      </c>
      <c r="B852" s="12" t="s">
        <v>2259</v>
      </c>
      <c r="C852" s="12" t="s">
        <v>2263</v>
      </c>
      <c r="D852" s="12" t="s">
        <v>1764</v>
      </c>
      <c r="E852" s="12" t="s">
        <v>2266</v>
      </c>
      <c r="F852" s="12">
        <v>9</v>
      </c>
      <c r="G852" s="12" t="str" cm="1">
        <f t="array" ref="G852">_xlfn.IFS(F852&lt;17, "Children", F852&lt;34,  "Youth", F852&lt;51, "Adult", F852&lt;68, "Elderly", F852&lt;=85, "Aged")</f>
        <v>Children</v>
      </c>
      <c r="H852" s="12">
        <v>1</v>
      </c>
      <c r="I852" s="12">
        <v>1</v>
      </c>
      <c r="J852" s="22">
        <v>2678</v>
      </c>
      <c r="K852" s="28">
        <v>15.245799999999999</v>
      </c>
      <c r="L852" s="12" t="s">
        <v>1222</v>
      </c>
      <c r="M852" s="13"/>
    </row>
    <row r="853" spans="1:13" x14ac:dyDescent="0.35">
      <c r="A853" s="14">
        <v>854</v>
      </c>
      <c r="B853" s="15" t="s">
        <v>2260</v>
      </c>
      <c r="C853" s="15" t="s">
        <v>2261</v>
      </c>
      <c r="D853" s="15" t="s">
        <v>2047</v>
      </c>
      <c r="E853" s="15" t="s">
        <v>2266</v>
      </c>
      <c r="F853" s="15">
        <v>16</v>
      </c>
      <c r="G853" s="12" t="str" cm="1">
        <f t="array" ref="G853">_xlfn.IFS(F853&lt;17, "Children", F853&lt;34,  "Youth", F853&lt;51, "Adult", F853&lt;68, "Elderly", F853&lt;=85, "Aged")</f>
        <v>Children</v>
      </c>
      <c r="H853" s="15">
        <v>0</v>
      </c>
      <c r="I853" s="15">
        <v>1</v>
      </c>
      <c r="J853" s="23">
        <v>17592</v>
      </c>
      <c r="K853" s="29">
        <v>39.4</v>
      </c>
      <c r="L853" s="15" t="s">
        <v>1224</v>
      </c>
      <c r="M853" s="13"/>
    </row>
    <row r="854" spans="1:13" x14ac:dyDescent="0.35">
      <c r="A854" s="11">
        <v>855</v>
      </c>
      <c r="B854" s="12" t="s">
        <v>2259</v>
      </c>
      <c r="C854" s="12" t="s">
        <v>2262</v>
      </c>
      <c r="D854" s="12" t="s">
        <v>2048</v>
      </c>
      <c r="E854" s="12" t="s">
        <v>2266</v>
      </c>
      <c r="F854" s="12">
        <v>44</v>
      </c>
      <c r="G854" s="12" t="str" cm="1">
        <f t="array" ref="G854">_xlfn.IFS(F854&lt;17, "Children", F854&lt;34,  "Youth", F854&lt;51, "Adult", F854&lt;68, "Elderly", F854&lt;=85, "Aged")</f>
        <v>Adult</v>
      </c>
      <c r="H854" s="12">
        <v>1</v>
      </c>
      <c r="I854" s="12">
        <v>0</v>
      </c>
      <c r="J854" s="22">
        <v>244252</v>
      </c>
      <c r="K854" s="28">
        <v>26</v>
      </c>
      <c r="L854" s="12" t="s">
        <v>1224</v>
      </c>
      <c r="M854" s="13"/>
    </row>
    <row r="855" spans="1:13" x14ac:dyDescent="0.35">
      <c r="A855" s="14">
        <v>856</v>
      </c>
      <c r="B855" s="15" t="s">
        <v>2260</v>
      </c>
      <c r="C855" s="15" t="s">
        <v>2263</v>
      </c>
      <c r="D855" s="15" t="s">
        <v>1765</v>
      </c>
      <c r="E855" s="15" t="s">
        <v>2266</v>
      </c>
      <c r="F855" s="15">
        <v>18</v>
      </c>
      <c r="G855" s="12" t="str" cm="1">
        <f t="array" ref="G855">_xlfn.IFS(F855&lt;17, "Children", F855&lt;34,  "Youth", F855&lt;51, "Adult", F855&lt;68, "Elderly", F855&lt;=85, "Aged")</f>
        <v>Youth</v>
      </c>
      <c r="H855" s="15">
        <v>0</v>
      </c>
      <c r="I855" s="15">
        <v>1</v>
      </c>
      <c r="J855" s="23">
        <v>92091</v>
      </c>
      <c r="K855" s="29">
        <v>9.35</v>
      </c>
      <c r="L855" s="15" t="s">
        <v>1224</v>
      </c>
      <c r="M855" s="13"/>
    </row>
    <row r="856" spans="1:13" x14ac:dyDescent="0.35">
      <c r="A856" s="11">
        <v>857</v>
      </c>
      <c r="B856" s="12" t="s">
        <v>2260</v>
      </c>
      <c r="C856" s="12" t="s">
        <v>2261</v>
      </c>
      <c r="D856" s="12" t="s">
        <v>2049</v>
      </c>
      <c r="E856" s="12" t="s">
        <v>2266</v>
      </c>
      <c r="F856" s="12">
        <v>45</v>
      </c>
      <c r="G856" s="12" t="str" cm="1">
        <f t="array" ref="G856">_xlfn.IFS(F856&lt;17, "Children", F856&lt;34,  "Youth", F856&lt;51, "Adult", F856&lt;68, "Elderly", F856&lt;=85, "Aged")</f>
        <v>Adult</v>
      </c>
      <c r="H856" s="12">
        <v>1</v>
      </c>
      <c r="I856" s="12">
        <v>1</v>
      </c>
      <c r="J856" s="22">
        <v>6928</v>
      </c>
      <c r="K856" s="28">
        <v>164.86670000000001</v>
      </c>
      <c r="L856" s="12" t="s">
        <v>1224</v>
      </c>
      <c r="M856" s="13"/>
    </row>
    <row r="857" spans="1:13" x14ac:dyDescent="0.35">
      <c r="A857" s="14">
        <v>858</v>
      </c>
      <c r="B857" s="15" t="s">
        <v>2260</v>
      </c>
      <c r="C857" s="15" t="s">
        <v>2261</v>
      </c>
      <c r="D857" s="15" t="s">
        <v>1766</v>
      </c>
      <c r="E857" s="15" t="s">
        <v>2265</v>
      </c>
      <c r="F857" s="15">
        <v>51</v>
      </c>
      <c r="G857" s="12" t="str" cm="1">
        <f t="array" ref="G857">_xlfn.IFS(F857&lt;17, "Children", F857&lt;34,  "Youth", F857&lt;51, "Adult", F857&lt;68, "Elderly", F857&lt;=85, "Aged")</f>
        <v>Elderly</v>
      </c>
      <c r="H857" s="15">
        <v>0</v>
      </c>
      <c r="I857" s="15">
        <v>0</v>
      </c>
      <c r="J857" s="23" t="s">
        <v>2252</v>
      </c>
      <c r="K857" s="29">
        <v>26.55</v>
      </c>
      <c r="L857" s="15" t="s">
        <v>1224</v>
      </c>
      <c r="M857" s="13"/>
    </row>
    <row r="858" spans="1:13" x14ac:dyDescent="0.35">
      <c r="A858" s="11">
        <v>859</v>
      </c>
      <c r="B858" s="12" t="s">
        <v>2260</v>
      </c>
      <c r="C858" s="12" t="s">
        <v>2263</v>
      </c>
      <c r="D858" s="12" t="s">
        <v>2050</v>
      </c>
      <c r="E858" s="12" t="s">
        <v>2266</v>
      </c>
      <c r="F858" s="12">
        <v>24</v>
      </c>
      <c r="G858" s="12" t="str" cm="1">
        <f t="array" ref="G858">_xlfn.IFS(F858&lt;17, "Children", F858&lt;34,  "Youth", F858&lt;51, "Adult", F858&lt;68, "Elderly", F858&lt;=85, "Aged")</f>
        <v>Youth</v>
      </c>
      <c r="H858" s="12">
        <v>0</v>
      </c>
      <c r="I858" s="12">
        <v>3</v>
      </c>
      <c r="J858" s="22">
        <v>2666</v>
      </c>
      <c r="K858" s="28">
        <v>19.258299999999998</v>
      </c>
      <c r="L858" s="12" t="s">
        <v>1222</v>
      </c>
      <c r="M858" s="13"/>
    </row>
    <row r="859" spans="1:13" x14ac:dyDescent="0.35">
      <c r="A859" s="14">
        <v>860</v>
      </c>
      <c r="B859" s="15" t="s">
        <v>2259</v>
      </c>
      <c r="C859" s="15" t="s">
        <v>2263</v>
      </c>
      <c r="D859" s="15" t="s">
        <v>1767</v>
      </c>
      <c r="E859" s="15" t="s">
        <v>2265</v>
      </c>
      <c r="F859" s="15">
        <v>30</v>
      </c>
      <c r="G859" s="12" t="str" cm="1">
        <f t="array" ref="G859">_xlfn.IFS(F859&lt;17, "Children", F859&lt;34,  "Youth", F859&lt;51, "Adult", F859&lt;68, "Elderly", F859&lt;=85, "Aged")</f>
        <v>Youth</v>
      </c>
      <c r="H859" s="15">
        <v>0</v>
      </c>
      <c r="I859" s="15">
        <v>0</v>
      </c>
      <c r="J859" s="23">
        <v>2629</v>
      </c>
      <c r="K859" s="29">
        <v>7.2291999999999996</v>
      </c>
      <c r="L859" s="15" t="s">
        <v>1222</v>
      </c>
      <c r="M859" s="13"/>
    </row>
    <row r="860" spans="1:13" x14ac:dyDescent="0.35">
      <c r="A860" s="11">
        <v>861</v>
      </c>
      <c r="B860" s="12" t="s">
        <v>2259</v>
      </c>
      <c r="C860" s="12" t="s">
        <v>2263</v>
      </c>
      <c r="D860" s="12" t="s">
        <v>2051</v>
      </c>
      <c r="E860" s="12" t="s">
        <v>2265</v>
      </c>
      <c r="F860" s="12">
        <v>41</v>
      </c>
      <c r="G860" s="12" t="str" cm="1">
        <f t="array" ref="G860">_xlfn.IFS(F860&lt;17, "Children", F860&lt;34,  "Youth", F860&lt;51, "Adult", F860&lt;68, "Elderly", F860&lt;=85, "Aged")</f>
        <v>Adult</v>
      </c>
      <c r="H860" s="12">
        <v>2</v>
      </c>
      <c r="I860" s="12">
        <v>0</v>
      </c>
      <c r="J860" s="22">
        <v>50026</v>
      </c>
      <c r="K860" s="28">
        <v>14.1083</v>
      </c>
      <c r="L860" s="12" t="s">
        <v>1224</v>
      </c>
      <c r="M860" s="13"/>
    </row>
    <row r="861" spans="1:13" x14ac:dyDescent="0.35">
      <c r="A861" s="14">
        <v>862</v>
      </c>
      <c r="B861" s="15" t="s">
        <v>2259</v>
      </c>
      <c r="C861" s="15" t="s">
        <v>2262</v>
      </c>
      <c r="D861" s="15" t="s">
        <v>2052</v>
      </c>
      <c r="E861" s="15" t="s">
        <v>2265</v>
      </c>
      <c r="F861" s="15">
        <v>21</v>
      </c>
      <c r="G861" s="12" t="str" cm="1">
        <f t="array" ref="G861">_xlfn.IFS(F861&lt;17, "Children", F861&lt;34,  "Youth", F861&lt;51, "Adult", F861&lt;68, "Elderly", F861&lt;=85, "Aged")</f>
        <v>Youth</v>
      </c>
      <c r="H861" s="15">
        <v>1</v>
      </c>
      <c r="I861" s="15">
        <v>0</v>
      </c>
      <c r="J861" s="23" t="s">
        <v>2253</v>
      </c>
      <c r="K861" s="29">
        <v>11.5</v>
      </c>
      <c r="L861" s="15" t="s">
        <v>1224</v>
      </c>
      <c r="M861" s="13"/>
    </row>
    <row r="862" spans="1:13" x14ac:dyDescent="0.35">
      <c r="A862" s="11">
        <v>863</v>
      </c>
      <c r="B862" s="12" t="s">
        <v>2260</v>
      </c>
      <c r="C862" s="12" t="s">
        <v>2261</v>
      </c>
      <c r="D862" s="12" t="s">
        <v>2053</v>
      </c>
      <c r="E862" s="12" t="s">
        <v>2266</v>
      </c>
      <c r="F862" s="12">
        <v>48</v>
      </c>
      <c r="G862" s="12" t="str" cm="1">
        <f t="array" ref="G862">_xlfn.IFS(F862&lt;17, "Children", F862&lt;34,  "Youth", F862&lt;51, "Adult", F862&lt;68, "Elderly", F862&lt;=85, "Aged")</f>
        <v>Adult</v>
      </c>
      <c r="H862" s="12">
        <v>0</v>
      </c>
      <c r="I862" s="12">
        <v>0</v>
      </c>
      <c r="J862" s="22">
        <v>17466</v>
      </c>
      <c r="K862" s="28">
        <v>25.929200000000002</v>
      </c>
      <c r="L862" s="12" t="s">
        <v>1224</v>
      </c>
      <c r="M862" s="13"/>
    </row>
    <row r="863" spans="1:13" x14ac:dyDescent="0.35">
      <c r="A863" s="14">
        <v>864</v>
      </c>
      <c r="B863" s="15" t="s">
        <v>2259</v>
      </c>
      <c r="C863" s="15" t="s">
        <v>2263</v>
      </c>
      <c r="D863" s="15" t="s">
        <v>1768</v>
      </c>
      <c r="E863" s="15" t="s">
        <v>2266</v>
      </c>
      <c r="F863" s="15">
        <v>30</v>
      </c>
      <c r="G863" s="12" t="str" cm="1">
        <f t="array" ref="G863">_xlfn.IFS(F863&lt;17, "Children", F863&lt;34,  "Youth", F863&lt;51, "Adult", F863&lt;68, "Elderly", F863&lt;=85, "Aged")</f>
        <v>Youth</v>
      </c>
      <c r="H863" s="15">
        <v>8</v>
      </c>
      <c r="I863" s="15">
        <v>2</v>
      </c>
      <c r="J863" s="23" t="s">
        <v>2124</v>
      </c>
      <c r="K863" s="29">
        <v>69.55</v>
      </c>
      <c r="L863" s="15" t="s">
        <v>1224</v>
      </c>
      <c r="M863" s="13"/>
    </row>
    <row r="864" spans="1:13" x14ac:dyDescent="0.35">
      <c r="A864" s="11">
        <v>865</v>
      </c>
      <c r="B864" s="12" t="s">
        <v>2259</v>
      </c>
      <c r="C864" s="12" t="s">
        <v>2262</v>
      </c>
      <c r="D864" s="12" t="s">
        <v>1769</v>
      </c>
      <c r="E864" s="12" t="s">
        <v>2265</v>
      </c>
      <c r="F864" s="12">
        <v>24</v>
      </c>
      <c r="G864" s="12" t="str" cm="1">
        <f t="array" ref="G864">_xlfn.IFS(F864&lt;17, "Children", F864&lt;34,  "Youth", F864&lt;51, "Adult", F864&lt;68, "Elderly", F864&lt;=85, "Aged")</f>
        <v>Youth</v>
      </c>
      <c r="H864" s="12">
        <v>0</v>
      </c>
      <c r="I864" s="12">
        <v>0</v>
      </c>
      <c r="J864" s="22" t="s">
        <v>2254</v>
      </c>
      <c r="K864" s="28">
        <v>13</v>
      </c>
      <c r="L864" s="12" t="s">
        <v>1224</v>
      </c>
      <c r="M864" s="13"/>
    </row>
    <row r="865" spans="1:13" x14ac:dyDescent="0.35">
      <c r="A865" s="14">
        <v>866</v>
      </c>
      <c r="B865" s="15" t="s">
        <v>2260</v>
      </c>
      <c r="C865" s="15" t="s">
        <v>2262</v>
      </c>
      <c r="D865" s="15" t="s">
        <v>1237</v>
      </c>
      <c r="E865" s="15" t="s">
        <v>2266</v>
      </c>
      <c r="F865" s="15">
        <v>42</v>
      </c>
      <c r="G865" s="12" t="str" cm="1">
        <f t="array" ref="G865">_xlfn.IFS(F865&lt;17, "Children", F865&lt;34,  "Youth", F865&lt;51, "Adult", F865&lt;68, "Elderly", F865&lt;=85, "Aged")</f>
        <v>Adult</v>
      </c>
      <c r="H865" s="15">
        <v>0</v>
      </c>
      <c r="I865" s="15">
        <v>0</v>
      </c>
      <c r="J865" s="23" t="s">
        <v>2255</v>
      </c>
      <c r="K865" s="29">
        <v>13</v>
      </c>
      <c r="L865" s="15" t="s">
        <v>1224</v>
      </c>
      <c r="M865" s="13"/>
    </row>
    <row r="866" spans="1:13" x14ac:dyDescent="0.35">
      <c r="A866" s="11">
        <v>867</v>
      </c>
      <c r="B866" s="12" t="s">
        <v>2260</v>
      </c>
      <c r="C866" s="12" t="s">
        <v>2262</v>
      </c>
      <c r="D866" s="12" t="s">
        <v>2054</v>
      </c>
      <c r="E866" s="12" t="s">
        <v>2266</v>
      </c>
      <c r="F866" s="12">
        <v>27</v>
      </c>
      <c r="G866" s="12" t="str" cm="1">
        <f t="array" ref="G866">_xlfn.IFS(F866&lt;17, "Children", F866&lt;34,  "Youth", F866&lt;51, "Adult", F866&lt;68, "Elderly", F866&lt;=85, "Aged")</f>
        <v>Youth</v>
      </c>
      <c r="H866" s="12">
        <v>1</v>
      </c>
      <c r="I866" s="12">
        <v>0</v>
      </c>
      <c r="J866" s="22">
        <v>2149</v>
      </c>
      <c r="K866" s="28">
        <v>13.8583</v>
      </c>
      <c r="L866" s="12" t="s">
        <v>1222</v>
      </c>
      <c r="M866" s="13"/>
    </row>
    <row r="867" spans="1:13" x14ac:dyDescent="0.35">
      <c r="A867" s="14">
        <v>868</v>
      </c>
      <c r="B867" s="15" t="s">
        <v>2259</v>
      </c>
      <c r="C867" s="15" t="s">
        <v>2261</v>
      </c>
      <c r="D867" s="15" t="s">
        <v>2055</v>
      </c>
      <c r="E867" s="15" t="s">
        <v>2265</v>
      </c>
      <c r="F867" s="15">
        <v>31</v>
      </c>
      <c r="G867" s="12" t="str" cm="1">
        <f t="array" ref="G867">_xlfn.IFS(F867&lt;17, "Children", F867&lt;34,  "Youth", F867&lt;51, "Adult", F867&lt;68, "Elderly", F867&lt;=85, "Aged")</f>
        <v>Youth</v>
      </c>
      <c r="H867" s="15">
        <v>0</v>
      </c>
      <c r="I867" s="15">
        <v>0</v>
      </c>
      <c r="J867" s="23">
        <v>17590</v>
      </c>
      <c r="K867" s="29">
        <v>50.495800000000003</v>
      </c>
      <c r="L867" s="15" t="s">
        <v>1224</v>
      </c>
      <c r="M867" s="13"/>
    </row>
    <row r="868" spans="1:13" x14ac:dyDescent="0.35">
      <c r="A868" s="11">
        <v>869</v>
      </c>
      <c r="B868" s="12" t="s">
        <v>2259</v>
      </c>
      <c r="C868" s="12" t="s">
        <v>2263</v>
      </c>
      <c r="D868" s="12" t="s">
        <v>2056</v>
      </c>
      <c r="E868" s="12" t="s">
        <v>2265</v>
      </c>
      <c r="F868" s="12">
        <v>30</v>
      </c>
      <c r="G868" s="12" t="str" cm="1">
        <f t="array" ref="G868">_xlfn.IFS(F868&lt;17, "Children", F868&lt;34,  "Youth", F868&lt;51, "Adult", F868&lt;68, "Elderly", F868&lt;=85, "Aged")</f>
        <v>Youth</v>
      </c>
      <c r="H868" s="12">
        <v>0</v>
      </c>
      <c r="I868" s="12">
        <v>0</v>
      </c>
      <c r="J868" s="22">
        <v>45777</v>
      </c>
      <c r="K868" s="28">
        <v>9.5</v>
      </c>
      <c r="L868" s="12" t="s">
        <v>1224</v>
      </c>
      <c r="M868" s="13"/>
    </row>
    <row r="869" spans="1:13" x14ac:dyDescent="0.35">
      <c r="A869" s="14">
        <v>870</v>
      </c>
      <c r="B869" s="15" t="s">
        <v>2260</v>
      </c>
      <c r="C869" s="15" t="s">
        <v>2263</v>
      </c>
      <c r="D869" s="15" t="s">
        <v>1770</v>
      </c>
      <c r="E869" s="15" t="s">
        <v>2265</v>
      </c>
      <c r="F869" s="15">
        <v>4</v>
      </c>
      <c r="G869" s="12" t="str" cm="1">
        <f t="array" ref="G869">_xlfn.IFS(F869&lt;17, "Children", F869&lt;34,  "Youth", F869&lt;51, "Adult", F869&lt;68, "Elderly", F869&lt;=85, "Aged")</f>
        <v>Children</v>
      </c>
      <c r="H869" s="15">
        <v>1</v>
      </c>
      <c r="I869" s="15">
        <v>1</v>
      </c>
      <c r="J869" s="23">
        <v>47742</v>
      </c>
      <c r="K869" s="29">
        <v>11.1333</v>
      </c>
      <c r="L869" s="15" t="s">
        <v>1224</v>
      </c>
      <c r="M869" s="13"/>
    </row>
    <row r="870" spans="1:13" x14ac:dyDescent="0.35">
      <c r="A870" s="11">
        <v>871</v>
      </c>
      <c r="B870" s="12" t="s">
        <v>2259</v>
      </c>
      <c r="C870" s="12" t="s">
        <v>2263</v>
      </c>
      <c r="D870" s="12" t="s">
        <v>2057</v>
      </c>
      <c r="E870" s="12" t="s">
        <v>2265</v>
      </c>
      <c r="F870" s="12">
        <v>26</v>
      </c>
      <c r="G870" s="12" t="str" cm="1">
        <f t="array" ref="G870">_xlfn.IFS(F870&lt;17, "Children", F870&lt;34,  "Youth", F870&lt;51, "Adult", F870&lt;68, "Elderly", F870&lt;=85, "Aged")</f>
        <v>Youth</v>
      </c>
      <c r="H870" s="12">
        <v>0</v>
      </c>
      <c r="I870" s="12">
        <v>0</v>
      </c>
      <c r="J870" s="22">
        <v>49248</v>
      </c>
      <c r="K870" s="28">
        <v>7.8958000000000004</v>
      </c>
      <c r="L870" s="12" t="s">
        <v>1224</v>
      </c>
      <c r="M870" s="13"/>
    </row>
    <row r="871" spans="1:13" x14ac:dyDescent="0.35">
      <c r="A871" s="14">
        <v>872</v>
      </c>
      <c r="B871" s="15" t="s">
        <v>2260</v>
      </c>
      <c r="C871" s="15" t="s">
        <v>2261</v>
      </c>
      <c r="D871" s="15" t="s">
        <v>1862</v>
      </c>
      <c r="E871" s="15" t="s">
        <v>2266</v>
      </c>
      <c r="F871" s="15">
        <v>47</v>
      </c>
      <c r="G871" s="12" t="str" cm="1">
        <f t="array" ref="G871">_xlfn.IFS(F871&lt;17, "Children", F871&lt;34,  "Youth", F871&lt;51, "Adult", F871&lt;68, "Elderly", F871&lt;=85, "Aged")</f>
        <v>Adult</v>
      </c>
      <c r="H871" s="15">
        <v>1</v>
      </c>
      <c r="I871" s="15">
        <v>1</v>
      </c>
      <c r="J871" s="23">
        <v>11751</v>
      </c>
      <c r="K871" s="29">
        <v>52.554200000000002</v>
      </c>
      <c r="L871" s="15" t="s">
        <v>1224</v>
      </c>
      <c r="M871" s="13"/>
    </row>
    <row r="872" spans="1:13" x14ac:dyDescent="0.35">
      <c r="A872" s="11">
        <v>873</v>
      </c>
      <c r="B872" s="12" t="s">
        <v>2259</v>
      </c>
      <c r="C872" s="12" t="s">
        <v>2261</v>
      </c>
      <c r="D872" s="12" t="s">
        <v>2058</v>
      </c>
      <c r="E872" s="12" t="s">
        <v>2265</v>
      </c>
      <c r="F872" s="12">
        <v>33</v>
      </c>
      <c r="G872" s="12" t="str" cm="1">
        <f t="array" ref="G872">_xlfn.IFS(F872&lt;17, "Children", F872&lt;34,  "Youth", F872&lt;51, "Adult", F872&lt;68, "Elderly", F872&lt;=85, "Aged")</f>
        <v>Youth</v>
      </c>
      <c r="H872" s="12">
        <v>0</v>
      </c>
      <c r="I872" s="12">
        <v>0</v>
      </c>
      <c r="J872" s="22">
        <v>695</v>
      </c>
      <c r="K872" s="28">
        <v>5</v>
      </c>
      <c r="L872" s="12" t="s">
        <v>1224</v>
      </c>
      <c r="M872" s="13"/>
    </row>
    <row r="873" spans="1:13" x14ac:dyDescent="0.35">
      <c r="A873" s="14">
        <v>874</v>
      </c>
      <c r="B873" s="15" t="s">
        <v>2259</v>
      </c>
      <c r="C873" s="15" t="s">
        <v>2263</v>
      </c>
      <c r="D873" s="15" t="s">
        <v>2059</v>
      </c>
      <c r="E873" s="15" t="s">
        <v>2265</v>
      </c>
      <c r="F873" s="15">
        <v>47</v>
      </c>
      <c r="G873" s="12" t="str" cm="1">
        <f t="array" ref="G873">_xlfn.IFS(F873&lt;17, "Children", F873&lt;34,  "Youth", F873&lt;51, "Adult", F873&lt;68, "Elderly", F873&lt;=85, "Aged")</f>
        <v>Adult</v>
      </c>
      <c r="H873" s="15">
        <v>0</v>
      </c>
      <c r="I873" s="15">
        <v>0</v>
      </c>
      <c r="J873" s="23">
        <v>45765</v>
      </c>
      <c r="K873" s="29">
        <v>9</v>
      </c>
      <c r="L873" s="15" t="s">
        <v>1224</v>
      </c>
      <c r="M873" s="13"/>
    </row>
    <row r="874" spans="1:13" x14ac:dyDescent="0.35">
      <c r="A874" s="11">
        <v>875</v>
      </c>
      <c r="B874" s="12" t="s">
        <v>2260</v>
      </c>
      <c r="C874" s="12" t="s">
        <v>2262</v>
      </c>
      <c r="D874" s="12" t="s">
        <v>1428</v>
      </c>
      <c r="E874" s="12" t="s">
        <v>2266</v>
      </c>
      <c r="F874" s="12">
        <v>28</v>
      </c>
      <c r="G874" s="12" t="str" cm="1">
        <f t="array" ref="G874">_xlfn.IFS(F874&lt;17, "Children", F874&lt;34,  "Youth", F874&lt;51, "Adult", F874&lt;68, "Elderly", F874&lt;=85, "Aged")</f>
        <v>Youth</v>
      </c>
      <c r="H874" s="12">
        <v>1</v>
      </c>
      <c r="I874" s="12">
        <v>0</v>
      </c>
      <c r="J874" s="22">
        <v>81</v>
      </c>
      <c r="K874" s="28">
        <v>24</v>
      </c>
      <c r="L874" s="12" t="s">
        <v>1222</v>
      </c>
      <c r="M874" s="13"/>
    </row>
    <row r="875" spans="1:13" x14ac:dyDescent="0.35">
      <c r="A875" s="14">
        <v>876</v>
      </c>
      <c r="B875" s="15" t="s">
        <v>2260</v>
      </c>
      <c r="C875" s="15" t="s">
        <v>2263</v>
      </c>
      <c r="D875" s="15" t="s">
        <v>1771</v>
      </c>
      <c r="E875" s="15" t="s">
        <v>2266</v>
      </c>
      <c r="F875" s="15">
        <v>15</v>
      </c>
      <c r="G875" s="12" t="str" cm="1">
        <f t="array" ref="G875">_xlfn.IFS(F875&lt;17, "Children", F875&lt;34,  "Youth", F875&lt;51, "Adult", F875&lt;68, "Elderly", F875&lt;=85, "Aged")</f>
        <v>Children</v>
      </c>
      <c r="H875" s="15">
        <v>0</v>
      </c>
      <c r="I875" s="15">
        <v>0</v>
      </c>
      <c r="J875" s="23">
        <v>2667</v>
      </c>
      <c r="K875" s="29">
        <v>7.2249999999999996</v>
      </c>
      <c r="L875" s="15" t="s">
        <v>1222</v>
      </c>
      <c r="M875" s="13"/>
    </row>
    <row r="876" spans="1:13" x14ac:dyDescent="0.35">
      <c r="A876" s="11">
        <v>877</v>
      </c>
      <c r="B876" s="12" t="s">
        <v>2259</v>
      </c>
      <c r="C876" s="12" t="s">
        <v>2263</v>
      </c>
      <c r="D876" s="12" t="s">
        <v>1772</v>
      </c>
      <c r="E876" s="12" t="s">
        <v>2265</v>
      </c>
      <c r="F876" s="12">
        <v>20</v>
      </c>
      <c r="G876" s="12" t="str" cm="1">
        <f t="array" ref="G876">_xlfn.IFS(F876&lt;17, "Children", F876&lt;34,  "Youth", F876&lt;51, "Adult", F876&lt;68, "Elderly", F876&lt;=85, "Aged")</f>
        <v>Youth</v>
      </c>
      <c r="H876" s="12">
        <v>0</v>
      </c>
      <c r="I876" s="12">
        <v>0</v>
      </c>
      <c r="J876" s="22" t="s">
        <v>2117</v>
      </c>
      <c r="K876" s="28">
        <v>9.8458000000000006</v>
      </c>
      <c r="L876" s="12" t="s">
        <v>1224</v>
      </c>
      <c r="M876" s="13"/>
    </row>
    <row r="877" spans="1:13" x14ac:dyDescent="0.35">
      <c r="A877" s="14">
        <v>878</v>
      </c>
      <c r="B877" s="15" t="s">
        <v>2259</v>
      </c>
      <c r="C877" s="15" t="s">
        <v>2263</v>
      </c>
      <c r="D877" s="15" t="s">
        <v>1773</v>
      </c>
      <c r="E877" s="15" t="s">
        <v>2265</v>
      </c>
      <c r="F877" s="15">
        <v>19</v>
      </c>
      <c r="G877" s="12" t="str" cm="1">
        <f t="array" ref="G877">_xlfn.IFS(F877&lt;17, "Children", F877&lt;34,  "Youth", F877&lt;51, "Adult", F877&lt;68, "Elderly", F877&lt;=85, "Aged")</f>
        <v>Youth</v>
      </c>
      <c r="H877" s="15">
        <v>0</v>
      </c>
      <c r="I877" s="15">
        <v>0</v>
      </c>
      <c r="J877" s="23">
        <v>49212</v>
      </c>
      <c r="K877" s="29">
        <v>7.8958000000000004</v>
      </c>
      <c r="L877" s="15" t="s">
        <v>1224</v>
      </c>
      <c r="M877" s="13"/>
    </row>
    <row r="878" spans="1:13" x14ac:dyDescent="0.35">
      <c r="A878" s="11">
        <v>879</v>
      </c>
      <c r="B878" s="12" t="s">
        <v>2259</v>
      </c>
      <c r="C878" s="12" t="s">
        <v>2263</v>
      </c>
      <c r="D878" s="12" t="s">
        <v>1774</v>
      </c>
      <c r="E878" s="12" t="s">
        <v>2265</v>
      </c>
      <c r="F878" s="12">
        <v>30</v>
      </c>
      <c r="G878" s="12" t="str" cm="1">
        <f t="array" ref="G878">_xlfn.IFS(F878&lt;17, "Children", F878&lt;34,  "Youth", F878&lt;51, "Adult", F878&lt;68, "Elderly", F878&lt;=85, "Aged")</f>
        <v>Youth</v>
      </c>
      <c r="H878" s="12">
        <v>0</v>
      </c>
      <c r="I878" s="12">
        <v>0</v>
      </c>
      <c r="J878" s="22">
        <v>49217</v>
      </c>
      <c r="K878" s="28">
        <v>7.8958000000000004</v>
      </c>
      <c r="L878" s="12" t="s">
        <v>1224</v>
      </c>
      <c r="M878" s="13"/>
    </row>
    <row r="879" spans="1:13" x14ac:dyDescent="0.35">
      <c r="A879" s="14">
        <v>880</v>
      </c>
      <c r="B879" s="15" t="s">
        <v>2260</v>
      </c>
      <c r="C879" s="15" t="s">
        <v>2261</v>
      </c>
      <c r="D879" s="15" t="s">
        <v>1775</v>
      </c>
      <c r="E879" s="15" t="s">
        <v>2266</v>
      </c>
      <c r="F879" s="15">
        <v>56</v>
      </c>
      <c r="G879" s="12" t="str" cm="1">
        <f t="array" ref="G879">_xlfn.IFS(F879&lt;17, "Children", F879&lt;34,  "Youth", F879&lt;51, "Adult", F879&lt;68, "Elderly", F879&lt;=85, "Aged")</f>
        <v>Elderly</v>
      </c>
      <c r="H879" s="15">
        <v>0</v>
      </c>
      <c r="I879" s="15">
        <v>1</v>
      </c>
      <c r="J879" s="23">
        <v>11767</v>
      </c>
      <c r="K879" s="29">
        <v>83.158299999999997</v>
      </c>
      <c r="L879" s="15" t="s">
        <v>1222</v>
      </c>
      <c r="M879" s="13"/>
    </row>
    <row r="880" spans="1:13" x14ac:dyDescent="0.35">
      <c r="A880" s="11">
        <v>881</v>
      </c>
      <c r="B880" s="12" t="s">
        <v>2260</v>
      </c>
      <c r="C880" s="12" t="s">
        <v>2262</v>
      </c>
      <c r="D880" s="12" t="s">
        <v>1776</v>
      </c>
      <c r="E880" s="12" t="s">
        <v>2266</v>
      </c>
      <c r="F880" s="12">
        <v>25</v>
      </c>
      <c r="G880" s="12" t="str" cm="1">
        <f t="array" ref="G880">_xlfn.IFS(F880&lt;17, "Children", F880&lt;34,  "Youth", F880&lt;51, "Adult", F880&lt;68, "Elderly", F880&lt;=85, "Aged")</f>
        <v>Youth</v>
      </c>
      <c r="H880" s="12">
        <v>0</v>
      </c>
      <c r="I880" s="12">
        <v>1</v>
      </c>
      <c r="J880" s="22" t="s">
        <v>2148</v>
      </c>
      <c r="K880" s="28">
        <v>26</v>
      </c>
      <c r="L880" s="12" t="s">
        <v>1224</v>
      </c>
      <c r="M880" s="13"/>
    </row>
    <row r="881" spans="1:13" x14ac:dyDescent="0.35">
      <c r="A881" s="14">
        <v>882</v>
      </c>
      <c r="B881" s="15" t="s">
        <v>2259</v>
      </c>
      <c r="C881" s="15" t="s">
        <v>2263</v>
      </c>
      <c r="D881" s="15" t="s">
        <v>1777</v>
      </c>
      <c r="E881" s="15" t="s">
        <v>2265</v>
      </c>
      <c r="F881" s="15">
        <v>33</v>
      </c>
      <c r="G881" s="12" t="str" cm="1">
        <f t="array" ref="G881">_xlfn.IFS(F881&lt;17, "Children", F881&lt;34,  "Youth", F881&lt;51, "Adult", F881&lt;68, "Elderly", F881&lt;=85, "Aged")</f>
        <v>Youth</v>
      </c>
      <c r="H881" s="15">
        <v>0</v>
      </c>
      <c r="I881" s="15">
        <v>0</v>
      </c>
      <c r="J881" s="23">
        <v>49257</v>
      </c>
      <c r="K881" s="29">
        <v>7.8958000000000004</v>
      </c>
      <c r="L881" s="15" t="s">
        <v>1224</v>
      </c>
      <c r="M881" s="13"/>
    </row>
    <row r="882" spans="1:13" x14ac:dyDescent="0.35">
      <c r="A882" s="11">
        <v>883</v>
      </c>
      <c r="B882" s="12" t="s">
        <v>2259</v>
      </c>
      <c r="C882" s="12" t="s">
        <v>2263</v>
      </c>
      <c r="D882" s="12" t="s">
        <v>1778</v>
      </c>
      <c r="E882" s="12" t="s">
        <v>2266</v>
      </c>
      <c r="F882" s="12">
        <v>22</v>
      </c>
      <c r="G882" s="12" t="str" cm="1">
        <f t="array" ref="G882">_xlfn.IFS(F882&lt;17, "Children", F882&lt;34,  "Youth", F882&lt;51, "Adult", F882&lt;68, "Elderly", F882&lt;=85, "Aged")</f>
        <v>Youth</v>
      </c>
      <c r="H882" s="12">
        <v>0</v>
      </c>
      <c r="I882" s="12">
        <v>0</v>
      </c>
      <c r="J882" s="22">
        <v>7552</v>
      </c>
      <c r="K882" s="28">
        <v>10.5167</v>
      </c>
      <c r="L882" s="12" t="s">
        <v>1224</v>
      </c>
      <c r="M882" s="13"/>
    </row>
    <row r="883" spans="1:13" x14ac:dyDescent="0.35">
      <c r="A883" s="14">
        <v>884</v>
      </c>
      <c r="B883" s="15" t="s">
        <v>2259</v>
      </c>
      <c r="C883" s="15" t="s">
        <v>2262</v>
      </c>
      <c r="D883" s="15" t="s">
        <v>2060</v>
      </c>
      <c r="E883" s="15" t="s">
        <v>2265</v>
      </c>
      <c r="F883" s="15">
        <v>28</v>
      </c>
      <c r="G883" s="12" t="str" cm="1">
        <f t="array" ref="G883">_xlfn.IFS(F883&lt;17, "Children", F883&lt;34,  "Youth", F883&lt;51, "Adult", F883&lt;68, "Elderly", F883&lt;=85, "Aged")</f>
        <v>Youth</v>
      </c>
      <c r="H883" s="15">
        <v>0</v>
      </c>
      <c r="I883" s="15">
        <v>0</v>
      </c>
      <c r="J883" s="23">
        <v>4068</v>
      </c>
      <c r="K883" s="29">
        <v>10.5</v>
      </c>
      <c r="L883" s="15" t="s">
        <v>1224</v>
      </c>
      <c r="M883" s="13"/>
    </row>
    <row r="884" spans="1:13" x14ac:dyDescent="0.35">
      <c r="A884" s="11">
        <v>885</v>
      </c>
      <c r="B884" s="12" t="s">
        <v>2259</v>
      </c>
      <c r="C884" s="12" t="s">
        <v>2263</v>
      </c>
      <c r="D884" s="12" t="s">
        <v>1779</v>
      </c>
      <c r="E884" s="12" t="s">
        <v>2265</v>
      </c>
      <c r="F884" s="12">
        <v>25</v>
      </c>
      <c r="G884" s="12" t="str" cm="1">
        <f t="array" ref="G884">_xlfn.IFS(F884&lt;17, "Children", F884&lt;34,  "Youth", F884&lt;51, "Adult", F884&lt;68, "Elderly", F884&lt;=85, "Aged")</f>
        <v>Youth</v>
      </c>
      <c r="H884" s="12">
        <v>0</v>
      </c>
      <c r="I884" s="12">
        <v>0</v>
      </c>
      <c r="J884" s="22">
        <v>92076</v>
      </c>
      <c r="K884" s="28">
        <v>7.05</v>
      </c>
      <c r="L884" s="12" t="s">
        <v>1224</v>
      </c>
      <c r="M884" s="13"/>
    </row>
    <row r="885" spans="1:13" x14ac:dyDescent="0.35">
      <c r="A885" s="14">
        <v>886</v>
      </c>
      <c r="B885" s="15" t="s">
        <v>2259</v>
      </c>
      <c r="C885" s="15" t="s">
        <v>2263</v>
      </c>
      <c r="D885" s="15" t="s">
        <v>2061</v>
      </c>
      <c r="E885" s="15" t="s">
        <v>2266</v>
      </c>
      <c r="F885" s="15">
        <v>39</v>
      </c>
      <c r="G885" s="12" t="str" cm="1">
        <f t="array" ref="G885">_xlfn.IFS(F885&lt;17, "Children", F885&lt;34,  "Youth", F885&lt;51, "Adult", F885&lt;68, "Elderly", F885&lt;=85, "Aged")</f>
        <v>Adult</v>
      </c>
      <c r="H885" s="15">
        <v>0</v>
      </c>
      <c r="I885" s="15">
        <v>5</v>
      </c>
      <c r="J885" s="23">
        <v>82652</v>
      </c>
      <c r="K885" s="29">
        <v>29.125</v>
      </c>
      <c r="L885" s="15" t="s">
        <v>1223</v>
      </c>
      <c r="M885" s="13"/>
    </row>
    <row r="886" spans="1:13" x14ac:dyDescent="0.35">
      <c r="A886" s="11">
        <v>887</v>
      </c>
      <c r="B886" s="12" t="s">
        <v>2259</v>
      </c>
      <c r="C886" s="12" t="s">
        <v>2262</v>
      </c>
      <c r="D886" s="12" t="s">
        <v>1780</v>
      </c>
      <c r="E886" s="12" t="s">
        <v>2265</v>
      </c>
      <c r="F886" s="12">
        <v>27</v>
      </c>
      <c r="G886" s="12" t="str" cm="1">
        <f t="array" ref="G886">_xlfn.IFS(F886&lt;17, "Children", F886&lt;34,  "Youth", F886&lt;51, "Adult", F886&lt;68, "Elderly", F886&lt;=85, "Aged")</f>
        <v>Youth</v>
      </c>
      <c r="H886" s="12">
        <v>0</v>
      </c>
      <c r="I886" s="12">
        <v>0</v>
      </c>
      <c r="J886" s="22" t="s">
        <v>2256</v>
      </c>
      <c r="K886" s="28">
        <v>13</v>
      </c>
      <c r="L886" s="12" t="s">
        <v>1224</v>
      </c>
      <c r="M886" s="13"/>
    </row>
    <row r="887" spans="1:13" x14ac:dyDescent="0.35">
      <c r="A887" s="14">
        <v>888</v>
      </c>
      <c r="B887" s="15" t="s">
        <v>2260</v>
      </c>
      <c r="C887" s="15" t="s">
        <v>2261</v>
      </c>
      <c r="D887" s="15" t="s">
        <v>1781</v>
      </c>
      <c r="E887" s="15" t="s">
        <v>2266</v>
      </c>
      <c r="F887" s="15">
        <v>19</v>
      </c>
      <c r="G887" s="12" t="str" cm="1">
        <f t="array" ref="G887">_xlfn.IFS(F887&lt;17, "Children", F887&lt;34,  "Youth", F887&lt;51, "Adult", F887&lt;68, "Elderly", F887&lt;=85, "Aged")</f>
        <v>Youth</v>
      </c>
      <c r="H887" s="15">
        <v>0</v>
      </c>
      <c r="I887" s="15">
        <v>0</v>
      </c>
      <c r="J887" s="23">
        <v>11205</v>
      </c>
      <c r="K887" s="29">
        <v>30</v>
      </c>
      <c r="L887" s="15" t="s">
        <v>1224</v>
      </c>
      <c r="M887" s="13"/>
    </row>
    <row r="888" spans="1:13" x14ac:dyDescent="0.35">
      <c r="A888" s="11">
        <v>889</v>
      </c>
      <c r="B888" s="12" t="s">
        <v>2259</v>
      </c>
      <c r="C888" s="12" t="s">
        <v>2263</v>
      </c>
      <c r="D888" s="12" t="s">
        <v>2062</v>
      </c>
      <c r="E888" s="12" t="s">
        <v>2266</v>
      </c>
      <c r="F888" s="12">
        <v>30</v>
      </c>
      <c r="G888" s="12" t="str" cm="1">
        <f t="array" ref="G888">_xlfn.IFS(F888&lt;17, "Children", F888&lt;34,  "Youth", F888&lt;51, "Adult", F888&lt;68, "Elderly", F888&lt;=85, "Aged")</f>
        <v>Youth</v>
      </c>
      <c r="H888" s="12">
        <v>1</v>
      </c>
      <c r="I888" s="12">
        <v>2</v>
      </c>
      <c r="J888" s="22">
        <v>6607</v>
      </c>
      <c r="K888" s="28">
        <v>23.45</v>
      </c>
      <c r="L888" s="12" t="s">
        <v>1224</v>
      </c>
      <c r="M888" s="13"/>
    </row>
    <row r="889" spans="1:13" x14ac:dyDescent="0.35">
      <c r="A889" s="14">
        <v>890</v>
      </c>
      <c r="B889" s="15" t="s">
        <v>2260</v>
      </c>
      <c r="C889" s="15" t="s">
        <v>2261</v>
      </c>
      <c r="D889" s="15" t="s">
        <v>1782</v>
      </c>
      <c r="E889" s="15" t="s">
        <v>2265</v>
      </c>
      <c r="F889" s="15">
        <v>26</v>
      </c>
      <c r="G889" s="12" t="str" cm="1">
        <f t="array" ref="G889">_xlfn.IFS(F889&lt;17, "Children", F889&lt;34,  "Youth", F889&lt;51, "Adult", F889&lt;68, "Elderly", F889&lt;=85, "Aged")</f>
        <v>Youth</v>
      </c>
      <c r="H889" s="15">
        <v>0</v>
      </c>
      <c r="I889" s="15">
        <v>0</v>
      </c>
      <c r="J889" s="23" t="s">
        <v>2257</v>
      </c>
      <c r="K889" s="29">
        <v>30</v>
      </c>
      <c r="L889" s="15" t="s">
        <v>1222</v>
      </c>
      <c r="M889" s="13"/>
    </row>
    <row r="890" spans="1:13" x14ac:dyDescent="0.35">
      <c r="A890" s="5">
        <v>891</v>
      </c>
      <c r="B890" s="6" t="s">
        <v>2259</v>
      </c>
      <c r="C890" s="6" t="s">
        <v>2263</v>
      </c>
      <c r="D890" s="6" t="s">
        <v>2063</v>
      </c>
      <c r="E890" s="6" t="s">
        <v>2265</v>
      </c>
      <c r="F890" s="6">
        <v>32</v>
      </c>
      <c r="G890" s="6" t="str" cm="1">
        <f t="array" ref="G890">_xlfn.IFS(F890&lt;17, "Children", F890&lt;34,  "Youth", F890&lt;51, "Adult", F890&lt;68, "Elderly", F890&lt;=85, "Aged")</f>
        <v>Youth</v>
      </c>
      <c r="H890" s="6">
        <v>0</v>
      </c>
      <c r="I890" s="6">
        <v>0</v>
      </c>
      <c r="J890" s="24" t="s">
        <v>2258</v>
      </c>
      <c r="K890" s="30">
        <v>7.75</v>
      </c>
      <c r="L890" s="6" t="s">
        <v>1223</v>
      </c>
      <c r="M890"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150DC-92DB-4A56-8748-0FDAFD5AC08F}">
  <dimension ref="A3:B6"/>
  <sheetViews>
    <sheetView workbookViewId="0">
      <selection activeCell="I14" sqref="I14"/>
    </sheetView>
  </sheetViews>
  <sheetFormatPr defaultRowHeight="14.5" x14ac:dyDescent="0.35"/>
  <cols>
    <col min="1" max="1" width="12.36328125" bestFit="1" customWidth="1"/>
    <col min="2" max="2" width="13.6328125" bestFit="1" customWidth="1"/>
  </cols>
  <sheetData>
    <row r="3" spans="1:2" x14ac:dyDescent="0.35">
      <c r="A3" s="16" t="s">
        <v>2270</v>
      </c>
      <c r="B3" t="s">
        <v>2272</v>
      </c>
    </row>
    <row r="4" spans="1:2" x14ac:dyDescent="0.35">
      <c r="A4" s="17" t="s">
        <v>2266</v>
      </c>
      <c r="B4" s="35">
        <v>0.35095613048368957</v>
      </c>
    </row>
    <row r="5" spans="1:2" x14ac:dyDescent="0.35">
      <c r="A5" s="17" t="s">
        <v>2265</v>
      </c>
      <c r="B5" s="35">
        <v>0.64904386951631043</v>
      </c>
    </row>
    <row r="6" spans="1:2" x14ac:dyDescent="0.35">
      <c r="A6" s="17" t="s">
        <v>2271</v>
      </c>
      <c r="B6" s="35">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3326E-DB17-4D8E-AEEA-9877CD90AFE7}">
  <dimension ref="A3:C7"/>
  <sheetViews>
    <sheetView workbookViewId="0">
      <selection activeCell="J25" sqref="J25"/>
    </sheetView>
  </sheetViews>
  <sheetFormatPr defaultRowHeight="14.5" x14ac:dyDescent="0.35"/>
  <cols>
    <col min="1" max="1" width="16.26953125" bestFit="1" customWidth="1"/>
    <col min="2" max="2" width="21.6328125" bestFit="1" customWidth="1"/>
    <col min="3" max="3" width="20.26953125" bestFit="1" customWidth="1"/>
  </cols>
  <sheetData>
    <row r="3" spans="1:3" x14ac:dyDescent="0.35">
      <c r="A3" s="16" t="s">
        <v>2264</v>
      </c>
      <c r="B3" t="s">
        <v>2275</v>
      </c>
      <c r="C3" t="s">
        <v>2274</v>
      </c>
    </row>
    <row r="4" spans="1:3" x14ac:dyDescent="0.35">
      <c r="A4" s="17" t="s">
        <v>2261</v>
      </c>
      <c r="B4" s="18">
        <v>77</v>
      </c>
      <c r="C4" s="18">
        <v>90</v>
      </c>
    </row>
    <row r="5" spans="1:3" x14ac:dyDescent="0.35">
      <c r="A5" s="17" t="s">
        <v>2262</v>
      </c>
      <c r="B5" s="18">
        <v>70</v>
      </c>
      <c r="C5" s="18">
        <v>74</v>
      </c>
    </row>
    <row r="6" spans="1:3" x14ac:dyDescent="0.35">
      <c r="A6" s="17" t="s">
        <v>2263</v>
      </c>
      <c r="B6" s="18">
        <v>193</v>
      </c>
      <c r="C6" s="18">
        <v>302</v>
      </c>
    </row>
    <row r="7" spans="1:3" x14ac:dyDescent="0.35">
      <c r="A7" s="17" t="s">
        <v>2271</v>
      </c>
      <c r="B7" s="18">
        <v>340</v>
      </c>
      <c r="C7" s="18">
        <v>466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A81-2152-4852-9FB0-6DED81794AAF}">
  <dimension ref="A3:B7"/>
  <sheetViews>
    <sheetView workbookViewId="0">
      <selection activeCell="A27" sqref="A27:B31"/>
    </sheetView>
  </sheetViews>
  <sheetFormatPr defaultRowHeight="14.5" x14ac:dyDescent="0.35"/>
  <cols>
    <col min="1" max="1" width="16.26953125" bestFit="1" customWidth="1"/>
    <col min="2" max="2" width="13.6328125" bestFit="1" customWidth="1"/>
    <col min="3" max="3" width="20.26953125" bestFit="1" customWidth="1"/>
  </cols>
  <sheetData>
    <row r="3" spans="1:2" x14ac:dyDescent="0.35">
      <c r="A3" s="16" t="s">
        <v>2264</v>
      </c>
      <c r="B3" t="s">
        <v>2272</v>
      </c>
    </row>
    <row r="4" spans="1:2" x14ac:dyDescent="0.35">
      <c r="A4" s="20" t="s">
        <v>2273</v>
      </c>
      <c r="B4" s="21">
        <v>644</v>
      </c>
    </row>
    <row r="5" spans="1:2" x14ac:dyDescent="0.35">
      <c r="A5" s="17" t="s">
        <v>1222</v>
      </c>
      <c r="B5" s="18">
        <v>168</v>
      </c>
    </row>
    <row r="6" spans="1:2" x14ac:dyDescent="0.35">
      <c r="A6" s="17" t="s">
        <v>1223</v>
      </c>
      <c r="B6" s="18">
        <v>77</v>
      </c>
    </row>
    <row r="7" spans="1:2" x14ac:dyDescent="0.35">
      <c r="A7" s="17" t="s">
        <v>2271</v>
      </c>
      <c r="B7" s="18">
        <v>889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31820-E737-4AA4-A7F4-86EC3ABA6AAC}">
  <dimension ref="A3:I7"/>
  <sheetViews>
    <sheetView workbookViewId="0">
      <selection activeCell="A27" sqref="A27:B31"/>
    </sheetView>
  </sheetViews>
  <sheetFormatPr defaultRowHeight="14.5" x14ac:dyDescent="0.35"/>
  <cols>
    <col min="1" max="1" width="13.6328125" bestFit="1" customWidth="1"/>
    <col min="2" max="2" width="16.7265625" bestFit="1" customWidth="1"/>
    <col min="3" max="3" width="11.453125" bestFit="1" customWidth="1"/>
    <col min="4" max="4" width="9.81640625" bestFit="1" customWidth="1"/>
    <col min="5" max="5" width="10.7265625" bestFit="1" customWidth="1"/>
  </cols>
  <sheetData>
    <row r="3" spans="1:9" x14ac:dyDescent="0.35">
      <c r="A3" s="16" t="s">
        <v>2272</v>
      </c>
      <c r="B3" s="16" t="s">
        <v>2289</v>
      </c>
    </row>
    <row r="4" spans="1:9" x14ac:dyDescent="0.35">
      <c r="A4" s="16" t="s">
        <v>2290</v>
      </c>
      <c r="B4" t="s">
        <v>2261</v>
      </c>
      <c r="C4" t="s">
        <v>2262</v>
      </c>
      <c r="D4" t="s">
        <v>2263</v>
      </c>
      <c r="E4" t="s">
        <v>2271</v>
      </c>
    </row>
    <row r="5" spans="1:9" x14ac:dyDescent="0.35">
      <c r="A5" s="17" t="s">
        <v>2259</v>
      </c>
      <c r="B5" s="18">
        <v>80</v>
      </c>
      <c r="C5" s="18">
        <v>97</v>
      </c>
      <c r="D5" s="18">
        <v>372</v>
      </c>
      <c r="E5" s="18">
        <v>549</v>
      </c>
    </row>
    <row r="6" spans="1:9" x14ac:dyDescent="0.35">
      <c r="A6" s="17" t="s">
        <v>2260</v>
      </c>
      <c r="B6" s="18">
        <v>134</v>
      </c>
      <c r="C6" s="18">
        <v>87</v>
      </c>
      <c r="D6" s="18">
        <v>119</v>
      </c>
      <c r="E6" s="18">
        <v>340</v>
      </c>
      <c r="I6" s="17"/>
    </row>
    <row r="7" spans="1:9" x14ac:dyDescent="0.35">
      <c r="A7" s="17" t="s">
        <v>2271</v>
      </c>
      <c r="B7" s="18">
        <v>214</v>
      </c>
      <c r="C7" s="18">
        <v>184</v>
      </c>
      <c r="D7" s="18">
        <v>491</v>
      </c>
      <c r="E7" s="18">
        <v>889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028BA-C3F9-41A1-A4F8-B97582D51C86}">
  <dimension ref="A3:C41"/>
  <sheetViews>
    <sheetView topLeftCell="A15" workbookViewId="0">
      <selection activeCell="C33" sqref="C33"/>
    </sheetView>
  </sheetViews>
  <sheetFormatPr defaultRowHeight="14.5" x14ac:dyDescent="0.35"/>
  <cols>
    <col min="1" max="1" width="10.7265625" bestFit="1" customWidth="1"/>
    <col min="2" max="3" width="17.54296875" bestFit="1" customWidth="1"/>
  </cols>
  <sheetData>
    <row r="3" spans="1:3" x14ac:dyDescent="0.35">
      <c r="A3" s="16" t="s">
        <v>2290</v>
      </c>
      <c r="B3" t="s">
        <v>2291</v>
      </c>
      <c r="C3" t="s">
        <v>2288</v>
      </c>
    </row>
    <row r="4" spans="1:3" x14ac:dyDescent="0.35">
      <c r="A4" s="17" t="s">
        <v>2284</v>
      </c>
      <c r="B4" s="19"/>
      <c r="C4" s="18"/>
    </row>
    <row r="5" spans="1:3" x14ac:dyDescent="0.35">
      <c r="A5" s="33" t="s">
        <v>2259</v>
      </c>
      <c r="B5" s="19">
        <v>0.12260967379077616</v>
      </c>
      <c r="C5" s="18">
        <v>109</v>
      </c>
    </row>
    <row r="6" spans="1:3" x14ac:dyDescent="0.35">
      <c r="A6" s="33" t="s">
        <v>2260</v>
      </c>
      <c r="B6" s="19">
        <v>8.6614173228346455E-2</v>
      </c>
      <c r="C6" s="18">
        <v>77</v>
      </c>
    </row>
    <row r="7" spans="1:3" x14ac:dyDescent="0.35">
      <c r="A7" s="17" t="s">
        <v>2286</v>
      </c>
      <c r="B7" s="19"/>
      <c r="C7" s="18"/>
    </row>
    <row r="8" spans="1:3" x14ac:dyDescent="0.35">
      <c r="A8" s="33" t="s">
        <v>2259</v>
      </c>
      <c r="B8" s="19">
        <v>6.7491563554555678E-3</v>
      </c>
      <c r="C8" s="18">
        <v>6</v>
      </c>
    </row>
    <row r="9" spans="1:3" x14ac:dyDescent="0.35">
      <c r="A9" s="33" t="s">
        <v>2260</v>
      </c>
      <c r="B9" s="19">
        <v>1.1248593925759281E-3</v>
      </c>
      <c r="C9" s="18">
        <v>1</v>
      </c>
    </row>
    <row r="10" spans="1:3" x14ac:dyDescent="0.35">
      <c r="A10" s="17" t="s">
        <v>2282</v>
      </c>
      <c r="B10" s="19"/>
      <c r="C10" s="18"/>
    </row>
    <row r="11" spans="1:3" x14ac:dyDescent="0.35">
      <c r="A11" s="33" t="s">
        <v>2259</v>
      </c>
      <c r="B11" s="19">
        <v>5.0618672665916763E-2</v>
      </c>
      <c r="C11" s="18">
        <v>45</v>
      </c>
    </row>
    <row r="12" spans="1:3" x14ac:dyDescent="0.35">
      <c r="A12" s="33" t="s">
        <v>2260</v>
      </c>
      <c r="B12" s="19">
        <v>5.3993250843644543E-2</v>
      </c>
      <c r="C12" s="18">
        <v>48</v>
      </c>
    </row>
    <row r="13" spans="1:3" x14ac:dyDescent="0.35">
      <c r="A13" s="17" t="s">
        <v>2285</v>
      </c>
      <c r="B13" s="19"/>
      <c r="C13" s="18"/>
    </row>
    <row r="14" spans="1:3" x14ac:dyDescent="0.35">
      <c r="A14" s="33" t="s">
        <v>2259</v>
      </c>
      <c r="B14" s="19">
        <v>4.0494938132733409E-2</v>
      </c>
      <c r="C14" s="18">
        <v>36</v>
      </c>
    </row>
    <row r="15" spans="1:3" x14ac:dyDescent="0.35">
      <c r="A15" s="33" t="s">
        <v>2260</v>
      </c>
      <c r="B15" s="19">
        <v>2.2497187851518559E-2</v>
      </c>
      <c r="C15" s="18">
        <v>20</v>
      </c>
    </row>
    <row r="16" spans="1:3" x14ac:dyDescent="0.35">
      <c r="A16" s="17" t="s">
        <v>2283</v>
      </c>
      <c r="B16" s="19"/>
      <c r="C16" s="18"/>
    </row>
    <row r="17" spans="1:3" x14ac:dyDescent="0.35">
      <c r="A17" s="33" t="s">
        <v>2259</v>
      </c>
      <c r="B17" s="19">
        <v>0.39707536557930256</v>
      </c>
      <c r="C17" s="18">
        <v>353</v>
      </c>
    </row>
    <row r="18" spans="1:3" x14ac:dyDescent="0.35">
      <c r="A18" s="33" t="s">
        <v>2260</v>
      </c>
      <c r="B18" s="19">
        <v>0.21822272215973004</v>
      </c>
      <c r="C18" s="18">
        <v>194</v>
      </c>
    </row>
    <row r="19" spans="1:3" x14ac:dyDescent="0.35">
      <c r="A19" s="17" t="s">
        <v>2271</v>
      </c>
      <c r="B19" s="19">
        <v>1</v>
      </c>
      <c r="C19" s="18">
        <v>889</v>
      </c>
    </row>
    <row r="21" spans="1:3" x14ac:dyDescent="0.35">
      <c r="A21" s="16" t="s">
        <v>2290</v>
      </c>
      <c r="B21" t="s">
        <v>2301</v>
      </c>
    </row>
    <row r="22" spans="1:3" x14ac:dyDescent="0.35">
      <c r="A22" s="17" t="s">
        <v>2261</v>
      </c>
      <c r="B22" s="18">
        <v>214</v>
      </c>
    </row>
    <row r="23" spans="1:3" x14ac:dyDescent="0.35">
      <c r="A23" s="17" t="s">
        <v>2262</v>
      </c>
      <c r="B23" s="18">
        <v>184</v>
      </c>
    </row>
    <row r="24" spans="1:3" x14ac:dyDescent="0.35">
      <c r="A24" s="17" t="s">
        <v>2263</v>
      </c>
      <c r="B24" s="18">
        <v>491</v>
      </c>
    </row>
    <row r="25" spans="1:3" x14ac:dyDescent="0.35">
      <c r="A25" s="17" t="s">
        <v>2271</v>
      </c>
      <c r="B25" s="18">
        <v>889</v>
      </c>
    </row>
    <row r="27" spans="1:3" x14ac:dyDescent="0.35">
      <c r="A27" s="16" t="s">
        <v>2290</v>
      </c>
      <c r="B27" t="s">
        <v>2300</v>
      </c>
    </row>
    <row r="28" spans="1:3" x14ac:dyDescent="0.35">
      <c r="A28" s="17" t="s">
        <v>2259</v>
      </c>
      <c r="B28" s="18">
        <v>549</v>
      </c>
    </row>
    <row r="29" spans="1:3" x14ac:dyDescent="0.35">
      <c r="A29" s="17" t="s">
        <v>2260</v>
      </c>
      <c r="B29" s="18">
        <v>340</v>
      </c>
    </row>
    <row r="30" spans="1:3" x14ac:dyDescent="0.35">
      <c r="A30" s="17" t="s">
        <v>2271</v>
      </c>
      <c r="B30" s="18">
        <v>889</v>
      </c>
    </row>
    <row r="35" spans="1:2" x14ac:dyDescent="0.35">
      <c r="A35" s="16" t="s">
        <v>2290</v>
      </c>
      <c r="B35" t="s">
        <v>2288</v>
      </c>
    </row>
    <row r="36" spans="1:2" x14ac:dyDescent="0.35">
      <c r="A36" s="17" t="s">
        <v>2284</v>
      </c>
      <c r="B36" s="18">
        <v>186</v>
      </c>
    </row>
    <row r="37" spans="1:2" x14ac:dyDescent="0.35">
      <c r="A37" s="17" t="s">
        <v>2286</v>
      </c>
      <c r="B37" s="18">
        <v>7</v>
      </c>
    </row>
    <row r="38" spans="1:2" x14ac:dyDescent="0.35">
      <c r="A38" s="17" t="s">
        <v>2282</v>
      </c>
      <c r="B38" s="18">
        <v>93</v>
      </c>
    </row>
    <row r="39" spans="1:2" x14ac:dyDescent="0.35">
      <c r="A39" s="17" t="s">
        <v>2285</v>
      </c>
      <c r="B39" s="18">
        <v>56</v>
      </c>
    </row>
    <row r="40" spans="1:2" x14ac:dyDescent="0.35">
      <c r="A40" s="17" t="s">
        <v>2283</v>
      </c>
      <c r="B40" s="18">
        <v>547</v>
      </c>
    </row>
    <row r="41" spans="1:2" x14ac:dyDescent="0.35">
      <c r="A41" s="17" t="s">
        <v>2271</v>
      </c>
      <c r="B41" s="18">
        <v>889</v>
      </c>
    </row>
  </sheetData>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121D-33C9-4C84-B5FF-9902416F0A55}">
  <dimension ref="A1"/>
  <sheetViews>
    <sheetView tabSelected="1" workbookViewId="0">
      <selection sqref="A1:A1048576"/>
    </sheetView>
  </sheetViews>
  <sheetFormatPr defaultRowHeight="14.5" x14ac:dyDescent="0.35"/>
  <cols>
    <col min="1" max="16384" width="8.7265625" style="3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Titanic_Dataset</vt:lpstr>
      <vt:lpstr>Titanic_Dataset (2)</vt:lpstr>
      <vt:lpstr>Sex By Ticket</vt:lpstr>
      <vt:lpstr>Passengers Class</vt:lpstr>
      <vt:lpstr>Ticket By City</vt:lpstr>
      <vt:lpstr>Survived By Passengers Class</vt:lpstr>
      <vt:lpstr>Survived By Age Group</vt:lpstr>
      <vt:lpstr>Dashboard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Amaka Daniels</dc:creator>
  <cp:lastModifiedBy>user</cp:lastModifiedBy>
  <dcterms:created xsi:type="dcterms:W3CDTF">2023-10-11T14:39:13Z</dcterms:created>
  <dcterms:modified xsi:type="dcterms:W3CDTF">2024-07-27T00:50:23Z</dcterms:modified>
</cp:coreProperties>
</file>