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ement of Cash Flow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<sst xmlns="http://schemas.openxmlformats.org/spreadsheetml/2006/main" count="27" uniqueCount="27">
  <si>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Ganim Group</t>
  </si>
  <si>
    <t xml:space="preserve">Statement of Cash Flows</t>
  </si>
  <si>
    <t xml:space="preserve">January - March, 2018</t>
  </si>
  <si>
    <t xml:space="preserve">OPERATING ACTIVITIES</t>
  </si>
  <si>
    <t xml:space="preserve">   Net Income</t>
  </si>
  <si>
    <t xml:space="preserve">   Adjustments to reconcile Net Income to Net Cash provided by operations:</t>
  </si>
  <si>
    <t xml:space="preserve">      1100-6 GFS Wealth Management Advisors</t>
  </si>
  <si>
    <t xml:space="preserve">      1100-7 Ganim Brothers Realty</t>
  </si>
  <si>
    <t xml:space="preserve">      2000 Accounts Payable</t>
  </si>
  <si>
    <t xml:space="preserve">      2000-2 Capital One-4855</t>
  </si>
  <si>
    <t xml:space="preserve">      2200-0 Capital One-0177</t>
  </si>
  <si>
    <t xml:space="preserve">      2300-0 American Express</t>
  </si>
  <si>
    <t xml:space="preserve">      2350-4 Payroll Taxes Payable:FUTA Payable</t>
  </si>
  <si>
    <t xml:space="preserve">      2350-5 Payroll Taxes Payable:SUTA Payable</t>
  </si>
  <si>
    <t xml:space="preserve">      2350-6 Payroll Taxes Payable:State W/H Payable</t>
  </si>
  <si>
    <t xml:space="preserve">      2351-0 401K Employee Contribution</t>
  </si>
  <si>
    <t xml:space="preserve">      2351-4 Roth 401K Employee Contribution</t>
  </si>
  <si>
    <t xml:space="preserve">      2351-5 Employee 401K Loan Payback</t>
  </si>
  <si>
    <t xml:space="preserve">   Total Adjustments to reconcile Net Income to Net Cash provided by operations:</t>
  </si>
  <si>
    <t xml:space="preserve">Net cash provided by operating activities</t>
  </si>
  <si>
    <t xml:space="preserve">FINANCING ACTIVITIES</t>
  </si>
  <si>
    <t xml:space="preserve">   2900-00 S Distribution</t>
  </si>
  <si>
    <t xml:space="preserve">Net cash provided by financing activities</t>
  </si>
  <si>
    <t xml:space="preserve">Net cash increase for period</t>
  </si>
  <si>
    <t xml:space="preserve">Cash at beginning of period</t>
  </si>
  <si>
    <t xml:space="preserve">Cash at end of period</t>
  </si>
  <si>
    <t xml:space="preserve">Tuesday, Jan 29, 2019 01:24:08 AM GMT-8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</si>
</sst>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_€"/>
    <numFmt numFmtId="166" formatCode="\$* #,##0.00\ _€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87.72"/>
    <col collapsed="false" customWidth="true" hidden="false" outlineLevel="0" max="2" min="2" style="0" width="25.99"/>
    <col collapsed="false" customWidth="true" hidden="false" outlineLevel="0" max="1025" min="3" style="0" width="10.77"/>
  </cols>
  <sheetData>
    <row r="1" customFormat="false" ht="15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1" t="s">
        <v>1</v>
      </c>
      <c r="B2" s="1"/>
    </row>
    <row r="3" customFormat="false" ht="15" hidden="false" customHeight="false" outlineLevel="0" collapsed="false">
      <c r="A3" s="2" t="s">
        <v>2</v>
      </c>
      <c r="B3" s="2"/>
    </row>
    <row r="5" customFormat="false" ht="12.8" hidden="false" customHeight="false" outlineLevel="0" collapsed="false">
      <c r="A5" s="3"/>
      <c r="B5" s="4" t="n">
        <v>2018</v>
      </c>
      <c r="C5" s="4" t="n">
        <v>2017</v>
      </c>
    </row>
    <row r="6" customFormat="false" ht="12.8" hidden="false" customHeight="false" outlineLevel="0" collapsed="false">
      <c r="A6" s="5" t="s">
        <v>3</v>
      </c>
      <c r="B6" s="6"/>
      <c r="C6" s="6"/>
    </row>
    <row r="7" customFormat="false" ht="12.8" hidden="false" customHeight="false" outlineLevel="0" collapsed="false">
      <c r="A7" s="5" t="s">
        <v>4</v>
      </c>
      <c r="B7" s="6" t="n">
        <f aca="false">4107.26</f>
        <v>4107.26</v>
      </c>
      <c r="C7" s="6" t="n">
        <f aca="false">4107.26</f>
        <v>4107.26</v>
      </c>
    </row>
    <row r="8" customFormat="false" ht="12.8" hidden="false" customHeight="false" outlineLevel="0" collapsed="false">
      <c r="A8" s="5" t="s">
        <v>5</v>
      </c>
      <c r="B8" s="6"/>
      <c r="C8" s="6"/>
    </row>
    <row r="9" customFormat="false" ht="12.8" hidden="false" customHeight="false" outlineLevel="0" collapsed="false">
      <c r="A9" s="5" t="s">
        <v>6</v>
      </c>
      <c r="B9" s="6" t="n">
        <f aca="false">53539.01</f>
        <v>53539.01</v>
      </c>
      <c r="C9" s="6" t="n">
        <f aca="false">53539.01</f>
        <v>53539.01</v>
      </c>
    </row>
    <row r="10" customFormat="false" ht="12.8" hidden="false" customHeight="false" outlineLevel="0" collapsed="false">
      <c r="A10" s="5" t="s">
        <v>7</v>
      </c>
      <c r="B10" s="6" t="n">
        <f aca="false">-59.54</f>
        <v>-59.54</v>
      </c>
      <c r="C10" s="6" t="n">
        <f aca="false">-59.54</f>
        <v>-59.54</v>
      </c>
    </row>
    <row r="11" customFormat="false" ht="12.8" hidden="false" customHeight="false" outlineLevel="0" collapsed="false">
      <c r="A11" s="5" t="s">
        <v>8</v>
      </c>
      <c r="B11" s="6" t="n">
        <f aca="false">652.56</f>
        <v>652.56</v>
      </c>
      <c r="C11" s="6" t="n">
        <f aca="false">652.56</f>
        <v>652.56</v>
      </c>
    </row>
    <row r="12" customFormat="false" ht="12.8" hidden="false" customHeight="false" outlineLevel="0" collapsed="false">
      <c r="A12" s="5" t="s">
        <v>9</v>
      </c>
      <c r="B12" s="6" t="n">
        <f aca="false">1520.55</f>
        <v>1520.55</v>
      </c>
      <c r="C12" s="6" t="n">
        <f aca="false">1520.55</f>
        <v>1520.55</v>
      </c>
    </row>
    <row r="13" customFormat="false" ht="12.8" hidden="false" customHeight="false" outlineLevel="0" collapsed="false">
      <c r="A13" s="5" t="s">
        <v>10</v>
      </c>
      <c r="B13" s="6" t="n">
        <f aca="false">-3174.65</f>
        <v>-3174.65</v>
      </c>
      <c r="C13" s="6" t="n">
        <f aca="false">-3174.65</f>
        <v>-3174.65</v>
      </c>
    </row>
    <row r="14" customFormat="false" ht="12.8" hidden="false" customHeight="false" outlineLevel="0" collapsed="false">
      <c r="A14" s="5" t="s">
        <v>11</v>
      </c>
      <c r="B14" s="6" t="n">
        <f aca="false">-171.81</f>
        <v>-171.81</v>
      </c>
      <c r="C14" s="6" t="n">
        <f aca="false">-171.81</f>
        <v>-171.81</v>
      </c>
    </row>
    <row r="15" customFormat="false" ht="12.8" hidden="false" customHeight="false" outlineLevel="0" collapsed="false">
      <c r="A15" s="5" t="s">
        <v>12</v>
      </c>
      <c r="B15" s="6" t="n">
        <f aca="false">188.35</f>
        <v>188.35</v>
      </c>
      <c r="C15" s="6" t="n">
        <f aca="false">188.35</f>
        <v>188.35</v>
      </c>
    </row>
    <row r="16" customFormat="false" ht="12.8" hidden="false" customHeight="false" outlineLevel="0" collapsed="false">
      <c r="A16" s="5" t="s">
        <v>13</v>
      </c>
      <c r="B16" s="6" t="n">
        <f aca="false">626.19</f>
        <v>626.19</v>
      </c>
      <c r="C16" s="6" t="n">
        <f aca="false">626.19</f>
        <v>626.19</v>
      </c>
    </row>
    <row r="17" customFormat="false" ht="12.8" hidden="false" customHeight="false" outlineLevel="0" collapsed="false">
      <c r="A17" s="5" t="s">
        <v>14</v>
      </c>
      <c r="B17" s="6" t="n">
        <f aca="false">-26</f>
        <v>-26</v>
      </c>
      <c r="C17" s="6" t="n">
        <f aca="false">-26</f>
        <v>-26</v>
      </c>
    </row>
    <row r="18" customFormat="false" ht="12.8" hidden="false" customHeight="false" outlineLevel="0" collapsed="false">
      <c r="A18" s="5" t="s">
        <v>15</v>
      </c>
      <c r="B18" s="6" t="n">
        <f aca="false">-1261.45</f>
        <v>-1261.45</v>
      </c>
      <c r="C18" s="6" t="n">
        <f aca="false">-1261.45</f>
        <v>-1261.45</v>
      </c>
    </row>
    <row r="19" customFormat="false" ht="12.8" hidden="false" customHeight="false" outlineLevel="0" collapsed="false">
      <c r="A19" s="5" t="s">
        <v>16</v>
      </c>
      <c r="B19" s="6" t="n">
        <f aca="false">973.08</f>
        <v>973.08</v>
      </c>
      <c r="C19" s="6" t="n">
        <f aca="false">973.08</f>
        <v>973.08</v>
      </c>
    </row>
    <row r="20" customFormat="false" ht="12.8" hidden="false" customHeight="false" outlineLevel="0" collapsed="false">
      <c r="A20" s="5" t="s">
        <v>17</v>
      </c>
      <c r="B20" s="6" t="n">
        <f aca="false">288.39</f>
        <v>288.39</v>
      </c>
      <c r="C20" s="6" t="n">
        <f aca="false">288.39</f>
        <v>288.39</v>
      </c>
    </row>
    <row r="21" customFormat="false" ht="12.8" hidden="false" customHeight="false" outlineLevel="0" collapsed="false">
      <c r="A21" s="5" t="s">
        <v>18</v>
      </c>
      <c r="B21" s="7" t="n">
        <f aca="false">((((((((((((B8)+(B9))+(B10))+(B11))+(B12))+(B13))+(B14))+(B15))+(B16))+(B17))+(B18))+(B19))+(B20)</f>
        <v>53094.68</v>
      </c>
      <c r="C21" s="7" t="n">
        <f aca="false">((((((((((((C8)+(C9))+(C10))+(C11))+(C12))+(C13))+(C14))+(C15))+(C16))+(C17))+(C18))+(C19))+(C20)</f>
        <v>53094.68</v>
      </c>
    </row>
    <row r="22" customFormat="false" ht="12.8" hidden="false" customHeight="false" outlineLevel="0" collapsed="false">
      <c r="A22" s="5" t="s">
        <v>19</v>
      </c>
      <c r="B22" s="7" t="n">
        <f aca="false">(B7)+(B21)</f>
        <v>57201.94</v>
      </c>
      <c r="C22" s="7" t="n">
        <f aca="false">(C7)+(C21)</f>
        <v>57201.94</v>
      </c>
    </row>
    <row r="23" customFormat="false" ht="12.8" hidden="false" customHeight="false" outlineLevel="0" collapsed="false">
      <c r="A23" s="5" t="s">
        <v>20</v>
      </c>
      <c r="B23" s="6"/>
      <c r="C23" s="6"/>
    </row>
    <row r="24" customFormat="false" ht="12.8" hidden="false" customHeight="false" outlineLevel="0" collapsed="false">
      <c r="A24" s="5" t="s">
        <v>21</v>
      </c>
      <c r="B24" s="6" t="n">
        <f aca="false">-10930.05</f>
        <v>-10930.05</v>
      </c>
      <c r="C24" s="6" t="n">
        <f aca="false">-10930.05</f>
        <v>-10930.05</v>
      </c>
    </row>
    <row r="25" customFormat="false" ht="12.8" hidden="false" customHeight="false" outlineLevel="0" collapsed="false">
      <c r="A25" s="5" t="s">
        <v>22</v>
      </c>
      <c r="B25" s="7" t="n">
        <f aca="false">B24</f>
        <v>-10930.05</v>
      </c>
      <c r="C25" s="7" t="n">
        <f aca="false">C24</f>
        <v>-10930.05</v>
      </c>
    </row>
    <row r="26" customFormat="false" ht="12.8" hidden="false" customHeight="false" outlineLevel="0" collapsed="false">
      <c r="A26" s="5" t="s">
        <v>23</v>
      </c>
      <c r="B26" s="7" t="n">
        <f aca="false">(B22)+(B25)</f>
        <v>46271.89</v>
      </c>
      <c r="C26" s="7" t="n">
        <f aca="false">(C22)+(C25)</f>
        <v>46271.89</v>
      </c>
    </row>
    <row r="27" customFormat="false" ht="12.8" hidden="false" customHeight="false" outlineLevel="0" collapsed="false">
      <c r="A27" s="5" t="s">
        <v>24</v>
      </c>
      <c r="B27" s="6" t="n">
        <f aca="false">-39928.62</f>
        <v>-39928.62</v>
      </c>
      <c r="C27" s="6" t="n">
        <f aca="false">-39928.62</f>
        <v>-39928.62</v>
      </c>
    </row>
    <row r="28" customFormat="false" ht="12.8" hidden="false" customHeight="false" outlineLevel="0" collapsed="false">
      <c r="A28" s="5" t="s">
        <v>25</v>
      </c>
      <c r="B28" s="7" t="n">
        <f aca="false">(B26)+(B27)</f>
        <v>6343.27000000001</v>
      </c>
      <c r="C28" s="7" t="n">
        <f aca="false">(C26)+(C27)</f>
        <v>6343.27000000001</v>
      </c>
    </row>
    <row r="29" customFormat="false" ht="12.8" hidden="false" customHeight="false" outlineLevel="0" collapsed="false">
      <c r="A29" s="5"/>
      <c r="B29" s="6"/>
      <c r="C29" s="6"/>
    </row>
    <row r="32" customFormat="false" ht="15" hidden="false" customHeight="false" outlineLevel="0" collapsed="false">
      <c r="A32" s="8" t="s">
        <v>26</v>
      </c>
      <c r="B32" s="8"/>
    </row>
  </sheetData>
  <mergeCells count="4">
    <mergeCell ref="A1:B1"/>
    <mergeCell ref="A2:B2"/>
    <mergeCell ref="A3:B3"/>
    <mergeCell ref="A32:B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2019-01-29T09:24:08Z</dcterms:created>
  <dc:creator>Apache POI</dc:creator>
  <dc:description/>
  <dc:language>en-US</dc:language>
  <cp:lastModifiedBy/>
  <dcterms:modified xsi:type="dcterms:W3CDTF">2019-01-29T11:00:38Z</dcterms:modified>
  <cp:revision>1</cp:revision>
  <dc:subject/>
  <dc:title/>
</cp:coreProperties>
</file>