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24" windowWidth="12120" windowHeight="4200" activeTab="1"/>
  </bookViews>
  <sheets>
    <sheet name="Pond15" sheetId="1" r:id="rId1"/>
    <sheet name="Pond15se" sheetId="7" r:id="rId2"/>
    <sheet name="Feuil4" sheetId="4" r:id="rId3"/>
    <sheet name="Feuil2" sheetId="2" r:id="rId4"/>
    <sheet name="Feuil3" sheetId="3" r:id="rId5"/>
    <sheet name="SH" sheetId="5" r:id="rId6"/>
    <sheet name="VOLAT" sheetId="6" r:id="rId7"/>
    <sheet name="Pd_se" sheetId="9" r:id="rId8"/>
  </sheets>
  <calcPr calcId="124519"/>
  <pivotCaches>
    <pivotCache cacheId="0" r:id="rId9"/>
    <pivotCache cacheId="1" r:id="rId10"/>
    <pivotCache cacheId="7" r:id="rId11"/>
  </pivotCaches>
</workbook>
</file>

<file path=xl/calcChain.xml><?xml version="1.0" encoding="utf-8"?>
<calcChain xmlns="http://schemas.openxmlformats.org/spreadsheetml/2006/main">
  <c r="L29" i="7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28"/>
  <c r="L29" i="1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28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"/>
  <c r="K2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28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E2"/>
  <c r="D2"/>
</calcChain>
</file>

<file path=xl/sharedStrings.xml><?xml version="1.0" encoding="utf-8"?>
<sst xmlns="http://schemas.openxmlformats.org/spreadsheetml/2006/main" count="1817" uniqueCount="411">
  <si>
    <t>4901</t>
  </si>
  <si>
    <t>FLOW</t>
  </si>
  <si>
    <t>SH4</t>
  </si>
  <si>
    <t>PART</t>
  </si>
  <si>
    <t>STATUT</t>
  </si>
  <si>
    <t>PRIX_BASE</t>
  </si>
  <si>
    <t>PONDERATION</t>
  </si>
  <si>
    <t>ET</t>
  </si>
  <si>
    <t>0801</t>
  </si>
  <si>
    <t>NOIX DE COCO, NOIX DU BRESIL ET NOIX DE CAJOU, FRAICHES OU SECHES, MEME SANS LEURS COQUE</t>
  </si>
  <si>
    <t>S</t>
  </si>
  <si>
    <t>0802</t>
  </si>
  <si>
    <t>AUTRES FRUITS A COQUES, FRAIS OU SECS, MEME SANS LEURS COQUES OU DECORTIQUES.</t>
  </si>
  <si>
    <t>V</t>
  </si>
  <si>
    <t>1005</t>
  </si>
  <si>
    <t>MAIS.</t>
  </si>
  <si>
    <t>1006</t>
  </si>
  <si>
    <t>RIZ.</t>
  </si>
  <si>
    <t>1511</t>
  </si>
  <si>
    <t>HUILE DE PALME ET SES FRACTIONS, MEME RAFFINEES, MAIS NON CHIMIQUEMENT MODIFIEES.</t>
  </si>
  <si>
    <t>1512</t>
  </si>
  <si>
    <t>HUILES DE TOURNESOL, DE CARTHAME OU DE COTON ET LEURS FRACTIONS, MEME RAFFINEES, MAIS NO</t>
  </si>
  <si>
    <t>1701</t>
  </si>
  <si>
    <t>SUCRES DE CANNE OU DE BETTERAVE ET SACCHAROSE CHIMIQUEMENT PUR, A L'ETAT SOLIDE.</t>
  </si>
  <si>
    <t>2306</t>
  </si>
  <si>
    <t>TOURTEAUX ET AUTRES RESIDUS SOLIDES, MEME BROYES OU AGGLOMERES SOUS FORME DE PELLETS, DE</t>
  </si>
  <si>
    <t>2523</t>
  </si>
  <si>
    <t>CIMENTS HYDRAULIQUES (Y COMPRIS LES CIMENTS NON PULVERISES DITS «CLINKERS»), MEME COLORE</t>
  </si>
  <si>
    <t>2710</t>
  </si>
  <si>
    <t>HUILES DE PETROLE OU DE MINERAUX BITUMINEUX, AUTRES QUE LES HUILES BRUTES; PREPARATIONS</t>
  </si>
  <si>
    <t>2711</t>
  </si>
  <si>
    <t>GAZ DE PETROLE ET AUTRES HYDROCARBURES GAZEUX.</t>
  </si>
  <si>
    <t>3208</t>
  </si>
  <si>
    <t>PEINTURES ET VERNIS A BASE DE POLYMERES SYNTHETIQUES OU DE POLYMERES NATURELS MODIFIES,</t>
  </si>
  <si>
    <t>4403</t>
  </si>
  <si>
    <t>BOIS BRUTS, MEME ECORCES, DESAUBIERES OU EQUARRIS.</t>
  </si>
  <si>
    <t>4406</t>
  </si>
  <si>
    <t>TRAVERSES EN BOIS POUR VOIES FERREES OU SIMILAIRES.</t>
  </si>
  <si>
    <t>4407</t>
  </si>
  <si>
    <t>BOIS SCIES OU DEDOSSES LONGITUDINALEMENT, TRANCHES OU DEROULES, MEME RABOTES, PONCES OU</t>
  </si>
  <si>
    <t>5201</t>
  </si>
  <si>
    <t>COTON, NON CARDE NI PEIGNE.</t>
  </si>
  <si>
    <t>5208</t>
  </si>
  <si>
    <t>TISSUS DE COTON, CONTENANT AU MOINS 85 % EN POIDS DE COTON, D'UN POIDS N'EXCEDANT PAS 20</t>
  </si>
  <si>
    <t>7108</t>
  </si>
  <si>
    <t>OR (Y COMPRIS L'OR PLATINE), SOUS FORMES BRUTES OU MIOUVREES, OU EN POUDRE.</t>
  </si>
  <si>
    <t>7204</t>
  </si>
  <si>
    <t>DECHETS ET DEBRIS DE FONTE, DE FER OU D'ACIER (FERRAILLES); DECHETS LINGOTES EN FER OU E</t>
  </si>
  <si>
    <t>7209</t>
  </si>
  <si>
    <t>PRODUITS LAMINES PLATS, EN FER OU EN ACIERS NON ALLIES, D'UNE LARGEUR DE 600 MM OU PLUS,</t>
  </si>
  <si>
    <t>7213</t>
  </si>
  <si>
    <t>FIL MACHINE EN FER OU EN ACIERS NON ALLIES.</t>
  </si>
  <si>
    <t>7214</t>
  </si>
  <si>
    <t>BARRES EN FER OU EN ACIERS NON ALLIES, SIMPLEMENT FORGEES, LAMINEES OU FILEES A CHAUD AI</t>
  </si>
  <si>
    <t>7215</t>
  </si>
  <si>
    <t>AUTRES BARRES EN FER OU EN ACIERS NON ALLIES.</t>
  </si>
  <si>
    <t>7216</t>
  </si>
  <si>
    <t>PROFILES EN FER OU EN ACIERS NON ALLIES.</t>
  </si>
  <si>
    <t>7602</t>
  </si>
  <si>
    <t>DECHETS ET DEBRIS D'ALUMINIUM.</t>
  </si>
  <si>
    <t>8431</t>
  </si>
  <si>
    <t>PARTIES RECONNAISSABLES COMME ETANT EXCLUSIVEMENT OU PRINCIPALEMENT DESTINEES AUX MACHIN</t>
  </si>
  <si>
    <t>I</t>
  </si>
  <si>
    <t>0207</t>
  </si>
  <si>
    <t>VIANDES ET ABATS COMESTIBLES, FRAIS, REFRIGERES OU CONGELES, DES VOLAILLES DU N° 01.05.</t>
  </si>
  <si>
    <t>0302</t>
  </si>
  <si>
    <t>POISSONS FRAIS OU REFRIGERES, A L'EXCEPTION DES FILETS DE POISSONS ET AUTRE CHAIR DE POI</t>
  </si>
  <si>
    <t>0303</t>
  </si>
  <si>
    <t>POISSONS CONGELES, A L'EXCEPTION DES FILETS DE POISSONS ET AUTRE CHAIR DE POISSONS DU N°</t>
  </si>
  <si>
    <t>0401</t>
  </si>
  <si>
    <t>LAIT ET CREME DE LAIT, NON CONCENTRES NI ADDITIONNES DE SUCRE OU D’AUTRES EDULCORANTS.</t>
  </si>
  <si>
    <t>0402</t>
  </si>
  <si>
    <t>LAIT ET CREME DE LAIT, CONCENTRES OU ADDITIONNES DE SUCRE OU D’AUTRES EDULCORANTS.</t>
  </si>
  <si>
    <t>0504</t>
  </si>
  <si>
    <t>BOYAUX, VESSIES ET ESTOMACS D'ANIMAUX, ENTIERS OU EN MORCEAUX, AUTRES QUE CEUX DE POISSO</t>
  </si>
  <si>
    <t>0710</t>
  </si>
  <si>
    <t>LEGUMES, NON CUITS OU CUITS A L'EAU OU A LA VAPEUR, CONGELES.</t>
  </si>
  <si>
    <t>0808</t>
  </si>
  <si>
    <t>POMMES, POIRES ET COINGS, FRAIS.</t>
  </si>
  <si>
    <t>1101</t>
  </si>
  <si>
    <t>FARINES DE FROMENT (BLE) OU DE METEIL.</t>
  </si>
  <si>
    <t>1103</t>
  </si>
  <si>
    <t>GRUAUX, SEMOULES ET AGGLOMERES SOUS FORME DE PELLETS, DE CEREALES.</t>
  </si>
  <si>
    <t>1107</t>
  </si>
  <si>
    <t>MALT, MEME TORREFIE.</t>
  </si>
  <si>
    <t>1516</t>
  </si>
  <si>
    <t>GRAISSES ET HUILES ANIMALES OU VEGETALES ET LEURS FRACTIONS, PARTIELLEMENT OU TOTALEMENT</t>
  </si>
  <si>
    <t>1601</t>
  </si>
  <si>
    <t>SAUCISSES, SAUCISSONS ET PRODUITS SIMILAIRES, DE VIANDE, D'ABATS OU DE SANG; PREPARATION</t>
  </si>
  <si>
    <t>1602</t>
  </si>
  <si>
    <t>AUTRES PREPARATIONS ET CONSERVES DE VIANDE, D'ABATS OU DE SANG.</t>
  </si>
  <si>
    <t>1704</t>
  </si>
  <si>
    <t>SUCRERIES SANS CACAO (Y COMPRIS LE CHOCOLAT BLANC).</t>
  </si>
  <si>
    <t>1901</t>
  </si>
  <si>
    <t>EXTRAITS DE MALT; PREPARATIONS ALIMENTAIRES DE FARINES, GRUAUX, SEMOULES, AMIDONS, FECUL</t>
  </si>
  <si>
    <t>1902</t>
  </si>
  <si>
    <t>PATES ALIMENTAIRES, MEME CUITES OU FARCIES (DE VIANDE OU D'AUTRES SUBSTANCES) OU BIEN AU</t>
  </si>
  <si>
    <t>1905</t>
  </si>
  <si>
    <t>PRODUITS DE LA BOULANGERIE, DE LA PATISSERIE OU DE LA BISCUITERIE, MEME ADDITIONNES DE C</t>
  </si>
  <si>
    <t>2002</t>
  </si>
  <si>
    <t>TOMATES PREPAREES OU CONSERVEES AUTREMENT QU'AU VINAIGRE OU A L'ACIDE ACETIQUE.</t>
  </si>
  <si>
    <t>2009</t>
  </si>
  <si>
    <t>JUS DE FRUITS (Y COMPRIS LES MOUTS DE RAISIN) OU DE LEGUMES, NON FERMENTES, SANS ADDITIO</t>
  </si>
  <si>
    <t>2103</t>
  </si>
  <si>
    <t>PREPARATIONS POUR SAUCES ET SAUCES PREPAREES; CONDIMENTS ET ASSAISONNEMENTS, COMPOSES; F</t>
  </si>
  <si>
    <t>2104</t>
  </si>
  <si>
    <t>PREPARATIONS POUR SOUPES, POTAGES OU BOUILLONS; SOUPES, POTAGES OU BOUILLONS PREPARES; P</t>
  </si>
  <si>
    <t>2105</t>
  </si>
  <si>
    <t>GLACES DE CONSOMMATION, MEME CONTENANT DU CACAO.</t>
  </si>
  <si>
    <t>2202</t>
  </si>
  <si>
    <t>EAUX, Y COMPRIS LES EAUX MINERALES ET LES EAUX GAZEIFIEES, ADDITIONNEES DE SUCRE OU D'AU</t>
  </si>
  <si>
    <t>2203</t>
  </si>
  <si>
    <t>BIERES DE MALT.</t>
  </si>
  <si>
    <t>2204</t>
  </si>
  <si>
    <t>VINS DE RAISINS FRAIS, Y COMPRIS LES VINS ENRICHIS EN ALCOOL; MOUTS DE RAISIN AUTRES QUE</t>
  </si>
  <si>
    <t>2402</t>
  </si>
  <si>
    <t>CIGARES (Y COMPRIS CEUX A BOUTS COUPES), CIGARILLOS ET CIGARETTES, EN TABAC OU EN SUCCED</t>
  </si>
  <si>
    <t>2501</t>
  </si>
  <si>
    <t>SEL (Y COMPRIS LE SEL PREPARE POUR LA TABLE ET LE SEL DENATURE) ET CHLORURE DE SODIUM PU</t>
  </si>
  <si>
    <t>2716</t>
  </si>
  <si>
    <t>ENERGIE ELECTRIQUE. (POSITION FACULTATIVE)</t>
  </si>
  <si>
    <t>3004</t>
  </si>
  <si>
    <t>MEDICAMENTS (A L’EXCLUSION DES PRODUITS DES N°S 30.02, 30.05 OU 30.06) CONSTITUES PAR DE</t>
  </si>
  <si>
    <t>3105</t>
  </si>
  <si>
    <t>ENGRAIS MINERAUX OU CHIMIQUES CONTENANT DEUX OU TROIS DES ELEMENTS FERTILISANTS </t>
  </si>
  <si>
    <t>3304</t>
  </si>
  <si>
    <t>PRODUITS DE BEAUTE OU DE MAQUILLAGE PREPARES ET PREPARATIONS POUR L'ENTRETIEN OU LES SOI</t>
  </si>
  <si>
    <t>3401</t>
  </si>
  <si>
    <t>SAVONS; PRODUITS ET PREPARATIONS ORGANIQUES TENSIOACTIFS A USAGE DE SAVON, EN BARRES, E</t>
  </si>
  <si>
    <t>3402</t>
  </si>
  <si>
    <t>AGENTS DE SURFACE ORGANIQUES (AUTRES QUE LES SAVONS); PREPARATIONS TENSIOACTIVES, PREPA</t>
  </si>
  <si>
    <t>3907</t>
  </si>
  <si>
    <t>POLYACETALS, AUTRES POLYETHERS ET RESINES EPOXYDES, SOUS FORMES PRIMAIRES; POLYCARBONATE</t>
  </si>
  <si>
    <t>3917</t>
  </si>
  <si>
    <t>TUBES ET TUYAUX ET LEURS ACCESSOIRES (JOINTS, COUDES, RACCORDS, PAR EXEMPLE), EN MATIERE</t>
  </si>
  <si>
    <t>3923</t>
  </si>
  <si>
    <t>ARTICLES DE TRANSPORT OU D'EMBALLAGE, EN MATIERES PLASTIQUES; BOUCHONS, COUVERCLES, CAPS</t>
  </si>
  <si>
    <t>3924</t>
  </si>
  <si>
    <t>VAISSELLE, AUTRES ARTICLES DE MENAGE OU D'ECONOMIE DOMESTIQUE ET ARTICLES D'HYGIENE OU D</t>
  </si>
  <si>
    <t>4011</t>
  </si>
  <si>
    <t>PNEUMATIQUES NEUFS, EN CAOUTCHOUC.</t>
  </si>
  <si>
    <t>4012</t>
  </si>
  <si>
    <t>PNEUMATIQUES RECHAPES OU USAGES EN CAOUTCHOUC; BANDAGES, BANDES DE ROULEMENT POUR PNEUMA</t>
  </si>
  <si>
    <t>4202</t>
  </si>
  <si>
    <t>MALLES, VALISES ET MALLETTES, Y COMPRIS LES MALLETTES DE TOILETTE ET LES MALLETTES PORTE</t>
  </si>
  <si>
    <t>4412</t>
  </si>
  <si>
    <t>BOIS CONTREPLAQUES, BOIS PLAQUES ET BOIS STRATIFIES SIMILAIRES.</t>
  </si>
  <si>
    <t>4802</t>
  </si>
  <si>
    <t>PAPIERS ET CARTONS, NON COUCHES NI ENDUITS, DES TYPES UTILISES POUR L'ECRITURE, L'IMPRES</t>
  </si>
  <si>
    <t>4818</t>
  </si>
  <si>
    <t>PAPIERS DES TYPES UTILISES POUR PAPIERS DE TOILETTE ET POUR PAPIERS SIMILAIRES, OUATE DE</t>
  </si>
  <si>
    <t>4819</t>
  </si>
  <si>
    <t>BOITES, SACS, POCHETTES, CORNETS ET AUTRES EMBALLAGES EN PAPIER, CARTON, OUATE DE CELLUL</t>
  </si>
  <si>
    <t>LIVRES, BROCHURES ET IMPRIMES SIMILAIRES MEME SUR FEUILLETS ISOLES.</t>
  </si>
  <si>
    <t>5209</t>
  </si>
  <si>
    <t>TISSUS DE COTON, CONTENANT AU MOINS 85 % EN POIDS DE COTON, D'UN POIDS EXCEDANT 200 G/M²</t>
  </si>
  <si>
    <t>5512</t>
  </si>
  <si>
    <t>TISSUS DE FIBRES SYNTHETIQUES DISCONTINUES CONTENANT AU MOINS 85 % EN POIDS DE FIBRES SY</t>
  </si>
  <si>
    <t>5515</t>
  </si>
  <si>
    <t>AUTRES TISSUS DE FIBRES SYNTHETIQUES DISCONTINUES.</t>
  </si>
  <si>
    <t>6109</t>
  </si>
  <si>
    <t>TSHIRTS ET MAILLOTS DE CORPS, EN BONNETERIE.</t>
  </si>
  <si>
    <t>6309</t>
  </si>
  <si>
    <t>ARTICLES DE FRIPERIE.</t>
  </si>
  <si>
    <t>6402</t>
  </si>
  <si>
    <t>AUTRES CHAUSSURES A SEMELLES EXTERIEURES ET DESSUS EN CAOUTCHOUC OU EN MATIERE PLASTIQUE</t>
  </si>
  <si>
    <t>6405</t>
  </si>
  <si>
    <t>AUTRES CHAUSSURES.</t>
  </si>
  <si>
    <t>6908</t>
  </si>
  <si>
    <t>CARREAUX ET DALLES DE PAVEMENT OU DE REVETEMENT, VERNISSES OU EMAILLES, EN CERAMIQUE; CU</t>
  </si>
  <si>
    <t>7005</t>
  </si>
  <si>
    <t>GLACE (VERRE FLOTTE ET VERRE DOUCI OU POLI SUR UNE OU DEUX FACES) EN PLAQUES OU EN FEUIL</t>
  </si>
  <si>
    <t>7010</t>
  </si>
  <si>
    <t>BONBONNES, BOUTEILLES, FLACONS, BOCAUX, POTS, EMBALLAGES TUBULAIRES, AMPOULES ET AUTRES</t>
  </si>
  <si>
    <t>7210</t>
  </si>
  <si>
    <t>7217</t>
  </si>
  <si>
    <t>FILS EN FER OU EN ACIERS NON ALLIES.</t>
  </si>
  <si>
    <t>7323</t>
  </si>
  <si>
    <t>ARTICLES DE MENAGE OU D'ECONOMIE DOMESTIQUE ET LEURS PARTIES, EN FONTE, FER OU ACIER; PA</t>
  </si>
  <si>
    <t>7604</t>
  </si>
  <si>
    <t>BARRES ET PROFILES EN ALUMINIUM.</t>
  </si>
  <si>
    <t>8309</t>
  </si>
  <si>
    <t>BOUCHONS (Y COMPRIS LES BOUCHONSCOURONNES, LES BOUCHONS A PAS DE VIS ET LES BOUCHONSVE</t>
  </si>
  <si>
    <t>8429</t>
  </si>
  <si>
    <t>BOUTEURS (BULLDOZERS), BOUTEURS BIAIS (ANGLEDOZERS), NIVELEUSES, DECAPEUSES (SCRAPERS),</t>
  </si>
  <si>
    <t>8438</t>
  </si>
  <si>
    <t>MACHINES ET APPAREILS, NON DENOMMES NI COMPRIS AILLEURS DANS LE PRESENT CHAPITRE, POUR L</t>
  </si>
  <si>
    <t>8502</t>
  </si>
  <si>
    <t>GROUPES ELECTROGENES ET CONVERTISSEURS ROTATIFS ELECTRIQUES.</t>
  </si>
  <si>
    <t>8506</t>
  </si>
  <si>
    <t>PILES ET BATTERIES DE PILES ELECTRIQUES.</t>
  </si>
  <si>
    <t>8701</t>
  </si>
  <si>
    <t>TRACTEURS (A L'EXCLUSION DES CHARIOTSTRACTEURS DU N° 87.09).</t>
  </si>
  <si>
    <t>8703</t>
  </si>
  <si>
    <t>VOITURES DE TOURISME ET AUTRES VEHICULES AUTOMOBILES PRINCIPALEMENT CONCUS POUR LE TRANS</t>
  </si>
  <si>
    <t>8704</t>
  </si>
  <si>
    <t>VEHICULES AUTOMOBILES POUR LE TRANSPORT DE MARCHANDISES.</t>
  </si>
  <si>
    <t>8708</t>
  </si>
  <si>
    <t>PARTIES ET ACCESSOIRES DES VEHICULES AUTOMOBILES DES N°S 87.01 A 87.05.</t>
  </si>
  <si>
    <t>8711</t>
  </si>
  <si>
    <t>MOTOCYCLES (Y COMPRIS LES CYCLOMOTEURS) ET CYCLES EQUIPES D'UN MOTEUR AUXILIAIRE, AVEC O</t>
  </si>
  <si>
    <t>8714</t>
  </si>
  <si>
    <t>PARTIES ET ACCESSOIRES DES VEHICULES DES N°S 87.11 A 87.13.</t>
  </si>
  <si>
    <t>8716</t>
  </si>
  <si>
    <t>REMORQUES ET SEMIREMORQUES POUR TOUS VEHICULES; AUTRES VEHICULES NON AUTOMOBILES; LEURS</t>
  </si>
  <si>
    <t>9403</t>
  </si>
  <si>
    <t>AUTRES MEUBLES ET LEURS PARTIES.</t>
  </si>
  <si>
    <t>SH2</t>
  </si>
  <si>
    <t>Libellé_SH2</t>
  </si>
  <si>
    <t>01</t>
  </si>
  <si>
    <t>ANIMAUX VIVANTS</t>
  </si>
  <si>
    <t>02</t>
  </si>
  <si>
    <t>VIANDES ET ABATS COMESTIBLES</t>
  </si>
  <si>
    <t>03</t>
  </si>
  <si>
    <t>POISONS ET CRUSTACES,MOLLUSQUES ET AUTRES INVERTEBRES AQUATIQUES</t>
  </si>
  <si>
    <t>04</t>
  </si>
  <si>
    <t>LAIT ET PRODUITS DE LA LAITERIE; OEUFS D'OISEAUX; MIEL NATUREL; PRODUITSCOMESTIBLES D'ORIGINE ANIMALE, NON DENOM</t>
  </si>
  <si>
    <t>05</t>
  </si>
  <si>
    <t>AUTRES PRODUITS D'ORIGINE ANIMALE, NON DENOMMES NI COMPRIS AILLEURS</t>
  </si>
  <si>
    <t>06</t>
  </si>
  <si>
    <t>PLANTES VIVANTES ET PRODUITS DE LA FLORICULTURE</t>
  </si>
  <si>
    <t>07</t>
  </si>
  <si>
    <t>LEGUMES, PLANTES, RACINES ET TUBERCULES ALIMENTAIRES</t>
  </si>
  <si>
    <t>08</t>
  </si>
  <si>
    <t>FRUITS COMESTIBLES; ECORCES D'AGRUMES OU DE MELONS</t>
  </si>
  <si>
    <t>09</t>
  </si>
  <si>
    <t>CAFE, THE, MATE ET EPICES</t>
  </si>
  <si>
    <t>10</t>
  </si>
  <si>
    <t>CEREALES</t>
  </si>
  <si>
    <t>11</t>
  </si>
  <si>
    <t>PRODUITS DE LA MINOTERIE; MALT; AMIDONS ET FECULES; INULINE; GLUTEN DEFROMENT</t>
  </si>
  <si>
    <t>12</t>
  </si>
  <si>
    <t>GRAINES ET FRUITS OLEAGINEUX; GRAINES, SEMENCES ET FRUITS DIVERS; PLANTESINDUSTRIELLES OU MEDICINALES; PAILLES E</t>
  </si>
  <si>
    <t>13</t>
  </si>
  <si>
    <t>GOMMES, RESINES ET AUTRES SUCS ET EXTRAITS VEGETAUX</t>
  </si>
  <si>
    <t>14</t>
  </si>
  <si>
    <t>MATIERES A TRESSER ET AUTRES PRODUITS D'ORIGINE VEGETALE, NON DENOMMES NI COMPRIS AILLEURS</t>
  </si>
  <si>
    <t>15</t>
  </si>
  <si>
    <t>GRAISSES ET HUILES ANIMALES OU VEGETALES; PRODUITS DE LEUR DISSOCIATION;GRAISSES ALIMENTAIRES ELABOREES; CIRES D</t>
  </si>
  <si>
    <t>16</t>
  </si>
  <si>
    <t>PREPARATIONS DE VIANDES, DE POISSONS OU DE CRUSTACES, DE MOLLUSQUES OUD'AUTRES INVERTEBRES AQUATIQUES</t>
  </si>
  <si>
    <t>17</t>
  </si>
  <si>
    <t>SUCRES ET SUCRERIES</t>
  </si>
  <si>
    <t>18</t>
  </si>
  <si>
    <t>CACAO ET SES PREPARATIONS</t>
  </si>
  <si>
    <t>19</t>
  </si>
  <si>
    <t>PREPARATIONS A BASE DE CEREALES,DE FARINES,D'AMIDONS,DE FECULES OU DELAIT;PATISSERIES</t>
  </si>
  <si>
    <t>20</t>
  </si>
  <si>
    <t>PREPARATIONS DE LEGUMES, DE FRUITS OU D'AUTRES PARTIES DE PLANTES</t>
  </si>
  <si>
    <t>21</t>
  </si>
  <si>
    <t>PREPARATIONS ALIMENTAIRES DIVERSES</t>
  </si>
  <si>
    <t>22</t>
  </si>
  <si>
    <t>BOISSONS, LIQUIDES ALCOOLIQUES ET VINAIGRES</t>
  </si>
  <si>
    <t>23</t>
  </si>
  <si>
    <t>RESIDUS ET DECHETS DES INDUSTRIES ALIMENTAIRES;ALIMENTS PREPARES POURANIMAUX</t>
  </si>
  <si>
    <t>24</t>
  </si>
  <si>
    <t>TABACS ET SUCCEDANES DE TABAC FABRIQUES</t>
  </si>
  <si>
    <t>25</t>
  </si>
  <si>
    <t>SEL; SOUFRE; TERRES ET PIERRES; PLATRES, CHAUX ET CIMENTS</t>
  </si>
  <si>
    <t>26</t>
  </si>
  <si>
    <t>MINERAIS, SCORIES ET CENDRES</t>
  </si>
  <si>
    <t>27</t>
  </si>
  <si>
    <t>COMBUSTIBLES MINERAUX, HUILES MINERALES ET PRODUITS DE LEUR DISTILLATION;MATIERES BITUMINEUSES; CIRES MINERALES</t>
  </si>
  <si>
    <t>28</t>
  </si>
  <si>
    <t>PRODUITS CHIMIQUES INORGANIQUES; COMPOSES INORGANIQUES OU ORGANIQUES DEMETAUX PRECIEUX, D'ELEMENTS RADIOACTIFS,</t>
  </si>
  <si>
    <t>29</t>
  </si>
  <si>
    <t>PRODUITS CHIMIQUES ORGANIQUES</t>
  </si>
  <si>
    <t>30</t>
  </si>
  <si>
    <t>PRODUITS PHARMACEUTIQUES</t>
  </si>
  <si>
    <t>31</t>
  </si>
  <si>
    <t>ENGRAIS</t>
  </si>
  <si>
    <t>32</t>
  </si>
  <si>
    <t>EXTRAITS TANNANTS OU TINCTORIAUX;TANINS ET LEURS DERIVES;PIGMENTS ETAUTRES MATIERES COLORANTES;PEINTURES ET VERN</t>
  </si>
  <si>
    <t>33</t>
  </si>
  <si>
    <t>HUILES ESSENTIELLES ET RESINOIDES; PRODUITS DE PARFUMERIE OU DE TOILETTE</t>
  </si>
  <si>
    <t>34</t>
  </si>
  <si>
    <t>SAVONS, AGENTS DE SURFACE ORGANIQUES, PREPARATIONS POUR LESSIVES,PREPARATIONS LUBRIFIANTES, CIRES ARTIFICIELLES,</t>
  </si>
  <si>
    <t>35</t>
  </si>
  <si>
    <t>MATIERES ALBUMINOIDES; PRODUITS A BASE D'AMIDONS OU DE FECULES MODIFIES;COLLES; ENZYMES</t>
  </si>
  <si>
    <t>36</t>
  </si>
  <si>
    <t>POUDRES ET EXPLOSIFS; ARTICLES DE PYROTECHNIE; ALLUMETTES; ALLIAGESPYROPHORIQUES; MATIERES INFLAMMABLES</t>
  </si>
  <si>
    <t>37</t>
  </si>
  <si>
    <t>PRODUITS PHOTOGRAPHIQUES OU CINEMATOGRAPHIQUES</t>
  </si>
  <si>
    <t>38</t>
  </si>
  <si>
    <t>PRODUITS DIVERS DES INDUSTRIES CHIMIQUES</t>
  </si>
  <si>
    <t>39</t>
  </si>
  <si>
    <t>MATIERES PLASTIQUES ET OUVRAGES EN CES MATIERES</t>
  </si>
  <si>
    <t>40</t>
  </si>
  <si>
    <t>CAOUTCHOUC ET OUVRAGES EN CAOUTCHOUC</t>
  </si>
  <si>
    <t>41</t>
  </si>
  <si>
    <t>PEAUX (AUTRES QUE LES PELLETERIES) ET CUIRS</t>
  </si>
  <si>
    <t>42</t>
  </si>
  <si>
    <t>OUVRAGES EN CUIR; ARTICLES DE BOURRELLERIE OU DE SELLERIE; ARTICLES DEVOYAGE, SACS A MAIN ET CONTENANTS SIMILAIR</t>
  </si>
  <si>
    <t>43</t>
  </si>
  <si>
    <t>PELLETERIES ET FOURRURES; PELLETERIES FACTICES</t>
  </si>
  <si>
    <t>44</t>
  </si>
  <si>
    <t>BOIS, CHARBON DE BOIS ET OUVRAGES EN BOIS</t>
  </si>
  <si>
    <t>45</t>
  </si>
  <si>
    <t>LIEGE ET OUVRAGES EN LIEGE</t>
  </si>
  <si>
    <t>46</t>
  </si>
  <si>
    <t>OUVRAGES DE SPARTERIE OU DE VANNERIE</t>
  </si>
  <si>
    <t>47</t>
  </si>
  <si>
    <t>PATES DE BOIS OU D'AUTRES MATIERES FIBREUSES CELLULOSIQUES;DECHETS ET REBUTS DE PAPIER OU DE CARTON</t>
  </si>
  <si>
    <t>48</t>
  </si>
  <si>
    <t>PAPIERS ET CARTONS; OUVRAGES EN PATE DE CELLULOSE, EN PAPIER OU EN CARTON</t>
  </si>
  <si>
    <t>49</t>
  </si>
  <si>
    <t>PRODUITS DE L'EDITION, DE LA PRESSE OU DES AUTRES INDUSTRIES GRAPHIQUES;TEXTES MANUSCRITS OU DACTYLOGRAPHIES ET</t>
  </si>
  <si>
    <t>50</t>
  </si>
  <si>
    <t>SOIE</t>
  </si>
  <si>
    <t>51</t>
  </si>
  <si>
    <t>LAINE, POILS FINS OU GROSSIERS; FILS ET TISSUS DE CRIN</t>
  </si>
  <si>
    <t>52</t>
  </si>
  <si>
    <t>COTON</t>
  </si>
  <si>
    <t>53</t>
  </si>
  <si>
    <t>AUTRES FIBRES TEXTILES VEGETALES; FILS DE PAPIER ET TISSUS DE FILS DEPAPIER</t>
  </si>
  <si>
    <t>54</t>
  </si>
  <si>
    <t>FILAMENTS SYNTHETIQUES OU ARTIFICIELS</t>
  </si>
  <si>
    <t>55</t>
  </si>
  <si>
    <t>FIBRES SYNTHETIQUES OU ARTIFICIELLES DISCONTINUES</t>
  </si>
  <si>
    <t>56</t>
  </si>
  <si>
    <t>OUATES, FEUTRES ET NONTISSES; FILS SPECIAUX; FICELLES, CORDES ET CORDAGES; ARTICLES DE CORDERIE</t>
  </si>
  <si>
    <t>57</t>
  </si>
  <si>
    <t>TAPIS ET AUTRES REVETEMENTS DE SOLS EN MATIERES TEXTILES</t>
  </si>
  <si>
    <t>58</t>
  </si>
  <si>
    <t>TISSUS SPECIAUX; SURFACES TEXTILES TOUFFETEES; DENTELLES; TAPISSERIES;PASSEMENTERIES; BRODERIES</t>
  </si>
  <si>
    <t>59</t>
  </si>
  <si>
    <t>TISSUS IMPREGNES, ENDUITS, RECOUVERTS OU STRATIFIES;ARTICLES TECHNIQUES EN MATIERES TEXTILES</t>
  </si>
  <si>
    <t>60</t>
  </si>
  <si>
    <t>ETOFFES DE BONNETERIE</t>
  </si>
  <si>
    <t>61</t>
  </si>
  <si>
    <t>VETEMENTS ET ACCESSOIRES DU VETEMENT, EN BONNETERIE</t>
  </si>
  <si>
    <t>62</t>
  </si>
  <si>
    <t>VETEMENTS ET ACCESSOIRES DU VETEMENT, AUTRES QU'EN BONNETERIE</t>
  </si>
  <si>
    <t>63</t>
  </si>
  <si>
    <t>AUTRES ARTICLES TEXTILES CONFECTIONNES; ASSORTIMENTS; FRIPERIE ET CHIFFONS</t>
  </si>
  <si>
    <t>64</t>
  </si>
  <si>
    <t>CHAUSSURES, GUETRES ET ARTICLES ANALOGUES ; PARTIES DE CES OBJETS</t>
  </si>
  <si>
    <t>65</t>
  </si>
  <si>
    <t>COIFFURES ET PARTIES DE COIFFURES</t>
  </si>
  <si>
    <t>66</t>
  </si>
  <si>
    <t>PARAPLUIES, OMBRELLES, PARASOLS, CANNES, CANNESSIEGES, FOUETS, CRAVACHESET LEURS PARTIES</t>
  </si>
  <si>
    <t>67</t>
  </si>
  <si>
    <t>PLUMES ET DUVET APPRETES ET ARTICLES EN PLUMES OU EN DUVET ; FLEURSARTIFICIELLES ; OUVRAGES EN CHEVEUX</t>
  </si>
  <si>
    <t>68</t>
  </si>
  <si>
    <t>OUVRAGES EN PIERRES, PLATRE, CIMENT, AMIANTE, MICA OU MATIERES ANALOGUES</t>
  </si>
  <si>
    <t>69</t>
  </si>
  <si>
    <t>PRODUITS CERAMIQUES</t>
  </si>
  <si>
    <t>70</t>
  </si>
  <si>
    <t>VERRE ET OUVRAGES EN VERRE</t>
  </si>
  <si>
    <t>71</t>
  </si>
  <si>
    <t>PERLES FINES OU DE CULTURE, PIERRES GEMMES OU SIMULAIRES, METAUX PRECIEUX,PLAQUES OU DOUBLES DE METAUX PRECIEUX</t>
  </si>
  <si>
    <t>72</t>
  </si>
  <si>
    <t>FONTE,FER ET ACIER</t>
  </si>
  <si>
    <t>73</t>
  </si>
  <si>
    <t>OUVRAGES EN FONTE, FER OU ACIER</t>
  </si>
  <si>
    <t>74</t>
  </si>
  <si>
    <t>CUIVRE ET OUVRAGES EN CUIVRE</t>
  </si>
  <si>
    <t>75</t>
  </si>
  <si>
    <t>NICKEL ET OUVRAGES EN NICKEL</t>
  </si>
  <si>
    <t>76</t>
  </si>
  <si>
    <t>ALUMINIUM ET OUVRAGES EN ALUMINIUM</t>
  </si>
  <si>
    <t>78</t>
  </si>
  <si>
    <t>PLOMB ET OUVRAGES EN PLOMB</t>
  </si>
  <si>
    <t>79</t>
  </si>
  <si>
    <t>ZINC ET OUVRAGES EN ZINC</t>
  </si>
  <si>
    <t>80</t>
  </si>
  <si>
    <t>ETAIN ET OUVRAGES EN ETAIN</t>
  </si>
  <si>
    <t>81</t>
  </si>
  <si>
    <t>AUTRES METAUX COMMUNS; CERMETS; OUVRAGES EN CES MATIERES</t>
  </si>
  <si>
    <t>82</t>
  </si>
  <si>
    <t>OUTILS ET OUTILLAGE, ARTICLES DE COUTELLERIE ET COUVERTS DE TABLE, ENMETAUX COMMUNS; PARTIES DE CES ARTICLES, EN</t>
  </si>
  <si>
    <t>83</t>
  </si>
  <si>
    <t>OUVRAGES DIVERS EN METAUX COMMUNS</t>
  </si>
  <si>
    <t>84</t>
  </si>
  <si>
    <t>REACTEURS NUCLEAIRES, CHAUDIERES, MACHINES, APPAREILS ET ENGINSMECANIQUES; PARTIES DE CES MACHINES OU APPAREILS</t>
  </si>
  <si>
    <t>85</t>
  </si>
  <si>
    <t>MACHINES, APPAREILS ET MATERIELS ELECTRIQUES ET LEURS PARTIES; APPAREILSD'ENREGISTREMENT OU DE REPRODUCTION DU S</t>
  </si>
  <si>
    <t>86</t>
  </si>
  <si>
    <t>VEHICULES ET MATERIEL POUR VOIES FERREES OU SIMILAIRES ET LEURS PARTIES;APPAREILS MECANIQUES (Y COMPRIS ELECTROM</t>
  </si>
  <si>
    <t>87</t>
  </si>
  <si>
    <t>VOITURES AUTOMOBILES, TRACTEURS, CYCLES ET AUTRES VEHICULES TERRESTRES,LEURS PARTIES ET ACCESSOIRES</t>
  </si>
  <si>
    <t>88</t>
  </si>
  <si>
    <t>NAVIGATION AERIENNE OU SPATIALE</t>
  </si>
  <si>
    <t>89</t>
  </si>
  <si>
    <t>NAVIGATION MARITIME OU FLUVIALE</t>
  </si>
  <si>
    <t>90</t>
  </si>
  <si>
    <t>INSTRUMENTS ET APPAREILS D'OPTIQUE, DE PHOTOGRAPHIE OU DE CINEMATOGRAPHIE, DE MESURE, DE CONTROLE OU DE PRECISIO</t>
  </si>
  <si>
    <t>91</t>
  </si>
  <si>
    <t>HORLOGERIE</t>
  </si>
  <si>
    <t>92</t>
  </si>
  <si>
    <t>INSTRUMENTS DE MUSIQUE; PARTIES ET ACCESSOIRES DE CES INSTRUMENTS</t>
  </si>
  <si>
    <t>93</t>
  </si>
  <si>
    <t>ARMES, MUNITIONS ET LEURS PARTIES ET ACCESSOIRES</t>
  </si>
  <si>
    <t>94</t>
  </si>
  <si>
    <t>MEUBLES; MOBILIER MEDICOCHIRURGICAL; ARTICLES DE LITERIE ET SIMILAIRES;APPAREILS D'ECLAIRAGE NON DENOMMES NI CO</t>
  </si>
  <si>
    <t>95</t>
  </si>
  <si>
    <t>JOUETS, JEUX, ARTICLES POUR DIVERTISSEMENTS OU POUR SPORTS; LEURS PARTIESET ACCESSOIRES</t>
  </si>
  <si>
    <t>96</t>
  </si>
  <si>
    <t>OUVRAGES DIVERS</t>
  </si>
  <si>
    <t>97</t>
  </si>
  <si>
    <t>OBJETS D'ART, DE COLLECTION OU D'ANTIQUITE</t>
  </si>
  <si>
    <t>Étiquettes de lignes</t>
  </si>
  <si>
    <t>(vide)</t>
  </si>
  <si>
    <t>Total général</t>
  </si>
  <si>
    <t>Somme de PONDERATION</t>
  </si>
  <si>
    <t>PONDSH2</t>
  </si>
  <si>
    <t>PONDSTATUT</t>
  </si>
  <si>
    <t>Sous-Jacent</t>
  </si>
  <si>
    <t>Volatile</t>
  </si>
  <si>
    <t>Libellé_Statut</t>
  </si>
  <si>
    <t>Libellé_SH4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</si>
</sst>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49" fontId="3" fillId="3" borderId="0" xfId="0" applyNumberFormat="1" applyFont="1" applyFill="1"/>
    <xf numFmtId="0" fontId="3" fillId="3" borderId="0" xfId="0" applyFont="1" applyFill="1"/>
    <xf numFmtId="49" fontId="4" fillId="0" borderId="0" xfId="0" applyNumberFormat="1" applyFont="1" applyFill="1"/>
    <xf numFmtId="164" fontId="5" fillId="0" borderId="0" xfId="0" applyNumberFormat="1" applyFont="1"/>
    <xf numFmtId="0" fontId="5" fillId="4" borderId="0" xfId="0" applyFont="1" applyFill="1"/>
    <xf numFmtId="165" fontId="2" fillId="0" borderId="0" xfId="1" applyNumberFormat="1" applyFont="1"/>
    <xf numFmtId="165" fontId="0" fillId="0" borderId="0" xfId="1" applyNumberFormat="1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65" fontId="6" fillId="0" borderId="0" xfId="1" applyNumberFormat="1" applyFont="1"/>
    <xf numFmtId="164" fontId="0" fillId="0" borderId="0" xfId="0" applyNumberFormat="1"/>
    <xf numFmtId="0" fontId="0" fillId="5" borderId="0" xfId="0" applyFill="1"/>
    <xf numFmtId="164" fontId="0" fillId="5" borderId="0" xfId="0" applyNumberFormat="1" applyFill="1"/>
    <xf numFmtId="165" fontId="0" fillId="5" borderId="0" xfId="1" applyNumberFormat="1" applyFont="1" applyFill="1"/>
    <xf numFmtId="0" fontId="4" fillId="0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2">
    <cellStyle name="Milliers" xfId="1" builtinId="3"/>
    <cellStyle name="Normal" xfId="0" builtinId="0"/>
  </cellStyles>
  <dxfs count="9">
    <dxf>
      <numFmt numFmtId="35" formatCode="_-* #,##0.00\ _€_-;\-* #,##0.00\ _€_-;_-* &quot;-&quot;??\ _€_-;_-@_-"/>
    </dxf>
    <dxf>
      <numFmt numFmtId="165" formatCode="_-* #,##0.0\ _€_-;\-* #,##0.0\ _€_-;_-* &quot;-&quot;??\ _€_-;_-@_-"/>
    </dxf>
    <dxf>
      <numFmt numFmtId="35" formatCode="_-* #,##0.00\ _€_-;\-* #,##0.00\ _€_-;_-* &quot;-&quot;??\ _€_-;_-@_-"/>
    </dxf>
    <dxf>
      <numFmt numFmtId="2" formatCode="0.00"/>
    </dxf>
    <dxf>
      <numFmt numFmtId="164" formatCode="0.0"/>
    </dxf>
    <dxf>
      <numFmt numFmtId="169" formatCode="0.000"/>
    </dxf>
    <dxf>
      <numFmt numFmtId="168" formatCode="0.0000"/>
    </dxf>
    <dxf>
      <numFmt numFmtId="167" formatCode="0.00000"/>
    </dxf>
    <dxf>
      <numFmt numFmtId="166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ilisateur Windows" refreshedDate="42992.744140972223" createdVersion="3" refreshedVersion="3" minRefreshableVersion="3" recordCount="111">
  <cacheSource type="worksheet">
    <worksheetSource ref="K1:L1048576" sheet="Feuil2"/>
  </cacheSource>
  <cacheFields count="2">
    <cacheField name="SH2" numFmtId="0">
      <sharedItems containsBlank="1" count="47">
        <s v="08"/>
        <s v="10"/>
        <s v="15"/>
        <s v="17"/>
        <s v="23"/>
        <s v="25"/>
        <s v="27"/>
        <s v="32"/>
        <s v="44"/>
        <s v="52"/>
        <s v="71"/>
        <s v="72"/>
        <s v="76"/>
        <s v="84"/>
        <s v="02"/>
        <s v="03"/>
        <s v="04"/>
        <s v="05"/>
        <s v="07"/>
        <s v="11"/>
        <s v="16"/>
        <s v="19"/>
        <s v="20"/>
        <s v="21"/>
        <s v="22"/>
        <s v="24"/>
        <s v="30"/>
        <s v="31"/>
        <s v="33"/>
        <s v="34"/>
        <s v="39"/>
        <s v="40"/>
        <s v="42"/>
        <s v="48"/>
        <s v="49"/>
        <s v="55"/>
        <s v="61"/>
        <s v="63"/>
        <s v="64"/>
        <s v="69"/>
        <s v="70"/>
        <s v="73"/>
        <s v="83"/>
        <s v="85"/>
        <s v="87"/>
        <s v="94"/>
        <m/>
      </sharedItems>
    </cacheField>
    <cacheField name="PONDERATION" numFmtId="0">
      <sharedItems containsString="0" containsBlank="1" containsNumber="1" minValue="5.1097235642324629E-3" maxValue="503.39671991188152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tilisateur Windows" refreshedDate="42992.751794675925" createdVersion="3" refreshedVersion="3" minRefreshableVersion="3" recordCount="110">
  <cacheSource type="worksheet">
    <worksheetSource ref="A1:K111" sheet="Pond15"/>
  </cacheSource>
  <cacheFields count="10">
    <cacheField name="FLOW" numFmtId="0">
      <sharedItems count="2">
        <s v="ET"/>
        <s v="I"/>
      </sharedItems>
    </cacheField>
    <cacheField name="SH4" numFmtId="0">
      <sharedItems/>
    </cacheField>
    <cacheField name="Libellé" numFmtId="0">
      <sharedItems/>
    </cacheField>
    <cacheField name="SH2" numFmtId="0">
      <sharedItems count="46">
        <s v="08"/>
        <s v="10"/>
        <s v="15"/>
        <s v="17"/>
        <s v="23"/>
        <s v="25"/>
        <s v="27"/>
        <s v="32"/>
        <s v="44"/>
        <s v="52"/>
        <s v="71"/>
        <s v="72"/>
        <s v="76"/>
        <s v="84"/>
        <s v="02"/>
        <s v="03"/>
        <s v="04"/>
        <s v="05"/>
        <s v="07"/>
        <s v="11"/>
        <s v="16"/>
        <s v="19"/>
        <s v="20"/>
        <s v="21"/>
        <s v="22"/>
        <s v="24"/>
        <s v="30"/>
        <s v="31"/>
        <s v="33"/>
        <s v="34"/>
        <s v="39"/>
        <s v="40"/>
        <s v="42"/>
        <s v="48"/>
        <s v="49"/>
        <s v="55"/>
        <s v="61"/>
        <s v="63"/>
        <s v="64"/>
        <s v="69"/>
        <s v="70"/>
        <s v="73"/>
        <s v="83"/>
        <s v="85"/>
        <s v="87"/>
        <s v="94"/>
      </sharedItems>
    </cacheField>
    <cacheField name="Libellé_SH2" numFmtId="0">
      <sharedItems/>
    </cacheField>
    <cacheField name="PART" numFmtId="164">
      <sharedItems containsSemiMixedTypes="0" containsString="0" containsNumber="1" minValue="4.257851015146408E-4" maxValue="41.947244463510181"/>
    </cacheField>
    <cacheField name="STATUT" numFmtId="0">
      <sharedItems count="2">
        <s v="S"/>
        <s v="V"/>
      </sharedItems>
    </cacheField>
    <cacheField name="PRIX_BASE" numFmtId="0">
      <sharedItems containsSemiMixedTypes="0" containsString="0" containsNumber="1" minValue="35.144629057760788" maxValue="998836.58879819897"/>
    </cacheField>
    <cacheField name="PONDERATION" numFmtId="165">
      <sharedItems containsSemiMixedTypes="0" containsString="0" containsNumber="1" minValue="5.1097235642324629E-3" maxValue="503.39671991188152"/>
    </cacheField>
    <cacheField name="PONDSH2" numFmtId="164">
      <sharedItems containsSemiMixedTypes="0" containsString="0" containsNumber="1" minValue="0.77225105914129433" maxValue="540.7870424386158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tilisateur Windows" refreshedDate="42993.741793749999" createdVersion="3" refreshedVersion="3" minRefreshableVersion="3" recordCount="109">
  <cacheSource type="worksheet">
    <worksheetSource ref="A1:J110" sheet="Pond15se"/>
  </cacheSource>
  <cacheFields count="10">
    <cacheField name="FLOW" numFmtId="0">
      <sharedItems count="2">
        <s v="ET"/>
        <s v="I"/>
      </sharedItems>
    </cacheField>
    <cacheField name="SH4" numFmtId="0">
      <sharedItems/>
    </cacheField>
    <cacheField name="Libellé_SH4" numFmtId="0">
      <sharedItems/>
    </cacheField>
    <cacheField name="SH2" numFmtId="0">
      <sharedItems count="46">
        <s v="08"/>
        <s v="10"/>
        <s v="15"/>
        <s v="17"/>
        <s v="23"/>
        <s v="25"/>
        <s v="27"/>
        <s v="32"/>
        <s v="44"/>
        <s v="52"/>
        <s v="71"/>
        <s v="72"/>
        <s v="76"/>
        <s v="84"/>
        <s v="02"/>
        <s v="03"/>
        <s v="04"/>
        <s v="05"/>
        <s v="07"/>
        <s v="11"/>
        <s v="16"/>
        <s v="19"/>
        <s v="20"/>
        <s v="21"/>
        <s v="22"/>
        <s v="24"/>
        <s v="30"/>
        <s v="31"/>
        <s v="33"/>
        <s v="34"/>
        <s v="39"/>
        <s v="40"/>
        <s v="42"/>
        <s v="48"/>
        <s v="49"/>
        <s v="55"/>
        <s v="61"/>
        <s v="63"/>
        <s v="64"/>
        <s v="69"/>
        <s v="70"/>
        <s v="73"/>
        <s v="83"/>
        <s v="85"/>
        <s v="87"/>
        <s v="94"/>
      </sharedItems>
    </cacheField>
    <cacheField name="Libellé_SH2" numFmtId="0">
      <sharedItems/>
    </cacheField>
    <cacheField name="PART" numFmtId="164">
      <sharedItems containsSemiMixedTypes="0" containsString="0" containsNumber="1" minValue="4.257851015146408E-4" maxValue="41.947244463510181"/>
    </cacheField>
    <cacheField name="STATUT" numFmtId="0">
      <sharedItems count="2">
        <s v="S"/>
        <s v="V"/>
      </sharedItems>
    </cacheField>
    <cacheField name="Libellé_Statut" numFmtId="0">
      <sharedItems/>
    </cacheField>
    <cacheField name="PRIX_BASE" numFmtId="0">
      <sharedItems containsSemiMixedTypes="0" containsString="0" containsNumber="1" minValue="35.144629057760788" maxValue="998836.58879819897"/>
    </cacheField>
    <cacheField name="PONDERATION" numFmtId="165">
      <sharedItems containsSemiMixedTypes="0" containsString="0" containsNumber="1" minValue="5.1097235642324629E-3" maxValue="503.3967199118815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">
  <r>
    <x v="0"/>
    <n v="137.94866562525348"/>
  </r>
  <r>
    <x v="0"/>
    <n v="36.000450693748874"/>
  </r>
  <r>
    <x v="1"/>
    <n v="5.1097235642324629E-3"/>
  </r>
  <r>
    <x v="1"/>
    <n v="0.33497725552643193"/>
  </r>
  <r>
    <x v="2"/>
    <n v="34.896244726165129"/>
  </r>
  <r>
    <x v="2"/>
    <n v="9.3421095942001422"/>
  </r>
  <r>
    <x v="3"/>
    <n v="7.2486827773662181"/>
  </r>
  <r>
    <x v="4"/>
    <n v="10.661413417579336"/>
  </r>
  <r>
    <x v="5"/>
    <n v="68.822936285948387"/>
  </r>
  <r>
    <x v="6"/>
    <n v="39.36604901670669"/>
  </r>
  <r>
    <x v="6"/>
    <n v="4.0166870111395587"/>
  </r>
  <r>
    <x v="7"/>
    <n v="1.4736881254634957"/>
  </r>
  <r>
    <x v="8"/>
    <n v="16.661499204686081"/>
  </r>
  <r>
    <x v="8"/>
    <n v="4.0075000817963824"/>
  </r>
  <r>
    <x v="8"/>
    <n v="2.5733538652066508"/>
  </r>
  <r>
    <x v="9"/>
    <n v="503.39671991188152"/>
  </r>
  <r>
    <x v="9"/>
    <n v="20.567638206244737"/>
  </r>
  <r>
    <x v="10"/>
    <n v="28.783692492687031"/>
  </r>
  <r>
    <x v="11"/>
    <n v="12.588697796576799"/>
  </r>
  <r>
    <x v="11"/>
    <n v="5.6730501418062973"/>
  </r>
  <r>
    <x v="11"/>
    <n v="13.222053093422941"/>
  </r>
  <r>
    <x v="11"/>
    <n v="11.258998222762692"/>
  </r>
  <r>
    <x v="11"/>
    <n v="4.4167705150881513"/>
  </r>
  <r>
    <x v="11"/>
    <n v="8.7374581354112504"/>
  </r>
  <r>
    <x v="12"/>
    <n v="0.70636737445226327"/>
  </r>
  <r>
    <x v="13"/>
    <n v="17.289186705315249"/>
  </r>
  <r>
    <x v="14"/>
    <n v="112.35263955528946"/>
  </r>
  <r>
    <x v="15"/>
    <n v="17.550019669657924"/>
  </r>
  <r>
    <x v="15"/>
    <n v="28.38059496634266"/>
  </r>
  <r>
    <x v="16"/>
    <n v="0.7045268394372507"/>
  </r>
  <r>
    <x v="16"/>
    <n v="5.9301139956163249"/>
  </r>
  <r>
    <x v="17"/>
    <n v="5.7244662429910891"/>
  </r>
  <r>
    <x v="18"/>
    <n v="0.78376976353522743"/>
  </r>
  <r>
    <x v="0"/>
    <n v="0.61691390081276232"/>
  </r>
  <r>
    <x v="1"/>
    <n v="229.07975711768668"/>
  </r>
  <r>
    <x v="19"/>
    <n v="14.572200453139244"/>
  </r>
  <r>
    <x v="19"/>
    <n v="3.2467918124479609"/>
  </r>
  <r>
    <x v="19"/>
    <n v="2.9370944635042537"/>
  </r>
  <r>
    <x v="2"/>
    <n v="26.396546636269395"/>
  </r>
  <r>
    <x v="2"/>
    <n v="0.23241367963223394"/>
  </r>
  <r>
    <x v="2"/>
    <n v="0.11220217753264095"/>
  </r>
  <r>
    <x v="20"/>
    <n v="1.369670401165779"/>
  </r>
  <r>
    <x v="20"/>
    <n v="0.73069212625024138"/>
  </r>
  <r>
    <x v="3"/>
    <n v="0.93436097581709343"/>
  </r>
  <r>
    <x v="21"/>
    <n v="2.0503397855108112"/>
  </r>
  <r>
    <x v="21"/>
    <n v="5.4743783201085821"/>
  </r>
  <r>
    <x v="21"/>
    <n v="1.278347992125914"/>
  </r>
  <r>
    <x v="22"/>
    <n v="3.8954567387924732"/>
  </r>
  <r>
    <x v="22"/>
    <n v="1.4553975287755683"/>
  </r>
  <r>
    <x v="23"/>
    <n v="1.5646636828678762"/>
  </r>
  <r>
    <x v="23"/>
    <n v="3.4201902576121306"/>
  </r>
  <r>
    <x v="23"/>
    <n v="1.050766727974767"/>
  </r>
  <r>
    <x v="24"/>
    <n v="3.2342580758572992"/>
  </r>
  <r>
    <x v="24"/>
    <n v="2.390814890731455"/>
  </r>
  <r>
    <x v="24"/>
    <n v="0.96712163530422846"/>
  </r>
  <r>
    <x v="25"/>
    <n v="1.9947143608723812"/>
  </r>
  <r>
    <x v="5"/>
    <n v="2.1589926667203674"/>
  </r>
  <r>
    <x v="5"/>
    <n v="18.215770925204204"/>
  </r>
  <r>
    <x v="6"/>
    <n v="143.72953229584539"/>
  </r>
  <r>
    <x v="6"/>
    <n v="7.786019546805548"/>
  </r>
  <r>
    <x v="6"/>
    <n v="57.759573839390704"/>
  </r>
  <r>
    <x v="26"/>
    <n v="35.659841350277027"/>
  </r>
  <r>
    <x v="27"/>
    <n v="3.3112523661762649"/>
  </r>
  <r>
    <x v="28"/>
    <n v="2.3815425275580755"/>
  </r>
  <r>
    <x v="29"/>
    <n v="2.7788774980859476"/>
  </r>
  <r>
    <x v="29"/>
    <n v="2.634385525776072"/>
  </r>
  <r>
    <x v="30"/>
    <n v="1.425078945894223"/>
  </r>
  <r>
    <x v="30"/>
    <n v="1.2858013057714499"/>
  </r>
  <r>
    <x v="30"/>
    <n v="5.2678174409860974"/>
  </r>
  <r>
    <x v="30"/>
    <n v="2.0581493892255702"/>
  </r>
  <r>
    <x v="31"/>
    <n v="4.7626068770182526"/>
  </r>
  <r>
    <x v="31"/>
    <n v="2.8500409940809091"/>
  </r>
  <r>
    <x v="32"/>
    <n v="2.1765694787666456"/>
  </r>
  <r>
    <x v="8"/>
    <n v="0.8722099007741092"/>
  </r>
  <r>
    <x v="33"/>
    <n v="2.6734634216666993"/>
  </r>
  <r>
    <x v="33"/>
    <n v="1.0759614595746463"/>
  </r>
  <r>
    <x v="33"/>
    <n v="4.022569158992682"/>
  </r>
  <r>
    <x v="34"/>
    <n v="1.4345692663619769"/>
  </r>
  <r>
    <x v="9"/>
    <n v="15.330386248199058"/>
  </r>
  <r>
    <x v="9"/>
    <n v="1.4922980722905244"/>
  </r>
  <r>
    <x v="35"/>
    <n v="0.71657175431829467"/>
  </r>
  <r>
    <x v="35"/>
    <n v="1.2543820988499945"/>
  </r>
  <r>
    <x v="36"/>
    <n v="0.77225105914129433"/>
  </r>
  <r>
    <x v="37"/>
    <n v="24.721664185812095"/>
  </r>
  <r>
    <x v="38"/>
    <n v="1.5595310451326045"/>
  </r>
  <r>
    <x v="38"/>
    <n v="3.2609016436718417"/>
  </r>
  <r>
    <x v="39"/>
    <n v="10.057345175698556"/>
  </r>
  <r>
    <x v="40"/>
    <n v="0.74325632164772626"/>
  </r>
  <r>
    <x v="40"/>
    <n v="2.8096851748233371"/>
  </r>
  <r>
    <x v="11"/>
    <n v="6.7157868331820394"/>
  </r>
  <r>
    <x v="11"/>
    <n v="13.962346054649499"/>
  </r>
  <r>
    <x v="11"/>
    <n v="5.0873317766864705"/>
  </r>
  <r>
    <x v="11"/>
    <n v="1.0530897197655045"/>
  </r>
  <r>
    <x v="11"/>
    <n v="0.85398892619246591"/>
  </r>
  <r>
    <x v="41"/>
    <n v="0.93531345372599373"/>
  </r>
  <r>
    <x v="12"/>
    <n v="1.1626196446012294"/>
  </r>
  <r>
    <x v="42"/>
    <n v="0.87002091914684176"/>
  </r>
  <r>
    <x v="13"/>
    <n v="7.038261895435884"/>
  </r>
  <r>
    <x v="13"/>
    <n v="4.5042707418145742"/>
  </r>
  <r>
    <x v="13"/>
    <n v="1.5944490864917022"/>
  </r>
  <r>
    <x v="43"/>
    <n v="6.4271488751922803"/>
  </r>
  <r>
    <x v="43"/>
    <n v="1.8828577388709002"/>
  </r>
  <r>
    <x v="44"/>
    <n v="6.6111259870497872"/>
  </r>
  <r>
    <x v="44"/>
    <n v="38.36133059962831"/>
  </r>
  <r>
    <x v="44"/>
    <n v="13.375076727146554"/>
  </r>
  <r>
    <x v="44"/>
    <n v="2.4635153902436198"/>
  </r>
  <r>
    <x v="44"/>
    <n v="29.639500108218204"/>
  </r>
  <r>
    <x v="44"/>
    <n v="1.9775388435553869"/>
  </r>
  <r>
    <x v="44"/>
    <n v="3.6301040414761041"/>
  </r>
  <r>
    <x v="45"/>
    <n v="2.3841989027272543"/>
  </r>
  <r>
    <x v="4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s v="0801"/>
    <s v="NOIX DE COCO, NOIX DU BRESIL ET NOIX DE CAJOU, FRAICHES OU SECHES, MEME SANS LEURS COQUE"/>
    <x v="0"/>
    <s v="FRUITS COMESTIBLES; ECORCES D'AGRUMES OU DE MELONS"/>
    <n v="11.49504192520455"/>
    <x v="0"/>
    <n v="316.85133074732306"/>
    <n v="137.94866562525348"/>
    <n v="174.56603021981513"/>
  </r>
  <r>
    <x v="0"/>
    <s v="0802"/>
    <s v="AUTRES FRUITS A COQUES, FRAIS OU SECS, MEME SANS LEURS COQUES OU DECORTIQUES."/>
    <x v="0"/>
    <s v="FRUITS COMESTIBLES; ECORCES D'AGRUMES OU DE MELONS"/>
    <n v="2.999860043409841"/>
    <x v="1"/>
    <n v="327.12336202182371"/>
    <n v="36.000450693748874"/>
    <n v="174.56603021981513"/>
  </r>
  <r>
    <x v="0"/>
    <s v="1005"/>
    <s v="MAIS."/>
    <x v="1"/>
    <s v="CEREALES"/>
    <n v="4.257851015146408E-4"/>
    <x v="0"/>
    <n v="152.91262135922329"/>
    <n v="5.1097235642324629E-3"/>
    <n v="229.41984409677735"/>
  </r>
  <r>
    <x v="0"/>
    <s v="1006"/>
    <s v="RIZ."/>
    <x v="1"/>
    <s v="CEREALES"/>
    <n v="2.7913119556564885E-2"/>
    <x v="0"/>
    <n v="177.63479337989884"/>
    <n v="0.33497725552643193"/>
    <n v="229.41984409677735"/>
  </r>
  <r>
    <x v="0"/>
    <s v="1511"/>
    <s v="HUILE DE PALME ET SES FRACTIONS, MEME RAFFINEES, MAIS NON CHIMIQUEMENT MODIFIEES."/>
    <x v="2"/>
    <s v="GRAISSES ET HUILES ANIMALES OU VEGETALES; PRODUITS DE LEUR DISSOCIATION;GRAISSES ALIMENTAIRES ELABOREES; CIRES D"/>
    <n v="2.9078483241669941"/>
    <x v="1"/>
    <n v="144.41915599651179"/>
    <n v="34.896244726165129"/>
    <n v="70.979516813799535"/>
  </r>
  <r>
    <x v="0"/>
    <s v="1512"/>
    <s v="HUILES DE TOURNESOL, DE CARTHAME OU DE COTON ET LEURS FRACTIONS, MEME RAFFINEES, MAIS NO"/>
    <x v="2"/>
    <s v="GRAISSES ET HUILES ANIMALES OU VEGETALES; PRODUITS DE LEUR DISSOCIATION;GRAISSES ALIMENTAIRES ELABOREES; CIRES D"/>
    <n v="0.77846306789884168"/>
    <x v="0"/>
    <n v="470.57230679979739"/>
    <n v="9.3421095942001422"/>
    <n v="70.979516813799535"/>
  </r>
  <r>
    <x v="0"/>
    <s v="1701"/>
    <s v="SUCRES DE CANNE OU DE BETTERAVE ET SACCHAROSE CHIMIQUEMENT PUR, A L'ETAT SOLIDE."/>
    <x v="3"/>
    <s v="SUCRES ET SUCRERIES"/>
    <n v="0.60402115562819336"/>
    <x v="0"/>
    <n v="261.99623792213885"/>
    <n v="7.2486827773662181"/>
    <n v="8.1830437531833109"/>
  </r>
  <r>
    <x v="0"/>
    <s v="2306"/>
    <s v="TOURTEAUX ET AUTRES RESIDUS SOLIDES, MEME BROYES OU AGGLOMERES SOUS FORME DE PELLETS, DE"/>
    <x v="4"/>
    <s v="RESIDUS ET DECHETS DES INDUSTRIES ALIMENTAIRES;ALIMENTS PREPARES POURANIMAUX"/>
    <n v="0.88839854783327199"/>
    <x v="0"/>
    <n v="120.88078541560201"/>
    <n v="10.661413417579336"/>
    <n v="10.661413417579336"/>
  </r>
  <r>
    <x v="0"/>
    <s v="2523"/>
    <s v="CIMENTS HYDRAULIQUES (Y COMPRIS LES CIMENTS NON PULVERISES DITS «CLINKERS»), MEME COLORE"/>
    <x v="5"/>
    <s v="SEL; SOUFRE; TERRES ET PIERRES; PLATRES, CHAUX ET CIMENTS"/>
    <n v="5.7349053318992889"/>
    <x v="0"/>
    <n v="62.039807797843373"/>
    <n v="68.822936285948387"/>
    <n v="89.197699877872964"/>
  </r>
  <r>
    <x v="0"/>
    <s v="2710"/>
    <s v="HUILES DE PETROLE OU DE MINERAUX BITUMINEUX, AUTRES QUE LES HUILES BRUTES; PREPARATIONS"/>
    <x v="6"/>
    <s v="COMBUSTIBLES MINERAUX, HUILES MINERALES ET PRODUITS DE LEUR DISTILLATION;MATIERES BITUMINEUSES; CIRES MINERALES"/>
    <n v="3.2803099749147666"/>
    <x v="0"/>
    <n v="407.09250849167069"/>
    <n v="39.36604901670669"/>
    <n v="252.6578617098879"/>
  </r>
  <r>
    <x v="0"/>
    <s v="2711"/>
    <s v="GAZ DE PETROLE ET AUTRES HYDROCARBURES GAZEUX."/>
    <x v="6"/>
    <s v="COMBUSTIBLES MINERAUX, HUILES MINERALES ET PRODUITS DE LEUR DISTILLATION;MATIERES BITUMINEUSES; CIRES MINERALES"/>
    <n v="0.33470411173749942"/>
    <x v="0"/>
    <n v="362.22343520517728"/>
    <n v="4.0166870111395587"/>
    <n v="252.6578617098879"/>
  </r>
  <r>
    <x v="0"/>
    <s v="3208"/>
    <s v="PEINTURES ET VERNIS A BASE DE POLYMERES SYNTHETIQUES OU DE POLYMERES NATURELS MODIFIES,"/>
    <x v="7"/>
    <s v="EXTRAITS TANNANTS OU TINCTORIAUX;TANINS ET LEURS DERIVES;PIGMENTS ETAUTRES MATIERES COLORANTES;PEINTURES ET VERN"/>
    <n v="0.12280007718884277"/>
    <x v="1"/>
    <n v="428.02566023370485"/>
    <n v="1.4736881254634957"/>
    <n v="1.4736881254634957"/>
  </r>
  <r>
    <x v="0"/>
    <s v="4403"/>
    <s v="BOIS BRUTS, MEME ECORCES, DESAUBIERES OU EQUARRIS."/>
    <x v="8"/>
    <s v="BOIS, CHARBON DE BOIS ET OUVRAGES EN BOIS"/>
    <n v="1.3883761109724533"/>
    <x v="1"/>
    <n v="306.1503078986587"/>
    <n v="16.661499204686081"/>
    <n v="24.114563052463225"/>
  </r>
  <r>
    <x v="0"/>
    <s v="4406"/>
    <s v="TRAVERSES EN BOIS POUR VOIES FERREES OU SIMILAIRES."/>
    <x v="8"/>
    <s v="BOIS, CHARBON DE BOIS ET OUVRAGES EN BOIS"/>
    <n v="0.33393857959200851"/>
    <x v="1"/>
    <n v="55.064372108324683"/>
    <n v="4.0075000817963824"/>
    <n v="24.114563052463225"/>
  </r>
  <r>
    <x v="0"/>
    <s v="4407"/>
    <s v="BOIS SCIES OU DEDOSSES LONGITUDINALEMENT, TRANCHES OU DEROULES, MEME RABOTES, PONCES OU"/>
    <x v="8"/>
    <s v="BOIS, CHARBON DE BOIS ET OUVRAGES EN BOIS"/>
    <n v="0.2144334664990224"/>
    <x v="0"/>
    <n v="147.5663133161309"/>
    <n v="2.5733538652066508"/>
    <n v="24.114563052463225"/>
  </r>
  <r>
    <x v="0"/>
    <s v="5201"/>
    <s v="COTON, NON CARDE NI PEIGNE."/>
    <x v="9"/>
    <s v="COTON"/>
    <n v="41.947244463510181"/>
    <x v="0"/>
    <n v="664.79434569624755"/>
    <n v="503.39671991188152"/>
    <n v="540.7870424386158"/>
  </r>
  <r>
    <x v="0"/>
    <s v="5208"/>
    <s v="TISSUS DE COTON, CONTENANT AU MOINS 85 % EN POIDS DE COTON, D'UN POIDS N'EXCEDANT PAS 20"/>
    <x v="9"/>
    <s v="COTON"/>
    <n v="1.7138684336787164"/>
    <x v="0"/>
    <n v="2470.9978461489291"/>
    <n v="20.567638206244737"/>
    <n v="540.7870424386158"/>
  </r>
  <r>
    <x v="0"/>
    <s v="7108"/>
    <s v="OR (Y COMPRIS L'OR PLATINE), SOUS FORMES BRUTES OU MIOUVREES, OU EN POUDRE."/>
    <x v="10"/>
    <s v="PERLES FINES OU DE CULTURE, PIERRES GEMMES OU SIMULAIRES, METAUX PRECIEUX,PLAQUES OU DOUBLES DE METAUX PRECIEUX"/>
    <n v="2.3984991117236474"/>
    <x v="0"/>
    <n v="998836.58879819897"/>
    <n v="28.783692492687031"/>
    <n v="28.783692492687031"/>
  </r>
  <r>
    <x v="0"/>
    <s v="7204"/>
    <s v="DECHETS ET DEBRIS DE FONTE, DE FER OU D'ACIER (FERRAILLES); DECHETS LINGOTES EN FER OU E"/>
    <x v="11"/>
    <s v="FONTE,FER ET ACIER"/>
    <n v="1.0489960761816144"/>
    <x v="0"/>
    <n v="53.408487261548458"/>
    <n v="12.588697796576799"/>
    <n v="83.569571215544116"/>
  </r>
  <r>
    <x v="0"/>
    <s v="7209"/>
    <s v="PRODUITS LAMINES PLATS, EN FER OU EN ACIERS NON ALLIES, D'UNE LARGEUR DE 600 MM OU PLUS,"/>
    <x v="11"/>
    <s v="FONTE,FER ET ACIER"/>
    <n v="0.47272620527554438"/>
    <x v="0"/>
    <n v="293.59303061404893"/>
    <n v="5.6730501418062973"/>
    <n v="83.569571215544116"/>
  </r>
  <r>
    <x v="0"/>
    <s v="7213"/>
    <s v="FIL MACHINE EN FER OU EN ACIERS NON ALLIES."/>
    <x v="11"/>
    <s v="FONTE,FER ET ACIER"/>
    <n v="1.1017725612443594"/>
    <x v="0"/>
    <n v="235.67001231806964"/>
    <n v="13.222053093422941"/>
    <n v="83.569571215544116"/>
  </r>
  <r>
    <x v="0"/>
    <s v="7214"/>
    <s v="BARRES EN FER OU EN ACIERS NON ALLIES, SIMPLEMENT FORGEES, LAMINEES OU FILEES A CHAUD AI"/>
    <x v="11"/>
    <s v="FONTE,FER ET ACIER"/>
    <n v="0.93819433497128379"/>
    <x v="0"/>
    <n v="250.22906611868194"/>
    <n v="11.258998222762692"/>
    <n v="83.569571215544116"/>
  </r>
  <r>
    <x v="0"/>
    <s v="7215"/>
    <s v="AUTRES BARRES EN FER OU EN ACIERS NON ALLIES."/>
    <x v="11"/>
    <s v="FONTE,FER ET ACIER"/>
    <n v="0.3680424309639081"/>
    <x v="0"/>
    <n v="278.97684959016391"/>
    <n v="4.4167705150881513"/>
    <n v="83.569571215544116"/>
  </r>
  <r>
    <x v="0"/>
    <s v="7216"/>
    <s v="PROFILES EN FER OU EN ACIERS NON ALLIES."/>
    <x v="11"/>
    <s v="FONTE,FER ET ACIER"/>
    <n v="0.72807842780528775"/>
    <x v="0"/>
    <n v="343.27872781403954"/>
    <n v="8.7374581354112504"/>
    <n v="83.569571215544116"/>
  </r>
  <r>
    <x v="0"/>
    <s v="7602"/>
    <s v="DECHETS ET DEBRIS D'ALUMINIUM."/>
    <x v="12"/>
    <s v="ALUMINIUM ET OUVRAGES EN ALUMINIUM"/>
    <n v="5.8860464848447196E-2"/>
    <x v="0"/>
    <n v="49.930949505076967"/>
    <n v="0.70636737445226327"/>
    <n v="1.8689870190534927"/>
  </r>
  <r>
    <x v="0"/>
    <s v="8431"/>
    <s v="PARTIES RECONNAISSABLES COMME ETANT EXCLUSIVEMENT OU PRINCIPALEMENT DESTINEES AUX MACHIN"/>
    <x v="13"/>
    <s v="REACTEURS NUCLEAIRES, CHAUDIERES, MACHINES, APPAREILS ET ENGINSMECANIQUES; PARTIES DE CES MACHINES OU APPAREILS"/>
    <n v="1.4406803076310855"/>
    <x v="0"/>
    <n v="3739.4800343666193"/>
    <n v="17.289186705315249"/>
    <n v="30.426168429057409"/>
  </r>
  <r>
    <x v="1"/>
    <s v="0207"/>
    <s v="VIANDES ET ABATS COMESTIBLES, FRAIS, REFRIGERES OU CONGELES, DES VOLAILLES DU N° 01.05."/>
    <x v="14"/>
    <s v="VIANDES ET ABATS COMESTIBLES"/>
    <n v="9.6940529625773202"/>
    <x v="0"/>
    <n v="727.12710853033661"/>
    <n v="112.35263955528946"/>
    <n v="112.35263955528946"/>
  </r>
  <r>
    <x v="1"/>
    <s v="0302"/>
    <s v="POISSONS FRAIS OU REFRIGERES, A L'EXCEPTION DES FILETS DE POISSONS ET AUTRE CHAIR DE POI"/>
    <x v="15"/>
    <s v="POISONS ET CRUSTACES,MOLLUSQUES ET AUTRES INVERTEBRES AQUATIQUES"/>
    <n v="1.5142574384130525"/>
    <x v="0"/>
    <n v="371.31277789860297"/>
    <n v="17.550019669657924"/>
    <n v="45.930614636000584"/>
  </r>
  <r>
    <x v="1"/>
    <s v="0303"/>
    <s v="POISSONS CONGELES, A L'EXCEPTION DES FILETS DE POISSONS ET AUTRE CHAIR DE POISSONS DU N°"/>
    <x v="15"/>
    <s v="POISONS ET CRUSTACES,MOLLUSQUES ET AUTRES INVERTEBRES AQUATIQUES"/>
    <n v="2.4487452346661711"/>
    <x v="0"/>
    <n v="377.86218948529944"/>
    <n v="28.38059496634266"/>
    <n v="45.930614636000584"/>
  </r>
  <r>
    <x v="1"/>
    <s v="0401"/>
    <s v="LAIT ET CREME DE LAIT, NON CONCENTRES NI ADDITIONNES DE SUCRE OU D’AUTRES EDULCORANTS."/>
    <x v="16"/>
    <s v="LAIT ET PRODUITS DE LA LAITERIE; OEUFS D'OISEAUX; MIEL NATUREL; PRODUITSCOMESTIBLES D'ORIGINE ANIMALE, NON DENOM"/>
    <n v="6.0788251367258413E-2"/>
    <x v="0"/>
    <n v="538.81778931472229"/>
    <n v="0.7045268394372507"/>
    <n v="6.6346408350535757"/>
  </r>
  <r>
    <x v="1"/>
    <s v="0402"/>
    <s v="LAIT ET CREME DE LAIT, CONCENTRES OU ADDITIONNES DE SUCRE OU D’AUTRES EDULCORANTS."/>
    <x v="16"/>
    <s v="LAIT ET PRODUITS DE LA LAITERIE; OEUFS D'OISEAUX; MIEL NATUREL; PRODUITSCOMESTIBLES D'ORIGINE ANIMALE, NON DENOM"/>
    <n v="0.51166433984255455"/>
    <x v="0"/>
    <n v="429.12706665610773"/>
    <n v="5.9301139956163249"/>
    <n v="6.6346408350535757"/>
  </r>
  <r>
    <x v="1"/>
    <s v="0504"/>
    <s v="BOYAUX, VESSIES ET ESTOMACS D'ANIMAUX, ENTIERS OU EN MORCEAUX, AUTRES QUE CEUX DE POISSO"/>
    <x v="17"/>
    <s v="AUTRES PRODUITS D'ORIGINE ANIMALE, NON DENOMMES NI COMPRIS AILLEURS"/>
    <n v="0.49392056262935435"/>
    <x v="0"/>
    <n v="1111.2410513841241"/>
    <n v="5.7244662429910891"/>
    <n v="5.7244662429910891"/>
  </r>
  <r>
    <x v="1"/>
    <s v="0710"/>
    <s v="LEGUMES, NON CUITS OU CUITS A L'EAU OU A LA VAPEUR, CONGELES."/>
    <x v="18"/>
    <s v="LEGUMES, PLANTES, RACINES ET TUBERCULES ALIMENTAIRES"/>
    <n v="6.7625519331374659E-2"/>
    <x v="1"/>
    <n v="319.65552721337076"/>
    <n v="0.78376976353522743"/>
    <n v="0.78376976353522743"/>
  </r>
  <r>
    <x v="1"/>
    <s v="0808"/>
    <s v="POMMES, POIRES ET COINGS, FRAIS."/>
    <x v="0"/>
    <s v="FRUITS COMESTIBLES; ECORCES D'AGRUMES OU DE MELONS"/>
    <n v="5.3228798642386124E-2"/>
    <x v="0"/>
    <n v="131.57640324318683"/>
    <n v="0.61691390081276232"/>
    <n v="174.56603021981513"/>
  </r>
  <r>
    <x v="1"/>
    <s v="1006"/>
    <s v="RIZ."/>
    <x v="1"/>
    <s v="CEREALES"/>
    <n v="19.765546291953179"/>
    <x v="1"/>
    <n v="278.0717458947617"/>
    <n v="229.07975711768668"/>
    <n v="229.41984409677735"/>
  </r>
  <r>
    <x v="1"/>
    <s v="1101"/>
    <s v="FARINES DE FROMENT (BLE) OU DE METEIL."/>
    <x v="19"/>
    <s v="PRODUITS DE LA MINOTERIE; MALT; AMIDONS ET FECULES; INULINE; GLUTEN DEFROMENT"/>
    <n v="1.2573241139075177"/>
    <x v="1"/>
    <n v="235.50439817272439"/>
    <n v="14.572200453139244"/>
    <n v="20.756086729091457"/>
  </r>
  <r>
    <x v="1"/>
    <s v="1103"/>
    <s v="GRUAUX, SEMOULES ET AGGLOMERES SOUS FORME DE PELLETS, DE CEREALES."/>
    <x v="19"/>
    <s v="PRODUITS DE LA MINOTERIE; MALT; AMIDONS ET FECULES; INULINE; GLUTEN DEFROMENT"/>
    <n v="0.28014091981207173"/>
    <x v="0"/>
    <n v="231.4772876956113"/>
    <n v="3.2467918124479609"/>
    <n v="20.756086729091457"/>
  </r>
  <r>
    <x v="1"/>
    <s v="1107"/>
    <s v="MALT, MEME TORREFIE."/>
    <x v="19"/>
    <s v="PRODUITS DE LA MINOTERIE; MALT; AMIDONS ET FECULES; INULINE; GLUTEN DEFROMENT"/>
    <n v="0.25341949595488966"/>
    <x v="0"/>
    <n v="366.00940614254114"/>
    <n v="2.9370944635042537"/>
    <n v="20.756086729091457"/>
  </r>
  <r>
    <x v="1"/>
    <s v="1511"/>
    <s v="HUILE DE PALME ET SES FRACTIONS, MEME RAFFINEES, MAIS NON CHIMIQUEMENT MODIFIEES."/>
    <x v="2"/>
    <s v="GRAISSES ET HUILES ANIMALES OU VEGETALES; PRODUITS DE LEUR DISSOCIATION;GRAISSES ALIMENTAIRES ELABOREES; CIRES D"/>
    <n v="2.2775568258475389"/>
    <x v="1"/>
    <n v="242.46095757324096"/>
    <n v="26.396546636269395"/>
    <n v="70.979516813799535"/>
  </r>
  <r>
    <x v="1"/>
    <s v="1512"/>
    <s v="HUILES DE TOURNESOL, DE CARTHAME OU DE COTON ET LEURS FRACTIONS, MEME RAFFINEES, MAIS NO"/>
    <x v="2"/>
    <s v="GRAISSES ET HUILES ANIMALES OU VEGETALES; PRODUITS DE LEUR DISSOCIATION;GRAISSES ALIMENTAIRES ELABOREES; CIRES D"/>
    <n v="2.0053205055975767E-2"/>
    <x v="0"/>
    <n v="231.79195797283714"/>
    <n v="0.23241367963223394"/>
    <n v="70.979516813799535"/>
  </r>
  <r>
    <x v="1"/>
    <s v="1516"/>
    <s v="GRAISSES ET HUILES ANIMALES OU VEGETALES ET LEURS FRACTIONS, PARTIELLEMENT OU TOTALEMENT"/>
    <x v="2"/>
    <s v="GRAISSES ET HUILES ANIMALES OU VEGETALES; PRODUITS DE LEUR DISSOCIATION;GRAISSES ALIMENTAIRES ELABOREES; CIRES D"/>
    <n v="9.6810707414013465E-3"/>
    <x v="0"/>
    <n v="138.03504521125913"/>
    <n v="0.11220217753264095"/>
    <n v="70.979516813799535"/>
  </r>
  <r>
    <x v="1"/>
    <s v="1601"/>
    <s v="SAUCISSES, SAUCISSONS ET PRODUITS SIMILAIRES, DE VIANDE, D'ABATS OU DE SANG; PREPARATION"/>
    <x v="20"/>
    <s v="PREPARATIONS DE VIANDES, DE POISSONS OU DE CRUSTACES, DE MOLLUSQUES OUD'AUTRES INVERTEBRES AQUATIQUES"/>
    <n v="0.1181784198638392"/>
    <x v="0"/>
    <n v="701.81971616013004"/>
    <n v="1.369670401165779"/>
    <n v="2.1003625274160203"/>
  </r>
  <r>
    <x v="1"/>
    <s v="1602"/>
    <s v="AUTRES PREPARATIONS ET CONSERVES DE VIANDE, D'ABATS OU DE SANG."/>
    <x v="20"/>
    <s v="PREPARATIONS DE VIANDES, DE POISSONS OU DE CRUSTACES, DE MOLLUSQUES OUD'AUTRES INVERTEBRES AQUATIQUES"/>
    <n v="6.3045854545520502E-2"/>
    <x v="1"/>
    <n v="605.99278508666077"/>
    <n v="0.73069212625024138"/>
    <n v="2.1003625274160203"/>
  </r>
  <r>
    <x v="1"/>
    <s v="1704"/>
    <s v="SUCRERIES SANS CACAO (Y COMPRIS LE CHOCOLAT BLANC)."/>
    <x v="3"/>
    <s v="SUCRES ET SUCRERIES"/>
    <n v="8.061888729618101E-2"/>
    <x v="0"/>
    <n v="203.5216325383272"/>
    <n v="0.93436097581709343"/>
    <n v="8.1830437531833109"/>
  </r>
  <r>
    <x v="1"/>
    <s v="1901"/>
    <s v="EXTRAITS DE MALT; PREPARATIONS ALIMENTAIRES DE FARINES, GRUAUX, SEMOULES, AMIDONS, FECUL"/>
    <x v="21"/>
    <s v="PREPARATIONS A BASE DE CEREALES,DE FARINES,D'AMIDONS,DE FECULES OU DELAIT;PATISSERIES"/>
    <n v="0.17690819326269647"/>
    <x v="1"/>
    <n v="538.15790553826537"/>
    <n v="2.0503397855108112"/>
    <n v="8.8030660977453081"/>
  </r>
  <r>
    <x v="1"/>
    <s v="1902"/>
    <s v="PATES ALIMENTAIRES, MEME CUITES OU FARCIES (DE VIANDE OU D'AUTRES SUBSTANCES) OU BIEN AU"/>
    <x v="21"/>
    <s v="PREPARATIONS A BASE DE CEREALES,DE FARINES,D'AMIDONS,DE FECULES OU DELAIT;PATISSERIES"/>
    <n v="0.4723423818289742"/>
    <x v="0"/>
    <n v="198.34407099610175"/>
    <n v="5.4743783201085821"/>
    <n v="8.8030660977453081"/>
  </r>
  <r>
    <x v="1"/>
    <s v="1905"/>
    <s v="PRODUITS DE LA BOULANGERIE, DE LA PATISSERIE OU DE LA BISCUITERIE, MEME ADDITIONNES DE C"/>
    <x v="21"/>
    <s v="PREPARATIONS A BASE DE CEREALES,DE FARINES,D'AMIDONS,DE FECULES OU DELAIT;PATISSERIES"/>
    <n v="0.11029890520885019"/>
    <x v="0"/>
    <n v="290.28027360943662"/>
    <n v="1.278347992125914"/>
    <n v="8.8030660977453081"/>
  </r>
  <r>
    <x v="1"/>
    <s v="2002"/>
    <s v="TOMATES PREPAREES OU CONSERVEES AUTREMENT QU'AU VINAIGRE OU A L'ACIDE ACETIQUE."/>
    <x v="22"/>
    <s v="PREPARATIONS DE LEGUMES, DE FRUITS OU D'AUTRES PARTIES DE PLANTES"/>
    <n v="0.33610927245460631"/>
    <x v="0"/>
    <n v="185.56347904529181"/>
    <n v="3.8954567387924732"/>
    <n v="5.3508542675680415"/>
  </r>
  <r>
    <x v="1"/>
    <s v="2009"/>
    <s v="JUS DE FRUITS (Y COMPRIS LES MOUTS DE RAISIN) OU DE LEGUMES, NON FERMENTES, SANS ADDITIO"/>
    <x v="22"/>
    <s v="PREPARATIONS DE LEGUMES, DE FRUITS OU D'AUTRES PARTIES DE PLANTES"/>
    <n v="0.12557516032911292"/>
    <x v="1"/>
    <n v="296.16931657379581"/>
    <n v="1.4553975287755683"/>
    <n v="5.3508542675680415"/>
  </r>
  <r>
    <x v="1"/>
    <s v="2103"/>
    <s v="PREPARATIONS POUR SAUCES ET SAUCES PREPAREES; CONDIMENTS ET ASSAISONNEMENTS, COMPOSES; F"/>
    <x v="23"/>
    <s v="PREPARATIONS ALIMENTAIRES DIVERSES"/>
    <n v="0.13500290398498593"/>
    <x v="1"/>
    <n v="343.64217239553011"/>
    <n v="1.5646636828678762"/>
    <n v="6.035620668454774"/>
  </r>
  <r>
    <x v="1"/>
    <s v="2104"/>
    <s v="PREPARATIONS POUR SOUPES, POTAGES OU BOUILLONS; SOUPES, POTAGES OU BOUILLONS PREPARES; P"/>
    <x v="23"/>
    <s v="PREPARATIONS ALIMENTAIRES DIVERSES"/>
    <n v="0.2951021500751384"/>
    <x v="1"/>
    <n v="482.46264961499526"/>
    <n v="3.4201902576121306"/>
    <n v="6.035620668454774"/>
  </r>
  <r>
    <x v="1"/>
    <s v="2105"/>
    <s v="GLACES DE CONSOMMATION, MEME CONTENANT DU CACAO."/>
    <x v="23"/>
    <s v="PREPARATIONS ALIMENTAIRES DIVERSES"/>
    <n v="9.0662652454095466E-2"/>
    <x v="0"/>
    <n v="319.52671467319863"/>
    <n v="1.050766727974767"/>
    <n v="6.035620668454774"/>
  </r>
  <r>
    <x v="1"/>
    <s v="2202"/>
    <s v="EAUX, Y COMPRIS LES EAUX MINERALES ET LES EAUX GAZEIFIEES, ADDITIONNEES DE SUCRE OU D'AU"/>
    <x v="24"/>
    <s v="BOISSONS, LIQUIDES ALCOOLIQUES ET VINAIGRES"/>
    <n v="0.27905947920854163"/>
    <x v="1"/>
    <n v="213.7005653363687"/>
    <n v="3.2342580758572992"/>
    <n v="6.5921946018929827"/>
  </r>
  <r>
    <x v="1"/>
    <s v="2203"/>
    <s v="BIERES DE MALT."/>
    <x v="24"/>
    <s v="BOISSONS, LIQUIDES ALCOOLIQUES ET VINAIGRES"/>
    <n v="0.20628519513387877"/>
    <x v="0"/>
    <n v="191.23318381879059"/>
    <n v="2.390814890731455"/>
    <n v="6.5921946018929827"/>
  </r>
  <r>
    <x v="1"/>
    <s v="2204"/>
    <s v="VINS DE RAISINS FRAIS, Y COMPRIS LES VINS ENRICHIS EN ALCOOL; MOUTS DE RAISIN AUTRES QUE"/>
    <x v="24"/>
    <s v="BOISSONS, LIQUIDES ALCOOLIQUES ET VINAIGRES"/>
    <n v="8.3445554915333509E-2"/>
    <x v="0"/>
    <n v="258.09004827109788"/>
    <n v="0.96712163530422846"/>
    <n v="6.5921946018929827"/>
  </r>
  <r>
    <x v="1"/>
    <s v="2402"/>
    <s v="CIGARES (Y COMPRIS CEUX A BOUTS COUPES), CIGARILLOS ET CIGARETTES, EN TABAC OU EN SUCCED"/>
    <x v="25"/>
    <s v="TABACS ET SUCCEDANES DE TABAC FABRIQUES"/>
    <n v="0.17210869932427919"/>
    <x v="0"/>
    <n v="2438.4010322832364"/>
    <n v="1.9947143608723812"/>
    <n v="1.9947143608723812"/>
  </r>
  <r>
    <x v="1"/>
    <s v="2501"/>
    <s v="SEL (Y COMPRIS LE SEL PREPARE POUR LA TABLE ET LE SEL DENATURE) ET CHLORURE DE SODIUM PU"/>
    <x v="5"/>
    <s v="SEL; SOUFRE; TERRES ET PIERRES; PLATRES, CHAUX ET CIMENTS"/>
    <n v="0.18628302227562529"/>
    <x v="0"/>
    <n v="51.343713251471769"/>
    <n v="2.1589926667203674"/>
    <n v="89.197699877872964"/>
  </r>
  <r>
    <x v="1"/>
    <s v="2523"/>
    <s v="CIMENTS HYDRAULIQUES (Y COMPRIS LES CIMENTS NON PULVERISES DITS «CLINKERS»), MEME COLORE"/>
    <x v="5"/>
    <s v="SEL; SOUFRE; TERRES ET PIERRES; PLATRES, CHAUX ET CIMENTS"/>
    <n v="1.5717000401775802"/>
    <x v="0"/>
    <n v="35.144629057760788"/>
    <n v="18.215770925204204"/>
    <n v="89.197699877872964"/>
  </r>
  <r>
    <x v="1"/>
    <s v="2710"/>
    <s v="HUILES DE PETROLE OU DE MINERAUX BITUMINEUX, AUTRES QUE LES HUILES BRUTES; PREPARATIONS"/>
    <x v="6"/>
    <s v="COMBUSTIBLES MINERAUX, HUILES MINERALES ET PRODUITS DE LEUR DISTILLATION;MATIERES BITUMINEUSES; CIRES MINERALES"/>
    <n v="12.401325895656683"/>
    <x v="0"/>
    <n v="323.19006529995295"/>
    <n v="143.72953229584539"/>
    <n v="252.6578617098879"/>
  </r>
  <r>
    <x v="1"/>
    <s v="2711"/>
    <s v="GAZ DE PETROLE ET AUTRES HYDROCARBURES GAZEUX."/>
    <x v="6"/>
    <s v="COMBUSTIBLES MINERAUX, HUILES MINERALES ET PRODUITS DE LEUR DISTILLATION;MATIERES BITUMINEUSES; CIRES MINERALES"/>
    <n v="0.67179628492174404"/>
    <x v="0"/>
    <n v="371.20347259383033"/>
    <n v="7.786019546805548"/>
    <n v="252.6578617098879"/>
  </r>
  <r>
    <x v="1"/>
    <s v="2716"/>
    <s v="ENERGIE ELECTRIQUE. (POSITION FACULTATIVE)"/>
    <x v="6"/>
    <s v="COMBUSTIBLES MINERAUX, HUILES MINERALES ET PRODUITS DE LEUR DISTILLATION;MATIERES BITUMINEUSES; CIRES MINERALES"/>
    <n v="4.9836334073789743"/>
    <x v="0"/>
    <n v="58.530197117577217"/>
    <n v="57.759573839390704"/>
    <n v="252.6578617098879"/>
  </r>
  <r>
    <x v="1"/>
    <s v="3004"/>
    <s v="MEDICAMENTS (A L’EXCLUSION DES PRODUITS DES N°S 30.02, 30.05 OU 30.06) CONSTITUES PAR DE"/>
    <x v="26"/>
    <s v="PRODUITS PHARMACEUTIQUES"/>
    <n v="3.076815925776045"/>
    <x v="1"/>
    <n v="3900.712551403125"/>
    <n v="35.659841350277027"/>
    <n v="35.659841350277027"/>
  </r>
  <r>
    <x v="1"/>
    <s v="3105"/>
    <s v="ENGRAIS MINERAUX OU CHIMIQUES CONTENANT DEUX OU TROIS DES ELEMENTS FERTILISANTS "/>
    <x v="27"/>
    <s v="ENGRAIS"/>
    <n v="0.28570272970200966"/>
    <x v="0"/>
    <n v="236.25704598202316"/>
    <n v="3.3112523661762649"/>
    <n v="3.3112523661762649"/>
  </r>
  <r>
    <x v="1"/>
    <s v="3304"/>
    <s v="PRODUITS DE BEAUTE OU DE MAQUILLAGE PREPARES ET PREPARATIONS POUR L'ENTRETIEN OU LES SOI"/>
    <x v="28"/>
    <s v="HUILES ESSENTIELLES ET RESINOIDES; PRODUITS DE PARFUMERIE OU DE TOILETTE"/>
    <n v="0.20548515358570704"/>
    <x v="0"/>
    <n v="253.8575861800355"/>
    <n v="2.3815425275580755"/>
    <n v="2.3815425275580755"/>
  </r>
  <r>
    <x v="1"/>
    <s v="3401"/>
    <s v="SAVONS; PRODUITS ET PREPARATIONS ORGANIQUES TENSIOACTIFS A USAGE DE SAVON, EN BARRES, E"/>
    <x v="29"/>
    <s v="SAVONS, AGENTS DE SURFACE ORGANIQUES, PREPARATIONS POUR LESSIVES,PREPARATIONS LUBRIFIANTES, CIRES ARTIFICIELLES,"/>
    <n v="0.23976815987222871"/>
    <x v="1"/>
    <n v="106.19429947047379"/>
    <n v="2.7788774980859476"/>
    <n v="5.4132630238620196"/>
  </r>
  <r>
    <x v="1"/>
    <s v="3402"/>
    <s v="AGENTS DE SURFACE ORGANIQUES (AUTRES QUE LES SAVONS); PREPARATIONS TENSIOACTIVES, PREPA"/>
    <x v="29"/>
    <s v="SAVONS, AGENTS DE SURFACE ORGANIQUES, PREPARATIONS POUR LESSIVES,PREPARATIONS LUBRIFIANTES, CIRES ARTIFICIELLES,"/>
    <n v="0.22730104883875904"/>
    <x v="0"/>
    <n v="276.39698097779211"/>
    <n v="2.634385525776072"/>
    <n v="5.4132630238620196"/>
  </r>
  <r>
    <x v="1"/>
    <s v="3907"/>
    <s v="POLYACETALS, AUTRES POLYETHERS ET RESINES EPOXYDES, SOUS FORMES PRIMAIRES; POLYCARBONATE"/>
    <x v="30"/>
    <s v="MATIERES PLASTIQUES ET OUVRAGES EN CES MATIERES"/>
    <n v="0.12295920088779141"/>
    <x v="1"/>
    <n v="1024.2641020324775"/>
    <n v="1.425078945894223"/>
    <n v="10.03684708187734"/>
  </r>
  <r>
    <x v="1"/>
    <s v="3917"/>
    <s v="TUBES ET TUYAUX ET LEURS ACCESSOIRES (JOINTS, COUDES, RACCORDS, PAR EXEMPLE), EN MATIERE"/>
    <x v="30"/>
    <s v="MATIERES PLASTIQUES ET OUVRAGES EN CES MATIERES"/>
    <n v="0.11094199483729608"/>
    <x v="1"/>
    <n v="556.20711279597242"/>
    <n v="1.2858013057714499"/>
    <n v="10.03684708187734"/>
  </r>
  <r>
    <x v="1"/>
    <s v="3923"/>
    <s v="ARTICLES DE TRANSPORT OU D'EMBALLAGE, EN MATIERES PLASTIQUES; BOUCHONS, COUVERCLES, CAPS"/>
    <x v="30"/>
    <s v="MATIERES PLASTIQUES ET OUVRAGES EN CES MATIERES"/>
    <n v="0.45451981788979329"/>
    <x v="1"/>
    <n v="455.16597999581586"/>
    <n v="5.2678174409860974"/>
    <n v="10.03684708187734"/>
  </r>
  <r>
    <x v="1"/>
    <s v="3924"/>
    <s v="VAISSELLE, AUTRES ARTICLES DE MENAGE OU D'ECONOMIE DOMESTIQUE ET ARTICLES D'HYGIENE OU D"/>
    <x v="30"/>
    <s v="MATIERES PLASTIQUES ET OUVRAGES EN CES MATIERES"/>
    <n v="0.1775820244457223"/>
    <x v="0"/>
    <n v="297.64094205071552"/>
    <n v="2.0581493892255702"/>
    <n v="10.03684708187734"/>
  </r>
  <r>
    <x v="1"/>
    <s v="4011"/>
    <s v="PNEUMATIQUES NEUFS, EN CAOUTCHOUC."/>
    <x v="31"/>
    <s v="CAOUTCHOUC ET OUVRAGES EN CAOUTCHOUC"/>
    <n v="0.41092904882781917"/>
    <x v="0"/>
    <n v="818.31864440882168"/>
    <n v="4.7626068770182526"/>
    <n v="7.6126478710991616"/>
  </r>
  <r>
    <x v="1"/>
    <s v="4012"/>
    <s v="PNEUMATIQUES RECHAPES OU USAGES EN CAOUTCHOUC; BANDAGES, BANDES DE ROULEMENT POUR PNEUMA"/>
    <x v="31"/>
    <s v="CAOUTCHOUC ET OUVRAGES EN CAOUTCHOUC"/>
    <n v="0.24590831556334472"/>
    <x v="0"/>
    <n v="357.83168837841947"/>
    <n v="2.8500409940809091"/>
    <n v="7.6126478710991616"/>
  </r>
  <r>
    <x v="1"/>
    <s v="4202"/>
    <s v="MALLES, VALISES ET MALLETTES, Y COMPRIS LES MALLETTES DE TOILETTE ET LES MALLETTES PORTE"/>
    <x v="32"/>
    <s v="OUVRAGES EN CUIR; ARTICLES DE BOURRELLERIE OU DE SELLERIE; ARTICLES DEVOYAGE, SACS A MAIN ET CONTENANTS SIMILAIR"/>
    <n v="0.18779959142401664"/>
    <x v="1"/>
    <n v="409.93473655187734"/>
    <n v="2.1765694787666456"/>
    <n v="2.1765694787666456"/>
  </r>
  <r>
    <x v="1"/>
    <s v="4412"/>
    <s v="BOIS CONTREPLAQUES, BOIS PLAQUES ET BOIS STRATIFIES SIMILAIRES."/>
    <x v="8"/>
    <s v="BOIS, CHARBON DE BOIS ET OUVRAGES EN BOIS"/>
    <n v="7.5256344720122395E-2"/>
    <x v="0"/>
    <n v="261.88216052792262"/>
    <n v="0.8722099007741092"/>
    <n v="24.114563052463225"/>
  </r>
  <r>
    <x v="1"/>
    <s v="4802"/>
    <s v="PAPIERS ET CARTONS, NON COUCHES NI ENDUITS, DES TYPES UTILISES POUR L'ECRITURE, L'IMPRES"/>
    <x v="33"/>
    <s v="PAPIERS ET CARTONS; OUVRAGES EN PATE DE CELLULOSE, EN PAPIER OU EN CARTON"/>
    <n v="0.23067278263984523"/>
    <x v="0"/>
    <n v="354.45060370886995"/>
    <n v="2.6734634216666993"/>
    <n v="7.7719940402340271"/>
  </r>
  <r>
    <x v="1"/>
    <s v="4818"/>
    <s v="PAPIERS DES TYPES UTILISES POUR PAPIERS DE TOILETTE ET POUR PAPIERS SIMILAIRES, OUATE DE"/>
    <x v="33"/>
    <s v="PAPIERS ET CARTONS; OUVRAGES EN PATE DE CELLULOSE, EN PAPIER OU EN CARTON"/>
    <n v="9.2836513820182529E-2"/>
    <x v="1"/>
    <n v="558.57411008564497"/>
    <n v="1.0759614595746463"/>
    <n v="7.7719940402340271"/>
  </r>
  <r>
    <x v="1"/>
    <s v="4819"/>
    <s v="BOITES, SACS, POCHETTES, CORNETS ET AUTRES EMBALLAGES EN PAPIER, CARTON, OUATE DE CELLUL"/>
    <x v="33"/>
    <s v="PAPIERS ET CARTONS; OUVRAGES EN PATE DE CELLULOSE, EN PAPIER OU EN CARTON"/>
    <n v="0.34707683439618231"/>
    <x v="0"/>
    <n v="713.86802447150228"/>
    <n v="4.022569158992682"/>
    <n v="7.7719940402340271"/>
  </r>
  <r>
    <x v="1"/>
    <s v="4901"/>
    <s v="LIVRES, BROCHURES ET IMPRIMES SIMILAIRES MEME SUR FEUILLETS ISOLES."/>
    <x v="34"/>
    <s v="PRODUITS DE L'EDITION, DE LA PRESSE OU DES AUTRES INDUSTRIES GRAPHIQUES;TEXTES MANUSCRITS OU DACTYLOGRAPHIES ET"/>
    <n v="0.12377804830971571"/>
    <x v="1"/>
    <n v="2087.4105422445764"/>
    <n v="1.4345692663619769"/>
    <n v="1.4345692663619769"/>
  </r>
  <r>
    <x v="1"/>
    <s v="5208"/>
    <s v="TISSUS DE COTON, CONTENANT AU MOINS 85 % EN POIDS DE COTON, D'UN POIDS N'EXCEDANT PAS 20"/>
    <x v="9"/>
    <s v="COTON"/>
    <n v="1.3227421875894156"/>
    <x v="0"/>
    <n v="1606.5733225100093"/>
    <n v="15.330386248199058"/>
    <n v="540.7870424386158"/>
  </r>
  <r>
    <x v="1"/>
    <s v="5209"/>
    <s v="TISSUS DE COTON, CONTENANT AU MOINS 85 % EN POIDS DE COTON, D'UN POIDS EXCEDANT 200 G/M²"/>
    <x v="9"/>
    <s v="COTON"/>
    <n v="0.12875902698856811"/>
    <x v="0"/>
    <n v="406.47595167037707"/>
    <n v="1.4922980722905244"/>
    <n v="540.7870424386158"/>
  </r>
  <r>
    <x v="1"/>
    <s v="5512"/>
    <s v="TISSUS DE FIBRES SYNTHETIQUES DISCONTINUES CONTENANT AU MOINS 85 % EN POIDS DE FIBRES SY"/>
    <x v="35"/>
    <s v="FIBRES SYNTHETIQUES OU ARTIFICIELLES DISCONTINUES"/>
    <n v="6.1827515271059404E-2"/>
    <x v="1"/>
    <n v="387.58378986017686"/>
    <n v="0.71657175431829467"/>
    <n v="1.9709538531682891"/>
  </r>
  <r>
    <x v="1"/>
    <s v="5515"/>
    <s v="AUTRES TISSUS DE FIBRES SYNTHETIQUES DISCONTINUES."/>
    <x v="35"/>
    <s v="FIBRES SYNTHETIQUES OU ARTIFICIELLES DISCONTINUES"/>
    <n v="0.10823107093604784"/>
    <x v="0"/>
    <n v="297.00524345152718"/>
    <n v="1.2543820988499945"/>
    <n v="1.9709538531682891"/>
  </r>
  <r>
    <x v="1"/>
    <s v="6109"/>
    <s v="TSHIRTS ET MAILLOTS DE CORPS, EN BONNETERIE."/>
    <x v="36"/>
    <s v="VETEMENTS ET ACCESSOIRES DU VETEMENT, EN BONNETERIE"/>
    <n v="6.6631658119951059E-2"/>
    <x v="1"/>
    <n v="254.72949454554677"/>
    <n v="0.77225105914129433"/>
    <n v="0.77225105914129433"/>
  </r>
  <r>
    <x v="1"/>
    <s v="6309"/>
    <s v="ARTICLES DE FRIPERIE."/>
    <x v="37"/>
    <s v="AUTRES ARTICLES TEXTILES CONFECTIONNES; ASSORTIMENTS; FRIPERIE ET CHIFFONS"/>
    <n v="2.1330439844484341"/>
    <x v="0"/>
    <n v="480.32746674351495"/>
    <n v="24.721664185812095"/>
    <n v="24.721664185812095"/>
  </r>
  <r>
    <x v="1"/>
    <s v="6402"/>
    <s v="AUTRES CHAUSSURES A SEMELLES EXTERIEURES ET DESSUS EN CAOUTCHOUC OU EN MATIERE PLASTIQUE"/>
    <x v="38"/>
    <s v="CHAUSSURES, GUETRES ET ARTICLES ANALOGUES ; PARTIES DE CES OBJETS"/>
    <n v="0.13456004779361927"/>
    <x v="0"/>
    <n v="311.15235289336323"/>
    <n v="1.5595310451326045"/>
    <n v="4.8204326888044466"/>
  </r>
  <r>
    <x v="1"/>
    <s v="6405"/>
    <s v="AUTRES CHAUSSURES."/>
    <x v="38"/>
    <s v="CHAUSSURES, GUETRES ET ARTICLES ANALOGUES ; PARTIES DE CES OBJETS"/>
    <n v="0.28135834960917067"/>
    <x v="0"/>
    <n v="382.60340194411918"/>
    <n v="3.2609016436718417"/>
    <n v="4.8204326888044466"/>
  </r>
  <r>
    <x v="1"/>
    <s v="6908"/>
    <s v="CARREAUX ET DALLES DE PAVEMENT OU DE REVETEMENT, VERNISSES OU EMAILLES, EN CERAMIQUE; CU"/>
    <x v="39"/>
    <s v="PRODUITS CERAMIQUES"/>
    <n v="0.8677716623485705"/>
    <x v="0"/>
    <n v="133.43493412344134"/>
    <n v="10.057345175698556"/>
    <n v="10.057345175698556"/>
  </r>
  <r>
    <x v="1"/>
    <s v="7005"/>
    <s v="GLACE (VERRE FLOTTE ET VERRE DOUCI OU POLI SUR UNE OU DEUX FACES) EN PLAQUES OU EN FEUIL"/>
    <x v="40"/>
    <s v="VERRE ET OUVRAGES EN VERRE"/>
    <n v="6.4129923207347103E-2"/>
    <x v="0"/>
    <n v="249.69223388812239"/>
    <n v="0.74325632164772626"/>
    <n v="3.5529414964710635"/>
  </r>
  <r>
    <x v="1"/>
    <s v="7010"/>
    <s v="BONBONNES, BOUTEILLES, FLACONS, BOCAUX, POTS, EMBALLAGES TUBULAIRES, AMPOULES ET AUTRES"/>
    <x v="40"/>
    <s v="VERRE ET OUVRAGES EN VERRE"/>
    <n v="0.24242631949472024"/>
    <x v="0"/>
    <n v="409.67737473853362"/>
    <n v="2.8096851748233371"/>
    <n v="3.5529414964710635"/>
  </r>
  <r>
    <x v="1"/>
    <s v="7210"/>
    <s v="PRODUITS LAMINES PLATS, EN FER OU EN ACIERS NON ALLIES, D'UNE LARGEUR DE 600 MM OU PLUS,"/>
    <x v="11"/>
    <s v="FONTE,FER ET ACIER"/>
    <n v="0.57945406092758867"/>
    <x v="0"/>
    <n v="384.68255913502776"/>
    <n v="6.7157868331820394"/>
    <n v="83.569571215544116"/>
  </r>
  <r>
    <x v="1"/>
    <s v="7213"/>
    <s v="FIL MACHINE EN FER OU EN ACIERS NON ALLIES."/>
    <x v="11"/>
    <s v="FONTE,FER ET ACIER"/>
    <n v="1.204704425916022"/>
    <x v="0"/>
    <n v="243.97103279145924"/>
    <n v="13.962346054649499"/>
    <n v="83.569571215544116"/>
  </r>
  <r>
    <x v="1"/>
    <s v="7214"/>
    <s v="BARRES EN FER OU EN ACIERS NON ALLIES, SIMPLEMENT FORGEES, LAMINEES OU FILEES A CHAUD AI"/>
    <x v="11"/>
    <s v="FONTE,FER ET ACIER"/>
    <n v="0.43894708550333678"/>
    <x v="0"/>
    <n v="227.65265484683954"/>
    <n v="5.0873317766864705"/>
    <n v="83.569571215544116"/>
  </r>
  <r>
    <x v="1"/>
    <s v="7215"/>
    <s v="AUTRES BARRES EN FER OU EN ACIERS NON ALLIES."/>
    <x v="11"/>
    <s v="FONTE,FER ET ACIER"/>
    <n v="9.0863085710850056E-2"/>
    <x v="1"/>
    <n v="263.99662190379064"/>
    <n v="1.0530897197655045"/>
    <n v="83.569571215544116"/>
  </r>
  <r>
    <x v="1"/>
    <s v="7217"/>
    <s v="FILS EN FER OU EN ACIERS NON ALLIES."/>
    <x v="11"/>
    <s v="FONTE,FER ET ACIER"/>
    <n v="7.3684195696090776E-2"/>
    <x v="1"/>
    <n v="441.49427851073966"/>
    <n v="0.85398892619246591"/>
    <n v="83.569571215544116"/>
  </r>
  <r>
    <x v="1"/>
    <s v="7323"/>
    <s v="ARTICLES DE MENAGE OU D'ECONOMIE DOMESTIQUE ET LEURS PARTIES, EN FONTE, FER OU ACIER; PA"/>
    <x v="41"/>
    <s v="OUVRAGES EN FONTE, FER OU ACIER"/>
    <n v="8.0701069355553282E-2"/>
    <x v="1"/>
    <n v="392.48070440969605"/>
    <n v="0.93531345372599373"/>
    <n v="0.93531345372599373"/>
  </r>
  <r>
    <x v="1"/>
    <s v="7604"/>
    <s v="BARRES ET PROFILES EN ALUMINIUM."/>
    <x v="12"/>
    <s v="ALUMINIUM ET OUVRAGES EN ALUMINIUM"/>
    <n v="0.10031358813382264"/>
    <x v="1"/>
    <n v="590.52021085038041"/>
    <n v="1.1626196446012294"/>
    <n v="1.8689870190534927"/>
  </r>
  <r>
    <x v="1"/>
    <s v="8309"/>
    <s v="BOUCHONS (Y COMPRIS LES BOUCHONSCOURONNES, LES BOUCHONS A PAS DE VIS ET LES BOUCHONSVE"/>
    <x v="42"/>
    <s v="OUVRAGES DIVERS EN METAUX COMMUNS"/>
    <n v="7.5067474179004431E-2"/>
    <x v="1"/>
    <n v="1637.9602036709459"/>
    <n v="0.87002091914684176"/>
    <n v="0.87002091914684176"/>
  </r>
  <r>
    <x v="1"/>
    <s v="8429"/>
    <s v="BOUTEURS (BULLDOZERS), BOUTEURS BIAIS (ANGLEDOZERS), NIVELEUSES, DECAPEUSES (SCRAPERS),"/>
    <x v="13"/>
    <s v="REACTEURS NUCLEAIRES, CHAUDIERES, MACHINES, APPAREILS ET ENGINSMECANIQUES; PARTIES DE CES MACHINES OU APPAREILS"/>
    <n v="0.60727797627993618"/>
    <x v="1"/>
    <n v="2552.5052850986067"/>
    <n v="7.038261895435884"/>
    <n v="30.426168429057409"/>
  </r>
  <r>
    <x v="1"/>
    <s v="8431"/>
    <s v="PARTIES RECONNAISSABLES COMME ETANT EXCLUSIVEMENT OU PRINCIPALEMENT DESTINEES AUX MACHIN"/>
    <x v="13"/>
    <s v="REACTEURS NUCLEAIRES, CHAUDIERES, MACHINES, APPAREILS ET ENGINSMECANIQUES; PARTIES DE CES MACHINES OU APPAREILS"/>
    <n v="0.38863919265065655"/>
    <x v="1"/>
    <n v="4889.9660507211056"/>
    <n v="4.5042707418145742"/>
    <n v="30.426168429057409"/>
  </r>
  <r>
    <x v="1"/>
    <s v="8438"/>
    <s v="MACHINES ET APPAREILS, NON DENOMMES NI COMPRIS AILLEURS DANS LE PRESENT CHAPITRE, POUR L"/>
    <x v="13"/>
    <s v="REACTEURS NUCLEAIRES, CHAUDIERES, MACHINES, APPAREILS ET ENGINSMECANIQUES; PARTIES DE CES MACHINES OU APPAREILS"/>
    <n v="0.13757285945184455"/>
    <x v="1"/>
    <n v="4353.1192358859298"/>
    <n v="1.5944490864917022"/>
    <n v="30.426168429057409"/>
  </r>
  <r>
    <x v="1"/>
    <s v="8502"/>
    <s v="GROUPES ELECTROGENES ET CONVERTISSEURS ROTATIFS ELECTRIQUES."/>
    <x v="43"/>
    <s v="MACHINES, APPAREILS ET MATERIELS ELECTRIQUES ET LEURS PARTIES; APPAREILSD'ENREGISTREMENT OU DE REPRODUCTION DU S"/>
    <n v="0.55454969140998656"/>
    <x v="1"/>
    <n v="3336.2638452275469"/>
    <n v="6.4271488751922803"/>
    <n v="8.3100066140631803"/>
  </r>
  <r>
    <x v="1"/>
    <s v="8506"/>
    <s v="PILES ET BATTERIES DE PILES ELECTRIQUES."/>
    <x v="43"/>
    <s v="MACHINES, APPAREILS ET MATERIELS ELECTRIQUES ET LEURS PARTIES; APPAREILSD'ENREGISTREMENT OU DE REPRODUCTION DU S"/>
    <n v="0.16245744393598247"/>
    <x v="0"/>
    <n v="238.54775334711778"/>
    <n v="1.8828577388709002"/>
    <n v="8.3100066140631803"/>
  </r>
  <r>
    <x v="1"/>
    <s v="8701"/>
    <s v="TRACTEURS (A L'EXCLUSION DES CHARIOTSTRACTEURS DU N° 87.09)."/>
    <x v="44"/>
    <s v="VOITURES AUTOMOBILES, TRACTEURS, CYCLES ET AUTRES VEHICULES TERRESTRES,LEURS PARTIES ET ACCESSOIRES"/>
    <n v="0.57042367419586504"/>
    <x v="1"/>
    <n v="540.87451757327835"/>
    <n v="6.6111259870497872"/>
    <n v="96.05819169731798"/>
  </r>
  <r>
    <x v="1"/>
    <s v="8703"/>
    <s v="VOITURES DE TOURISME ET AUTRES VEHICULES AUTOMOBILES PRINCIPALEMENT CONCUS POUR LE TRANS"/>
    <x v="44"/>
    <s v="VOITURES AUTOMOBILES, TRACTEURS, CYCLES ET AUTRES VEHICULES TERRESTRES,LEURS PARTIES ET ACCESSOIRES"/>
    <n v="3.3099068434857006"/>
    <x v="0"/>
    <n v="1371.2074882722868"/>
    <n v="38.36133059962831"/>
    <n v="96.05819169731798"/>
  </r>
  <r>
    <x v="1"/>
    <s v="8704"/>
    <s v="VEHICULES AUTOMOBILES POUR LE TRANSPORT DE MARCHANDISES."/>
    <x v="44"/>
    <s v="VOITURES AUTOMOBILES, TRACTEURS, CYCLES ET AUTRES VEHICULES TERRESTRES,LEURS PARTIES ET ACCESSOIRES"/>
    <n v="1.1540334315660481"/>
    <x v="1"/>
    <n v="1151.166697055367"/>
    <n v="13.375076727146554"/>
    <n v="96.05819169731798"/>
  </r>
  <r>
    <x v="1"/>
    <s v="8708"/>
    <s v="PARTIES ET ACCESSOIRES DES VEHICULES AUTOMOBILES DES N°S 87.01 A 87.05."/>
    <x v="44"/>
    <s v="VOITURES AUTOMOBILES, TRACTEURS, CYCLES ET AUTRES VEHICULES TERRESTRES,LEURS PARTIES ET ACCESSOIRES"/>
    <n v="0.21255796714409872"/>
    <x v="1"/>
    <n v="2020.8406464102852"/>
    <n v="2.4635153902436198"/>
    <n v="96.05819169731798"/>
  </r>
  <r>
    <x v="1"/>
    <s v="8711"/>
    <s v="MOTOCYCLES (Y COMPRIS LES CYCLOMOTEURS) ET CYCLES EQUIPES D'UN MOTEUR AUXILIAIRE, AVEC O"/>
    <x v="44"/>
    <s v="VOITURES AUTOMOBILES, TRACTEURS, CYCLES ET AUTRES VEHICULES TERRESTRES,LEURS PARTIES ET ACCESSOIRES"/>
    <n v="2.5573665645121588"/>
    <x v="0"/>
    <n v="1665.7758838806108"/>
    <n v="29.639500108218204"/>
    <n v="96.05819169731798"/>
  </r>
  <r>
    <x v="1"/>
    <s v="8714"/>
    <s v="PARTIES ET ACCESSOIRES DES VEHICULES DES N°S 87.11 A 87.13."/>
    <x v="44"/>
    <s v="VOITURES AUTOMOBILES, TRACTEURS, CYCLES ET AUTRES VEHICULES TERRESTRES,LEURS PARTIES ET ACCESSOIRES"/>
    <n v="0.17062675483957779"/>
    <x v="0"/>
    <n v="555.98043303776603"/>
    <n v="1.9775388435553869"/>
    <n v="96.05819169731798"/>
  </r>
  <r>
    <x v="1"/>
    <s v="8716"/>
    <s v="REMORQUES ET SEMIREMORQUES POUR TOUS VEHICULES; AUTRES VEHICULES NON AUTOMOBILES; LEURS"/>
    <x v="44"/>
    <s v="VOITURES AUTOMOBILES, TRACTEURS, CYCLES ET AUTRES VEHICULES TERRESTRES,LEURS PARTIES ET ACCESSOIRES"/>
    <n v="0.31321401061003018"/>
    <x v="1"/>
    <n v="402.28750284743603"/>
    <n v="3.6301040414761041"/>
    <n v="96.05819169731798"/>
  </r>
  <r>
    <x v="1"/>
    <s v="9403"/>
    <s v="AUTRES MEUBLES ET LEURS PARTIES."/>
    <x v="45"/>
    <s v="MEUBLES; MOBILIER MEDICOCHIRURGICAL; ARTICLES DE LITERIE ET SIMILAIRES;APPAREILS D'ECLAIRAGE NON DENOMMES NI CO"/>
    <n v="0.2057143519532792"/>
    <x v="0"/>
    <n v="575.60725237699307"/>
    <n v="2.3841989027272543"/>
    <n v="2.384198902727254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9">
  <r>
    <x v="0"/>
    <s v="0801"/>
    <s v="NOIX DE COCO, NOIX DU BRESIL ET NOIX DE CAJOU, FRAICHES OU SECHES, MEME SANS LEURS COQUE"/>
    <x v="0"/>
    <s v="FRUITS COMESTIBLES; ECORCES D'AGRUMES OU DE MELONS"/>
    <n v="11.49504192520455"/>
    <x v="0"/>
    <s v="Sous-Jacent"/>
    <n v="316.85133074732306"/>
    <n v="137.94866562525348"/>
  </r>
  <r>
    <x v="0"/>
    <s v="0802"/>
    <s v="AUTRES FRUITS A COQUES, FRAIS OU SECS, MEME SANS LEURS COQUES OU DECORTIQUES."/>
    <x v="0"/>
    <s v="FRUITS COMESTIBLES; ECORCES D'AGRUMES OU DE MELONS"/>
    <n v="2.999860043409841"/>
    <x v="1"/>
    <s v="Volatile"/>
    <n v="327.12336202182371"/>
    <n v="36.000450693748874"/>
  </r>
  <r>
    <x v="0"/>
    <s v="1005"/>
    <s v="MAIS."/>
    <x v="1"/>
    <s v="CEREALES"/>
    <n v="4.257851015146408E-4"/>
    <x v="0"/>
    <s v="Sous-Jacent"/>
    <n v="152.91262135922329"/>
    <n v="5.1097235642324629E-3"/>
  </r>
  <r>
    <x v="0"/>
    <s v="1006"/>
    <s v="RIZ."/>
    <x v="1"/>
    <s v="CEREALES"/>
    <n v="2.7913119556564885E-2"/>
    <x v="0"/>
    <s v="Sous-Jacent"/>
    <n v="177.63479337989884"/>
    <n v="0.33497725552643193"/>
  </r>
  <r>
    <x v="0"/>
    <s v="1511"/>
    <s v="HUILE DE PALME ET SES FRACTIONS, MEME RAFFINEES, MAIS NON CHIMIQUEMENT MODIFIEES."/>
    <x v="2"/>
    <s v="GRAISSES ET HUILES ANIMALES OU VEGETALES; PRODUITS DE LEUR DISSOCIATION;GRAISSES ALIMENTAIRES ELABOREES; CIRES D"/>
    <n v="2.9078483241669941"/>
    <x v="1"/>
    <s v="Volatile"/>
    <n v="144.41915599651179"/>
    <n v="34.896244726165129"/>
  </r>
  <r>
    <x v="0"/>
    <s v="1512"/>
    <s v="HUILES DE TOURNESOL, DE CARTHAME OU DE COTON ET LEURS FRACTIONS, MEME RAFFINEES, MAIS NO"/>
    <x v="2"/>
    <s v="GRAISSES ET HUILES ANIMALES OU VEGETALES; PRODUITS DE LEUR DISSOCIATION;GRAISSES ALIMENTAIRES ELABOREES; CIRES D"/>
    <n v="0.77846306789884168"/>
    <x v="0"/>
    <s v="Sous-Jacent"/>
    <n v="470.57230679979739"/>
    <n v="9.3421095942001422"/>
  </r>
  <r>
    <x v="0"/>
    <s v="1701"/>
    <s v="SUCRES DE CANNE OU DE BETTERAVE ET SACCHAROSE CHIMIQUEMENT PUR, A L'ETAT SOLIDE."/>
    <x v="3"/>
    <s v="SUCRES ET SUCRERIES"/>
    <n v="0.60402115562819336"/>
    <x v="0"/>
    <s v="Sous-Jacent"/>
    <n v="261.99623792213885"/>
    <n v="7.2486827773662181"/>
  </r>
  <r>
    <x v="0"/>
    <s v="2306"/>
    <s v="TOURTEAUX ET AUTRES RESIDUS SOLIDES, MEME BROYES OU AGGLOMERES SOUS FORME DE PELLETS, DE"/>
    <x v="4"/>
    <s v="RESIDUS ET DECHETS DES INDUSTRIES ALIMENTAIRES;ALIMENTS PREPARES POURANIMAUX"/>
    <n v="0.88839854783327199"/>
    <x v="0"/>
    <s v="Sous-Jacent"/>
    <n v="120.88078541560201"/>
    <n v="10.661413417579336"/>
  </r>
  <r>
    <x v="0"/>
    <s v="2523"/>
    <s v="CIMENTS HYDRAULIQUES (Y COMPRIS LES CIMENTS NON PULVERISES DITS «CLINKERS»), MEME COLORE"/>
    <x v="5"/>
    <s v="SEL; SOUFRE; TERRES ET PIERRES; PLATRES, CHAUX ET CIMENTS"/>
    <n v="5.7349053318992889"/>
    <x v="0"/>
    <s v="Sous-Jacent"/>
    <n v="62.039807797843373"/>
    <n v="68.822936285948387"/>
  </r>
  <r>
    <x v="0"/>
    <s v="2710"/>
    <s v="HUILES DE PETROLE OU DE MINERAUX BITUMINEUX, AUTRES QUE LES HUILES BRUTES; PREPARATIONS"/>
    <x v="6"/>
    <s v="COMBUSTIBLES MINERAUX, HUILES MINERALES ET PRODUITS DE LEUR DISTILLATION;MATIERES BITUMINEUSES; CIRES MINERALES"/>
    <n v="3.2803099749147666"/>
    <x v="0"/>
    <s v="Sous-Jacent"/>
    <n v="407.09250849167069"/>
    <n v="39.36604901670669"/>
  </r>
  <r>
    <x v="0"/>
    <s v="2711"/>
    <s v="GAZ DE PETROLE ET AUTRES HYDROCARBURES GAZEUX."/>
    <x v="6"/>
    <s v="COMBUSTIBLES MINERAUX, HUILES MINERALES ET PRODUITS DE LEUR DISTILLATION;MATIERES BITUMINEUSES; CIRES MINERALES"/>
    <n v="0.33470411173749942"/>
    <x v="0"/>
    <s v="Sous-Jacent"/>
    <n v="362.22343520517728"/>
    <n v="4.0166870111395587"/>
  </r>
  <r>
    <x v="0"/>
    <s v="3208"/>
    <s v="PEINTURES ET VERNIS A BASE DE POLYMERES SYNTHETIQUES OU DE POLYMERES NATURELS MODIFIES,"/>
    <x v="7"/>
    <s v="EXTRAITS TANNANTS OU TINCTORIAUX;TANINS ET LEURS DERIVES;PIGMENTS ETAUTRES MATIERES COLORANTES;PEINTURES ET VERN"/>
    <n v="0.12280007718884277"/>
    <x v="1"/>
    <s v="Volatile"/>
    <n v="428.02566023370485"/>
    <n v="1.4736881254634957"/>
  </r>
  <r>
    <x v="0"/>
    <s v="4403"/>
    <s v="BOIS BRUTS, MEME ECORCES, DESAUBIERES OU EQUARRIS."/>
    <x v="8"/>
    <s v="BOIS, CHARBON DE BOIS ET OUVRAGES EN BOIS"/>
    <n v="1.3883761109724533"/>
    <x v="1"/>
    <s v="Volatile"/>
    <n v="306.1503078986587"/>
    <n v="16.661499204686081"/>
  </r>
  <r>
    <x v="0"/>
    <s v="4406"/>
    <s v="TRAVERSES EN BOIS POUR VOIES FERREES OU SIMILAIRES."/>
    <x v="8"/>
    <s v="BOIS, CHARBON DE BOIS ET OUVRAGES EN BOIS"/>
    <n v="0.33393857959200851"/>
    <x v="1"/>
    <s v="Volatile"/>
    <n v="55.064372108324683"/>
    <n v="4.0075000817963824"/>
  </r>
  <r>
    <x v="0"/>
    <s v="4407"/>
    <s v="BOIS SCIES OU DEDOSSES LONGITUDINALEMENT, TRANCHES OU DEROULES, MEME RABOTES, PONCES OU"/>
    <x v="8"/>
    <s v="BOIS, CHARBON DE BOIS ET OUVRAGES EN BOIS"/>
    <n v="0.2144334664990224"/>
    <x v="0"/>
    <s v="Sous-Jacent"/>
    <n v="147.5663133161309"/>
    <n v="2.5733538652066508"/>
  </r>
  <r>
    <x v="0"/>
    <s v="5201"/>
    <s v="COTON, NON CARDE NI PEIGNE."/>
    <x v="9"/>
    <s v="COTON"/>
    <n v="41.947244463510181"/>
    <x v="0"/>
    <s v="Sous-Jacent"/>
    <n v="664.79434569624755"/>
    <n v="503.39671991188152"/>
  </r>
  <r>
    <x v="0"/>
    <s v="5208"/>
    <s v="TISSUS DE COTON, CONTENANT AU MOINS 85 % EN POIDS DE COTON, D'UN POIDS N'EXCEDANT PAS 20"/>
    <x v="9"/>
    <s v="COTON"/>
    <n v="1.7138684336787164"/>
    <x v="0"/>
    <s v="Sous-Jacent"/>
    <n v="2470.9978461489291"/>
    <n v="20.567638206244737"/>
  </r>
  <r>
    <x v="0"/>
    <s v="7108"/>
    <s v="OR (Y COMPRIS L'OR PLATINE), SOUS FORMES BRUTES OU MIOUVREES, OU EN POUDRE."/>
    <x v="10"/>
    <s v="PERLES FINES OU DE CULTURE, PIERRES GEMMES OU SIMULAIRES, METAUX PRECIEUX,PLAQUES OU DOUBLES DE METAUX PRECIEUX"/>
    <n v="2.3984991117236474"/>
    <x v="0"/>
    <s v="Sous-Jacent"/>
    <n v="998836.58879819897"/>
    <n v="28.783692492687031"/>
  </r>
  <r>
    <x v="0"/>
    <s v="7204"/>
    <s v="DECHETS ET DEBRIS DE FONTE, DE FER OU D'ACIER (FERRAILLES); DECHETS LINGOTES EN FER OU E"/>
    <x v="11"/>
    <s v="FONTE,FER ET ACIER"/>
    <n v="1.0489960761816144"/>
    <x v="0"/>
    <s v="Sous-Jacent"/>
    <n v="53.408487261548458"/>
    <n v="12.588697796576799"/>
  </r>
  <r>
    <x v="0"/>
    <s v="7209"/>
    <s v="PRODUITS LAMINES PLATS, EN FER OU EN ACIERS NON ALLIES, D'UNE LARGEUR DE 600 MM OU PLUS,"/>
    <x v="11"/>
    <s v="FONTE,FER ET ACIER"/>
    <n v="0.47272620527554438"/>
    <x v="0"/>
    <s v="Sous-Jacent"/>
    <n v="293.59303061404893"/>
    <n v="5.6730501418062973"/>
  </r>
  <r>
    <x v="0"/>
    <s v="7213"/>
    <s v="FIL MACHINE EN FER OU EN ACIERS NON ALLIES."/>
    <x v="11"/>
    <s v="FONTE,FER ET ACIER"/>
    <n v="1.1017725612443594"/>
    <x v="0"/>
    <s v="Sous-Jacent"/>
    <n v="235.67001231806964"/>
    <n v="13.222053093422941"/>
  </r>
  <r>
    <x v="0"/>
    <s v="7214"/>
    <s v="BARRES EN FER OU EN ACIERS NON ALLIES, SIMPLEMENT FORGEES, LAMINEES OU FILEES A CHAUD AI"/>
    <x v="11"/>
    <s v="FONTE,FER ET ACIER"/>
    <n v="0.93819433497128379"/>
    <x v="0"/>
    <s v="Sous-Jacent"/>
    <n v="250.22906611868194"/>
    <n v="11.258998222762692"/>
  </r>
  <r>
    <x v="0"/>
    <s v="7215"/>
    <s v="AUTRES BARRES EN FER OU EN ACIERS NON ALLIES."/>
    <x v="11"/>
    <s v="FONTE,FER ET ACIER"/>
    <n v="0.3680424309639081"/>
    <x v="0"/>
    <s v="Sous-Jacent"/>
    <n v="278.97684959016391"/>
    <n v="4.4167705150881513"/>
  </r>
  <r>
    <x v="0"/>
    <s v="7216"/>
    <s v="PROFILES EN FER OU EN ACIERS NON ALLIES."/>
    <x v="11"/>
    <s v="FONTE,FER ET ACIER"/>
    <n v="0.72807842780528775"/>
    <x v="0"/>
    <s v="Sous-Jacent"/>
    <n v="343.27872781403954"/>
    <n v="8.7374581354112504"/>
  </r>
  <r>
    <x v="0"/>
    <s v="7602"/>
    <s v="DECHETS ET DEBRIS D'ALUMINIUM."/>
    <x v="12"/>
    <s v="ALUMINIUM ET OUVRAGES EN ALUMINIUM"/>
    <n v="5.8860464848447196E-2"/>
    <x v="0"/>
    <s v="Sous-Jacent"/>
    <n v="49.930949505076967"/>
    <n v="0.70636737445226327"/>
  </r>
  <r>
    <x v="0"/>
    <s v="8431"/>
    <s v="PARTIES RECONNAISSABLES COMME ETANT EXCLUSIVEMENT OU PRINCIPALEMENT DESTINEES AUX MACHIN"/>
    <x v="13"/>
    <s v="REACTEURS NUCLEAIRES, CHAUDIERES, MACHINES, APPAREILS ET ENGINSMECANIQUES; PARTIES DE CES MACHINES OU APPAREILS"/>
    <n v="1.4406803076310855"/>
    <x v="0"/>
    <s v="Sous-Jacent"/>
    <n v="3739.4800343666193"/>
    <n v="17.289186705315249"/>
  </r>
  <r>
    <x v="1"/>
    <s v="0207"/>
    <s v="VIANDES ET ABATS COMESTIBLES, FRAIS, REFRIGERES OU CONGELES, DES VOLAILLES DU N° 01.05."/>
    <x v="14"/>
    <s v="VIANDES ET ABATS COMESTIBLES"/>
    <n v="9.6940529625773202"/>
    <x v="0"/>
    <s v="Sous-Jacent"/>
    <n v="727.12710853033661"/>
    <n v="119.23988446674691"/>
  </r>
  <r>
    <x v="1"/>
    <s v="0302"/>
    <s v="POISSONS FRAIS OU REFRIGERES, A L'EXCEPTION DES FILETS DE POISSONS ET AUTRE CHAIR DE POI"/>
    <x v="15"/>
    <s v="POISONS ET CRUSTACES,MOLLUSQUES ET AUTRES INVERTEBRES AQUATIQUES"/>
    <n v="1.5142574384130525"/>
    <x v="0"/>
    <s v="Sous-Jacent"/>
    <n v="371.31277789860297"/>
    <n v="18.625840265811767"/>
  </r>
  <r>
    <x v="1"/>
    <s v="0303"/>
    <s v="POISSONS CONGELES, A L'EXCEPTION DES FILETS DE POISSONS ET AUTRE CHAIR DE POISSONS DU N°"/>
    <x v="15"/>
    <s v="POISONS ET CRUSTACES,MOLLUSQUES ET AUTRES INVERTEBRES AQUATIQUES"/>
    <n v="2.4487452346661711"/>
    <x v="0"/>
    <s v="Sous-Jacent"/>
    <n v="377.86218948529944"/>
    <n v="30.120332537616086"/>
  </r>
  <r>
    <x v="1"/>
    <s v="0401"/>
    <s v="LAIT ET CREME DE LAIT, NON CONCENTRES NI ADDITIONNES DE SUCRE OU D’AUTRES EDULCORANTS."/>
    <x v="16"/>
    <s v="LAIT ET PRODUITS DE LA LAITERIE; OEUFS D'OISEAUX; MIEL NATUREL; PRODUITSCOMESTIBLES D'ORIGINE ANIMALE, NON DENOM"/>
    <n v="6.0788251367258413E-2"/>
    <x v="0"/>
    <s v="Sous-Jacent"/>
    <n v="538.81778931472229"/>
    <n v="0.74771451094283725"/>
  </r>
  <r>
    <x v="1"/>
    <s v="0402"/>
    <s v="LAIT ET CREME DE LAIT, CONCENTRES OU ADDITIONNES DE SUCRE OU D’AUTRES EDULCORANTS."/>
    <x v="16"/>
    <s v="LAIT ET PRODUITS DE LA LAITERIE; OEUFS D'OISEAUX; MIEL NATUREL; PRODUITSCOMESTIBLES D'ORIGINE ANIMALE, NON DENOM"/>
    <n v="0.51166433984255455"/>
    <x v="0"/>
    <s v="Sous-Jacent"/>
    <n v="429.12706665610773"/>
    <n v="6.2936314670556355"/>
  </r>
  <r>
    <x v="1"/>
    <s v="0504"/>
    <s v="BOYAUX, VESSIES ET ESTOMACS D'ANIMAUX, ENTIERS OU EN MORCEAUX, AUTRES QUE CEUX DE POISSO"/>
    <x v="17"/>
    <s v="AUTRES PRODUITS D'ORIGINE ANIMALE, NON DENOMMES NI COMPRIS AILLEURS"/>
    <n v="0.49392056262935435"/>
    <x v="0"/>
    <s v="Sous-Jacent"/>
    <n v="1111.2410513841241"/>
    <n v="6.0753774557485656"/>
  </r>
  <r>
    <x v="1"/>
    <s v="0710"/>
    <s v="LEGUMES, NON CUITS OU CUITS A L'EAU OU A LA VAPEUR, CONGELES."/>
    <x v="18"/>
    <s v="LEGUMES, PLANTES, RACINES ET TUBERCULES ALIMENTAIRES"/>
    <n v="6.7625519331374659E-2"/>
    <x v="1"/>
    <s v="Volatile"/>
    <n v="319.65552721337076"/>
    <n v="0.8318150461118401"/>
  </r>
  <r>
    <x v="1"/>
    <s v="0808"/>
    <s v="POMMES, POIRES ET COINGS, FRAIS."/>
    <x v="0"/>
    <s v="FRUITS COMESTIBLES; ECORCES D'AGRUMES OU DE MELONS"/>
    <n v="5.3228798642386124E-2"/>
    <x v="0"/>
    <s v="Sous-Jacent"/>
    <n v="131.57640324318683"/>
    <n v="0.65473087726296109"/>
  </r>
  <r>
    <x v="1"/>
    <s v="1006"/>
    <s v="RIZ."/>
    <x v="1"/>
    <s v="CEREALES"/>
    <n v="19.765546291953179"/>
    <x v="1"/>
    <s v="Volatile"/>
    <n v="278.0717458947617"/>
    <n v="243.12240353677936"/>
  </r>
  <r>
    <x v="1"/>
    <s v="1101"/>
    <s v="FARINES DE FROMENT (BLE) OU DE METEIL."/>
    <x v="19"/>
    <s v="PRODUITS DE LA MINOTERIE; MALT; AMIDONS ET FECULES; INULINE; GLUTEN DEFROMENT"/>
    <n v="1.2573241139075177"/>
    <x v="1"/>
    <s v="Volatile"/>
    <n v="235.50439817272439"/>
    <n v="15.465479986373817"/>
  </r>
  <r>
    <x v="1"/>
    <s v="1103"/>
    <s v="GRUAUX, SEMOULES ET AGGLOMERES SOUS FORME DE PELLETS, DE CEREALES."/>
    <x v="19"/>
    <s v="PRODUITS DE LA MINOTERIE; MALT; AMIDONS ET FECULES; INULINE; GLUTEN DEFROMENT"/>
    <n v="0.28014091981207173"/>
    <x v="0"/>
    <s v="Sous-Jacent"/>
    <n v="231.4772876956113"/>
    <n v="3.4458209627852763"/>
  </r>
  <r>
    <x v="1"/>
    <s v="1107"/>
    <s v="MALT, MEME TORREFIE."/>
    <x v="19"/>
    <s v="PRODUITS DE LA MINOTERIE; MALT; AMIDONS ET FECULES; INULINE; GLUTEN DEFROMENT"/>
    <n v="0.25341949595488966"/>
    <x v="0"/>
    <s v="Sous-Jacent"/>
    <n v="366.00940614254114"/>
    <n v="3.117139088875827"/>
  </r>
  <r>
    <x v="1"/>
    <s v="1511"/>
    <s v="HUILE DE PALME ET SES FRACTIONS, MEME RAFFINEES, MAIS NON CHIMIQUEMENT MODIFIEES."/>
    <x v="2"/>
    <s v="GRAISSES ET HUILES ANIMALES OU VEGETALES; PRODUITS DE LEUR DISSOCIATION;GRAISSES ALIMENTAIRES ELABOREES; CIRES D"/>
    <n v="2.2775568258475389"/>
    <x v="1"/>
    <s v="Volatile"/>
    <n v="242.46095757324096"/>
    <n v="28.014661548569528"/>
  </r>
  <r>
    <x v="1"/>
    <s v="1512"/>
    <s v="HUILES DE TOURNESOL, DE CARTHAME OU DE COTON ET LEURS FRACTIONS, MEME RAFFINEES, MAIS NO"/>
    <x v="2"/>
    <s v="GRAISSES ET HUILES ANIMALES OU VEGETALES; PRODUITS DE LEUR DISSOCIATION;GRAISSES ALIMENTAIRES ELABOREES; CIRES D"/>
    <n v="2.0053205055975767E-2"/>
    <x v="0"/>
    <s v="Sous-Jacent"/>
    <n v="231.79195797283714"/>
    <n v="0.24666069633549967"/>
  </r>
  <r>
    <x v="1"/>
    <s v="1516"/>
    <s v="GRAISSES ET HUILES ANIMALES OU VEGETALES ET LEURS FRACTIONS, PARTIELLEMENT OU TOTALEMENT"/>
    <x v="2"/>
    <s v="GRAISSES ET HUILES ANIMALES OU VEGETALES; PRODUITS DE LEUR DISSOCIATION;GRAISSES ALIMENTAIRES ELABOREES; CIRES D"/>
    <n v="9.6810707414013465E-3"/>
    <x v="0"/>
    <s v="Sous-Jacent"/>
    <n v="138.03504521125913"/>
    <n v="0.11908019908446968"/>
  </r>
  <r>
    <x v="1"/>
    <s v="1601"/>
    <s v="SAUCISSES, SAUCISSONS ET PRODUITS SIMILAIRES, DE VIANDE, D'ABATS OU DE SANG; PREPARATION"/>
    <x v="20"/>
    <s v="PREPARATIONS DE VIANDES, DE POISSONS OU DE CRUSTACES, DE MOLLUSQUES OUD'AUTRES INVERTEBRES AQUATIQUES"/>
    <n v="0.1181784198638392"/>
    <x v="0"/>
    <s v="Sous-Jacent"/>
    <n v="701.81971616013004"/>
    <n v="1.4536315394010826"/>
  </r>
  <r>
    <x v="1"/>
    <s v="1602"/>
    <s v="AUTRES PREPARATIONS ET CONSERVES DE VIANDE, D'ABATS OU DE SANG."/>
    <x v="20"/>
    <s v="PREPARATIONS DE VIANDES, DE POISSONS OU DE CRUSTACES, DE MOLLUSQUES OUD'AUTRES INVERTEBRES AQUATIQUES"/>
    <n v="6.3045854545520502E-2"/>
    <x v="1"/>
    <s v="Volatile"/>
    <n v="605.99278508666077"/>
    <n v="0.77548373638310775"/>
  </r>
  <r>
    <x v="1"/>
    <s v="1704"/>
    <s v="SUCRERIES SANS CACAO (Y COMPRIS LE CHOCOLAT BLANC)."/>
    <x v="3"/>
    <s v="SUCRES ET SUCRERIES"/>
    <n v="8.061888729618101E-2"/>
    <x v="0"/>
    <s v="Sous-Jacent"/>
    <n v="203.5216325383272"/>
    <n v="0.99163753737926208"/>
  </r>
  <r>
    <x v="1"/>
    <s v="1901"/>
    <s v="EXTRAITS DE MALT; PREPARATIONS ALIMENTAIRES DE FARINES, GRUAUX, SEMOULES, AMIDONS, FECUL"/>
    <x v="21"/>
    <s v="PREPARATIONS A BASE DE CEREALES,DE FARINES,D'AMIDONS,DE FECULES OU DELAIT;PATISSERIES"/>
    <n v="0.17690819326269647"/>
    <x v="1"/>
    <s v="Volatile"/>
    <n v="538.15790553826537"/>
    <n v="2.1760261272862436"/>
  </r>
  <r>
    <x v="1"/>
    <s v="1902"/>
    <s v="PATES ALIMENTAIRES, MEME CUITES OU FARCIES (DE VIANDE OU D'AUTRES SUBSTANCES) OU BIEN AU"/>
    <x v="21"/>
    <s v="PREPARATIONS A BASE DE CEREALES,DE FARINES,D'AMIDONS,DE FECULES OU DELAIT;PATISSERIES"/>
    <n v="0.4723423818289742"/>
    <x v="0"/>
    <s v="Sous-Jacent"/>
    <n v="198.34407099610175"/>
    <n v="5.8099590806300707"/>
  </r>
  <r>
    <x v="1"/>
    <s v="1905"/>
    <s v="PRODUITS DE LA BOULANGERIE, DE LA PATISSERIE OU DE LA BISCUITERIE, MEME ADDITIONNES DE C"/>
    <x v="21"/>
    <s v="PREPARATIONS A BASE DE CEREALES,DE FARINES,D'AMIDONS,DE FECULES OU DELAIT;PATISSERIES"/>
    <n v="0.11029890520885019"/>
    <x v="0"/>
    <s v="Sous-Jacent"/>
    <n v="290.28027360943662"/>
    <n v="1.356711043841387"/>
  </r>
  <r>
    <x v="1"/>
    <s v="2002"/>
    <s v="TOMATES PREPAREES OU CONSERVEES AUTREMENT QU'AU VINAIGRE OU A L'ACIDE ACETIQUE."/>
    <x v="22"/>
    <s v="PREPARATIONS DE LEGUMES, DE FRUITS OU D'AUTRES PARTIES DE PLANTES"/>
    <n v="0.33610927245460631"/>
    <x v="0"/>
    <s v="Sous-Jacent"/>
    <n v="185.56347904529181"/>
    <n v="4.1342492113880853"/>
  </r>
  <r>
    <x v="1"/>
    <s v="2009"/>
    <s v="JUS DE FRUITS (Y COMPRIS LES MOUTS DE RAISIN) OU DE LEGUMES, NON FERMENTES, SANS ADDITIO"/>
    <x v="22"/>
    <s v="PREPARATIONS DE LEGUMES, DE FRUITS OU D'AUTRES PARTIES DE PLANTES"/>
    <n v="0.12557516032911292"/>
    <x v="1"/>
    <s v="Volatile"/>
    <n v="296.16931657379581"/>
    <n v="1.5446137613792943"/>
  </r>
  <r>
    <x v="1"/>
    <s v="2103"/>
    <s v="PREPARATIONS POUR SAUCES ET SAUCES PREPAREES; CONDIMENTS ET ASSAISONNEMENTS, COMPOSES; F"/>
    <x v="23"/>
    <s v="PREPARATIONS ALIMENTAIRES DIVERSES"/>
    <n v="0.13500290398498593"/>
    <x v="1"/>
    <s v="Volatile"/>
    <n v="343.64217239553011"/>
    <n v="1.6605779580520474"/>
  </r>
  <r>
    <x v="1"/>
    <s v="2104"/>
    <s v="PREPARATIONS POUR SOUPES, POTAGES OU BOUILLONS; SOUPES, POTAGES OU BOUILLONS PREPARES; P"/>
    <x v="23"/>
    <s v="PREPARATIONS ALIMENTAIRES DIVERSES"/>
    <n v="0.2951021500751384"/>
    <x v="1"/>
    <s v="Volatile"/>
    <n v="482.46264961499526"/>
    <n v="3.6298487760162628"/>
  </r>
  <r>
    <x v="1"/>
    <s v="2105"/>
    <s v="GLACES DE CONSOMMATION, MEME CONTENANT DU CACAO."/>
    <x v="23"/>
    <s v="PREPARATIONS ALIMENTAIRES DIVERSES"/>
    <n v="9.0662652454095466E-2"/>
    <x v="0"/>
    <s v="Sous-Jacent"/>
    <n v="319.52671467319863"/>
    <n v="1.1151789912648669"/>
  </r>
  <r>
    <x v="1"/>
    <s v="2202"/>
    <s v="EAUX, Y COMPRIS LES EAUX MINERALES ET LES EAUX GAZEIFIEES, ADDITIONNEES DE SUCRE OU D'AU"/>
    <x v="24"/>
    <s v="BOISSONS, LIQUIDES ALCOOLIQUES ET VINAIGRES"/>
    <n v="0.27905947920854163"/>
    <x v="1"/>
    <s v="Volatile"/>
    <n v="213.7005653363687"/>
    <n v="3.4325189050061025"/>
  </r>
  <r>
    <x v="1"/>
    <s v="2203"/>
    <s v="BIERES DE MALT."/>
    <x v="24"/>
    <s v="BOISSONS, LIQUIDES ALCOOLIQUES ET VINAIGRES"/>
    <n v="0.20628519513387877"/>
    <x v="0"/>
    <s v="Sous-Jacent"/>
    <n v="191.23318381879059"/>
    <n v="2.5373724416319283"/>
  </r>
  <r>
    <x v="1"/>
    <s v="2204"/>
    <s v="VINS DE RAISINS FRAIS, Y COMPRIS LES VINS ENRICHIS EN ALCOOL; MOUTS DE RAISIN AUTRES QUE"/>
    <x v="24"/>
    <s v="BOISSONS, LIQUIDES ALCOOLIQUES ET VINAIGRES"/>
    <n v="8.3445554915333509E-2"/>
    <x v="0"/>
    <s v="Sous-Jacent"/>
    <n v="258.09004827109788"/>
    <n v="1.026406433488535"/>
  </r>
  <r>
    <x v="1"/>
    <s v="2402"/>
    <s v="CIGARES (Y COMPRIS CEUX A BOUTS COUPES), CIGARILLOS ET CIGARETTES, EN TABAC OU EN SUCCED"/>
    <x v="25"/>
    <s v="TABACS ET SUCCEDANES DE TABAC FABRIQUES"/>
    <n v="0.17210869932427919"/>
    <x v="0"/>
    <s v="Sous-Jacent"/>
    <n v="2438.4010322832364"/>
    <n v="2.1169908502019337"/>
  </r>
  <r>
    <x v="1"/>
    <s v="2501"/>
    <s v="SEL (Y COMPRIS LE SEL PREPARE POUR LA TABLE ET LE SEL DENATURE) ET CHLORURE DE SODIUM PU"/>
    <x v="5"/>
    <s v="SEL; SOUFRE; TERRES ET PIERRES; PLATRES, CHAUX ET CIMENTS"/>
    <n v="0.18628302227562529"/>
    <x v="0"/>
    <s v="Sous-Jacent"/>
    <n v="51.343713251471769"/>
    <n v="2.2913394572951131"/>
  </r>
  <r>
    <x v="1"/>
    <s v="2523"/>
    <s v="CIMENTS HYDRAULIQUES (Y COMPRIS LES CIMENTS NON PULVERISES DITS «CLINKERS»), MEME COLORE"/>
    <x v="5"/>
    <s v="SEL; SOUFRE; TERRES ET PIERRES; PLATRES, CHAUX ET CIMENTS"/>
    <n v="1.5717000401775802"/>
    <x v="0"/>
    <s v="Sous-Jacent"/>
    <n v="35.144629057760788"/>
    <n v="19.33240223987082"/>
  </r>
  <r>
    <x v="1"/>
    <s v="2710"/>
    <s v="HUILES DE PETROLE OU DE MINERAUX BITUMINEUX, AUTRES QUE LES HUILES BRUTES; PREPARATIONS"/>
    <x v="6"/>
    <s v="COMBUSTIBLES MINERAUX, HUILES MINERALES ET PRODUITS DE LEUR DISTILLATION;MATIERES BITUMINEUSES; CIRES MINERALES"/>
    <n v="12.401325895656683"/>
    <x v="0"/>
    <s v="Sous-Jacent"/>
    <n v="323.19006529995295"/>
    <n v="152.54018858170491"/>
  </r>
  <r>
    <x v="1"/>
    <s v="2711"/>
    <s v="GAZ DE PETROLE ET AUTRES HYDROCARBURES GAZEUX."/>
    <x v="6"/>
    <s v="COMBUSTIBLES MINERAUX, HUILES MINERALES ET PRODUITS DE LEUR DISTILLATION;MATIERES BITUMINEUSES; CIRES MINERALES"/>
    <n v="0.67179628492174404"/>
    <x v="0"/>
    <s v="Sous-Jacent"/>
    <n v="371.20347259383033"/>
    <n v="8.2633044928157044"/>
  </r>
  <r>
    <x v="1"/>
    <s v="3004"/>
    <s v="MEDICAMENTS (A L’EXCLUSION DES PRODUITS DES N°S 30.02, 30.05 OU 30.06) CONSTITUES PAR DE"/>
    <x v="26"/>
    <s v="PRODUITS PHARMACEUTIQUES"/>
    <n v="3.076815925776045"/>
    <x v="1"/>
    <s v="Volatile"/>
    <n v="3900.712551403125"/>
    <n v="37.845798545899612"/>
  </r>
  <r>
    <x v="1"/>
    <s v="3105"/>
    <s v="ENGRAIS MINERAUX OU CHIMIQUES CONTENANT DEUX OU TROIS DES ELEMENTS FERTILISANTS "/>
    <x v="27"/>
    <s v="ENGRAIS"/>
    <n v="0.28570272970200966"/>
    <x v="0"/>
    <s v="Sous-Jacent"/>
    <n v="236.25704598202316"/>
    <n v="3.5142329645829116"/>
  </r>
  <r>
    <x v="1"/>
    <s v="3304"/>
    <s v="PRODUITS DE BEAUTE OU DE MAQUILLAGE PREPARES ET PREPARATIONS POUR L'ENTRETIEN OU LES SOI"/>
    <x v="28"/>
    <s v="HUILES ESSENTIELLES ET RESINOIDES; PRODUITS DE PARFUMERIE OU DE TOILETTE"/>
    <n v="0.20548515358570704"/>
    <x v="0"/>
    <s v="Sous-Jacent"/>
    <n v="253.8575861800355"/>
    <n v="2.5275316802763985"/>
  </r>
  <r>
    <x v="1"/>
    <s v="3401"/>
    <s v="SAVONS; PRODUITS ET PREPARATIONS ORGANIQUES TENSIOACTIFS A USAGE DE SAVON, EN BARRES, E"/>
    <x v="29"/>
    <s v="SAVONS, AGENTS DE SURFACE ORGANIQUES, PREPARATIONS POUR LESSIVES,PREPARATIONS LUBRIFIANTES, CIRES ARTIFICIELLES,"/>
    <n v="0.23976815987222871"/>
    <x v="1"/>
    <s v="Volatile"/>
    <n v="106.19429947047379"/>
    <n v="2.9492233838970034"/>
  </r>
  <r>
    <x v="1"/>
    <s v="3402"/>
    <s v="AGENTS DE SURFACE ORGANIQUES (AUTRES QUE LES SAVONS); PREPARATIONS TENSIOACTIVES, PREPA"/>
    <x v="29"/>
    <s v="SAVONS, AGENTS DE SURFACE ORGANIQUES, PREPARATIONS POUR LESSIVES,PREPARATIONS LUBRIFIANTES, CIRES ARTIFICIELLES,"/>
    <n v="0.22730104883875904"/>
    <x v="0"/>
    <s v="Sous-Jacent"/>
    <n v="276.39698097779211"/>
    <n v="2.7958740175376722"/>
  </r>
  <r>
    <x v="1"/>
    <s v="3907"/>
    <s v="POLYACETALS, AUTRES POLYETHERS ET RESINES EPOXYDES, SOUS FORMES PRIMAIRES; POLYCARBONATE"/>
    <x v="30"/>
    <s v="MATIERES PLASTIQUES ET OUVRAGES EN CES MATIERES"/>
    <n v="0.12295920088779141"/>
    <x v="1"/>
    <s v="Volatile"/>
    <n v="1024.2641020324775"/>
    <n v="1.5124366417826687"/>
  </r>
  <r>
    <x v="1"/>
    <s v="3917"/>
    <s v="TUBES ET TUYAUX ET LEURS ACCESSOIRES (JOINTS, COUDES, RACCORDS, PAR EXEMPLE), EN MATIERE"/>
    <x v="30"/>
    <s v="MATIERES PLASTIQUES ET OUVRAGES EN CES MATIERES"/>
    <n v="0.11094199483729608"/>
    <x v="1"/>
    <s v="Volatile"/>
    <n v="556.20711279597242"/>
    <n v="1.3646212474779538"/>
  </r>
  <r>
    <x v="1"/>
    <s v="3923"/>
    <s v="ARTICLES DE TRANSPORT OU D'EMBALLAGE, EN MATIERES PLASTIQUES; BOUCHONS, COUVERCLES, CAPS"/>
    <x v="30"/>
    <s v="MATIERES PLASTIQUES ET OUVRAGES EN CES MATIERES"/>
    <n v="0.45451981788979329"/>
    <x v="1"/>
    <s v="Volatile"/>
    <n v="455.16597999581586"/>
    <n v="5.5907359679430382"/>
  </r>
  <r>
    <x v="1"/>
    <s v="3924"/>
    <s v="VAISSELLE, AUTRES ARTICLES DE MENAGE OU D'ECONOMIE DOMESTIQUE ET ARTICLES D'HYGIENE OU D"/>
    <x v="30"/>
    <s v="MATIERES PLASTIQUES ET OUVRAGES EN CES MATIERES"/>
    <n v="0.1775820244457223"/>
    <x v="0"/>
    <s v="Sous-Jacent"/>
    <n v="297.64094205071552"/>
    <n v="2.1843144616624079"/>
  </r>
  <r>
    <x v="1"/>
    <s v="4011"/>
    <s v="PNEUMATIQUES NEUFS, EN CAOUTCHOUC."/>
    <x v="31"/>
    <s v="CAOUTCHOUC ET OUVRAGES EN CAOUTCHOUC"/>
    <n v="0.41092904882781917"/>
    <x v="0"/>
    <s v="Sous-Jacent"/>
    <n v="818.31864440882168"/>
    <n v="5.0545558700178743"/>
  </r>
  <r>
    <x v="1"/>
    <s v="4012"/>
    <s v="PNEUMATIQUES RECHAPES OU USAGES EN CAOUTCHOUC; BANDAGES, BANDES DE ROULEMENT POUR PNEUMA"/>
    <x v="31"/>
    <s v="CAOUTCHOUC ET OUVRAGES EN CAOUTCHOUC"/>
    <n v="0.24590831556334472"/>
    <x v="0"/>
    <s v="Sous-Jacent"/>
    <n v="357.83168837841947"/>
    <n v="3.0247492199990846"/>
  </r>
  <r>
    <x v="1"/>
    <s v="4202"/>
    <s v="MALLES, VALISES ET MALLETTES, Y COMPRIS LES MALLETTES DE TOILETTE ET LES MALLETTES PORTE"/>
    <x v="32"/>
    <s v="OUVRAGES EN CUIR; ARTICLES DE BOURRELLERIE OU DE SELLERIE; ARTICLES DEVOYAGE, SACS A MAIN ET CONTENANTS SIMILAIR"/>
    <n v="0.18779959142401664"/>
    <x v="1"/>
    <s v="Volatile"/>
    <n v="409.93473655187734"/>
    <n v="2.3099937323169342"/>
  </r>
  <r>
    <x v="1"/>
    <s v="4412"/>
    <s v="BOIS CONTREPLAQUES, BOIS PLAQUES ET BOIS STRATIFIES SIMILAIRES."/>
    <x v="8"/>
    <s v="BOIS, CHARBON DE BOIS ET OUVRAGES EN BOIS"/>
    <n v="7.5256344720122395E-2"/>
    <x v="0"/>
    <s v="Sous-Jacent"/>
    <n v="261.88216052792262"/>
    <n v="0.92567658588810808"/>
  </r>
  <r>
    <x v="1"/>
    <s v="4802"/>
    <s v="PAPIERS ET CARTONS, NON COUCHES NI ENDUITS, DES TYPES UTILISES POUR L'ECRITURE, L'IMPRES"/>
    <x v="33"/>
    <s v="PAPIERS ET CARTONS; OUVRAGES EN PATE DE CELLULOSE, EN PAPIER OU EN CARTON"/>
    <n v="0.23067278263984523"/>
    <x v="0"/>
    <s v="Sous-Jacent"/>
    <n v="354.45060370886995"/>
    <n v="2.8373473982223238"/>
  </r>
  <r>
    <x v="1"/>
    <s v="4818"/>
    <s v="PAPIERS DES TYPES UTILISES POUR PAPIERS DE TOILETTE ET POUR PAPIERS SIMILAIRES, OUATE DE"/>
    <x v="33"/>
    <s v="PAPIERS ET CARTONS; OUVRAGES EN PATE DE CELLULOSE, EN PAPIER OU EN CARTON"/>
    <n v="9.2836513820182529E-2"/>
    <x v="1"/>
    <s v="Volatile"/>
    <n v="558.57411008564497"/>
    <n v="1.1419181662146634"/>
  </r>
  <r>
    <x v="1"/>
    <s v="4819"/>
    <s v="BOITES, SACS, POCHETTES, CORNETS ET AUTRES EMBALLAGES EN PAPIER, CARTON, OUATE DE CELLUL"/>
    <x v="33"/>
    <s v="PAPIERS ET CARTONS; OUVRAGES EN PATE DE CELLULOSE, EN PAPIER OU EN CARTON"/>
    <n v="0.34707683439618231"/>
    <x v="0"/>
    <s v="Sous-Jacent"/>
    <n v="713.86802447150228"/>
    <n v="4.2691536547456668"/>
  </r>
  <r>
    <x v="1"/>
    <s v="4901"/>
    <s v="LIVRES, BROCHURES ET IMPRIMES SIMILAIRES MEME SUR FEUILLETS ISOLES."/>
    <x v="34"/>
    <s v="PRODUITS DE L'EDITION, DE LA PRESSE OU DES AUTRES INDUSTRIES GRAPHIQUES;TEXTES MANUSCRITS OU DACTYLOGRAPHIES ET"/>
    <n v="0.12377804830971571"/>
    <x v="1"/>
    <s v="Volatile"/>
    <n v="2087.4105422445764"/>
    <n v="1.5225087212692436"/>
  </r>
  <r>
    <x v="1"/>
    <s v="5208"/>
    <s v="TISSUS DE COTON, CONTENANT AU MOINS 85 % EN POIDS DE COTON, D'UN POIDS N'EXCEDANT PAS 20"/>
    <x v="9"/>
    <s v="COTON"/>
    <n v="1.3227421875894156"/>
    <x v="0"/>
    <s v="Sous-Jacent"/>
    <n v="1606.5733225100093"/>
    <n v="16.270142760342484"/>
  </r>
  <r>
    <x v="1"/>
    <s v="5209"/>
    <s v="TISSUS DE COTON, CONTENANT AU MOINS 85 % EN POIDS DE COTON, D'UN POIDS EXCEDANT 200 G/M²"/>
    <x v="9"/>
    <s v="COTON"/>
    <n v="0.12875902698856811"/>
    <x v="0"/>
    <s v="Sous-Jacent"/>
    <n v="406.47595167037707"/>
    <n v="1.583776317442948"/>
  </r>
  <r>
    <x v="1"/>
    <s v="5512"/>
    <s v="TISSUS DE FIBRES SYNTHETIQUES DISCONTINUES CONTENANT AU MOINS 85 % EN POIDS DE FIBRES SY"/>
    <x v="35"/>
    <s v="FIBRES SYNTHETIQUES OU ARTIFICIELLES DISCONTINUES"/>
    <n v="6.1827515271059404E-2"/>
    <x v="1"/>
    <s v="Volatile"/>
    <n v="387.58378986017686"/>
    <n v="0.76049778211930741"/>
  </r>
  <r>
    <x v="1"/>
    <s v="5515"/>
    <s v="AUTRES TISSUS DE FIBRES SYNTHETIQUES DISCONTINUES."/>
    <x v="35"/>
    <s v="FIBRES SYNTHETIQUES OU ARTIFICIELLES DISCONTINUES"/>
    <n v="0.10823107093604784"/>
    <x v="0"/>
    <s v="Sous-Jacent"/>
    <n v="297.00524345152718"/>
    <n v="1.3312760353122219"/>
  </r>
  <r>
    <x v="1"/>
    <s v="6109"/>
    <s v="TSHIRTS ET MAILLOTS DE CORPS, EN BONNETERIE."/>
    <x v="36"/>
    <s v="VETEMENTS ET ACCESSOIRES DU VETEMENT, EN BONNETERIE"/>
    <n v="6.6631658119951059E-2"/>
    <x v="1"/>
    <s v="Volatile"/>
    <n v="254.72949454554677"/>
    <n v="0.81959024225698029"/>
  </r>
  <r>
    <x v="1"/>
    <s v="6309"/>
    <s v="ARTICLES DE FRIPERIE."/>
    <x v="37"/>
    <s v="AUTRES ARTICLES TEXTILES CONFECTIONNES; ASSORTIMENTS; FRIPERIE ET CHIFFONS"/>
    <n v="2.1330439844484341"/>
    <x v="0"/>
    <s v="Sous-Jacent"/>
    <n v="480.32746674351495"/>
    <n v="26.23710838490193"/>
  </r>
  <r>
    <x v="1"/>
    <s v="6402"/>
    <s v="AUTRES CHAUSSURES A SEMELLES EXTERIEURES ET DESSUS EN CAOUTCHOUC OU EN MATIERE PLASTIQUE"/>
    <x v="38"/>
    <s v="CHAUSSURES, GUETRES ET ARTICLES ANALOGUES ; PARTIES DE CES OBJETS"/>
    <n v="0.13456004779361927"/>
    <x v="0"/>
    <s v="Sous-Jacent"/>
    <n v="311.15235289336323"/>
    <n v="1.6551306883395964"/>
  </r>
  <r>
    <x v="1"/>
    <s v="6405"/>
    <s v="AUTRES CHAUSSURES."/>
    <x v="38"/>
    <s v="CHAUSSURES, GUETRES ET ARTICLES ANALOGUES ; PARTIES DE CES OBJETS"/>
    <n v="0.28135834960917067"/>
    <x v="0"/>
    <s v="Sous-Jacent"/>
    <n v="382.60340194411918"/>
    <n v="3.4607957301929693"/>
  </r>
  <r>
    <x v="1"/>
    <s v="6908"/>
    <s v="CARREAUX ET DALLES DE PAVEMENT OU DE REVETEMENT, VERNISSES OU EMAILLES, EN CERAMIQUE; CU"/>
    <x v="39"/>
    <s v="PRODUITS CERAMIQUES"/>
    <n v="0.8677716623485705"/>
    <x v="0"/>
    <s v="Sous-Jacent"/>
    <n v="133.43493412344134"/>
    <n v="10.673862950966432"/>
  </r>
  <r>
    <x v="1"/>
    <s v="7005"/>
    <s v="GLACE (VERRE FLOTTE ET VERRE DOUCI OU POLI SUR UNE OU DEUX FACES) EN PLAQUES OU EN FEUIL"/>
    <x v="40"/>
    <s v="VERRE ET OUVRAGES EN VERRE"/>
    <n v="6.4129923207347103E-2"/>
    <x v="0"/>
    <s v="Sous-Jacent"/>
    <n v="249.69223388812239"/>
    <n v="0.7888181201015827"/>
  </r>
  <r>
    <x v="1"/>
    <s v="7010"/>
    <s v="BONBONNES, BOUTEILLES, FLACONS, BOCAUX, POTS, EMBALLAGES TUBULAIRES, AMPOULES ET AUTRES"/>
    <x v="40"/>
    <s v="VERRE ET OUVRAGES EN VERRE"/>
    <n v="0.24242631949472024"/>
    <x v="0"/>
    <s v="Sous-Jacent"/>
    <n v="409.67737473853362"/>
    <n v="2.9819195789254027"/>
  </r>
  <r>
    <x v="1"/>
    <s v="7210"/>
    <s v="PRODUITS LAMINES PLATS, EN FER OU EN ACIERS NON ALLIES, D'UNE LARGEUR DE 600 MM OU PLUS,"/>
    <x v="11"/>
    <s v="FONTE,FER ET ACIER"/>
    <n v="0.57945406092758867"/>
    <x v="0"/>
    <s v="Sous-Jacent"/>
    <n v="384.68255913502776"/>
    <n v="7.1274662461121148"/>
  </r>
  <r>
    <x v="1"/>
    <s v="7213"/>
    <s v="FIL MACHINE EN FER OU EN ACIERS NON ALLIES."/>
    <x v="11"/>
    <s v="FONTE,FER ET ACIER"/>
    <n v="1.204704425916022"/>
    <x v="0"/>
    <s v="Sous-Jacent"/>
    <n v="243.97103279145924"/>
    <n v="14.818241360692316"/>
  </r>
  <r>
    <x v="1"/>
    <s v="7214"/>
    <s v="BARRES EN FER OU EN ACIERS NON ALLIES, SIMPLEMENT FORGEES, LAMINEES OU FILEES A CHAUD AI"/>
    <x v="11"/>
    <s v="FONTE,FER ET ACIER"/>
    <n v="0.43894708550333678"/>
    <x v="0"/>
    <s v="Sous-Jacent"/>
    <n v="227.65265484683954"/>
    <n v="5.3991864872706161"/>
  </r>
  <r>
    <x v="1"/>
    <s v="7215"/>
    <s v="AUTRES BARRES EN FER OU EN ACIERS NON ALLIES."/>
    <x v="11"/>
    <s v="FONTE,FER ET ACIER"/>
    <n v="9.0863085710850056E-2"/>
    <x v="1"/>
    <s v="Volatile"/>
    <n v="263.99662190379064"/>
    <n v="1.1176443830335083"/>
  </r>
  <r>
    <x v="1"/>
    <s v="7217"/>
    <s v="FILS EN FER OU EN ACIERS NON ALLIES."/>
    <x v="11"/>
    <s v="FONTE,FER ET ACIER"/>
    <n v="7.3684195696090776E-2"/>
    <x v="1"/>
    <s v="Volatile"/>
    <n v="441.49427851073966"/>
    <n v="0.90633866100635674"/>
  </r>
  <r>
    <x v="1"/>
    <s v="7323"/>
    <s v="ARTICLES DE MENAGE OU D'ECONOMIE DOMESTIQUE ET LEURS PARTIES, EN FONTE, FER OU ACIER; PA"/>
    <x v="41"/>
    <s v="OUVRAGES EN FONTE, FER OU ACIER"/>
    <n v="8.0701069355553282E-2"/>
    <x v="1"/>
    <s v="Volatile"/>
    <n v="392.48070440969605"/>
    <n v="0.99264840242225483"/>
  </r>
  <r>
    <x v="1"/>
    <s v="7604"/>
    <s v="BARRES ET PROFILES EN ALUMINIUM."/>
    <x v="12"/>
    <s v="ALUMINIUM ET OUVRAGES EN ALUMINIUM"/>
    <n v="0.10031358813382264"/>
    <x v="1"/>
    <s v="Volatile"/>
    <n v="590.52021085038041"/>
    <n v="1.2338885196622362"/>
  </r>
  <r>
    <x v="1"/>
    <s v="8309"/>
    <s v="BOUCHONS (Y COMPRIS LES BOUCHONSCOURONNES, LES BOUCHONS A PAS DE VIS ET LES BOUCHONSVE"/>
    <x v="42"/>
    <s v="OUVRAGES DIVERS EN METAUX COMMUNS"/>
    <n v="7.5067474179004431E-2"/>
    <x v="1"/>
    <s v="Volatile"/>
    <n v="1637.9602036709459"/>
    <n v="0.9233534191394821"/>
  </r>
  <r>
    <x v="1"/>
    <s v="8429"/>
    <s v="BOUTEURS (BULLDOZERS), BOUTEURS BIAIS (ANGLEDOZERS), NIVELEUSES, DECAPEUSES (SCRAPERS),"/>
    <x v="13"/>
    <s v="REACTEURS NUCLEAIRES, CHAUDIERES, MACHINES, APPAREILS ET ENGINSMECANIQUES; PARTIES DE CES MACHINES OU APPAREILS"/>
    <n v="0.60727797627993618"/>
    <x v="1"/>
    <s v="Volatile"/>
    <n v="2552.5052850986067"/>
    <n v="7.4697091103541515"/>
  </r>
  <r>
    <x v="1"/>
    <s v="8431"/>
    <s v="PARTIES RECONNAISSABLES COMME ETANT EXCLUSIVEMENT OU PRINCIPALEMENT DESTINEES AUX MACHIN"/>
    <x v="13"/>
    <s v="REACTEURS NUCLEAIRES, CHAUDIERES, MACHINES, APPAREILS ET ENGINSMECANIQUES; PARTIES DE CES MACHINES OU APPAREILS"/>
    <n v="0.38863919265065655"/>
    <x v="1"/>
    <s v="Volatile"/>
    <n v="4889.9660507211056"/>
    <n v="4.7803836650995049"/>
  </r>
  <r>
    <x v="1"/>
    <s v="8438"/>
    <s v="MACHINES ET APPAREILS, NON DENOMMES NI COMPRIS AILLEURS DANS LE PRESENT CHAPITRE, POUR L"/>
    <x v="13"/>
    <s v="REACTEURS NUCLEAIRES, CHAUDIERES, MACHINES, APPAREILS ET ENGINSMECANIQUES; PARTIES DE CES MACHINES OU APPAREILS"/>
    <n v="0.13757285945184455"/>
    <x v="1"/>
    <s v="Volatile"/>
    <n v="4353.1192358859298"/>
    <n v="1.6921892143692852"/>
  </r>
  <r>
    <x v="1"/>
    <s v="8502"/>
    <s v="GROUPES ELECTROGENES ET CONVERTISSEURS ROTATIFS ELECTRIQUES."/>
    <x v="43"/>
    <s v="MACHINES, APPAREILS ET MATERIELS ELECTRIQUES ET LEURS PARTIES; APPAREILSD'ENREGISTREMENT OU DE REPRODUCTION DU S"/>
    <n v="0.55454969140998656"/>
    <x v="1"/>
    <s v="Volatile"/>
    <n v="3336.2638452275469"/>
    <n v="6.8211347090904182"/>
  </r>
  <r>
    <x v="1"/>
    <s v="8506"/>
    <s v="PILES ET BATTERIES DE PILES ELECTRIQUES."/>
    <x v="43"/>
    <s v="MACHINES, APPAREILS ET MATERIELS ELECTRIQUES ET LEURS PARTIES; APPAREILSD'ENREGISTREMENT OU DE REPRODUCTION DU S"/>
    <n v="0.16245744393598247"/>
    <x v="0"/>
    <s v="Sous-Jacent"/>
    <n v="238.54775334711778"/>
    <n v="1.9982773892891297"/>
  </r>
  <r>
    <x v="1"/>
    <s v="8701"/>
    <s v="TRACTEURS (A L'EXCLUSION DES CHARIOTSTRACTEURS DU N° 87.09)."/>
    <x v="44"/>
    <s v="VOITURES AUTOMOBILES, TRACTEURS, CYCLES ET AUTRES VEHICULES TERRESTRES,LEURS PARTIES ET ACCESSOIRES"/>
    <n v="0.57042367419586504"/>
    <x v="1"/>
    <s v="Volatile"/>
    <n v="540.87451757327835"/>
    <n v="7.0163896639294556"/>
  </r>
  <r>
    <x v="1"/>
    <s v="8703"/>
    <s v="VOITURES DE TOURISME ET AUTRES VEHICULES AUTOMOBILES PRINCIPALEMENT CONCUS POUR LE TRANS"/>
    <x v="44"/>
    <s v="VOITURES AUTOMOBILES, TRACTEURS, CYCLES ET AUTRES VEHICULES TERRESTRES,LEURS PARTIES ET ACCESSOIRES"/>
    <n v="3.3099068434857006"/>
    <x v="0"/>
    <s v="Sous-Jacent"/>
    <n v="1371.2074882722868"/>
    <n v="40.712889762054665"/>
  </r>
  <r>
    <x v="1"/>
    <s v="8704"/>
    <s v="VEHICULES AUTOMOBILES POUR LE TRANSPORT DE MARCHANDISES."/>
    <x v="44"/>
    <s v="VOITURES AUTOMOBILES, TRACTEURS, CYCLES ET AUTRES VEHICULES TERRESTRES,LEURS PARTIES ET ACCESSOIRES"/>
    <n v="1.1540334315660481"/>
    <x v="1"/>
    <s v="Volatile"/>
    <n v="1151.166697055367"/>
    <n v="14.194972276499103"/>
  </r>
  <r>
    <x v="1"/>
    <s v="8708"/>
    <s v="PARTIES ET ACCESSOIRES DES VEHICULES AUTOMOBILES DES N°S 87.01 A 87.05."/>
    <x v="44"/>
    <s v="VOITURES AUTOMOBILES, TRACTEURS, CYCLES ET AUTRES VEHICULES TERRESTRES,LEURS PARTIES ET ACCESSOIRES"/>
    <n v="0.21255796714409872"/>
    <x v="1"/>
    <s v="Volatile"/>
    <n v="2020.8406464102852"/>
    <n v="2.6145294999513227"/>
  </r>
  <r>
    <x v="1"/>
    <s v="8711"/>
    <s v="MOTOCYCLES (Y COMPRIS LES CYCLOMOTEURS) ET CYCLES EQUIPES D'UN MOTEUR AUXILIAIRE, AVEC O"/>
    <x v="44"/>
    <s v="VOITURES AUTOMOBILES, TRACTEURS, CYCLES ET AUTRES VEHICULES TERRESTRES,LEURS PARTIES ET ACCESSOIRES"/>
    <n v="2.5573665645121588"/>
    <x v="0"/>
    <s v="Sous-Jacent"/>
    <n v="1665.7758838806108"/>
    <n v="31.456408879622838"/>
  </r>
  <r>
    <x v="1"/>
    <s v="8714"/>
    <s v="PARTIES ET ACCESSOIRES DES VEHICULES DES N°S 87.11 A 87.13."/>
    <x v="44"/>
    <s v="VOITURES AUTOMOBILES, TRACTEURS, CYCLES ET AUTRES VEHICULES TERRESTRES,LEURS PARTIES ET ACCESSOIRES"/>
    <n v="0.17062675483957779"/>
    <x v="0"/>
    <s v="Sous-Jacent"/>
    <n v="555.98043303776603"/>
    <n v="2.0987624693766911"/>
  </r>
  <r>
    <x v="1"/>
    <s v="8716"/>
    <s v="REMORQUES ET SEMIREMORQUES POUR TOUS VEHICULES; AUTRES VEHICULES NON AUTOMOBILES; LEURS"/>
    <x v="44"/>
    <s v="VOITURES AUTOMOBILES, TRACTEURS, CYCLES ET AUTRES VEHICULES TERRESTRES,LEURS PARTIES ET ACCESSOIRES"/>
    <n v="0.31321401061003018"/>
    <x v="1"/>
    <s v="Volatile"/>
    <n v="402.28750284743603"/>
    <n v="3.8526303273442175"/>
  </r>
  <r>
    <x v="1"/>
    <s v="9403"/>
    <s v="AUTRES MEUBLES ET LEURS PARTIES."/>
    <x v="45"/>
    <s v="MEUBLES; MOBILIER MEDICOCHIRURGICAL; ARTICLES DE LITERIE ET SIMILAIRES;APPAREILS D'ECLAIRAGE NON DENOMMES NI CO"/>
    <n v="0.2057143519532792"/>
    <x v="0"/>
    <s v="Sous-Jacent"/>
    <n v="575.60725237699307"/>
    <n v="2.5303508919079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B51" firstHeaderRow="1" firstDataRow="1" firstDataCol="1"/>
  <pivotFields count="2">
    <pivotField axis="axisRow" showAll="0">
      <items count="48">
        <item x="14"/>
        <item x="15"/>
        <item x="16"/>
        <item x="17"/>
        <item x="18"/>
        <item x="0"/>
        <item x="1"/>
        <item x="19"/>
        <item x="2"/>
        <item x="20"/>
        <item x="3"/>
        <item x="21"/>
        <item x="22"/>
        <item x="23"/>
        <item x="24"/>
        <item x="4"/>
        <item x="25"/>
        <item x="5"/>
        <item x="6"/>
        <item x="26"/>
        <item x="27"/>
        <item x="7"/>
        <item x="28"/>
        <item x="29"/>
        <item x="30"/>
        <item x="31"/>
        <item x="32"/>
        <item x="8"/>
        <item x="33"/>
        <item x="34"/>
        <item x="9"/>
        <item x="35"/>
        <item x="36"/>
        <item x="37"/>
        <item x="38"/>
        <item x="39"/>
        <item x="40"/>
        <item x="10"/>
        <item x="11"/>
        <item x="41"/>
        <item x="12"/>
        <item x="42"/>
        <item x="13"/>
        <item x="43"/>
        <item x="44"/>
        <item x="45"/>
        <item x="46"/>
        <item t="default"/>
      </items>
    </pivotField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omme de PONDERATION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compact="0" compactData="0" multipleFieldFilters="0">
  <location ref="A3:C60" firstHeaderRow="1" firstDataRow="1" firstDataCol="2"/>
  <pivotFields count="10"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46">
        <item x="14"/>
        <item x="15"/>
        <item x="16"/>
        <item x="17"/>
        <item x="18"/>
        <item x="0"/>
        <item x="1"/>
        <item x="19"/>
        <item x="2"/>
        <item x="20"/>
        <item x="3"/>
        <item x="21"/>
        <item x="22"/>
        <item x="23"/>
        <item x="24"/>
        <item x="4"/>
        <item x="25"/>
        <item x="5"/>
        <item x="6"/>
        <item x="26"/>
        <item x="27"/>
        <item x="7"/>
        <item x="28"/>
        <item x="29"/>
        <item x="30"/>
        <item x="31"/>
        <item x="32"/>
        <item x="8"/>
        <item x="33"/>
        <item x="34"/>
        <item x="9"/>
        <item x="35"/>
        <item x="36"/>
        <item x="37"/>
        <item x="38"/>
        <item x="39"/>
        <item x="40"/>
        <item x="10"/>
        <item x="11"/>
        <item x="41"/>
        <item x="12"/>
        <item x="42"/>
        <item x="13"/>
        <item x="43"/>
        <item x="44"/>
        <item x="45"/>
      </items>
    </pivotField>
    <pivotField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dataField="1" compact="0" numFmtId="165" outline="0" showAll="0" defaultSubtotal="0"/>
    <pivotField compact="0" numFmtId="164" outline="0" showAll="0" defaultSubtotal="0"/>
  </pivotFields>
  <rowFields count="2">
    <field x="0"/>
    <field x="3"/>
  </rowFields>
  <rowItems count="57">
    <i>
      <x/>
      <x v="5"/>
    </i>
    <i r="1">
      <x v="6"/>
    </i>
    <i r="1">
      <x v="8"/>
    </i>
    <i r="1">
      <x v="10"/>
    </i>
    <i r="1">
      <x v="15"/>
    </i>
    <i r="1">
      <x v="17"/>
    </i>
    <i r="1">
      <x v="18"/>
    </i>
    <i r="1">
      <x v="21"/>
    </i>
    <i r="1">
      <x v="27"/>
    </i>
    <i r="1">
      <x v="30"/>
    </i>
    <i r="1">
      <x v="37"/>
    </i>
    <i r="1">
      <x v="38"/>
    </i>
    <i r="1">
      <x v="40"/>
    </i>
    <i r="1">
      <x v="42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</rowItems>
  <colItems count="1">
    <i/>
  </colItems>
  <dataFields count="1">
    <dataField name="Somme de PONDERATION" fld="8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3" minRefreshableVersion="3" showCalcMbrs="0" useAutoFormatting="1" rowGrandTotals="0" colGrandTotals="0" itemPrintTitles="1" createdVersion="3" indent="0" compact="0" compactData="0" multipleFieldFilters="0">
  <location ref="A3:C7" firstHeaderRow="1" firstDataRow="1" firstDataCol="2"/>
  <pivotFields count="10"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>
      <items count="46">
        <item x="14"/>
        <item x="15"/>
        <item x="16"/>
        <item x="17"/>
        <item x="18"/>
        <item x="0"/>
        <item x="1"/>
        <item x="19"/>
        <item x="2"/>
        <item x="20"/>
        <item x="3"/>
        <item x="21"/>
        <item x="22"/>
        <item x="23"/>
        <item x="24"/>
        <item x="4"/>
        <item x="25"/>
        <item x="5"/>
        <item x="6"/>
        <item x="26"/>
        <item x="27"/>
        <item x="7"/>
        <item x="28"/>
        <item x="29"/>
        <item x="30"/>
        <item x="31"/>
        <item x="32"/>
        <item x="8"/>
        <item x="33"/>
        <item x="34"/>
        <item x="9"/>
        <item x="35"/>
        <item x="36"/>
        <item x="37"/>
        <item x="38"/>
        <item x="39"/>
        <item x="40"/>
        <item x="10"/>
        <item x="11"/>
        <item x="41"/>
        <item x="12"/>
        <item x="42"/>
        <item x="13"/>
        <item x="43"/>
        <item x="44"/>
        <item x="45"/>
      </items>
    </pivotField>
    <pivotField compact="0" outline="0" showAll="0" defaultSubtotal="0"/>
    <pivotField compact="0" numFmtId="164" outline="0" showAll="0" defaultSubtotal="0"/>
    <pivotField axis="axisRow" compact="0" outline="0" showAll="0" defaultSubtotal="0">
      <items count="2">
        <item x="0"/>
        <item x="1"/>
      </items>
    </pivotField>
    <pivotField compact="0" outline="0" showAll="0" defaultSubtotal="0"/>
    <pivotField dataField="1" compact="0" numFmtId="165" outline="0" showAll="0" defaultSubtotal="0"/>
    <pivotField compact="0" numFmtId="164" outline="0" showAll="0" defaultSubtotal="0"/>
  </pivotFields>
  <rowFields count="2">
    <field x="0"/>
    <field x="6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Somme de PONDERATION" fld="8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eau croisé dynamique2" cacheId="7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E3:F6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showAll="0"/>
    <pivotField showAll="0"/>
    <pivotField showAll="0">
      <items count="47">
        <item x="14"/>
        <item x="15"/>
        <item x="16"/>
        <item x="17"/>
        <item x="18"/>
        <item x="0"/>
        <item x="1"/>
        <item x="19"/>
        <item x="2"/>
        <item x="20"/>
        <item x="3"/>
        <item x="21"/>
        <item x="22"/>
        <item x="23"/>
        <item x="24"/>
        <item x="4"/>
        <item x="25"/>
        <item x="5"/>
        <item x="6"/>
        <item x="26"/>
        <item x="27"/>
        <item x="7"/>
        <item x="28"/>
        <item x="29"/>
        <item x="30"/>
        <item x="31"/>
        <item x="32"/>
        <item x="8"/>
        <item x="33"/>
        <item x="34"/>
        <item x="9"/>
        <item x="35"/>
        <item x="36"/>
        <item x="37"/>
        <item x="38"/>
        <item x="39"/>
        <item x="40"/>
        <item x="10"/>
        <item x="11"/>
        <item x="41"/>
        <item x="12"/>
        <item x="42"/>
        <item x="13"/>
        <item x="43"/>
        <item x="44"/>
        <item x="45"/>
        <item t="default"/>
      </items>
    </pivotField>
    <pivotField showAll="0"/>
    <pivotField numFmtId="164"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165" showAll="0"/>
  </pivotFields>
  <rowFields count="1">
    <field x="6"/>
  </rowFields>
  <rowItems count="3">
    <i>
      <x/>
    </i>
    <i>
      <x v="1"/>
    </i>
    <i t="grand">
      <x/>
    </i>
  </rowItems>
  <colItems count="1">
    <i/>
  </colItems>
  <pageFields count="1">
    <pageField fld="0" item="1" hier="-1"/>
  </pageFields>
  <dataFields count="1">
    <dataField name="Somme de PONDERATION" fld="9" baseField="0" baseItem="0"/>
  </dataFields>
  <formats count="1">
    <format dxfId="4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eau croisé dynamique1" cacheId="7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>
  <location ref="A3:B47" firstHeaderRow="1" firstDataRow="1" firstDataCol="1" rowPageCount="1" colPageCount="1"/>
  <pivotFields count="10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47">
        <item x="14"/>
        <item x="15"/>
        <item x="16"/>
        <item x="17"/>
        <item x="18"/>
        <item x="0"/>
        <item x="1"/>
        <item x="19"/>
        <item x="2"/>
        <item x="20"/>
        <item x="3"/>
        <item x="21"/>
        <item x="22"/>
        <item x="23"/>
        <item x="24"/>
        <item x="4"/>
        <item x="25"/>
        <item x="5"/>
        <item x="6"/>
        <item x="26"/>
        <item x="27"/>
        <item x="7"/>
        <item x="28"/>
        <item x="29"/>
        <item x="30"/>
        <item x="31"/>
        <item x="32"/>
        <item x="8"/>
        <item x="33"/>
        <item x="34"/>
        <item x="9"/>
        <item x="35"/>
        <item x="36"/>
        <item x="37"/>
        <item x="38"/>
        <item x="39"/>
        <item x="40"/>
        <item x="10"/>
        <item x="11"/>
        <item x="41"/>
        <item x="12"/>
        <item x="42"/>
        <item x="13"/>
        <item x="43"/>
        <item x="44"/>
        <item x="45"/>
        <item t="default"/>
      </items>
    </pivotField>
    <pivotField showAll="0"/>
    <pivotField numFmtId="164" showAll="0"/>
    <pivotField showAll="0"/>
    <pivotField showAll="0"/>
    <pivotField showAll="0"/>
    <pivotField dataField="1" numFmtId="165" showAll="0"/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ageFields count="1">
    <pageField fld="0" item="1" hier="-1"/>
  </pageFields>
  <dataFields count="1">
    <dataField name="Somme de PONDERATION" fld="9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"/>
  <sheetViews>
    <sheetView topLeftCell="A81" workbookViewId="0">
      <selection sqref="A1:L111"/>
    </sheetView>
  </sheetViews>
  <sheetFormatPr baseColWidth="10" defaultRowHeight="14.4"/>
  <cols>
    <col min="10" max="10" width="13.5546875" bestFit="1" customWidth="1"/>
    <col min="11" max="11" width="9.21875" bestFit="1" customWidth="1"/>
  </cols>
  <sheetData>
    <row r="1" spans="1:12">
      <c r="A1" s="2" t="s">
        <v>1</v>
      </c>
      <c r="B1" s="2" t="s">
        <v>2</v>
      </c>
      <c r="C1" s="3" t="s">
        <v>410</v>
      </c>
      <c r="D1" s="3" t="s">
        <v>207</v>
      </c>
      <c r="E1" s="3" t="s">
        <v>208</v>
      </c>
      <c r="F1" s="3" t="s">
        <v>3</v>
      </c>
      <c r="G1" s="3" t="s">
        <v>4</v>
      </c>
      <c r="H1" s="3" t="s">
        <v>409</v>
      </c>
      <c r="I1" s="3" t="s">
        <v>5</v>
      </c>
      <c r="J1" s="3" t="s">
        <v>6</v>
      </c>
      <c r="K1" s="3" t="s">
        <v>405</v>
      </c>
      <c r="L1" s="3" t="s">
        <v>406</v>
      </c>
    </row>
    <row r="2" spans="1:12">
      <c r="A2" t="s">
        <v>7</v>
      </c>
      <c r="B2" s="4" t="s">
        <v>8</v>
      </c>
      <c r="C2" s="4" t="s">
        <v>9</v>
      </c>
      <c r="D2" s="17" t="str">
        <f>LEFT(B2,2)</f>
        <v>08</v>
      </c>
      <c r="E2" s="17" t="str">
        <f>VLOOKUP(D2,Feuil2!$A$1:$B$96,2,FALSE)</f>
        <v>FRUITS COMESTIBLES; ECORCES D'AGRUMES OU DE MELONS</v>
      </c>
      <c r="F2" s="5">
        <v>11.49504192520455</v>
      </c>
      <c r="G2" s="6" t="s">
        <v>10</v>
      </c>
      <c r="H2" s="6" t="s">
        <v>407</v>
      </c>
      <c r="I2" s="7">
        <v>316.85133074732306</v>
      </c>
      <c r="J2" s="8">
        <v>137.94866562525348</v>
      </c>
      <c r="K2" s="13">
        <f>VLOOKUP(D2,SH!$B$4:$C$17,2,FALSE)</f>
        <v>173.94911631900237</v>
      </c>
      <c r="L2" s="13">
        <f>VLOOKUP(G2,VOLAT!$B$4:$C$5,2,FALSE)</f>
        <v>906.96061716813983</v>
      </c>
    </row>
    <row r="3" spans="1:12">
      <c r="A3" t="s">
        <v>7</v>
      </c>
      <c r="B3" s="4" t="s">
        <v>11</v>
      </c>
      <c r="C3" s="4" t="s">
        <v>12</v>
      </c>
      <c r="D3" s="17" t="str">
        <f t="shared" ref="D3:D66" si="0">LEFT(B3,2)</f>
        <v>08</v>
      </c>
      <c r="E3" s="17" t="str">
        <f>VLOOKUP(D3,Feuil2!$A$1:$B$96,2,FALSE)</f>
        <v>FRUITS COMESTIBLES; ECORCES D'AGRUMES OU DE MELONS</v>
      </c>
      <c r="F3" s="5">
        <v>2.999860043409841</v>
      </c>
      <c r="G3" s="9" t="s">
        <v>13</v>
      </c>
      <c r="H3" s="9" t="s">
        <v>408</v>
      </c>
      <c r="I3" s="7">
        <v>327.12336202182371</v>
      </c>
      <c r="J3" s="8">
        <v>36.000450693748874</v>
      </c>
      <c r="K3" s="13">
        <f>VLOOKUP(D3,SH!$B$4:$C$17,2,FALSE)</f>
        <v>173.94911631900237</v>
      </c>
      <c r="L3" s="13">
        <f>VLOOKUP(G3,VOLAT!$B$4:$C$5,2,FALSE)</f>
        <v>93.039382831859967</v>
      </c>
    </row>
    <row r="4" spans="1:12">
      <c r="A4" t="s">
        <v>7</v>
      </c>
      <c r="B4" s="4" t="s">
        <v>14</v>
      </c>
      <c r="C4" s="4" t="s">
        <v>15</v>
      </c>
      <c r="D4" s="17" t="str">
        <f t="shared" si="0"/>
        <v>10</v>
      </c>
      <c r="E4" s="17" t="str">
        <f>VLOOKUP(D4,Feuil2!$A$1:$B$96,2,FALSE)</f>
        <v>CEREALES</v>
      </c>
      <c r="F4" s="5">
        <v>4.257851015146408E-4</v>
      </c>
      <c r="G4" s="6" t="s">
        <v>10</v>
      </c>
      <c r="H4" s="6" t="s">
        <v>407</v>
      </c>
      <c r="I4" s="7">
        <v>152.91262135922329</v>
      </c>
      <c r="J4" s="8">
        <v>5.1097235642324629E-3</v>
      </c>
      <c r="K4" s="13">
        <f>VLOOKUP(D4,SH!$B$4:$C$17,2,FALSE)</f>
        <v>0.34008697909066438</v>
      </c>
      <c r="L4" s="13">
        <f>VLOOKUP(G4,VOLAT!$B$4:$C$5,2,FALSE)</f>
        <v>906.96061716813983</v>
      </c>
    </row>
    <row r="5" spans="1:12">
      <c r="A5" t="s">
        <v>7</v>
      </c>
      <c r="B5" s="4" t="s">
        <v>16</v>
      </c>
      <c r="C5" s="4" t="s">
        <v>17</v>
      </c>
      <c r="D5" s="17" t="str">
        <f t="shared" si="0"/>
        <v>10</v>
      </c>
      <c r="E5" s="17" t="str">
        <f>VLOOKUP(D5,Feuil2!$A$1:$B$96,2,FALSE)</f>
        <v>CEREALES</v>
      </c>
      <c r="F5" s="5">
        <v>2.7913119556564885E-2</v>
      </c>
      <c r="G5" s="6" t="s">
        <v>10</v>
      </c>
      <c r="H5" s="6" t="s">
        <v>407</v>
      </c>
      <c r="I5" s="7">
        <v>177.63479337989884</v>
      </c>
      <c r="J5" s="8">
        <v>0.33497725552643193</v>
      </c>
      <c r="K5" s="13">
        <f>VLOOKUP(D5,SH!$B$4:$C$17,2,FALSE)</f>
        <v>0.34008697909066438</v>
      </c>
      <c r="L5" s="13">
        <f>VLOOKUP(G5,VOLAT!$B$4:$C$5,2,FALSE)</f>
        <v>906.96061716813983</v>
      </c>
    </row>
    <row r="6" spans="1:12">
      <c r="A6" t="s">
        <v>7</v>
      </c>
      <c r="B6" s="4" t="s">
        <v>18</v>
      </c>
      <c r="C6" s="4" t="s">
        <v>19</v>
      </c>
      <c r="D6" s="17" t="str">
        <f t="shared" si="0"/>
        <v>15</v>
      </c>
      <c r="E6" s="17" t="str">
        <f>VLOOKUP(D6,Feuil2!$A$1:$B$96,2,FALSE)</f>
        <v>GRAISSES ET HUILES ANIMALES OU VEGETALES; PRODUITS DE LEUR DISSOCIATION;GRAISSES ALIMENTAIRES ELABOREES; CIRES D</v>
      </c>
      <c r="F6" s="5">
        <v>2.9078483241669941</v>
      </c>
      <c r="G6" s="9" t="s">
        <v>13</v>
      </c>
      <c r="H6" s="9" t="s">
        <v>408</v>
      </c>
      <c r="I6" s="7">
        <v>144.41915599651179</v>
      </c>
      <c r="J6" s="8">
        <v>34.896244726165129</v>
      </c>
      <c r="K6" s="13">
        <f>VLOOKUP(D6,SH!$B$4:$C$17,2,FALSE)</f>
        <v>44.238354320365275</v>
      </c>
      <c r="L6" s="13">
        <f>VLOOKUP(G6,VOLAT!$B$4:$C$5,2,FALSE)</f>
        <v>93.039382831859967</v>
      </c>
    </row>
    <row r="7" spans="1:12">
      <c r="A7" t="s">
        <v>7</v>
      </c>
      <c r="B7" s="4" t="s">
        <v>20</v>
      </c>
      <c r="C7" s="4" t="s">
        <v>21</v>
      </c>
      <c r="D7" s="17" t="str">
        <f t="shared" si="0"/>
        <v>15</v>
      </c>
      <c r="E7" s="17" t="str">
        <f>VLOOKUP(D7,Feuil2!$A$1:$B$96,2,FALSE)</f>
        <v>GRAISSES ET HUILES ANIMALES OU VEGETALES; PRODUITS DE LEUR DISSOCIATION;GRAISSES ALIMENTAIRES ELABOREES; CIRES D</v>
      </c>
      <c r="F7" s="5">
        <v>0.77846306789884168</v>
      </c>
      <c r="G7" s="6" t="s">
        <v>10</v>
      </c>
      <c r="H7" s="6" t="s">
        <v>407</v>
      </c>
      <c r="I7" s="7">
        <v>470.57230679979739</v>
      </c>
      <c r="J7" s="8">
        <v>9.3421095942001422</v>
      </c>
      <c r="K7" s="13">
        <f>VLOOKUP(D7,SH!$B$4:$C$17,2,FALSE)</f>
        <v>44.238354320365275</v>
      </c>
      <c r="L7" s="13">
        <f>VLOOKUP(G7,VOLAT!$B$4:$C$5,2,FALSE)</f>
        <v>906.96061716813983</v>
      </c>
    </row>
    <row r="8" spans="1:12">
      <c r="A8" t="s">
        <v>7</v>
      </c>
      <c r="B8" s="4" t="s">
        <v>22</v>
      </c>
      <c r="C8" s="4" t="s">
        <v>23</v>
      </c>
      <c r="D8" s="17" t="str">
        <f t="shared" si="0"/>
        <v>17</v>
      </c>
      <c r="E8" s="17" t="str">
        <f>VLOOKUP(D8,Feuil2!$A$1:$B$96,2,FALSE)</f>
        <v>SUCRES ET SUCRERIES</v>
      </c>
      <c r="F8" s="5">
        <v>0.60402115562819336</v>
      </c>
      <c r="G8" s="6" t="s">
        <v>10</v>
      </c>
      <c r="H8" s="6" t="s">
        <v>407</v>
      </c>
      <c r="I8" s="7">
        <v>261.99623792213885</v>
      </c>
      <c r="J8" s="8">
        <v>7.2486827773662181</v>
      </c>
      <c r="K8" s="13">
        <f>VLOOKUP(D8,SH!$B$4:$C$17,2,FALSE)</f>
        <v>7.2486827773662181</v>
      </c>
      <c r="L8" s="13">
        <f>VLOOKUP(G8,VOLAT!$B$4:$C$5,2,FALSE)</f>
        <v>906.96061716813983</v>
      </c>
    </row>
    <row r="9" spans="1:12">
      <c r="A9" t="s">
        <v>7</v>
      </c>
      <c r="B9" s="4" t="s">
        <v>24</v>
      </c>
      <c r="C9" s="4" t="s">
        <v>25</v>
      </c>
      <c r="D9" s="17" t="str">
        <f t="shared" si="0"/>
        <v>23</v>
      </c>
      <c r="E9" s="17" t="str">
        <f>VLOOKUP(D9,Feuil2!$A$1:$B$96,2,FALSE)</f>
        <v>RESIDUS ET DECHETS DES INDUSTRIES ALIMENTAIRES;ALIMENTS PREPARES POURANIMAUX</v>
      </c>
      <c r="F9" s="5">
        <v>0.88839854783327199</v>
      </c>
      <c r="G9" s="6" t="s">
        <v>10</v>
      </c>
      <c r="H9" s="6" t="s">
        <v>407</v>
      </c>
      <c r="I9" s="7">
        <v>120.88078541560201</v>
      </c>
      <c r="J9" s="8">
        <v>10.661413417579336</v>
      </c>
      <c r="K9" s="13">
        <f>VLOOKUP(D9,SH!$B$4:$C$17,2,FALSE)</f>
        <v>10.661413417579336</v>
      </c>
      <c r="L9" s="13">
        <f>VLOOKUP(G9,VOLAT!$B$4:$C$5,2,FALSE)</f>
        <v>906.96061716813983</v>
      </c>
    </row>
    <row r="10" spans="1:12">
      <c r="A10" t="s">
        <v>7</v>
      </c>
      <c r="B10" s="4" t="s">
        <v>26</v>
      </c>
      <c r="C10" s="4" t="s">
        <v>27</v>
      </c>
      <c r="D10" s="17" t="str">
        <f t="shared" si="0"/>
        <v>25</v>
      </c>
      <c r="E10" s="17" t="str">
        <f>VLOOKUP(D10,Feuil2!$A$1:$B$96,2,FALSE)</f>
        <v>SEL; SOUFRE; TERRES ET PIERRES; PLATRES, CHAUX ET CIMENTS</v>
      </c>
      <c r="F10" s="10">
        <v>5.7349053318992889</v>
      </c>
      <c r="G10" s="11" t="s">
        <v>10</v>
      </c>
      <c r="H10" s="11" t="s">
        <v>407</v>
      </c>
      <c r="I10" s="12">
        <v>62.039807797843373</v>
      </c>
      <c r="J10" s="8">
        <v>68.822936285948387</v>
      </c>
      <c r="K10" s="13">
        <f>VLOOKUP(D10,SH!$B$4:$C$17,2,FALSE)</f>
        <v>68.822936285948387</v>
      </c>
      <c r="L10" s="13">
        <f>VLOOKUP(G10,VOLAT!$B$4:$C$5,2,FALSE)</f>
        <v>906.96061716813983</v>
      </c>
    </row>
    <row r="11" spans="1:12">
      <c r="A11" t="s">
        <v>7</v>
      </c>
      <c r="B11" s="4" t="s">
        <v>28</v>
      </c>
      <c r="C11" s="4" t="s">
        <v>29</v>
      </c>
      <c r="D11" s="17" t="str">
        <f t="shared" si="0"/>
        <v>27</v>
      </c>
      <c r="E11" s="17" t="str">
        <f>VLOOKUP(D11,Feuil2!$A$1:$B$96,2,FALSE)</f>
        <v>COMBUSTIBLES MINERAUX, HUILES MINERALES ET PRODUITS DE LEUR DISTILLATION;MATIERES BITUMINEUSES; CIRES MINERALES</v>
      </c>
      <c r="F11" s="5">
        <v>3.2803099749147666</v>
      </c>
      <c r="G11" s="9" t="s">
        <v>10</v>
      </c>
      <c r="H11" s="9" t="s">
        <v>407</v>
      </c>
      <c r="I11" s="7">
        <v>407.09250849167069</v>
      </c>
      <c r="J11" s="8">
        <v>39.36604901670669</v>
      </c>
      <c r="K11" s="13">
        <f>VLOOKUP(D11,SH!$B$4:$C$17,2,FALSE)</f>
        <v>43.382736027846249</v>
      </c>
      <c r="L11" s="13">
        <f>VLOOKUP(G11,VOLAT!$B$4:$C$5,2,FALSE)</f>
        <v>906.96061716813983</v>
      </c>
    </row>
    <row r="12" spans="1:12">
      <c r="A12" t="s">
        <v>7</v>
      </c>
      <c r="B12" s="4" t="s">
        <v>30</v>
      </c>
      <c r="C12" s="4" t="s">
        <v>31</v>
      </c>
      <c r="D12" s="17" t="str">
        <f t="shared" si="0"/>
        <v>27</v>
      </c>
      <c r="E12" s="17" t="str">
        <f>VLOOKUP(D12,Feuil2!$A$1:$B$96,2,FALSE)</f>
        <v>COMBUSTIBLES MINERAUX, HUILES MINERALES ET PRODUITS DE LEUR DISTILLATION;MATIERES BITUMINEUSES; CIRES MINERALES</v>
      </c>
      <c r="F12" s="5">
        <v>0.33470411173749942</v>
      </c>
      <c r="G12" s="9" t="s">
        <v>10</v>
      </c>
      <c r="H12" s="9" t="s">
        <v>407</v>
      </c>
      <c r="I12" s="7">
        <v>362.22343520517728</v>
      </c>
      <c r="J12" s="8">
        <v>4.0166870111395587</v>
      </c>
      <c r="K12" s="13">
        <f>VLOOKUP(D12,SH!$B$4:$C$17,2,FALSE)</f>
        <v>43.382736027846249</v>
      </c>
      <c r="L12" s="13">
        <f>VLOOKUP(G12,VOLAT!$B$4:$C$5,2,FALSE)</f>
        <v>906.96061716813983</v>
      </c>
    </row>
    <row r="13" spans="1:12">
      <c r="A13" t="s">
        <v>7</v>
      </c>
      <c r="B13" s="4" t="s">
        <v>32</v>
      </c>
      <c r="C13" s="4" t="s">
        <v>33</v>
      </c>
      <c r="D13" s="17" t="str">
        <f t="shared" si="0"/>
        <v>32</v>
      </c>
      <c r="E13" s="17" t="str">
        <f>VLOOKUP(D13,Feuil2!$A$1:$B$96,2,FALSE)</f>
        <v>EXTRAITS TANNANTS OU TINCTORIAUX;TANINS ET LEURS DERIVES;PIGMENTS ETAUTRES MATIERES COLORANTES;PEINTURES ET VERN</v>
      </c>
      <c r="F13" s="5">
        <v>0.12280007718884277</v>
      </c>
      <c r="G13" s="9" t="s">
        <v>13</v>
      </c>
      <c r="H13" s="9" t="s">
        <v>408</v>
      </c>
      <c r="I13" s="7">
        <v>428.02566023370485</v>
      </c>
      <c r="J13" s="8">
        <v>1.4736881254634957</v>
      </c>
      <c r="K13" s="13">
        <f>VLOOKUP(D13,SH!$B$4:$C$17,2,FALSE)</f>
        <v>1.4736881254634957</v>
      </c>
      <c r="L13" s="13">
        <f>VLOOKUP(G13,VOLAT!$B$4:$C$5,2,FALSE)</f>
        <v>93.039382831859967</v>
      </c>
    </row>
    <row r="14" spans="1:12">
      <c r="A14" t="s">
        <v>7</v>
      </c>
      <c r="B14" s="4" t="s">
        <v>34</v>
      </c>
      <c r="C14" s="4" t="s">
        <v>35</v>
      </c>
      <c r="D14" s="17" t="str">
        <f t="shared" si="0"/>
        <v>44</v>
      </c>
      <c r="E14" s="17" t="str">
        <f>VLOOKUP(D14,Feuil2!$A$1:$B$96,2,FALSE)</f>
        <v>BOIS, CHARBON DE BOIS ET OUVRAGES EN BOIS</v>
      </c>
      <c r="F14" s="5">
        <v>1.3883761109724533</v>
      </c>
      <c r="G14" s="9" t="s">
        <v>13</v>
      </c>
      <c r="H14" s="9" t="s">
        <v>408</v>
      </c>
      <c r="I14" s="7">
        <v>306.1503078986587</v>
      </c>
      <c r="J14" s="8">
        <v>16.661499204686081</v>
      </c>
      <c r="K14" s="13">
        <f>VLOOKUP(D14,SH!$B$4:$C$17,2,FALSE)</f>
        <v>23.242353151689116</v>
      </c>
      <c r="L14" s="13">
        <f>VLOOKUP(G14,VOLAT!$B$4:$C$5,2,FALSE)</f>
        <v>93.039382831859967</v>
      </c>
    </row>
    <row r="15" spans="1:12">
      <c r="A15" t="s">
        <v>7</v>
      </c>
      <c r="B15" s="4" t="s">
        <v>36</v>
      </c>
      <c r="C15" s="4" t="s">
        <v>37</v>
      </c>
      <c r="D15" s="17" t="str">
        <f t="shared" si="0"/>
        <v>44</v>
      </c>
      <c r="E15" s="17" t="str">
        <f>VLOOKUP(D15,Feuil2!$A$1:$B$96,2,FALSE)</f>
        <v>BOIS, CHARBON DE BOIS ET OUVRAGES EN BOIS</v>
      </c>
      <c r="F15" s="5">
        <v>0.33393857959200851</v>
      </c>
      <c r="G15" s="9" t="s">
        <v>13</v>
      </c>
      <c r="H15" s="9" t="s">
        <v>408</v>
      </c>
      <c r="I15" s="7">
        <v>55.064372108324683</v>
      </c>
      <c r="J15" s="8">
        <v>4.0075000817963824</v>
      </c>
      <c r="K15" s="13">
        <f>VLOOKUP(D15,SH!$B$4:$C$17,2,FALSE)</f>
        <v>23.242353151689116</v>
      </c>
      <c r="L15" s="13">
        <f>VLOOKUP(G15,VOLAT!$B$4:$C$5,2,FALSE)</f>
        <v>93.039382831859967</v>
      </c>
    </row>
    <row r="16" spans="1:12">
      <c r="A16" t="s">
        <v>7</v>
      </c>
      <c r="B16" s="4" t="s">
        <v>38</v>
      </c>
      <c r="C16" s="4" t="s">
        <v>39</v>
      </c>
      <c r="D16" s="17" t="str">
        <f t="shared" si="0"/>
        <v>44</v>
      </c>
      <c r="E16" s="17" t="str">
        <f>VLOOKUP(D16,Feuil2!$A$1:$B$96,2,FALSE)</f>
        <v>BOIS, CHARBON DE BOIS ET OUVRAGES EN BOIS</v>
      </c>
      <c r="F16" s="5">
        <v>0.2144334664990224</v>
      </c>
      <c r="G16" s="6" t="s">
        <v>10</v>
      </c>
      <c r="H16" s="6" t="s">
        <v>407</v>
      </c>
      <c r="I16" s="7">
        <v>147.5663133161309</v>
      </c>
      <c r="J16" s="8">
        <v>2.5733538652066508</v>
      </c>
      <c r="K16" s="13">
        <f>VLOOKUP(D16,SH!$B$4:$C$17,2,FALSE)</f>
        <v>23.242353151689116</v>
      </c>
      <c r="L16" s="13">
        <f>VLOOKUP(G16,VOLAT!$B$4:$C$5,2,FALSE)</f>
        <v>906.96061716813983</v>
      </c>
    </row>
    <row r="17" spans="1:12">
      <c r="A17" t="s">
        <v>7</v>
      </c>
      <c r="B17" s="4" t="s">
        <v>40</v>
      </c>
      <c r="C17" s="4" t="s">
        <v>41</v>
      </c>
      <c r="D17" s="17" t="str">
        <f t="shared" si="0"/>
        <v>52</v>
      </c>
      <c r="E17" s="17" t="str">
        <f>VLOOKUP(D17,Feuil2!$A$1:$B$96,2,FALSE)</f>
        <v>COTON</v>
      </c>
      <c r="F17" s="5">
        <v>41.947244463510181</v>
      </c>
      <c r="G17" s="9" t="s">
        <v>10</v>
      </c>
      <c r="H17" s="9" t="s">
        <v>407</v>
      </c>
      <c r="I17" s="7">
        <v>664.79434569624755</v>
      </c>
      <c r="J17" s="8">
        <v>503.39671991188152</v>
      </c>
      <c r="K17" s="13">
        <f>VLOOKUP(D17,SH!$B$4:$C$17,2,FALSE)</f>
        <v>523.96435811812626</v>
      </c>
      <c r="L17" s="13">
        <f>VLOOKUP(G17,VOLAT!$B$4:$C$5,2,FALSE)</f>
        <v>906.96061716813983</v>
      </c>
    </row>
    <row r="18" spans="1:12">
      <c r="A18" t="s">
        <v>7</v>
      </c>
      <c r="B18" s="4" t="s">
        <v>42</v>
      </c>
      <c r="C18" s="4" t="s">
        <v>43</v>
      </c>
      <c r="D18" s="17" t="str">
        <f t="shared" si="0"/>
        <v>52</v>
      </c>
      <c r="E18" s="17" t="str">
        <f>VLOOKUP(D18,Feuil2!$A$1:$B$96,2,FALSE)</f>
        <v>COTON</v>
      </c>
      <c r="F18" s="10">
        <v>1.7138684336787164</v>
      </c>
      <c r="G18" s="11" t="s">
        <v>10</v>
      </c>
      <c r="H18" s="11" t="s">
        <v>407</v>
      </c>
      <c r="I18" s="12">
        <v>2470.9978461489291</v>
      </c>
      <c r="J18" s="8">
        <v>20.567638206244737</v>
      </c>
      <c r="K18" s="13">
        <f>VLOOKUP(D18,SH!$B$4:$C$17,2,FALSE)</f>
        <v>523.96435811812626</v>
      </c>
      <c r="L18" s="13">
        <f>VLOOKUP(G18,VOLAT!$B$4:$C$5,2,FALSE)</f>
        <v>906.96061716813983</v>
      </c>
    </row>
    <row r="19" spans="1:12">
      <c r="A19" t="s">
        <v>7</v>
      </c>
      <c r="B19" s="4" t="s">
        <v>44</v>
      </c>
      <c r="C19" s="4" t="s">
        <v>45</v>
      </c>
      <c r="D19" s="17" t="str">
        <f t="shared" si="0"/>
        <v>71</v>
      </c>
      <c r="E19" s="17" t="str">
        <f>VLOOKUP(D19,Feuil2!$A$1:$B$96,2,FALSE)</f>
        <v>PERLES FINES OU DE CULTURE, PIERRES GEMMES OU SIMULAIRES, METAUX PRECIEUX,PLAQUES OU DOUBLES DE METAUX PRECIEUX</v>
      </c>
      <c r="F19" s="5">
        <v>2.3984991117236474</v>
      </c>
      <c r="G19" s="9" t="s">
        <v>10</v>
      </c>
      <c r="H19" s="9" t="s">
        <v>407</v>
      </c>
      <c r="I19" s="7">
        <v>998836.58879819897</v>
      </c>
      <c r="J19" s="8">
        <v>28.783692492687031</v>
      </c>
      <c r="K19" s="13">
        <f>VLOOKUP(D19,SH!$B$4:$C$17,2,FALSE)</f>
        <v>28.783692492687031</v>
      </c>
      <c r="L19" s="13">
        <f>VLOOKUP(G19,VOLAT!$B$4:$C$5,2,FALSE)</f>
        <v>906.96061716813983</v>
      </c>
    </row>
    <row r="20" spans="1:12">
      <c r="A20" t="s">
        <v>7</v>
      </c>
      <c r="B20" s="4" t="s">
        <v>46</v>
      </c>
      <c r="C20" s="4" t="s">
        <v>47</v>
      </c>
      <c r="D20" s="17" t="str">
        <f t="shared" si="0"/>
        <v>72</v>
      </c>
      <c r="E20" s="17" t="str">
        <f>VLOOKUP(D20,Feuil2!$A$1:$B$96,2,FALSE)</f>
        <v>FONTE,FER ET ACIER</v>
      </c>
      <c r="F20" s="5">
        <v>1.0489960761816144</v>
      </c>
      <c r="G20" s="9" t="s">
        <v>10</v>
      </c>
      <c r="H20" s="9" t="s">
        <v>407</v>
      </c>
      <c r="I20" s="7">
        <v>53.408487261548458</v>
      </c>
      <c r="J20" s="8">
        <v>12.588697796576799</v>
      </c>
      <c r="K20" s="13">
        <f>VLOOKUP(D20,SH!$B$4:$C$17,2,FALSE)</f>
        <v>55.897027905068136</v>
      </c>
      <c r="L20" s="13">
        <f>VLOOKUP(G20,VOLAT!$B$4:$C$5,2,FALSE)</f>
        <v>906.96061716813983</v>
      </c>
    </row>
    <row r="21" spans="1:12">
      <c r="A21" t="s">
        <v>7</v>
      </c>
      <c r="B21" s="4" t="s">
        <v>48</v>
      </c>
      <c r="C21" s="4" t="s">
        <v>49</v>
      </c>
      <c r="D21" s="17" t="str">
        <f t="shared" si="0"/>
        <v>72</v>
      </c>
      <c r="E21" s="17" t="str">
        <f>VLOOKUP(D21,Feuil2!$A$1:$B$96,2,FALSE)</f>
        <v>FONTE,FER ET ACIER</v>
      </c>
      <c r="F21" s="5">
        <v>0.47272620527554438</v>
      </c>
      <c r="G21" s="9" t="s">
        <v>10</v>
      </c>
      <c r="H21" s="9" t="s">
        <v>407</v>
      </c>
      <c r="I21" s="7">
        <v>293.59303061404893</v>
      </c>
      <c r="J21" s="8">
        <v>5.6730501418062973</v>
      </c>
      <c r="K21" s="13">
        <f>VLOOKUP(D21,SH!$B$4:$C$17,2,FALSE)</f>
        <v>55.897027905068136</v>
      </c>
      <c r="L21" s="13">
        <f>VLOOKUP(G21,VOLAT!$B$4:$C$5,2,FALSE)</f>
        <v>906.96061716813983</v>
      </c>
    </row>
    <row r="22" spans="1:12">
      <c r="A22" t="s">
        <v>7</v>
      </c>
      <c r="B22" s="4" t="s">
        <v>50</v>
      </c>
      <c r="C22" s="4" t="s">
        <v>51</v>
      </c>
      <c r="D22" s="17" t="str">
        <f t="shared" si="0"/>
        <v>72</v>
      </c>
      <c r="E22" s="17" t="str">
        <f>VLOOKUP(D22,Feuil2!$A$1:$B$96,2,FALSE)</f>
        <v>FONTE,FER ET ACIER</v>
      </c>
      <c r="F22" s="5">
        <v>1.1017725612443594</v>
      </c>
      <c r="G22" s="9" t="s">
        <v>10</v>
      </c>
      <c r="H22" s="9" t="s">
        <v>407</v>
      </c>
      <c r="I22" s="7">
        <v>235.67001231806964</v>
      </c>
      <c r="J22" s="8">
        <v>13.222053093422941</v>
      </c>
      <c r="K22" s="13">
        <f>VLOOKUP(D22,SH!$B$4:$C$17,2,FALSE)</f>
        <v>55.897027905068136</v>
      </c>
      <c r="L22" s="13">
        <f>VLOOKUP(G22,VOLAT!$B$4:$C$5,2,FALSE)</f>
        <v>906.96061716813983</v>
      </c>
    </row>
    <row r="23" spans="1:12">
      <c r="A23" t="s">
        <v>7</v>
      </c>
      <c r="B23" s="4" t="s">
        <v>52</v>
      </c>
      <c r="C23" s="4" t="s">
        <v>53</v>
      </c>
      <c r="D23" s="17" t="str">
        <f t="shared" si="0"/>
        <v>72</v>
      </c>
      <c r="E23" s="17" t="str">
        <f>VLOOKUP(D23,Feuil2!$A$1:$B$96,2,FALSE)</f>
        <v>FONTE,FER ET ACIER</v>
      </c>
      <c r="F23" s="5">
        <v>0.93819433497128379</v>
      </c>
      <c r="G23" s="9" t="s">
        <v>10</v>
      </c>
      <c r="H23" s="9" t="s">
        <v>407</v>
      </c>
      <c r="I23" s="7">
        <v>250.22906611868194</v>
      </c>
      <c r="J23" s="8">
        <v>11.258998222762692</v>
      </c>
      <c r="K23" s="13">
        <f>VLOOKUP(D23,SH!$B$4:$C$17,2,FALSE)</f>
        <v>55.897027905068136</v>
      </c>
      <c r="L23" s="13">
        <f>VLOOKUP(G23,VOLAT!$B$4:$C$5,2,FALSE)</f>
        <v>906.96061716813983</v>
      </c>
    </row>
    <row r="24" spans="1:12">
      <c r="A24" t="s">
        <v>7</v>
      </c>
      <c r="B24" s="4" t="s">
        <v>54</v>
      </c>
      <c r="C24" s="4" t="s">
        <v>55</v>
      </c>
      <c r="D24" s="17" t="str">
        <f t="shared" si="0"/>
        <v>72</v>
      </c>
      <c r="E24" s="17" t="str">
        <f>VLOOKUP(D24,Feuil2!$A$1:$B$96,2,FALSE)</f>
        <v>FONTE,FER ET ACIER</v>
      </c>
      <c r="F24" s="5">
        <v>0.3680424309639081</v>
      </c>
      <c r="G24" s="9" t="s">
        <v>10</v>
      </c>
      <c r="H24" s="9" t="s">
        <v>407</v>
      </c>
      <c r="I24" s="7">
        <v>278.97684959016391</v>
      </c>
      <c r="J24" s="8">
        <v>4.4167705150881513</v>
      </c>
      <c r="K24" s="13">
        <f>VLOOKUP(D24,SH!$B$4:$C$17,2,FALSE)</f>
        <v>55.897027905068136</v>
      </c>
      <c r="L24" s="13">
        <f>VLOOKUP(G24,VOLAT!$B$4:$C$5,2,FALSE)</f>
        <v>906.96061716813983</v>
      </c>
    </row>
    <row r="25" spans="1:12">
      <c r="A25" t="s">
        <v>7</v>
      </c>
      <c r="B25" s="4" t="s">
        <v>56</v>
      </c>
      <c r="C25" s="4" t="s">
        <v>57</v>
      </c>
      <c r="D25" s="17" t="str">
        <f t="shared" si="0"/>
        <v>72</v>
      </c>
      <c r="E25" s="17" t="str">
        <f>VLOOKUP(D25,Feuil2!$A$1:$B$96,2,FALSE)</f>
        <v>FONTE,FER ET ACIER</v>
      </c>
      <c r="F25" s="5">
        <v>0.72807842780528775</v>
      </c>
      <c r="G25" s="9" t="s">
        <v>10</v>
      </c>
      <c r="H25" s="9" t="s">
        <v>407</v>
      </c>
      <c r="I25" s="7">
        <v>343.27872781403954</v>
      </c>
      <c r="J25" s="8">
        <v>8.7374581354112504</v>
      </c>
      <c r="K25" s="13">
        <f>VLOOKUP(D25,SH!$B$4:$C$17,2,FALSE)</f>
        <v>55.897027905068136</v>
      </c>
      <c r="L25" s="13">
        <f>VLOOKUP(G25,VOLAT!$B$4:$C$5,2,FALSE)</f>
        <v>906.96061716813983</v>
      </c>
    </row>
    <row r="26" spans="1:12">
      <c r="A26" t="s">
        <v>7</v>
      </c>
      <c r="B26" s="4" t="s">
        <v>58</v>
      </c>
      <c r="C26" s="4" t="s">
        <v>59</v>
      </c>
      <c r="D26" s="17" t="str">
        <f t="shared" si="0"/>
        <v>76</v>
      </c>
      <c r="E26" s="17" t="str">
        <f>VLOOKUP(D26,Feuil2!$A$1:$B$96,2,FALSE)</f>
        <v>ALUMINIUM ET OUVRAGES EN ALUMINIUM</v>
      </c>
      <c r="F26" s="5">
        <v>5.8860464848447196E-2</v>
      </c>
      <c r="G26" s="9" t="s">
        <v>10</v>
      </c>
      <c r="H26" s="9" t="s">
        <v>407</v>
      </c>
      <c r="I26" s="7">
        <v>49.930949505076967</v>
      </c>
      <c r="J26" s="8">
        <v>0.70636737445226327</v>
      </c>
      <c r="K26" s="13">
        <f>VLOOKUP(D26,SH!$B$4:$C$17,2,FALSE)</f>
        <v>0.70636737445226327</v>
      </c>
      <c r="L26" s="13">
        <f>VLOOKUP(G26,VOLAT!$B$4:$C$5,2,FALSE)</f>
        <v>906.96061716813983</v>
      </c>
    </row>
    <row r="27" spans="1:12">
      <c r="A27" s="1" t="s">
        <v>7</v>
      </c>
      <c r="B27" s="4" t="s">
        <v>60</v>
      </c>
      <c r="C27" s="4" t="s">
        <v>61</v>
      </c>
      <c r="D27" s="17" t="str">
        <f t="shared" si="0"/>
        <v>84</v>
      </c>
      <c r="E27" s="17" t="str">
        <f>VLOOKUP(D27,Feuil2!$A$1:$B$96,2,FALSE)</f>
        <v>REACTEURS NUCLEAIRES, CHAUDIERES, MACHINES, APPAREILS ET ENGINSMECANIQUES; PARTIES DE CES MACHINES OU APPAREILS</v>
      </c>
      <c r="F27" s="5">
        <v>1.4406803076310855</v>
      </c>
      <c r="G27" s="6" t="s">
        <v>10</v>
      </c>
      <c r="H27" s="6" t="s">
        <v>407</v>
      </c>
      <c r="I27" s="7">
        <v>3739.4800343666193</v>
      </c>
      <c r="J27" s="8">
        <v>17.289186705315249</v>
      </c>
      <c r="K27" s="13">
        <f>VLOOKUP(D27,SH!$B$4:$C$17,2,FALSE)</f>
        <v>17.289186705315249</v>
      </c>
      <c r="L27" s="13">
        <f>VLOOKUP(G27,VOLAT!$B$4:$C$5,2,FALSE)</f>
        <v>906.96061716813983</v>
      </c>
    </row>
    <row r="28" spans="1:12">
      <c r="A28" t="s">
        <v>62</v>
      </c>
      <c r="B28" t="s">
        <v>63</v>
      </c>
      <c r="C28" t="s">
        <v>64</v>
      </c>
      <c r="D28" s="17" t="str">
        <f t="shared" si="0"/>
        <v>02</v>
      </c>
      <c r="E28" s="17" t="str">
        <f>VLOOKUP(D28,Feuil2!$A$1:$B$96,2,FALSE)</f>
        <v>VIANDES ET ABATS COMESTIBLES</v>
      </c>
      <c r="F28" s="13">
        <v>9.6940529625773202</v>
      </c>
      <c r="G28" t="s">
        <v>10</v>
      </c>
      <c r="H28" t="s">
        <v>407</v>
      </c>
      <c r="I28" s="13">
        <v>727.12710853033661</v>
      </c>
      <c r="J28" s="8">
        <v>112.35263955528946</v>
      </c>
      <c r="K28" s="13">
        <f>VLOOKUP(D28,SH!$B$18:$C$60,2,FALSE)</f>
        <v>112.35263955528946</v>
      </c>
      <c r="L28" s="13">
        <f>VLOOKUP(G28,VOLAT!$B$6:$C$7,2,FALSE)</f>
        <v>613.59985960503593</v>
      </c>
    </row>
    <row r="29" spans="1:12">
      <c r="A29" t="s">
        <v>62</v>
      </c>
      <c r="B29" t="s">
        <v>65</v>
      </c>
      <c r="C29" t="s">
        <v>66</v>
      </c>
      <c r="D29" s="17" t="str">
        <f t="shared" si="0"/>
        <v>03</v>
      </c>
      <c r="E29" s="17" t="str">
        <f>VLOOKUP(D29,Feuil2!$A$1:$B$96,2,FALSE)</f>
        <v>POISONS ET CRUSTACES,MOLLUSQUES ET AUTRES INVERTEBRES AQUATIQUES</v>
      </c>
      <c r="F29" s="13">
        <v>1.5142574384130525</v>
      </c>
      <c r="G29" t="s">
        <v>10</v>
      </c>
      <c r="H29" t="s">
        <v>407</v>
      </c>
      <c r="I29" s="13">
        <v>371.31277789860297</v>
      </c>
      <c r="J29" s="8">
        <v>17.550019669657924</v>
      </c>
      <c r="K29" s="13">
        <f>VLOOKUP(D29,SH!$B$18:$C$60,2,FALSE)</f>
        <v>45.930614636000584</v>
      </c>
      <c r="L29" s="13">
        <f>VLOOKUP(G29,VOLAT!$B$6:$C$7,2,FALSE)</f>
        <v>613.59985960503593</v>
      </c>
    </row>
    <row r="30" spans="1:12">
      <c r="A30" t="s">
        <v>62</v>
      </c>
      <c r="B30" t="s">
        <v>67</v>
      </c>
      <c r="C30" t="s">
        <v>68</v>
      </c>
      <c r="D30" s="17" t="str">
        <f t="shared" si="0"/>
        <v>03</v>
      </c>
      <c r="E30" s="17" t="str">
        <f>VLOOKUP(D30,Feuil2!$A$1:$B$96,2,FALSE)</f>
        <v>POISONS ET CRUSTACES,MOLLUSQUES ET AUTRES INVERTEBRES AQUATIQUES</v>
      </c>
      <c r="F30" s="13">
        <v>2.4487452346661711</v>
      </c>
      <c r="G30" t="s">
        <v>10</v>
      </c>
      <c r="H30" t="s">
        <v>407</v>
      </c>
      <c r="I30" s="13">
        <v>377.86218948529944</v>
      </c>
      <c r="J30" s="8">
        <v>28.38059496634266</v>
      </c>
      <c r="K30" s="13">
        <f>VLOOKUP(D30,SH!$B$18:$C$60,2,FALSE)</f>
        <v>45.930614636000584</v>
      </c>
      <c r="L30" s="13">
        <f>VLOOKUP(G30,VOLAT!$B$6:$C$7,2,FALSE)</f>
        <v>613.59985960503593</v>
      </c>
    </row>
    <row r="31" spans="1:12">
      <c r="A31" t="s">
        <v>62</v>
      </c>
      <c r="B31" t="s">
        <v>69</v>
      </c>
      <c r="C31" t="s">
        <v>70</v>
      </c>
      <c r="D31" s="17" t="str">
        <f t="shared" si="0"/>
        <v>04</v>
      </c>
      <c r="E31" s="17" t="str">
        <f>VLOOKUP(D31,Feuil2!$A$1:$B$96,2,FALSE)</f>
        <v>LAIT ET PRODUITS DE LA LAITERIE; OEUFS D'OISEAUX; MIEL NATUREL; PRODUITSCOMESTIBLES D'ORIGINE ANIMALE, NON DENOM</v>
      </c>
      <c r="F31" s="13">
        <v>6.0788251367258413E-2</v>
      </c>
      <c r="G31" t="s">
        <v>10</v>
      </c>
      <c r="H31" t="s">
        <v>407</v>
      </c>
      <c r="I31" s="13">
        <v>538.81778931472229</v>
      </c>
      <c r="J31" s="8">
        <v>0.7045268394372507</v>
      </c>
      <c r="K31" s="13">
        <f>VLOOKUP(D31,SH!$B$18:$C$60,2,FALSE)</f>
        <v>6.6346408350535757</v>
      </c>
      <c r="L31" s="13">
        <f>VLOOKUP(G31,VOLAT!$B$6:$C$7,2,FALSE)</f>
        <v>613.59985960503593</v>
      </c>
    </row>
    <row r="32" spans="1:12">
      <c r="A32" t="s">
        <v>62</v>
      </c>
      <c r="B32" t="s">
        <v>71</v>
      </c>
      <c r="C32" t="s">
        <v>72</v>
      </c>
      <c r="D32" s="17" t="str">
        <f t="shared" si="0"/>
        <v>04</v>
      </c>
      <c r="E32" s="17" t="str">
        <f>VLOOKUP(D32,Feuil2!$A$1:$B$96,2,FALSE)</f>
        <v>LAIT ET PRODUITS DE LA LAITERIE; OEUFS D'OISEAUX; MIEL NATUREL; PRODUITSCOMESTIBLES D'ORIGINE ANIMALE, NON DENOM</v>
      </c>
      <c r="F32" s="13">
        <v>0.51166433984255455</v>
      </c>
      <c r="G32" t="s">
        <v>10</v>
      </c>
      <c r="H32" t="s">
        <v>407</v>
      </c>
      <c r="I32" s="13">
        <v>429.12706665610773</v>
      </c>
      <c r="J32" s="8">
        <v>5.9301139956163249</v>
      </c>
      <c r="K32" s="13">
        <f>VLOOKUP(D32,SH!$B$18:$C$60,2,FALSE)</f>
        <v>6.6346408350535757</v>
      </c>
      <c r="L32" s="13">
        <f>VLOOKUP(G32,VOLAT!$B$6:$C$7,2,FALSE)</f>
        <v>613.59985960503593</v>
      </c>
    </row>
    <row r="33" spans="1:12">
      <c r="A33" t="s">
        <v>62</v>
      </c>
      <c r="B33" t="s">
        <v>73</v>
      </c>
      <c r="C33" t="s">
        <v>74</v>
      </c>
      <c r="D33" s="17" t="str">
        <f t="shared" si="0"/>
        <v>05</v>
      </c>
      <c r="E33" s="17" t="str">
        <f>VLOOKUP(D33,Feuil2!$A$1:$B$96,2,FALSE)</f>
        <v>AUTRES PRODUITS D'ORIGINE ANIMALE, NON DENOMMES NI COMPRIS AILLEURS</v>
      </c>
      <c r="F33" s="13">
        <v>0.49392056262935435</v>
      </c>
      <c r="G33" t="s">
        <v>10</v>
      </c>
      <c r="H33" t="s">
        <v>407</v>
      </c>
      <c r="I33" s="13">
        <v>1111.2410513841241</v>
      </c>
      <c r="J33" s="8">
        <v>5.7244662429910891</v>
      </c>
      <c r="K33" s="13">
        <f>VLOOKUP(D33,SH!$B$18:$C$60,2,FALSE)</f>
        <v>5.7244662429910891</v>
      </c>
      <c r="L33" s="13">
        <f>VLOOKUP(G33,VOLAT!$B$6:$C$7,2,FALSE)</f>
        <v>613.59985960503593</v>
      </c>
    </row>
    <row r="34" spans="1:12">
      <c r="A34" t="s">
        <v>62</v>
      </c>
      <c r="B34" t="s">
        <v>75</v>
      </c>
      <c r="C34" t="s">
        <v>76</v>
      </c>
      <c r="D34" s="17" t="str">
        <f t="shared" si="0"/>
        <v>07</v>
      </c>
      <c r="E34" s="17" t="str">
        <f>VLOOKUP(D34,Feuil2!$A$1:$B$96,2,FALSE)</f>
        <v>LEGUMES, PLANTES, RACINES ET TUBERCULES ALIMENTAIRES</v>
      </c>
      <c r="F34" s="13">
        <v>6.7625519331374659E-2</v>
      </c>
      <c r="G34" t="s">
        <v>13</v>
      </c>
      <c r="H34" t="s">
        <v>408</v>
      </c>
      <c r="I34" s="13">
        <v>319.65552721337076</v>
      </c>
      <c r="J34" s="8">
        <v>0.78376976353522743</v>
      </c>
      <c r="K34" s="13">
        <f>VLOOKUP(D34,SH!$B$18:$C$60,2,FALSE)</f>
        <v>0.78376976353522743</v>
      </c>
      <c r="L34" s="13">
        <f>VLOOKUP(G34,VOLAT!$B$6:$C$7,2,FALSE)</f>
        <v>386.40014039496464</v>
      </c>
    </row>
    <row r="35" spans="1:12">
      <c r="A35" t="s">
        <v>62</v>
      </c>
      <c r="B35" t="s">
        <v>77</v>
      </c>
      <c r="C35" t="s">
        <v>78</v>
      </c>
      <c r="D35" s="17" t="str">
        <f t="shared" si="0"/>
        <v>08</v>
      </c>
      <c r="E35" s="17" t="str">
        <f>VLOOKUP(D35,Feuil2!$A$1:$B$96,2,FALSE)</f>
        <v>FRUITS COMESTIBLES; ECORCES D'AGRUMES OU DE MELONS</v>
      </c>
      <c r="F35" s="13">
        <v>5.3228798642386124E-2</v>
      </c>
      <c r="G35" t="s">
        <v>10</v>
      </c>
      <c r="H35" t="s">
        <v>407</v>
      </c>
      <c r="I35" s="13">
        <v>131.57640324318683</v>
      </c>
      <c r="J35" s="8">
        <v>0.61691390081276232</v>
      </c>
      <c r="K35" s="13">
        <f>VLOOKUP(D35,SH!$B$18:$C$60,2,FALSE)</f>
        <v>0.61691390081276232</v>
      </c>
      <c r="L35" s="13">
        <f>VLOOKUP(G35,VOLAT!$B$6:$C$7,2,FALSE)</f>
        <v>613.59985960503593</v>
      </c>
    </row>
    <row r="36" spans="1:12">
      <c r="A36" t="s">
        <v>62</v>
      </c>
      <c r="B36" t="s">
        <v>16</v>
      </c>
      <c r="C36" t="s">
        <v>17</v>
      </c>
      <c r="D36" s="17" t="str">
        <f t="shared" si="0"/>
        <v>10</v>
      </c>
      <c r="E36" s="17" t="str">
        <f>VLOOKUP(D36,Feuil2!$A$1:$B$96,2,FALSE)</f>
        <v>CEREALES</v>
      </c>
      <c r="F36" s="13">
        <v>19.765546291953179</v>
      </c>
      <c r="G36" t="s">
        <v>13</v>
      </c>
      <c r="H36" t="s">
        <v>408</v>
      </c>
      <c r="I36" s="13">
        <v>278.0717458947617</v>
      </c>
      <c r="J36" s="8">
        <v>229.07975711768668</v>
      </c>
      <c r="K36" s="13">
        <f>VLOOKUP(D36,SH!$B$18:$C$60,2,FALSE)</f>
        <v>229.07975711768668</v>
      </c>
      <c r="L36" s="13">
        <f>VLOOKUP(G36,VOLAT!$B$6:$C$7,2,FALSE)</f>
        <v>386.40014039496464</v>
      </c>
    </row>
    <row r="37" spans="1:12">
      <c r="A37" t="s">
        <v>62</v>
      </c>
      <c r="B37" t="s">
        <v>79</v>
      </c>
      <c r="C37" t="s">
        <v>80</v>
      </c>
      <c r="D37" s="17" t="str">
        <f t="shared" si="0"/>
        <v>11</v>
      </c>
      <c r="E37" s="17" t="str">
        <f>VLOOKUP(D37,Feuil2!$A$1:$B$96,2,FALSE)</f>
        <v>PRODUITS DE LA MINOTERIE; MALT; AMIDONS ET FECULES; INULINE; GLUTEN DEFROMENT</v>
      </c>
      <c r="F37" s="13">
        <v>1.2573241139075177</v>
      </c>
      <c r="G37" t="s">
        <v>13</v>
      </c>
      <c r="H37" t="s">
        <v>408</v>
      </c>
      <c r="I37" s="13">
        <v>235.50439817272439</v>
      </c>
      <c r="J37" s="8">
        <v>14.572200453139244</v>
      </c>
      <c r="K37" s="13">
        <f>VLOOKUP(D37,SH!$B$18:$C$60,2,FALSE)</f>
        <v>20.756086729091457</v>
      </c>
      <c r="L37" s="13">
        <f>VLOOKUP(G37,VOLAT!$B$6:$C$7,2,FALSE)</f>
        <v>386.40014039496464</v>
      </c>
    </row>
    <row r="38" spans="1:12">
      <c r="A38" t="s">
        <v>62</v>
      </c>
      <c r="B38" t="s">
        <v>81</v>
      </c>
      <c r="C38" t="s">
        <v>82</v>
      </c>
      <c r="D38" s="17" t="str">
        <f t="shared" si="0"/>
        <v>11</v>
      </c>
      <c r="E38" s="17" t="str">
        <f>VLOOKUP(D38,Feuil2!$A$1:$B$96,2,FALSE)</f>
        <v>PRODUITS DE LA MINOTERIE; MALT; AMIDONS ET FECULES; INULINE; GLUTEN DEFROMENT</v>
      </c>
      <c r="F38" s="13">
        <v>0.28014091981207173</v>
      </c>
      <c r="G38" t="s">
        <v>10</v>
      </c>
      <c r="H38" t="s">
        <v>407</v>
      </c>
      <c r="I38" s="13">
        <v>231.4772876956113</v>
      </c>
      <c r="J38" s="8">
        <v>3.2467918124479609</v>
      </c>
      <c r="K38" s="13">
        <f>VLOOKUP(D38,SH!$B$18:$C$60,2,FALSE)</f>
        <v>20.756086729091457</v>
      </c>
      <c r="L38" s="13">
        <f>VLOOKUP(G38,VOLAT!$B$6:$C$7,2,FALSE)</f>
        <v>613.59985960503593</v>
      </c>
    </row>
    <row r="39" spans="1:12">
      <c r="A39" t="s">
        <v>62</v>
      </c>
      <c r="B39" t="s">
        <v>83</v>
      </c>
      <c r="C39" t="s">
        <v>84</v>
      </c>
      <c r="D39" s="17" t="str">
        <f t="shared" si="0"/>
        <v>11</v>
      </c>
      <c r="E39" s="17" t="str">
        <f>VLOOKUP(D39,Feuil2!$A$1:$B$96,2,FALSE)</f>
        <v>PRODUITS DE LA MINOTERIE; MALT; AMIDONS ET FECULES; INULINE; GLUTEN DEFROMENT</v>
      </c>
      <c r="F39" s="13">
        <v>0.25341949595488966</v>
      </c>
      <c r="G39" t="s">
        <v>10</v>
      </c>
      <c r="H39" t="s">
        <v>407</v>
      </c>
      <c r="I39" s="13">
        <v>366.00940614254114</v>
      </c>
      <c r="J39" s="8">
        <v>2.9370944635042537</v>
      </c>
      <c r="K39" s="13">
        <f>VLOOKUP(D39,SH!$B$18:$C$60,2,FALSE)</f>
        <v>20.756086729091457</v>
      </c>
      <c r="L39" s="13">
        <f>VLOOKUP(G39,VOLAT!$B$6:$C$7,2,FALSE)</f>
        <v>613.59985960503593</v>
      </c>
    </row>
    <row r="40" spans="1:12">
      <c r="A40" t="s">
        <v>62</v>
      </c>
      <c r="B40" t="s">
        <v>18</v>
      </c>
      <c r="C40" t="s">
        <v>19</v>
      </c>
      <c r="D40" s="17" t="str">
        <f t="shared" si="0"/>
        <v>15</v>
      </c>
      <c r="E40" s="17" t="str">
        <f>VLOOKUP(D40,Feuil2!$A$1:$B$96,2,FALSE)</f>
        <v>GRAISSES ET HUILES ANIMALES OU VEGETALES; PRODUITS DE LEUR DISSOCIATION;GRAISSES ALIMENTAIRES ELABOREES; CIRES D</v>
      </c>
      <c r="F40" s="13">
        <v>2.2775568258475389</v>
      </c>
      <c r="G40" t="s">
        <v>13</v>
      </c>
      <c r="H40" t="s">
        <v>408</v>
      </c>
      <c r="I40" s="13">
        <v>242.46095757324096</v>
      </c>
      <c r="J40" s="8">
        <v>26.396546636269395</v>
      </c>
      <c r="K40" s="13">
        <f>VLOOKUP(D40,SH!$B$18:$C$60,2,FALSE)</f>
        <v>26.74116249343427</v>
      </c>
      <c r="L40" s="13">
        <f>VLOOKUP(G40,VOLAT!$B$6:$C$7,2,FALSE)</f>
        <v>386.40014039496464</v>
      </c>
    </row>
    <row r="41" spans="1:12">
      <c r="A41" t="s">
        <v>62</v>
      </c>
      <c r="B41" t="s">
        <v>20</v>
      </c>
      <c r="C41" t="s">
        <v>21</v>
      </c>
      <c r="D41" s="17" t="str">
        <f t="shared" si="0"/>
        <v>15</v>
      </c>
      <c r="E41" s="17" t="str">
        <f>VLOOKUP(D41,Feuil2!$A$1:$B$96,2,FALSE)</f>
        <v>GRAISSES ET HUILES ANIMALES OU VEGETALES; PRODUITS DE LEUR DISSOCIATION;GRAISSES ALIMENTAIRES ELABOREES; CIRES D</v>
      </c>
      <c r="F41" s="13">
        <v>2.0053205055975767E-2</v>
      </c>
      <c r="G41" s="6" t="s">
        <v>10</v>
      </c>
      <c r="H41" s="6" t="s">
        <v>407</v>
      </c>
      <c r="I41" s="13">
        <v>231.79195797283714</v>
      </c>
      <c r="J41" s="8">
        <v>0.23241367963223394</v>
      </c>
      <c r="K41" s="13">
        <f>VLOOKUP(D41,SH!$B$18:$C$60,2,FALSE)</f>
        <v>26.74116249343427</v>
      </c>
      <c r="L41" s="13">
        <f>VLOOKUP(G41,VOLAT!$B$6:$C$7,2,FALSE)</f>
        <v>613.59985960503593</v>
      </c>
    </row>
    <row r="42" spans="1:12">
      <c r="A42" t="s">
        <v>62</v>
      </c>
      <c r="B42" t="s">
        <v>85</v>
      </c>
      <c r="C42" t="s">
        <v>86</v>
      </c>
      <c r="D42" s="17" t="str">
        <f t="shared" si="0"/>
        <v>15</v>
      </c>
      <c r="E42" s="17" t="str">
        <f>VLOOKUP(D42,Feuil2!$A$1:$B$96,2,FALSE)</f>
        <v>GRAISSES ET HUILES ANIMALES OU VEGETALES; PRODUITS DE LEUR DISSOCIATION;GRAISSES ALIMENTAIRES ELABOREES; CIRES D</v>
      </c>
      <c r="F42" s="13">
        <v>9.6810707414013465E-3</v>
      </c>
      <c r="G42" s="6" t="s">
        <v>10</v>
      </c>
      <c r="H42" s="6" t="s">
        <v>407</v>
      </c>
      <c r="I42" s="13">
        <v>138.03504521125913</v>
      </c>
      <c r="J42" s="8">
        <v>0.11220217753264095</v>
      </c>
      <c r="K42" s="13">
        <f>VLOOKUP(D42,SH!$B$18:$C$60,2,FALSE)</f>
        <v>26.74116249343427</v>
      </c>
      <c r="L42" s="13">
        <f>VLOOKUP(G42,VOLAT!$B$6:$C$7,2,FALSE)</f>
        <v>613.59985960503593</v>
      </c>
    </row>
    <row r="43" spans="1:12">
      <c r="A43" t="s">
        <v>62</v>
      </c>
      <c r="B43" t="s">
        <v>87</v>
      </c>
      <c r="C43" t="s">
        <v>88</v>
      </c>
      <c r="D43" s="17" t="str">
        <f t="shared" si="0"/>
        <v>16</v>
      </c>
      <c r="E43" s="17" t="str">
        <f>VLOOKUP(D43,Feuil2!$A$1:$B$96,2,FALSE)</f>
        <v>PREPARATIONS DE VIANDES, DE POISSONS OU DE CRUSTACES, DE MOLLUSQUES OUD'AUTRES INVERTEBRES AQUATIQUES</v>
      </c>
      <c r="F43" s="13">
        <v>0.1181784198638392</v>
      </c>
      <c r="G43" t="s">
        <v>10</v>
      </c>
      <c r="H43" t="s">
        <v>407</v>
      </c>
      <c r="I43" s="13">
        <v>701.81971616013004</v>
      </c>
      <c r="J43" s="8">
        <v>1.369670401165779</v>
      </c>
      <c r="K43" s="13">
        <f>VLOOKUP(D43,SH!$B$18:$C$60,2,FALSE)</f>
        <v>2.1003625274160203</v>
      </c>
      <c r="L43" s="13">
        <f>VLOOKUP(G43,VOLAT!$B$6:$C$7,2,FALSE)</f>
        <v>613.59985960503593</v>
      </c>
    </row>
    <row r="44" spans="1:12">
      <c r="A44" t="s">
        <v>62</v>
      </c>
      <c r="B44" t="s">
        <v>89</v>
      </c>
      <c r="C44" t="s">
        <v>90</v>
      </c>
      <c r="D44" s="17" t="str">
        <f t="shared" si="0"/>
        <v>16</v>
      </c>
      <c r="E44" s="17" t="str">
        <f>VLOOKUP(D44,Feuil2!$A$1:$B$96,2,FALSE)</f>
        <v>PREPARATIONS DE VIANDES, DE POISSONS OU DE CRUSTACES, DE MOLLUSQUES OUD'AUTRES INVERTEBRES AQUATIQUES</v>
      </c>
      <c r="F44" s="13">
        <v>6.3045854545520502E-2</v>
      </c>
      <c r="G44" t="s">
        <v>13</v>
      </c>
      <c r="H44" t="s">
        <v>408</v>
      </c>
      <c r="I44" s="13">
        <v>605.99278508666077</v>
      </c>
      <c r="J44" s="8">
        <v>0.73069212625024138</v>
      </c>
      <c r="K44" s="13">
        <f>VLOOKUP(D44,SH!$B$18:$C$60,2,FALSE)</f>
        <v>2.1003625274160203</v>
      </c>
      <c r="L44" s="13">
        <f>VLOOKUP(G44,VOLAT!$B$6:$C$7,2,FALSE)</f>
        <v>386.40014039496464</v>
      </c>
    </row>
    <row r="45" spans="1:12">
      <c r="A45" t="s">
        <v>62</v>
      </c>
      <c r="B45" t="s">
        <v>91</v>
      </c>
      <c r="C45" t="s">
        <v>92</v>
      </c>
      <c r="D45" s="17" t="str">
        <f t="shared" si="0"/>
        <v>17</v>
      </c>
      <c r="E45" s="17" t="str">
        <f>VLOOKUP(D45,Feuil2!$A$1:$B$96,2,FALSE)</f>
        <v>SUCRES ET SUCRERIES</v>
      </c>
      <c r="F45" s="13">
        <v>8.061888729618101E-2</v>
      </c>
      <c r="G45" t="s">
        <v>10</v>
      </c>
      <c r="H45" t="s">
        <v>407</v>
      </c>
      <c r="I45" s="13">
        <v>203.5216325383272</v>
      </c>
      <c r="J45" s="8">
        <v>0.93436097581709343</v>
      </c>
      <c r="K45" s="13">
        <f>VLOOKUP(D45,SH!$B$18:$C$60,2,FALSE)</f>
        <v>0.93436097581709343</v>
      </c>
      <c r="L45" s="13">
        <f>VLOOKUP(G45,VOLAT!$B$6:$C$7,2,FALSE)</f>
        <v>613.59985960503593</v>
      </c>
    </row>
    <row r="46" spans="1:12">
      <c r="A46" t="s">
        <v>62</v>
      </c>
      <c r="B46" t="s">
        <v>93</v>
      </c>
      <c r="C46" t="s">
        <v>94</v>
      </c>
      <c r="D46" s="17" t="str">
        <f t="shared" si="0"/>
        <v>19</v>
      </c>
      <c r="E46" s="17" t="str">
        <f>VLOOKUP(D46,Feuil2!$A$1:$B$96,2,FALSE)</f>
        <v>PREPARATIONS A BASE DE CEREALES,DE FARINES,D'AMIDONS,DE FECULES OU DELAIT;PATISSERIES</v>
      </c>
      <c r="F46" s="13">
        <v>0.17690819326269647</v>
      </c>
      <c r="G46" t="s">
        <v>13</v>
      </c>
      <c r="H46" t="s">
        <v>408</v>
      </c>
      <c r="I46" s="13">
        <v>538.15790553826537</v>
      </c>
      <c r="J46" s="8">
        <v>2.0503397855108112</v>
      </c>
      <c r="K46" s="13">
        <f>VLOOKUP(D46,SH!$B$18:$C$60,2,FALSE)</f>
        <v>8.8030660977453081</v>
      </c>
      <c r="L46" s="13">
        <f>VLOOKUP(G46,VOLAT!$B$6:$C$7,2,FALSE)</f>
        <v>386.40014039496464</v>
      </c>
    </row>
    <row r="47" spans="1:12">
      <c r="A47" t="s">
        <v>62</v>
      </c>
      <c r="B47" t="s">
        <v>95</v>
      </c>
      <c r="C47" t="s">
        <v>96</v>
      </c>
      <c r="D47" s="17" t="str">
        <f t="shared" si="0"/>
        <v>19</v>
      </c>
      <c r="E47" s="17" t="str">
        <f>VLOOKUP(D47,Feuil2!$A$1:$B$96,2,FALSE)</f>
        <v>PREPARATIONS A BASE DE CEREALES,DE FARINES,D'AMIDONS,DE FECULES OU DELAIT;PATISSERIES</v>
      </c>
      <c r="F47" s="13">
        <v>0.4723423818289742</v>
      </c>
      <c r="G47" t="s">
        <v>10</v>
      </c>
      <c r="H47" t="s">
        <v>407</v>
      </c>
      <c r="I47" s="13">
        <v>198.34407099610175</v>
      </c>
      <c r="J47" s="8">
        <v>5.4743783201085821</v>
      </c>
      <c r="K47" s="13">
        <f>VLOOKUP(D47,SH!$B$18:$C$60,2,FALSE)</f>
        <v>8.8030660977453081</v>
      </c>
      <c r="L47" s="13">
        <f>VLOOKUP(G47,VOLAT!$B$6:$C$7,2,FALSE)</f>
        <v>613.59985960503593</v>
      </c>
    </row>
    <row r="48" spans="1:12">
      <c r="A48" t="s">
        <v>62</v>
      </c>
      <c r="B48" t="s">
        <v>97</v>
      </c>
      <c r="C48" t="s">
        <v>98</v>
      </c>
      <c r="D48" s="17" t="str">
        <f t="shared" si="0"/>
        <v>19</v>
      </c>
      <c r="E48" s="17" t="str">
        <f>VLOOKUP(D48,Feuil2!$A$1:$B$96,2,FALSE)</f>
        <v>PREPARATIONS A BASE DE CEREALES,DE FARINES,D'AMIDONS,DE FECULES OU DELAIT;PATISSERIES</v>
      </c>
      <c r="F48" s="13">
        <v>0.11029890520885019</v>
      </c>
      <c r="G48" t="s">
        <v>10</v>
      </c>
      <c r="H48" t="s">
        <v>407</v>
      </c>
      <c r="I48" s="13">
        <v>290.28027360943662</v>
      </c>
      <c r="J48" s="8">
        <v>1.278347992125914</v>
      </c>
      <c r="K48" s="13">
        <f>VLOOKUP(D48,SH!$B$18:$C$60,2,FALSE)</f>
        <v>8.8030660977453081</v>
      </c>
      <c r="L48" s="13">
        <f>VLOOKUP(G48,VOLAT!$B$6:$C$7,2,FALSE)</f>
        <v>613.59985960503593</v>
      </c>
    </row>
    <row r="49" spans="1:12">
      <c r="A49" t="s">
        <v>62</v>
      </c>
      <c r="B49" t="s">
        <v>99</v>
      </c>
      <c r="C49" t="s">
        <v>100</v>
      </c>
      <c r="D49" s="17" t="str">
        <f t="shared" si="0"/>
        <v>20</v>
      </c>
      <c r="E49" s="17" t="str">
        <f>VLOOKUP(D49,Feuil2!$A$1:$B$96,2,FALSE)</f>
        <v>PREPARATIONS DE LEGUMES, DE FRUITS OU D'AUTRES PARTIES DE PLANTES</v>
      </c>
      <c r="F49" s="13">
        <v>0.33610927245460631</v>
      </c>
      <c r="G49" t="s">
        <v>10</v>
      </c>
      <c r="H49" t="s">
        <v>407</v>
      </c>
      <c r="I49" s="13">
        <v>185.56347904529181</v>
      </c>
      <c r="J49" s="8">
        <v>3.8954567387924732</v>
      </c>
      <c r="K49" s="13">
        <f>VLOOKUP(D49,SH!$B$18:$C$60,2,FALSE)</f>
        <v>5.3508542675680415</v>
      </c>
      <c r="L49" s="13">
        <f>VLOOKUP(G49,VOLAT!$B$6:$C$7,2,FALSE)</f>
        <v>613.59985960503593</v>
      </c>
    </row>
    <row r="50" spans="1:12">
      <c r="A50" t="s">
        <v>62</v>
      </c>
      <c r="B50" t="s">
        <v>101</v>
      </c>
      <c r="C50" t="s">
        <v>102</v>
      </c>
      <c r="D50" s="17" t="str">
        <f t="shared" si="0"/>
        <v>20</v>
      </c>
      <c r="E50" s="17" t="str">
        <f>VLOOKUP(D50,Feuil2!$A$1:$B$96,2,FALSE)</f>
        <v>PREPARATIONS DE LEGUMES, DE FRUITS OU D'AUTRES PARTIES DE PLANTES</v>
      </c>
      <c r="F50" s="13">
        <v>0.12557516032911292</v>
      </c>
      <c r="G50" t="s">
        <v>13</v>
      </c>
      <c r="H50" t="s">
        <v>408</v>
      </c>
      <c r="I50" s="13">
        <v>296.16931657379581</v>
      </c>
      <c r="J50" s="8">
        <v>1.4553975287755683</v>
      </c>
      <c r="K50" s="13">
        <f>VLOOKUP(D50,SH!$B$18:$C$60,2,FALSE)</f>
        <v>5.3508542675680415</v>
      </c>
      <c r="L50" s="13">
        <f>VLOOKUP(G50,VOLAT!$B$6:$C$7,2,FALSE)</f>
        <v>386.40014039496464</v>
      </c>
    </row>
    <row r="51" spans="1:12">
      <c r="A51" t="s">
        <v>62</v>
      </c>
      <c r="B51" t="s">
        <v>103</v>
      </c>
      <c r="C51" t="s">
        <v>104</v>
      </c>
      <c r="D51" s="17" t="str">
        <f t="shared" si="0"/>
        <v>21</v>
      </c>
      <c r="E51" s="17" t="str">
        <f>VLOOKUP(D51,Feuil2!$A$1:$B$96,2,FALSE)</f>
        <v>PREPARATIONS ALIMENTAIRES DIVERSES</v>
      </c>
      <c r="F51" s="13">
        <v>0.13500290398498593</v>
      </c>
      <c r="G51" t="s">
        <v>13</v>
      </c>
      <c r="H51" t="s">
        <v>408</v>
      </c>
      <c r="I51" s="13">
        <v>343.64217239553011</v>
      </c>
      <c r="J51" s="8">
        <v>1.5646636828678762</v>
      </c>
      <c r="K51" s="13">
        <f>VLOOKUP(D51,SH!$B$18:$C$60,2,FALSE)</f>
        <v>6.035620668454774</v>
      </c>
      <c r="L51" s="13">
        <f>VLOOKUP(G51,VOLAT!$B$6:$C$7,2,FALSE)</f>
        <v>386.40014039496464</v>
      </c>
    </row>
    <row r="52" spans="1:12">
      <c r="A52" t="s">
        <v>62</v>
      </c>
      <c r="B52" t="s">
        <v>105</v>
      </c>
      <c r="C52" t="s">
        <v>106</v>
      </c>
      <c r="D52" s="17" t="str">
        <f t="shared" si="0"/>
        <v>21</v>
      </c>
      <c r="E52" s="17" t="str">
        <f>VLOOKUP(D52,Feuil2!$A$1:$B$96,2,FALSE)</f>
        <v>PREPARATIONS ALIMENTAIRES DIVERSES</v>
      </c>
      <c r="F52" s="13">
        <v>0.2951021500751384</v>
      </c>
      <c r="G52" t="s">
        <v>13</v>
      </c>
      <c r="H52" t="s">
        <v>408</v>
      </c>
      <c r="I52" s="13">
        <v>482.46264961499526</v>
      </c>
      <c r="J52" s="8">
        <v>3.4201902576121306</v>
      </c>
      <c r="K52" s="13">
        <f>VLOOKUP(D52,SH!$B$18:$C$60,2,FALSE)</f>
        <v>6.035620668454774</v>
      </c>
      <c r="L52" s="13">
        <f>VLOOKUP(G52,VOLAT!$B$6:$C$7,2,FALSE)</f>
        <v>386.40014039496464</v>
      </c>
    </row>
    <row r="53" spans="1:12">
      <c r="A53" t="s">
        <v>62</v>
      </c>
      <c r="B53" t="s">
        <v>107</v>
      </c>
      <c r="C53" t="s">
        <v>108</v>
      </c>
      <c r="D53" s="17" t="str">
        <f t="shared" si="0"/>
        <v>21</v>
      </c>
      <c r="E53" s="17" t="str">
        <f>VLOOKUP(D53,Feuil2!$A$1:$B$96,2,FALSE)</f>
        <v>PREPARATIONS ALIMENTAIRES DIVERSES</v>
      </c>
      <c r="F53" s="13">
        <v>9.0662652454095466E-2</v>
      </c>
      <c r="G53" t="s">
        <v>10</v>
      </c>
      <c r="H53" t="s">
        <v>407</v>
      </c>
      <c r="I53" s="13">
        <v>319.52671467319863</v>
      </c>
      <c r="J53" s="8">
        <v>1.050766727974767</v>
      </c>
      <c r="K53" s="13">
        <f>VLOOKUP(D53,SH!$B$18:$C$60,2,FALSE)</f>
        <v>6.035620668454774</v>
      </c>
      <c r="L53" s="13">
        <f>VLOOKUP(G53,VOLAT!$B$6:$C$7,2,FALSE)</f>
        <v>613.59985960503593</v>
      </c>
    </row>
    <row r="54" spans="1:12">
      <c r="A54" t="s">
        <v>62</v>
      </c>
      <c r="B54" t="s">
        <v>109</v>
      </c>
      <c r="C54" t="s">
        <v>110</v>
      </c>
      <c r="D54" s="17" t="str">
        <f t="shared" si="0"/>
        <v>22</v>
      </c>
      <c r="E54" s="17" t="str">
        <f>VLOOKUP(D54,Feuil2!$A$1:$B$96,2,FALSE)</f>
        <v>BOISSONS, LIQUIDES ALCOOLIQUES ET VINAIGRES</v>
      </c>
      <c r="F54" s="13">
        <v>0.27905947920854163</v>
      </c>
      <c r="G54" t="s">
        <v>13</v>
      </c>
      <c r="H54" t="s">
        <v>408</v>
      </c>
      <c r="I54" s="13">
        <v>213.7005653363687</v>
      </c>
      <c r="J54" s="8">
        <v>3.2342580758572992</v>
      </c>
      <c r="K54" s="13">
        <f>VLOOKUP(D54,SH!$B$18:$C$60,2,FALSE)</f>
        <v>6.5921946018929827</v>
      </c>
      <c r="L54" s="13">
        <f>VLOOKUP(G54,VOLAT!$B$6:$C$7,2,FALSE)</f>
        <v>386.40014039496464</v>
      </c>
    </row>
    <row r="55" spans="1:12">
      <c r="A55" t="s">
        <v>62</v>
      </c>
      <c r="B55" t="s">
        <v>111</v>
      </c>
      <c r="C55" t="s">
        <v>112</v>
      </c>
      <c r="D55" s="17" t="str">
        <f t="shared" si="0"/>
        <v>22</v>
      </c>
      <c r="E55" s="17" t="str">
        <f>VLOOKUP(D55,Feuil2!$A$1:$B$96,2,FALSE)</f>
        <v>BOISSONS, LIQUIDES ALCOOLIQUES ET VINAIGRES</v>
      </c>
      <c r="F55" s="13">
        <v>0.20628519513387877</v>
      </c>
      <c r="G55" t="s">
        <v>10</v>
      </c>
      <c r="H55" t="s">
        <v>407</v>
      </c>
      <c r="I55" s="13">
        <v>191.23318381879059</v>
      </c>
      <c r="J55" s="8">
        <v>2.390814890731455</v>
      </c>
      <c r="K55" s="13">
        <f>VLOOKUP(D55,SH!$B$18:$C$60,2,FALSE)</f>
        <v>6.5921946018929827</v>
      </c>
      <c r="L55" s="13">
        <f>VLOOKUP(G55,VOLAT!$B$6:$C$7,2,FALSE)</f>
        <v>613.59985960503593</v>
      </c>
    </row>
    <row r="56" spans="1:12">
      <c r="A56" t="s">
        <v>62</v>
      </c>
      <c r="B56" t="s">
        <v>113</v>
      </c>
      <c r="C56" t="s">
        <v>114</v>
      </c>
      <c r="D56" s="17" t="str">
        <f t="shared" si="0"/>
        <v>22</v>
      </c>
      <c r="E56" s="17" t="str">
        <f>VLOOKUP(D56,Feuil2!$A$1:$B$96,2,FALSE)</f>
        <v>BOISSONS, LIQUIDES ALCOOLIQUES ET VINAIGRES</v>
      </c>
      <c r="F56" s="13">
        <v>8.3445554915333509E-2</v>
      </c>
      <c r="G56" t="s">
        <v>10</v>
      </c>
      <c r="H56" t="s">
        <v>407</v>
      </c>
      <c r="I56" s="13">
        <v>258.09004827109788</v>
      </c>
      <c r="J56" s="8">
        <v>0.96712163530422846</v>
      </c>
      <c r="K56" s="13">
        <f>VLOOKUP(D56,SH!$B$18:$C$60,2,FALSE)</f>
        <v>6.5921946018929827</v>
      </c>
      <c r="L56" s="13">
        <f>VLOOKUP(G56,VOLAT!$B$6:$C$7,2,FALSE)</f>
        <v>613.59985960503593</v>
      </c>
    </row>
    <row r="57" spans="1:12">
      <c r="A57" t="s">
        <v>62</v>
      </c>
      <c r="B57" t="s">
        <v>115</v>
      </c>
      <c r="C57" t="s">
        <v>116</v>
      </c>
      <c r="D57" s="17" t="str">
        <f t="shared" si="0"/>
        <v>24</v>
      </c>
      <c r="E57" s="17" t="str">
        <f>VLOOKUP(D57,Feuil2!$A$1:$B$96,2,FALSE)</f>
        <v>TABACS ET SUCCEDANES DE TABAC FABRIQUES</v>
      </c>
      <c r="F57" s="13">
        <v>0.17210869932427919</v>
      </c>
      <c r="G57" t="s">
        <v>10</v>
      </c>
      <c r="H57" t="s">
        <v>407</v>
      </c>
      <c r="I57" s="13">
        <v>2438.4010322832364</v>
      </c>
      <c r="J57" s="8">
        <v>1.9947143608723812</v>
      </c>
      <c r="K57" s="13">
        <f>VLOOKUP(D57,SH!$B$18:$C$60,2,FALSE)</f>
        <v>1.9947143608723812</v>
      </c>
      <c r="L57" s="13">
        <f>VLOOKUP(G57,VOLAT!$B$6:$C$7,2,FALSE)</f>
        <v>613.59985960503593</v>
      </c>
    </row>
    <row r="58" spans="1:12">
      <c r="A58" t="s">
        <v>62</v>
      </c>
      <c r="B58" t="s">
        <v>117</v>
      </c>
      <c r="C58" t="s">
        <v>118</v>
      </c>
      <c r="D58" s="17" t="str">
        <f t="shared" si="0"/>
        <v>25</v>
      </c>
      <c r="E58" s="17" t="str">
        <f>VLOOKUP(D58,Feuil2!$A$1:$B$96,2,FALSE)</f>
        <v>SEL; SOUFRE; TERRES ET PIERRES; PLATRES, CHAUX ET CIMENTS</v>
      </c>
      <c r="F58" s="13">
        <v>0.18628302227562529</v>
      </c>
      <c r="G58" t="s">
        <v>10</v>
      </c>
      <c r="H58" t="s">
        <v>407</v>
      </c>
      <c r="I58" s="13">
        <v>51.343713251471769</v>
      </c>
      <c r="J58" s="8">
        <v>2.1589926667203674</v>
      </c>
      <c r="K58" s="13">
        <f>VLOOKUP(D58,SH!$B$18:$C$60,2,FALSE)</f>
        <v>20.37476359192457</v>
      </c>
      <c r="L58" s="13">
        <f>VLOOKUP(G58,VOLAT!$B$6:$C$7,2,FALSE)</f>
        <v>613.59985960503593</v>
      </c>
    </row>
    <row r="59" spans="1:12">
      <c r="A59" t="s">
        <v>62</v>
      </c>
      <c r="B59" t="s">
        <v>26</v>
      </c>
      <c r="C59" t="s">
        <v>27</v>
      </c>
      <c r="D59" s="17" t="str">
        <f t="shared" si="0"/>
        <v>25</v>
      </c>
      <c r="E59" s="17" t="str">
        <f>VLOOKUP(D59,Feuil2!$A$1:$B$96,2,FALSE)</f>
        <v>SEL; SOUFRE; TERRES ET PIERRES; PLATRES, CHAUX ET CIMENTS</v>
      </c>
      <c r="F59" s="13">
        <v>1.5717000401775802</v>
      </c>
      <c r="G59" t="s">
        <v>10</v>
      </c>
      <c r="H59" t="s">
        <v>407</v>
      </c>
      <c r="I59" s="13">
        <v>35.144629057760788</v>
      </c>
      <c r="J59" s="8">
        <v>18.215770925204204</v>
      </c>
      <c r="K59" s="13">
        <f>VLOOKUP(D59,SH!$B$18:$C$60,2,FALSE)</f>
        <v>20.37476359192457</v>
      </c>
      <c r="L59" s="13">
        <f>VLOOKUP(G59,VOLAT!$B$6:$C$7,2,FALSE)</f>
        <v>613.59985960503593</v>
      </c>
    </row>
    <row r="60" spans="1:12">
      <c r="A60" t="s">
        <v>62</v>
      </c>
      <c r="B60" t="s">
        <v>28</v>
      </c>
      <c r="C60" t="s">
        <v>29</v>
      </c>
      <c r="D60" s="17" t="str">
        <f t="shared" si="0"/>
        <v>27</v>
      </c>
      <c r="E60" s="17" t="str">
        <f>VLOOKUP(D60,Feuil2!$A$1:$B$96,2,FALSE)</f>
        <v>COMBUSTIBLES MINERAUX, HUILES MINERALES ET PRODUITS DE LEUR DISTILLATION;MATIERES BITUMINEUSES; CIRES MINERALES</v>
      </c>
      <c r="F60" s="13">
        <v>12.401325895656683</v>
      </c>
      <c r="G60" t="s">
        <v>10</v>
      </c>
      <c r="H60" t="s">
        <v>407</v>
      </c>
      <c r="I60" s="13">
        <v>323.19006529995295</v>
      </c>
      <c r="J60" s="8">
        <v>143.72953229584539</v>
      </c>
      <c r="K60" s="13">
        <f>VLOOKUP(D60,SH!$B$18:$C$60,2,FALSE)</f>
        <v>209.27512568204165</v>
      </c>
      <c r="L60" s="13">
        <f>VLOOKUP(G60,VOLAT!$B$6:$C$7,2,FALSE)</f>
        <v>613.59985960503593</v>
      </c>
    </row>
    <row r="61" spans="1:12">
      <c r="A61" t="s">
        <v>62</v>
      </c>
      <c r="B61" t="s">
        <v>30</v>
      </c>
      <c r="C61" t="s">
        <v>31</v>
      </c>
      <c r="D61" s="17" t="str">
        <f t="shared" si="0"/>
        <v>27</v>
      </c>
      <c r="E61" s="17" t="str">
        <f>VLOOKUP(D61,Feuil2!$A$1:$B$96,2,FALSE)</f>
        <v>COMBUSTIBLES MINERAUX, HUILES MINERALES ET PRODUITS DE LEUR DISTILLATION;MATIERES BITUMINEUSES; CIRES MINERALES</v>
      </c>
      <c r="F61" s="13">
        <v>0.67179628492174404</v>
      </c>
      <c r="G61" t="s">
        <v>10</v>
      </c>
      <c r="H61" t="s">
        <v>407</v>
      </c>
      <c r="I61" s="13">
        <v>371.20347259383033</v>
      </c>
      <c r="J61" s="8">
        <v>7.786019546805548</v>
      </c>
      <c r="K61" s="13">
        <f>VLOOKUP(D61,SH!$B$18:$C$60,2,FALSE)</f>
        <v>209.27512568204165</v>
      </c>
      <c r="L61" s="13">
        <f>VLOOKUP(G61,VOLAT!$B$6:$C$7,2,FALSE)</f>
        <v>613.59985960503593</v>
      </c>
    </row>
    <row r="62" spans="1:12">
      <c r="A62" t="s">
        <v>62</v>
      </c>
      <c r="B62" s="14" t="s">
        <v>119</v>
      </c>
      <c r="C62" s="14" t="s">
        <v>120</v>
      </c>
      <c r="D62" s="17" t="str">
        <f t="shared" si="0"/>
        <v>27</v>
      </c>
      <c r="E62" s="17" t="str">
        <f>VLOOKUP(D62,Feuil2!$A$1:$B$96,2,FALSE)</f>
        <v>COMBUSTIBLES MINERAUX, HUILES MINERALES ET PRODUITS DE LEUR DISTILLATION;MATIERES BITUMINEUSES; CIRES MINERALES</v>
      </c>
      <c r="F62" s="15">
        <v>4.9836334073789743</v>
      </c>
      <c r="G62" s="6" t="s">
        <v>10</v>
      </c>
      <c r="H62" s="6" t="s">
        <v>407</v>
      </c>
      <c r="I62" s="15">
        <v>58.530197117577217</v>
      </c>
      <c r="J62" s="16">
        <v>57.759573839390704</v>
      </c>
      <c r="K62" s="13">
        <f>VLOOKUP(D62,SH!$B$18:$C$60,2,FALSE)</f>
        <v>209.27512568204165</v>
      </c>
      <c r="L62" s="13">
        <f>VLOOKUP(G62,VOLAT!$B$6:$C$7,2,FALSE)</f>
        <v>613.59985960503593</v>
      </c>
    </row>
    <row r="63" spans="1:12">
      <c r="A63" t="s">
        <v>62</v>
      </c>
      <c r="B63" t="s">
        <v>121</v>
      </c>
      <c r="C63" t="s">
        <v>122</v>
      </c>
      <c r="D63" s="17" t="str">
        <f t="shared" si="0"/>
        <v>30</v>
      </c>
      <c r="E63" s="17" t="str">
        <f>VLOOKUP(D63,Feuil2!$A$1:$B$96,2,FALSE)</f>
        <v>PRODUITS PHARMACEUTIQUES</v>
      </c>
      <c r="F63" s="13">
        <v>3.076815925776045</v>
      </c>
      <c r="G63" t="s">
        <v>13</v>
      </c>
      <c r="H63" t="s">
        <v>408</v>
      </c>
      <c r="I63" s="13">
        <v>3900.712551403125</v>
      </c>
      <c r="J63" s="8">
        <v>35.659841350277027</v>
      </c>
      <c r="K63" s="13">
        <f>VLOOKUP(D63,SH!$B$18:$C$60,2,FALSE)</f>
        <v>35.659841350277027</v>
      </c>
      <c r="L63" s="13">
        <f>VLOOKUP(G63,VOLAT!$B$6:$C$7,2,FALSE)</f>
        <v>386.40014039496464</v>
      </c>
    </row>
    <row r="64" spans="1:12">
      <c r="A64" t="s">
        <v>62</v>
      </c>
      <c r="B64" t="s">
        <v>123</v>
      </c>
      <c r="C64" t="s">
        <v>124</v>
      </c>
      <c r="D64" s="17" t="str">
        <f t="shared" si="0"/>
        <v>31</v>
      </c>
      <c r="E64" s="17" t="str">
        <f>VLOOKUP(D64,Feuil2!$A$1:$B$96,2,FALSE)</f>
        <v>ENGRAIS</v>
      </c>
      <c r="F64" s="13">
        <v>0.28570272970200966</v>
      </c>
      <c r="G64" s="6" t="s">
        <v>10</v>
      </c>
      <c r="H64" s="6" t="s">
        <v>407</v>
      </c>
      <c r="I64" s="13">
        <v>236.25704598202316</v>
      </c>
      <c r="J64" s="8">
        <v>3.3112523661762649</v>
      </c>
      <c r="K64" s="13">
        <f>VLOOKUP(D64,SH!$B$18:$C$60,2,FALSE)</f>
        <v>3.3112523661762649</v>
      </c>
      <c r="L64" s="13">
        <f>VLOOKUP(G64,VOLAT!$B$6:$C$7,2,FALSE)</f>
        <v>613.59985960503593</v>
      </c>
    </row>
    <row r="65" spans="1:12">
      <c r="A65" t="s">
        <v>62</v>
      </c>
      <c r="B65" t="s">
        <v>125</v>
      </c>
      <c r="C65" t="s">
        <v>126</v>
      </c>
      <c r="D65" s="17" t="str">
        <f t="shared" si="0"/>
        <v>33</v>
      </c>
      <c r="E65" s="17" t="str">
        <f>VLOOKUP(D65,Feuil2!$A$1:$B$96,2,FALSE)</f>
        <v>HUILES ESSENTIELLES ET RESINOIDES; PRODUITS DE PARFUMERIE OU DE TOILETTE</v>
      </c>
      <c r="F65" s="13">
        <v>0.20548515358570704</v>
      </c>
      <c r="G65" t="s">
        <v>10</v>
      </c>
      <c r="H65" t="s">
        <v>407</v>
      </c>
      <c r="I65" s="13">
        <v>253.8575861800355</v>
      </c>
      <c r="J65" s="8">
        <v>2.3815425275580755</v>
      </c>
      <c r="K65" s="13">
        <f>VLOOKUP(D65,SH!$B$18:$C$60,2,FALSE)</f>
        <v>2.3815425275580755</v>
      </c>
      <c r="L65" s="13">
        <f>VLOOKUP(G65,VOLAT!$B$6:$C$7,2,FALSE)</f>
        <v>613.59985960503593</v>
      </c>
    </row>
    <row r="66" spans="1:12">
      <c r="A66" t="s">
        <v>62</v>
      </c>
      <c r="B66" t="s">
        <v>127</v>
      </c>
      <c r="C66" t="s">
        <v>128</v>
      </c>
      <c r="D66" s="17" t="str">
        <f t="shared" si="0"/>
        <v>34</v>
      </c>
      <c r="E66" s="17" t="str">
        <f>VLOOKUP(D66,Feuil2!$A$1:$B$96,2,FALSE)</f>
        <v>SAVONS, AGENTS DE SURFACE ORGANIQUES, PREPARATIONS POUR LESSIVES,PREPARATIONS LUBRIFIANTES, CIRES ARTIFICIELLES,</v>
      </c>
      <c r="F66" s="13">
        <v>0.23976815987222871</v>
      </c>
      <c r="G66" t="s">
        <v>13</v>
      </c>
      <c r="H66" t="s">
        <v>408</v>
      </c>
      <c r="I66" s="13">
        <v>106.19429947047379</v>
      </c>
      <c r="J66" s="8">
        <v>2.7788774980859476</v>
      </c>
      <c r="K66" s="13">
        <f>VLOOKUP(D66,SH!$B$18:$C$60,2,FALSE)</f>
        <v>5.4132630238620196</v>
      </c>
      <c r="L66" s="13">
        <f>VLOOKUP(G66,VOLAT!$B$6:$C$7,2,FALSE)</f>
        <v>386.40014039496464</v>
      </c>
    </row>
    <row r="67" spans="1:12">
      <c r="A67" t="s">
        <v>62</v>
      </c>
      <c r="B67" t="s">
        <v>129</v>
      </c>
      <c r="C67" t="s">
        <v>130</v>
      </c>
      <c r="D67" s="17" t="str">
        <f t="shared" ref="D67:D111" si="1">LEFT(B67,2)</f>
        <v>34</v>
      </c>
      <c r="E67" s="17" t="str">
        <f>VLOOKUP(D67,Feuil2!$A$1:$B$96,2,FALSE)</f>
        <v>SAVONS, AGENTS DE SURFACE ORGANIQUES, PREPARATIONS POUR LESSIVES,PREPARATIONS LUBRIFIANTES, CIRES ARTIFICIELLES,</v>
      </c>
      <c r="F67" s="13">
        <v>0.22730104883875904</v>
      </c>
      <c r="G67" t="s">
        <v>10</v>
      </c>
      <c r="H67" t="s">
        <v>407</v>
      </c>
      <c r="I67" s="13">
        <v>276.39698097779211</v>
      </c>
      <c r="J67" s="8">
        <v>2.634385525776072</v>
      </c>
      <c r="K67" s="13">
        <f>VLOOKUP(D67,SH!$B$18:$C$60,2,FALSE)</f>
        <v>5.4132630238620196</v>
      </c>
      <c r="L67" s="13">
        <f>VLOOKUP(G67,VOLAT!$B$6:$C$7,2,FALSE)</f>
        <v>613.59985960503593</v>
      </c>
    </row>
    <row r="68" spans="1:12">
      <c r="A68" t="s">
        <v>62</v>
      </c>
      <c r="B68" t="s">
        <v>131</v>
      </c>
      <c r="C68" t="s">
        <v>132</v>
      </c>
      <c r="D68" s="17" t="str">
        <f t="shared" si="1"/>
        <v>39</v>
      </c>
      <c r="E68" s="17" t="str">
        <f>VLOOKUP(D68,Feuil2!$A$1:$B$96,2,FALSE)</f>
        <v>MATIERES PLASTIQUES ET OUVRAGES EN CES MATIERES</v>
      </c>
      <c r="F68" s="13">
        <v>0.12295920088779141</v>
      </c>
      <c r="G68" t="s">
        <v>13</v>
      </c>
      <c r="H68" t="s">
        <v>408</v>
      </c>
      <c r="I68" s="13">
        <v>1024.2641020324775</v>
      </c>
      <c r="J68" s="8">
        <v>1.425078945894223</v>
      </c>
      <c r="K68" s="13">
        <f>VLOOKUP(D68,SH!$B$18:$C$60,2,FALSE)</f>
        <v>10.03684708187734</v>
      </c>
      <c r="L68" s="13">
        <f>VLOOKUP(G68,VOLAT!$B$6:$C$7,2,FALSE)</f>
        <v>386.40014039496464</v>
      </c>
    </row>
    <row r="69" spans="1:12">
      <c r="A69" t="s">
        <v>62</v>
      </c>
      <c r="B69" t="s">
        <v>133</v>
      </c>
      <c r="C69" t="s">
        <v>134</v>
      </c>
      <c r="D69" s="17" t="str">
        <f t="shared" si="1"/>
        <v>39</v>
      </c>
      <c r="E69" s="17" t="str">
        <f>VLOOKUP(D69,Feuil2!$A$1:$B$96,2,FALSE)</f>
        <v>MATIERES PLASTIQUES ET OUVRAGES EN CES MATIERES</v>
      </c>
      <c r="F69" s="13">
        <v>0.11094199483729608</v>
      </c>
      <c r="G69" t="s">
        <v>13</v>
      </c>
      <c r="H69" t="s">
        <v>408</v>
      </c>
      <c r="I69" s="13">
        <v>556.20711279597242</v>
      </c>
      <c r="J69" s="8">
        <v>1.2858013057714499</v>
      </c>
      <c r="K69" s="13">
        <f>VLOOKUP(D69,SH!$B$18:$C$60,2,FALSE)</f>
        <v>10.03684708187734</v>
      </c>
      <c r="L69" s="13">
        <f>VLOOKUP(G69,VOLAT!$B$6:$C$7,2,FALSE)</f>
        <v>386.40014039496464</v>
      </c>
    </row>
    <row r="70" spans="1:12">
      <c r="A70" t="s">
        <v>62</v>
      </c>
      <c r="B70" t="s">
        <v>135</v>
      </c>
      <c r="C70" t="s">
        <v>136</v>
      </c>
      <c r="D70" s="17" t="str">
        <f t="shared" si="1"/>
        <v>39</v>
      </c>
      <c r="E70" s="17" t="str">
        <f>VLOOKUP(D70,Feuil2!$A$1:$B$96,2,FALSE)</f>
        <v>MATIERES PLASTIQUES ET OUVRAGES EN CES MATIERES</v>
      </c>
      <c r="F70" s="13">
        <v>0.45451981788979329</v>
      </c>
      <c r="G70" t="s">
        <v>13</v>
      </c>
      <c r="H70" t="s">
        <v>408</v>
      </c>
      <c r="I70" s="13">
        <v>455.16597999581586</v>
      </c>
      <c r="J70" s="8">
        <v>5.2678174409860974</v>
      </c>
      <c r="K70" s="13">
        <f>VLOOKUP(D70,SH!$B$18:$C$60,2,FALSE)</f>
        <v>10.03684708187734</v>
      </c>
      <c r="L70" s="13">
        <f>VLOOKUP(G70,VOLAT!$B$6:$C$7,2,FALSE)</f>
        <v>386.40014039496464</v>
      </c>
    </row>
    <row r="71" spans="1:12">
      <c r="A71" t="s">
        <v>62</v>
      </c>
      <c r="B71" t="s">
        <v>137</v>
      </c>
      <c r="C71" t="s">
        <v>138</v>
      </c>
      <c r="D71" s="17" t="str">
        <f t="shared" si="1"/>
        <v>39</v>
      </c>
      <c r="E71" s="17" t="str">
        <f>VLOOKUP(D71,Feuil2!$A$1:$B$96,2,FALSE)</f>
        <v>MATIERES PLASTIQUES ET OUVRAGES EN CES MATIERES</v>
      </c>
      <c r="F71" s="13">
        <v>0.1775820244457223</v>
      </c>
      <c r="G71" t="s">
        <v>10</v>
      </c>
      <c r="H71" t="s">
        <v>407</v>
      </c>
      <c r="I71" s="13">
        <v>297.64094205071552</v>
      </c>
      <c r="J71" s="8">
        <v>2.0581493892255702</v>
      </c>
      <c r="K71" s="13">
        <f>VLOOKUP(D71,SH!$B$18:$C$60,2,FALSE)</f>
        <v>10.03684708187734</v>
      </c>
      <c r="L71" s="13">
        <f>VLOOKUP(G71,VOLAT!$B$6:$C$7,2,FALSE)</f>
        <v>613.59985960503593</v>
      </c>
    </row>
    <row r="72" spans="1:12">
      <c r="A72" t="s">
        <v>62</v>
      </c>
      <c r="B72" t="s">
        <v>139</v>
      </c>
      <c r="C72" t="s">
        <v>140</v>
      </c>
      <c r="D72" s="17" t="str">
        <f t="shared" si="1"/>
        <v>40</v>
      </c>
      <c r="E72" s="17" t="str">
        <f>VLOOKUP(D72,Feuil2!$A$1:$B$96,2,FALSE)</f>
        <v>CAOUTCHOUC ET OUVRAGES EN CAOUTCHOUC</v>
      </c>
      <c r="F72" s="13">
        <v>0.41092904882781917</v>
      </c>
      <c r="G72" t="s">
        <v>10</v>
      </c>
      <c r="H72" t="s">
        <v>407</v>
      </c>
      <c r="I72" s="13">
        <v>818.31864440882168</v>
      </c>
      <c r="J72" s="8">
        <v>4.7626068770182526</v>
      </c>
      <c r="K72" s="13">
        <f>VLOOKUP(D72,SH!$B$18:$C$60,2,FALSE)</f>
        <v>7.6126478710991616</v>
      </c>
      <c r="L72" s="13">
        <f>VLOOKUP(G72,VOLAT!$B$6:$C$7,2,FALSE)</f>
        <v>613.59985960503593</v>
      </c>
    </row>
    <row r="73" spans="1:12">
      <c r="A73" t="s">
        <v>62</v>
      </c>
      <c r="B73" t="s">
        <v>141</v>
      </c>
      <c r="C73" t="s">
        <v>142</v>
      </c>
      <c r="D73" s="17" t="str">
        <f t="shared" si="1"/>
        <v>40</v>
      </c>
      <c r="E73" s="17" t="str">
        <f>VLOOKUP(D73,Feuil2!$A$1:$B$96,2,FALSE)</f>
        <v>CAOUTCHOUC ET OUVRAGES EN CAOUTCHOUC</v>
      </c>
      <c r="F73" s="13">
        <v>0.24590831556334472</v>
      </c>
      <c r="G73" t="s">
        <v>10</v>
      </c>
      <c r="H73" t="s">
        <v>407</v>
      </c>
      <c r="I73" s="13">
        <v>357.83168837841947</v>
      </c>
      <c r="J73" s="8">
        <v>2.8500409940809091</v>
      </c>
      <c r="K73" s="13">
        <f>VLOOKUP(D73,SH!$B$18:$C$60,2,FALSE)</f>
        <v>7.6126478710991616</v>
      </c>
      <c r="L73" s="13">
        <f>VLOOKUP(G73,VOLAT!$B$6:$C$7,2,FALSE)</f>
        <v>613.59985960503593</v>
      </c>
    </row>
    <row r="74" spans="1:12">
      <c r="A74" t="s">
        <v>62</v>
      </c>
      <c r="B74" t="s">
        <v>143</v>
      </c>
      <c r="C74" t="s">
        <v>144</v>
      </c>
      <c r="D74" s="17" t="str">
        <f t="shared" si="1"/>
        <v>42</v>
      </c>
      <c r="E74" s="17" t="str">
        <f>VLOOKUP(D74,Feuil2!$A$1:$B$96,2,FALSE)</f>
        <v>OUVRAGES EN CUIR; ARTICLES DE BOURRELLERIE OU DE SELLERIE; ARTICLES DEVOYAGE, SACS A MAIN ET CONTENANTS SIMILAIR</v>
      </c>
      <c r="F74" s="13">
        <v>0.18779959142401664</v>
      </c>
      <c r="G74" t="s">
        <v>13</v>
      </c>
      <c r="H74" t="s">
        <v>408</v>
      </c>
      <c r="I74" s="13">
        <v>409.93473655187734</v>
      </c>
      <c r="J74" s="8">
        <v>2.1765694787666456</v>
      </c>
      <c r="K74" s="13">
        <f>VLOOKUP(D74,SH!$B$18:$C$60,2,FALSE)</f>
        <v>2.1765694787666456</v>
      </c>
      <c r="L74" s="13">
        <f>VLOOKUP(G74,VOLAT!$B$6:$C$7,2,FALSE)</f>
        <v>386.40014039496464</v>
      </c>
    </row>
    <row r="75" spans="1:12">
      <c r="A75" t="s">
        <v>62</v>
      </c>
      <c r="B75" t="s">
        <v>145</v>
      </c>
      <c r="C75" t="s">
        <v>146</v>
      </c>
      <c r="D75" s="17" t="str">
        <f t="shared" si="1"/>
        <v>44</v>
      </c>
      <c r="E75" s="17" t="str">
        <f>VLOOKUP(D75,Feuil2!$A$1:$B$96,2,FALSE)</f>
        <v>BOIS, CHARBON DE BOIS ET OUVRAGES EN BOIS</v>
      </c>
      <c r="F75" s="13">
        <v>7.5256344720122395E-2</v>
      </c>
      <c r="G75" t="s">
        <v>10</v>
      </c>
      <c r="H75" t="s">
        <v>407</v>
      </c>
      <c r="I75" s="13">
        <v>261.88216052792262</v>
      </c>
      <c r="J75" s="8">
        <v>0.8722099007741092</v>
      </c>
      <c r="K75" s="13">
        <f>VLOOKUP(D75,SH!$B$18:$C$60,2,FALSE)</f>
        <v>0.8722099007741092</v>
      </c>
      <c r="L75" s="13">
        <f>VLOOKUP(G75,VOLAT!$B$6:$C$7,2,FALSE)</f>
        <v>613.59985960503593</v>
      </c>
    </row>
    <row r="76" spans="1:12">
      <c r="A76" t="s">
        <v>62</v>
      </c>
      <c r="B76" t="s">
        <v>147</v>
      </c>
      <c r="C76" t="s">
        <v>148</v>
      </c>
      <c r="D76" s="17" t="str">
        <f t="shared" si="1"/>
        <v>48</v>
      </c>
      <c r="E76" s="17" t="str">
        <f>VLOOKUP(D76,Feuil2!$A$1:$B$96,2,FALSE)</f>
        <v>PAPIERS ET CARTONS; OUVRAGES EN PATE DE CELLULOSE, EN PAPIER OU EN CARTON</v>
      </c>
      <c r="F76" s="13">
        <v>0.23067278263984523</v>
      </c>
      <c r="G76" t="s">
        <v>10</v>
      </c>
      <c r="H76" t="s">
        <v>407</v>
      </c>
      <c r="I76" s="13">
        <v>354.45060370886995</v>
      </c>
      <c r="J76" s="8">
        <v>2.6734634216666993</v>
      </c>
      <c r="K76" s="13">
        <f>VLOOKUP(D76,SH!$B$18:$C$60,2,FALSE)</f>
        <v>7.7719940402340271</v>
      </c>
      <c r="L76" s="13">
        <f>VLOOKUP(G76,VOLAT!$B$6:$C$7,2,FALSE)</f>
        <v>613.59985960503593</v>
      </c>
    </row>
    <row r="77" spans="1:12">
      <c r="A77" t="s">
        <v>62</v>
      </c>
      <c r="B77" t="s">
        <v>149</v>
      </c>
      <c r="C77" t="s">
        <v>150</v>
      </c>
      <c r="D77" s="17" t="str">
        <f t="shared" si="1"/>
        <v>48</v>
      </c>
      <c r="E77" s="17" t="str">
        <f>VLOOKUP(D77,Feuil2!$A$1:$B$96,2,FALSE)</f>
        <v>PAPIERS ET CARTONS; OUVRAGES EN PATE DE CELLULOSE, EN PAPIER OU EN CARTON</v>
      </c>
      <c r="F77" s="13">
        <v>9.2836513820182529E-2</v>
      </c>
      <c r="G77" t="s">
        <v>13</v>
      </c>
      <c r="H77" t="s">
        <v>408</v>
      </c>
      <c r="I77" s="13">
        <v>558.57411008564497</v>
      </c>
      <c r="J77" s="8">
        <v>1.0759614595746463</v>
      </c>
      <c r="K77" s="13">
        <f>VLOOKUP(D77,SH!$B$18:$C$60,2,FALSE)</f>
        <v>7.7719940402340271</v>
      </c>
      <c r="L77" s="13">
        <f>VLOOKUP(G77,VOLAT!$B$6:$C$7,2,FALSE)</f>
        <v>386.40014039496464</v>
      </c>
    </row>
    <row r="78" spans="1:12">
      <c r="A78" t="s">
        <v>62</v>
      </c>
      <c r="B78" t="s">
        <v>151</v>
      </c>
      <c r="C78" t="s">
        <v>152</v>
      </c>
      <c r="D78" s="17" t="str">
        <f t="shared" si="1"/>
        <v>48</v>
      </c>
      <c r="E78" s="17" t="str">
        <f>VLOOKUP(D78,Feuil2!$A$1:$B$96,2,FALSE)</f>
        <v>PAPIERS ET CARTONS; OUVRAGES EN PATE DE CELLULOSE, EN PAPIER OU EN CARTON</v>
      </c>
      <c r="F78" s="13">
        <v>0.34707683439618231</v>
      </c>
      <c r="G78" t="s">
        <v>10</v>
      </c>
      <c r="H78" t="s">
        <v>407</v>
      </c>
      <c r="I78" s="13">
        <v>713.86802447150228</v>
      </c>
      <c r="J78" s="8">
        <v>4.022569158992682</v>
      </c>
      <c r="K78" s="13">
        <f>VLOOKUP(D78,SH!$B$18:$C$60,2,FALSE)</f>
        <v>7.7719940402340271</v>
      </c>
      <c r="L78" s="13">
        <f>VLOOKUP(G78,VOLAT!$B$6:$C$7,2,FALSE)</f>
        <v>613.59985960503593</v>
      </c>
    </row>
    <row r="79" spans="1:12">
      <c r="A79" t="s">
        <v>62</v>
      </c>
      <c r="B79" t="s">
        <v>0</v>
      </c>
      <c r="C79" t="s">
        <v>153</v>
      </c>
      <c r="D79" s="17" t="str">
        <f t="shared" si="1"/>
        <v>49</v>
      </c>
      <c r="E79" s="17" t="str">
        <f>VLOOKUP(D79,Feuil2!$A$1:$B$96,2,FALSE)</f>
        <v>PRODUITS DE L'EDITION, DE LA PRESSE OU DES AUTRES INDUSTRIES GRAPHIQUES;TEXTES MANUSCRITS OU DACTYLOGRAPHIES ET</v>
      </c>
      <c r="F79" s="13">
        <v>0.12377804830971571</v>
      </c>
      <c r="G79" t="s">
        <v>13</v>
      </c>
      <c r="H79" t="s">
        <v>408</v>
      </c>
      <c r="I79" s="13">
        <v>2087.4105422445764</v>
      </c>
      <c r="J79" s="8">
        <v>1.4345692663619769</v>
      </c>
      <c r="K79" s="13">
        <f>VLOOKUP(D79,SH!$B$18:$C$60,2,FALSE)</f>
        <v>1.4345692663619769</v>
      </c>
      <c r="L79" s="13">
        <f>VLOOKUP(G79,VOLAT!$B$6:$C$7,2,FALSE)</f>
        <v>386.40014039496464</v>
      </c>
    </row>
    <row r="80" spans="1:12">
      <c r="A80" t="s">
        <v>62</v>
      </c>
      <c r="B80" t="s">
        <v>42</v>
      </c>
      <c r="C80" t="s">
        <v>43</v>
      </c>
      <c r="D80" s="17" t="str">
        <f t="shared" si="1"/>
        <v>52</v>
      </c>
      <c r="E80" s="17" t="str">
        <f>VLOOKUP(D80,Feuil2!$A$1:$B$96,2,FALSE)</f>
        <v>COTON</v>
      </c>
      <c r="F80" s="13">
        <v>1.3227421875894156</v>
      </c>
      <c r="G80" t="s">
        <v>10</v>
      </c>
      <c r="H80" t="s">
        <v>407</v>
      </c>
      <c r="I80" s="13">
        <v>1606.5733225100093</v>
      </c>
      <c r="J80" s="8">
        <v>15.330386248199058</v>
      </c>
      <c r="K80" s="13">
        <f>VLOOKUP(D80,SH!$B$18:$C$60,2,FALSE)</f>
        <v>16.822684320489582</v>
      </c>
      <c r="L80" s="13">
        <f>VLOOKUP(G80,VOLAT!$B$6:$C$7,2,FALSE)</f>
        <v>613.59985960503593</v>
      </c>
    </row>
    <row r="81" spans="1:12">
      <c r="A81" t="s">
        <v>62</v>
      </c>
      <c r="B81" t="s">
        <v>154</v>
      </c>
      <c r="C81" t="s">
        <v>155</v>
      </c>
      <c r="D81" s="17" t="str">
        <f t="shared" si="1"/>
        <v>52</v>
      </c>
      <c r="E81" s="17" t="str">
        <f>VLOOKUP(D81,Feuil2!$A$1:$B$96,2,FALSE)</f>
        <v>COTON</v>
      </c>
      <c r="F81" s="13">
        <v>0.12875902698856811</v>
      </c>
      <c r="G81" t="s">
        <v>10</v>
      </c>
      <c r="H81" t="s">
        <v>407</v>
      </c>
      <c r="I81" s="13">
        <v>406.47595167037707</v>
      </c>
      <c r="J81" s="8">
        <v>1.4922980722905244</v>
      </c>
      <c r="K81" s="13">
        <f>VLOOKUP(D81,SH!$B$18:$C$60,2,FALSE)</f>
        <v>16.822684320489582</v>
      </c>
      <c r="L81" s="13">
        <f>VLOOKUP(G81,VOLAT!$B$6:$C$7,2,FALSE)</f>
        <v>613.59985960503593</v>
      </c>
    </row>
    <row r="82" spans="1:12">
      <c r="A82" t="s">
        <v>62</v>
      </c>
      <c r="B82" t="s">
        <v>156</v>
      </c>
      <c r="C82" t="s">
        <v>157</v>
      </c>
      <c r="D82" s="17" t="str">
        <f t="shared" si="1"/>
        <v>55</v>
      </c>
      <c r="E82" s="17" t="str">
        <f>VLOOKUP(D82,Feuil2!$A$1:$B$96,2,FALSE)</f>
        <v>FIBRES SYNTHETIQUES OU ARTIFICIELLES DISCONTINUES</v>
      </c>
      <c r="F82" s="13">
        <v>6.1827515271059404E-2</v>
      </c>
      <c r="G82" t="s">
        <v>13</v>
      </c>
      <c r="H82" t="s">
        <v>408</v>
      </c>
      <c r="I82" s="13">
        <v>387.58378986017686</v>
      </c>
      <c r="J82" s="8">
        <v>0.71657175431829467</v>
      </c>
      <c r="K82" s="13">
        <f>VLOOKUP(D82,SH!$B$18:$C$60,2,FALSE)</f>
        <v>1.9709538531682891</v>
      </c>
      <c r="L82" s="13">
        <f>VLOOKUP(G82,VOLAT!$B$6:$C$7,2,FALSE)</f>
        <v>386.40014039496464</v>
      </c>
    </row>
    <row r="83" spans="1:12">
      <c r="A83" t="s">
        <v>62</v>
      </c>
      <c r="B83" t="s">
        <v>158</v>
      </c>
      <c r="C83" t="s">
        <v>159</v>
      </c>
      <c r="D83" s="17" t="str">
        <f t="shared" si="1"/>
        <v>55</v>
      </c>
      <c r="E83" s="17" t="str">
        <f>VLOOKUP(D83,Feuil2!$A$1:$B$96,2,FALSE)</f>
        <v>FIBRES SYNTHETIQUES OU ARTIFICIELLES DISCONTINUES</v>
      </c>
      <c r="F83" s="13">
        <v>0.10823107093604784</v>
      </c>
      <c r="G83" t="s">
        <v>10</v>
      </c>
      <c r="H83" t="s">
        <v>407</v>
      </c>
      <c r="I83" s="13">
        <v>297.00524345152718</v>
      </c>
      <c r="J83" s="8">
        <v>1.2543820988499945</v>
      </c>
      <c r="K83" s="13">
        <f>VLOOKUP(D83,SH!$B$18:$C$60,2,FALSE)</f>
        <v>1.9709538531682891</v>
      </c>
      <c r="L83" s="13">
        <f>VLOOKUP(G83,VOLAT!$B$6:$C$7,2,FALSE)</f>
        <v>613.59985960503593</v>
      </c>
    </row>
    <row r="84" spans="1:12">
      <c r="A84" t="s">
        <v>62</v>
      </c>
      <c r="B84" t="s">
        <v>160</v>
      </c>
      <c r="C84" t="s">
        <v>161</v>
      </c>
      <c r="D84" s="17" t="str">
        <f t="shared" si="1"/>
        <v>61</v>
      </c>
      <c r="E84" s="17" t="str">
        <f>VLOOKUP(D84,Feuil2!$A$1:$B$96,2,FALSE)</f>
        <v>VETEMENTS ET ACCESSOIRES DU VETEMENT, EN BONNETERIE</v>
      </c>
      <c r="F84" s="13">
        <v>6.6631658119951059E-2</v>
      </c>
      <c r="G84" t="s">
        <v>13</v>
      </c>
      <c r="H84" t="s">
        <v>408</v>
      </c>
      <c r="I84" s="13">
        <v>254.72949454554677</v>
      </c>
      <c r="J84" s="8">
        <v>0.77225105914129433</v>
      </c>
      <c r="K84" s="13">
        <f>VLOOKUP(D84,SH!$B$18:$C$60,2,FALSE)</f>
        <v>0.77225105914129433</v>
      </c>
      <c r="L84" s="13">
        <f>VLOOKUP(G84,VOLAT!$B$6:$C$7,2,FALSE)</f>
        <v>386.40014039496464</v>
      </c>
    </row>
    <row r="85" spans="1:12">
      <c r="A85" t="s">
        <v>62</v>
      </c>
      <c r="B85" t="s">
        <v>162</v>
      </c>
      <c r="C85" t="s">
        <v>163</v>
      </c>
      <c r="D85" s="17" t="str">
        <f t="shared" si="1"/>
        <v>63</v>
      </c>
      <c r="E85" s="17" t="str">
        <f>VLOOKUP(D85,Feuil2!$A$1:$B$96,2,FALSE)</f>
        <v>AUTRES ARTICLES TEXTILES CONFECTIONNES; ASSORTIMENTS; FRIPERIE ET CHIFFONS</v>
      </c>
      <c r="F85" s="13">
        <v>2.1330439844484341</v>
      </c>
      <c r="G85" t="s">
        <v>10</v>
      </c>
      <c r="H85" t="s">
        <v>407</v>
      </c>
      <c r="I85" s="13">
        <v>480.32746674351495</v>
      </c>
      <c r="J85" s="8">
        <v>24.721664185812095</v>
      </c>
      <c r="K85" s="13">
        <f>VLOOKUP(D85,SH!$B$18:$C$60,2,FALSE)</f>
        <v>24.721664185812095</v>
      </c>
      <c r="L85" s="13">
        <f>VLOOKUP(G85,VOLAT!$B$6:$C$7,2,FALSE)</f>
        <v>613.59985960503593</v>
      </c>
    </row>
    <row r="86" spans="1:12">
      <c r="A86" t="s">
        <v>62</v>
      </c>
      <c r="B86" t="s">
        <v>164</v>
      </c>
      <c r="C86" t="s">
        <v>165</v>
      </c>
      <c r="D86" s="17" t="str">
        <f t="shared" si="1"/>
        <v>64</v>
      </c>
      <c r="E86" s="17" t="str">
        <f>VLOOKUP(D86,Feuil2!$A$1:$B$96,2,FALSE)</f>
        <v>CHAUSSURES, GUETRES ET ARTICLES ANALOGUES ; PARTIES DE CES OBJETS</v>
      </c>
      <c r="F86" s="13">
        <v>0.13456004779361927</v>
      </c>
      <c r="G86" t="s">
        <v>10</v>
      </c>
      <c r="H86" t="s">
        <v>407</v>
      </c>
      <c r="I86" s="13">
        <v>311.15235289336323</v>
      </c>
      <c r="J86" s="8">
        <v>1.5595310451326045</v>
      </c>
      <c r="K86" s="13">
        <f>VLOOKUP(D86,SH!$B$18:$C$60,2,FALSE)</f>
        <v>4.8204326888044466</v>
      </c>
      <c r="L86" s="13">
        <f>VLOOKUP(G86,VOLAT!$B$6:$C$7,2,FALSE)</f>
        <v>613.59985960503593</v>
      </c>
    </row>
    <row r="87" spans="1:12">
      <c r="A87" t="s">
        <v>62</v>
      </c>
      <c r="B87" t="s">
        <v>166</v>
      </c>
      <c r="C87" t="s">
        <v>167</v>
      </c>
      <c r="D87" s="17" t="str">
        <f t="shared" si="1"/>
        <v>64</v>
      </c>
      <c r="E87" s="17" t="str">
        <f>VLOOKUP(D87,Feuil2!$A$1:$B$96,2,FALSE)</f>
        <v>CHAUSSURES, GUETRES ET ARTICLES ANALOGUES ; PARTIES DE CES OBJETS</v>
      </c>
      <c r="F87" s="13">
        <v>0.28135834960917067</v>
      </c>
      <c r="G87" t="s">
        <v>10</v>
      </c>
      <c r="H87" t="s">
        <v>407</v>
      </c>
      <c r="I87" s="13">
        <v>382.60340194411918</v>
      </c>
      <c r="J87" s="8">
        <v>3.2609016436718417</v>
      </c>
      <c r="K87" s="13">
        <f>VLOOKUP(D87,SH!$B$18:$C$60,2,FALSE)</f>
        <v>4.8204326888044466</v>
      </c>
      <c r="L87" s="13">
        <f>VLOOKUP(G87,VOLAT!$B$6:$C$7,2,FALSE)</f>
        <v>613.59985960503593</v>
      </c>
    </row>
    <row r="88" spans="1:12">
      <c r="A88" t="s">
        <v>62</v>
      </c>
      <c r="B88" t="s">
        <v>168</v>
      </c>
      <c r="C88" t="s">
        <v>169</v>
      </c>
      <c r="D88" s="17" t="str">
        <f t="shared" si="1"/>
        <v>69</v>
      </c>
      <c r="E88" s="17" t="str">
        <f>VLOOKUP(D88,Feuil2!$A$1:$B$96,2,FALSE)</f>
        <v>PRODUITS CERAMIQUES</v>
      </c>
      <c r="F88" s="13">
        <v>0.8677716623485705</v>
      </c>
      <c r="G88" t="s">
        <v>10</v>
      </c>
      <c r="H88" t="s">
        <v>407</v>
      </c>
      <c r="I88" s="13">
        <v>133.43493412344134</v>
      </c>
      <c r="J88" s="8">
        <v>10.057345175698556</v>
      </c>
      <c r="K88" s="13">
        <f>VLOOKUP(D88,SH!$B$18:$C$60,2,FALSE)</f>
        <v>10.057345175698556</v>
      </c>
      <c r="L88" s="13">
        <f>VLOOKUP(G88,VOLAT!$B$6:$C$7,2,FALSE)</f>
        <v>613.59985960503593</v>
      </c>
    </row>
    <row r="89" spans="1:12">
      <c r="A89" t="s">
        <v>62</v>
      </c>
      <c r="B89" t="s">
        <v>170</v>
      </c>
      <c r="C89" t="s">
        <v>171</v>
      </c>
      <c r="D89" s="17" t="str">
        <f t="shared" si="1"/>
        <v>70</v>
      </c>
      <c r="E89" s="17" t="str">
        <f>VLOOKUP(D89,Feuil2!$A$1:$B$96,2,FALSE)</f>
        <v>VERRE ET OUVRAGES EN VERRE</v>
      </c>
      <c r="F89" s="13">
        <v>6.4129923207347103E-2</v>
      </c>
      <c r="G89" t="s">
        <v>10</v>
      </c>
      <c r="H89" t="s">
        <v>407</v>
      </c>
      <c r="I89" s="13">
        <v>249.69223388812239</v>
      </c>
      <c r="J89" s="8">
        <v>0.74325632164772626</v>
      </c>
      <c r="K89" s="13">
        <f>VLOOKUP(D89,SH!$B$18:$C$60,2,FALSE)</f>
        <v>3.5529414964710635</v>
      </c>
      <c r="L89" s="13">
        <f>VLOOKUP(G89,VOLAT!$B$6:$C$7,2,FALSE)</f>
        <v>613.59985960503593</v>
      </c>
    </row>
    <row r="90" spans="1:12">
      <c r="A90" t="s">
        <v>62</v>
      </c>
      <c r="B90" t="s">
        <v>172</v>
      </c>
      <c r="C90" t="s">
        <v>173</v>
      </c>
      <c r="D90" s="17" t="str">
        <f t="shared" si="1"/>
        <v>70</v>
      </c>
      <c r="E90" s="17" t="str">
        <f>VLOOKUP(D90,Feuil2!$A$1:$B$96,2,FALSE)</f>
        <v>VERRE ET OUVRAGES EN VERRE</v>
      </c>
      <c r="F90" s="13">
        <v>0.24242631949472024</v>
      </c>
      <c r="G90" t="s">
        <v>10</v>
      </c>
      <c r="H90" t="s">
        <v>407</v>
      </c>
      <c r="I90" s="13">
        <v>409.67737473853362</v>
      </c>
      <c r="J90" s="8">
        <v>2.8096851748233371</v>
      </c>
      <c r="K90" s="13">
        <f>VLOOKUP(D90,SH!$B$18:$C$60,2,FALSE)</f>
        <v>3.5529414964710635</v>
      </c>
      <c r="L90" s="13">
        <f>VLOOKUP(G90,VOLAT!$B$6:$C$7,2,FALSE)</f>
        <v>613.59985960503593</v>
      </c>
    </row>
    <row r="91" spans="1:12">
      <c r="A91" t="s">
        <v>62</v>
      </c>
      <c r="B91" t="s">
        <v>174</v>
      </c>
      <c r="C91" t="s">
        <v>49</v>
      </c>
      <c r="D91" s="17" t="str">
        <f t="shared" si="1"/>
        <v>72</v>
      </c>
      <c r="E91" s="17" t="str">
        <f>VLOOKUP(D91,Feuil2!$A$1:$B$96,2,FALSE)</f>
        <v>FONTE,FER ET ACIER</v>
      </c>
      <c r="F91" s="13">
        <v>0.57945406092758867</v>
      </c>
      <c r="G91" t="s">
        <v>10</v>
      </c>
      <c r="H91" t="s">
        <v>407</v>
      </c>
      <c r="I91" s="13">
        <v>384.68255913502776</v>
      </c>
      <c r="J91" s="8">
        <v>6.7157868331820394</v>
      </c>
      <c r="K91" s="13">
        <f>VLOOKUP(D91,SH!$B$18:$C$60,2,FALSE)</f>
        <v>27.672543310475977</v>
      </c>
      <c r="L91" s="13">
        <f>VLOOKUP(G91,VOLAT!$B$6:$C$7,2,FALSE)</f>
        <v>613.59985960503593</v>
      </c>
    </row>
    <row r="92" spans="1:12">
      <c r="A92" t="s">
        <v>62</v>
      </c>
      <c r="B92" t="s">
        <v>50</v>
      </c>
      <c r="C92" t="s">
        <v>51</v>
      </c>
      <c r="D92" s="17" t="str">
        <f t="shared" si="1"/>
        <v>72</v>
      </c>
      <c r="E92" s="17" t="str">
        <f>VLOOKUP(D92,Feuil2!$A$1:$B$96,2,FALSE)</f>
        <v>FONTE,FER ET ACIER</v>
      </c>
      <c r="F92" s="13">
        <v>1.204704425916022</v>
      </c>
      <c r="G92" s="6" t="s">
        <v>10</v>
      </c>
      <c r="H92" s="6" t="s">
        <v>407</v>
      </c>
      <c r="I92" s="13">
        <v>243.97103279145924</v>
      </c>
      <c r="J92" s="8">
        <v>13.962346054649499</v>
      </c>
      <c r="K92" s="13">
        <f>VLOOKUP(D92,SH!$B$18:$C$60,2,FALSE)</f>
        <v>27.672543310475977</v>
      </c>
      <c r="L92" s="13">
        <f>VLOOKUP(G92,VOLAT!$B$6:$C$7,2,FALSE)</f>
        <v>613.59985960503593</v>
      </c>
    </row>
    <row r="93" spans="1:12">
      <c r="A93" t="s">
        <v>62</v>
      </c>
      <c r="B93" t="s">
        <v>52</v>
      </c>
      <c r="C93" t="s">
        <v>53</v>
      </c>
      <c r="D93" s="17" t="str">
        <f t="shared" si="1"/>
        <v>72</v>
      </c>
      <c r="E93" s="17" t="str">
        <f>VLOOKUP(D93,Feuil2!$A$1:$B$96,2,FALSE)</f>
        <v>FONTE,FER ET ACIER</v>
      </c>
      <c r="F93" s="13">
        <v>0.43894708550333678</v>
      </c>
      <c r="G93" t="s">
        <v>10</v>
      </c>
      <c r="H93" t="s">
        <v>407</v>
      </c>
      <c r="I93" s="13">
        <v>227.65265484683954</v>
      </c>
      <c r="J93" s="8">
        <v>5.0873317766864705</v>
      </c>
      <c r="K93" s="13">
        <f>VLOOKUP(D93,SH!$B$18:$C$60,2,FALSE)</f>
        <v>27.672543310475977</v>
      </c>
      <c r="L93" s="13">
        <f>VLOOKUP(G93,VOLAT!$B$6:$C$7,2,FALSE)</f>
        <v>613.59985960503593</v>
      </c>
    </row>
    <row r="94" spans="1:12">
      <c r="A94" t="s">
        <v>62</v>
      </c>
      <c r="B94" t="s">
        <v>54</v>
      </c>
      <c r="C94" t="s">
        <v>55</v>
      </c>
      <c r="D94" s="17" t="str">
        <f t="shared" si="1"/>
        <v>72</v>
      </c>
      <c r="E94" s="17" t="str">
        <f>VLOOKUP(D94,Feuil2!$A$1:$B$96,2,FALSE)</f>
        <v>FONTE,FER ET ACIER</v>
      </c>
      <c r="F94" s="13">
        <v>9.0863085710850056E-2</v>
      </c>
      <c r="G94" t="s">
        <v>13</v>
      </c>
      <c r="H94" t="s">
        <v>408</v>
      </c>
      <c r="I94" s="13">
        <v>263.99662190379064</v>
      </c>
      <c r="J94" s="8">
        <v>1.0530897197655045</v>
      </c>
      <c r="K94" s="13">
        <f>VLOOKUP(D94,SH!$B$18:$C$60,2,FALSE)</f>
        <v>27.672543310475977</v>
      </c>
      <c r="L94" s="13">
        <f>VLOOKUP(G94,VOLAT!$B$6:$C$7,2,FALSE)</f>
        <v>386.40014039496464</v>
      </c>
    </row>
    <row r="95" spans="1:12">
      <c r="A95" t="s">
        <v>62</v>
      </c>
      <c r="B95" t="s">
        <v>175</v>
      </c>
      <c r="C95" t="s">
        <v>176</v>
      </c>
      <c r="D95" s="17" t="str">
        <f t="shared" si="1"/>
        <v>72</v>
      </c>
      <c r="E95" s="17" t="str">
        <f>VLOOKUP(D95,Feuil2!$A$1:$B$96,2,FALSE)</f>
        <v>FONTE,FER ET ACIER</v>
      </c>
      <c r="F95" s="13">
        <v>7.3684195696090776E-2</v>
      </c>
      <c r="G95" t="s">
        <v>13</v>
      </c>
      <c r="H95" t="s">
        <v>408</v>
      </c>
      <c r="I95" s="13">
        <v>441.49427851073966</v>
      </c>
      <c r="J95" s="8">
        <v>0.85398892619246591</v>
      </c>
      <c r="K95" s="13">
        <f>VLOOKUP(D95,SH!$B$18:$C$60,2,FALSE)</f>
        <v>27.672543310475977</v>
      </c>
      <c r="L95" s="13">
        <f>VLOOKUP(G95,VOLAT!$B$6:$C$7,2,FALSE)</f>
        <v>386.40014039496464</v>
      </c>
    </row>
    <row r="96" spans="1:12">
      <c r="A96" t="s">
        <v>62</v>
      </c>
      <c r="B96" t="s">
        <v>177</v>
      </c>
      <c r="C96" t="s">
        <v>178</v>
      </c>
      <c r="D96" s="17" t="str">
        <f t="shared" si="1"/>
        <v>73</v>
      </c>
      <c r="E96" s="17" t="str">
        <f>VLOOKUP(D96,Feuil2!$A$1:$B$96,2,FALSE)</f>
        <v>OUVRAGES EN FONTE, FER OU ACIER</v>
      </c>
      <c r="F96" s="13">
        <v>8.0701069355553282E-2</v>
      </c>
      <c r="G96" t="s">
        <v>13</v>
      </c>
      <c r="H96" t="s">
        <v>408</v>
      </c>
      <c r="I96" s="13">
        <v>392.48070440969605</v>
      </c>
      <c r="J96" s="8">
        <v>0.93531345372599373</v>
      </c>
      <c r="K96" s="13">
        <f>VLOOKUP(D96,SH!$B$18:$C$60,2,FALSE)</f>
        <v>0.93531345372599373</v>
      </c>
      <c r="L96" s="13">
        <f>VLOOKUP(G96,VOLAT!$B$6:$C$7,2,FALSE)</f>
        <v>386.40014039496464</v>
      </c>
    </row>
    <row r="97" spans="1:12">
      <c r="A97" t="s">
        <v>62</v>
      </c>
      <c r="B97" t="s">
        <v>179</v>
      </c>
      <c r="C97" t="s">
        <v>180</v>
      </c>
      <c r="D97" s="17" t="str">
        <f t="shared" si="1"/>
        <v>76</v>
      </c>
      <c r="E97" s="17" t="str">
        <f>VLOOKUP(D97,Feuil2!$A$1:$B$96,2,FALSE)</f>
        <v>ALUMINIUM ET OUVRAGES EN ALUMINIUM</v>
      </c>
      <c r="F97" s="13">
        <v>0.10031358813382264</v>
      </c>
      <c r="G97" t="s">
        <v>13</v>
      </c>
      <c r="H97" t="s">
        <v>408</v>
      </c>
      <c r="I97" s="13">
        <v>590.52021085038041</v>
      </c>
      <c r="J97" s="8">
        <v>1.1626196446012294</v>
      </c>
      <c r="K97" s="13">
        <f>VLOOKUP(D97,SH!$B$18:$C$60,2,FALSE)</f>
        <v>1.1626196446012294</v>
      </c>
      <c r="L97" s="13">
        <f>VLOOKUP(G97,VOLAT!$B$6:$C$7,2,FALSE)</f>
        <v>386.40014039496464</v>
      </c>
    </row>
    <row r="98" spans="1:12">
      <c r="A98" t="s">
        <v>62</v>
      </c>
      <c r="B98" t="s">
        <v>181</v>
      </c>
      <c r="C98" t="s">
        <v>182</v>
      </c>
      <c r="D98" s="17" t="str">
        <f t="shared" si="1"/>
        <v>83</v>
      </c>
      <c r="E98" s="17" t="str">
        <f>VLOOKUP(D98,Feuil2!$A$1:$B$96,2,FALSE)</f>
        <v>OUVRAGES DIVERS EN METAUX COMMUNS</v>
      </c>
      <c r="F98" s="13">
        <v>7.5067474179004431E-2</v>
      </c>
      <c r="G98" t="s">
        <v>13</v>
      </c>
      <c r="H98" t="s">
        <v>408</v>
      </c>
      <c r="I98" s="13">
        <v>1637.9602036709459</v>
      </c>
      <c r="J98" s="8">
        <v>0.87002091914684176</v>
      </c>
      <c r="K98" s="13">
        <f>VLOOKUP(D98,SH!$B$18:$C$60,2,FALSE)</f>
        <v>0.87002091914684176</v>
      </c>
      <c r="L98" s="13">
        <f>VLOOKUP(G98,VOLAT!$B$6:$C$7,2,FALSE)</f>
        <v>386.40014039496464</v>
      </c>
    </row>
    <row r="99" spans="1:12">
      <c r="A99" t="s">
        <v>62</v>
      </c>
      <c r="B99" t="s">
        <v>183</v>
      </c>
      <c r="C99" t="s">
        <v>184</v>
      </c>
      <c r="D99" s="17" t="str">
        <f t="shared" si="1"/>
        <v>84</v>
      </c>
      <c r="E99" s="17" t="str">
        <f>VLOOKUP(D99,Feuil2!$A$1:$B$96,2,FALSE)</f>
        <v>REACTEURS NUCLEAIRES, CHAUDIERES, MACHINES, APPAREILS ET ENGINSMECANIQUES; PARTIES DE CES MACHINES OU APPAREILS</v>
      </c>
      <c r="F99" s="13">
        <v>0.60727797627993618</v>
      </c>
      <c r="G99" t="s">
        <v>13</v>
      </c>
      <c r="H99" t="s">
        <v>408</v>
      </c>
      <c r="I99" s="13">
        <v>2552.5052850986067</v>
      </c>
      <c r="J99" s="8">
        <v>7.038261895435884</v>
      </c>
      <c r="K99" s="13">
        <f>VLOOKUP(D99,SH!$B$18:$C$60,2,FALSE)</f>
        <v>13.13698172374216</v>
      </c>
      <c r="L99" s="13">
        <f>VLOOKUP(G99,VOLAT!$B$6:$C$7,2,FALSE)</f>
        <v>386.40014039496464</v>
      </c>
    </row>
    <row r="100" spans="1:12">
      <c r="A100" t="s">
        <v>62</v>
      </c>
      <c r="B100" t="s">
        <v>60</v>
      </c>
      <c r="C100" t="s">
        <v>61</v>
      </c>
      <c r="D100" s="17" t="str">
        <f t="shared" si="1"/>
        <v>84</v>
      </c>
      <c r="E100" s="17" t="str">
        <f>VLOOKUP(D100,Feuil2!$A$1:$B$96,2,FALSE)</f>
        <v>REACTEURS NUCLEAIRES, CHAUDIERES, MACHINES, APPAREILS ET ENGINSMECANIQUES; PARTIES DE CES MACHINES OU APPAREILS</v>
      </c>
      <c r="F100" s="13">
        <v>0.38863919265065655</v>
      </c>
      <c r="G100" t="s">
        <v>13</v>
      </c>
      <c r="H100" t="s">
        <v>408</v>
      </c>
      <c r="I100" s="13">
        <v>4889.9660507211056</v>
      </c>
      <c r="J100" s="8">
        <v>4.5042707418145742</v>
      </c>
      <c r="K100" s="13">
        <f>VLOOKUP(D100,SH!$B$18:$C$60,2,FALSE)</f>
        <v>13.13698172374216</v>
      </c>
      <c r="L100" s="13">
        <f>VLOOKUP(G100,VOLAT!$B$6:$C$7,2,FALSE)</f>
        <v>386.40014039496464</v>
      </c>
    </row>
    <row r="101" spans="1:12">
      <c r="A101" t="s">
        <v>62</v>
      </c>
      <c r="B101" t="s">
        <v>185</v>
      </c>
      <c r="C101" t="s">
        <v>186</v>
      </c>
      <c r="D101" s="17" t="str">
        <f t="shared" si="1"/>
        <v>84</v>
      </c>
      <c r="E101" s="17" t="str">
        <f>VLOOKUP(D101,Feuil2!$A$1:$B$96,2,FALSE)</f>
        <v>REACTEURS NUCLEAIRES, CHAUDIERES, MACHINES, APPAREILS ET ENGINSMECANIQUES; PARTIES DE CES MACHINES OU APPAREILS</v>
      </c>
      <c r="F101" s="13">
        <v>0.13757285945184455</v>
      </c>
      <c r="G101" t="s">
        <v>13</v>
      </c>
      <c r="H101" t="s">
        <v>408</v>
      </c>
      <c r="I101" s="13">
        <v>4353.1192358859298</v>
      </c>
      <c r="J101" s="8">
        <v>1.5944490864917022</v>
      </c>
      <c r="K101" s="13">
        <f>VLOOKUP(D101,SH!$B$18:$C$60,2,FALSE)</f>
        <v>13.13698172374216</v>
      </c>
      <c r="L101" s="13">
        <f>VLOOKUP(G101,VOLAT!$B$6:$C$7,2,FALSE)</f>
        <v>386.40014039496464</v>
      </c>
    </row>
    <row r="102" spans="1:12">
      <c r="A102" t="s">
        <v>62</v>
      </c>
      <c r="B102" t="s">
        <v>187</v>
      </c>
      <c r="C102" t="s">
        <v>188</v>
      </c>
      <c r="D102" s="17" t="str">
        <f t="shared" si="1"/>
        <v>85</v>
      </c>
      <c r="E102" s="17" t="str">
        <f>VLOOKUP(D102,Feuil2!$A$1:$B$96,2,FALSE)</f>
        <v>MACHINES, APPAREILS ET MATERIELS ELECTRIQUES ET LEURS PARTIES; APPAREILSD'ENREGISTREMENT OU DE REPRODUCTION DU S</v>
      </c>
      <c r="F102" s="13">
        <v>0.55454969140998656</v>
      </c>
      <c r="G102" t="s">
        <v>13</v>
      </c>
      <c r="H102" t="s">
        <v>408</v>
      </c>
      <c r="I102" s="13">
        <v>3336.2638452275469</v>
      </c>
      <c r="J102" s="8">
        <v>6.4271488751922803</v>
      </c>
      <c r="K102" s="13">
        <f>VLOOKUP(D102,SH!$B$18:$C$60,2,FALSE)</f>
        <v>8.3100066140631803</v>
      </c>
      <c r="L102" s="13">
        <f>VLOOKUP(G102,VOLAT!$B$6:$C$7,2,FALSE)</f>
        <v>386.40014039496464</v>
      </c>
    </row>
    <row r="103" spans="1:12">
      <c r="A103" t="s">
        <v>62</v>
      </c>
      <c r="B103" t="s">
        <v>189</v>
      </c>
      <c r="C103" t="s">
        <v>190</v>
      </c>
      <c r="D103" s="17" t="str">
        <f t="shared" si="1"/>
        <v>85</v>
      </c>
      <c r="E103" s="17" t="str">
        <f>VLOOKUP(D103,Feuil2!$A$1:$B$96,2,FALSE)</f>
        <v>MACHINES, APPAREILS ET MATERIELS ELECTRIQUES ET LEURS PARTIES; APPAREILSD'ENREGISTREMENT OU DE REPRODUCTION DU S</v>
      </c>
      <c r="F103" s="13">
        <v>0.16245744393598247</v>
      </c>
      <c r="G103" t="s">
        <v>10</v>
      </c>
      <c r="H103" t="s">
        <v>407</v>
      </c>
      <c r="I103" s="13">
        <v>238.54775334711778</v>
      </c>
      <c r="J103" s="8">
        <v>1.8828577388709002</v>
      </c>
      <c r="K103" s="13">
        <f>VLOOKUP(D103,SH!$B$18:$C$60,2,FALSE)</f>
        <v>8.3100066140631803</v>
      </c>
      <c r="L103" s="13">
        <f>VLOOKUP(G103,VOLAT!$B$6:$C$7,2,FALSE)</f>
        <v>613.59985960503593</v>
      </c>
    </row>
    <row r="104" spans="1:12">
      <c r="A104" t="s">
        <v>62</v>
      </c>
      <c r="B104" t="s">
        <v>191</v>
      </c>
      <c r="C104" t="s">
        <v>192</v>
      </c>
      <c r="D104" s="17" t="str">
        <f t="shared" si="1"/>
        <v>87</v>
      </c>
      <c r="E104" s="17" t="str">
        <f>VLOOKUP(D104,Feuil2!$A$1:$B$96,2,FALSE)</f>
        <v>VOITURES AUTOMOBILES, TRACTEURS, CYCLES ET AUTRES VEHICULES TERRESTRES,LEURS PARTIES ET ACCESSOIRES</v>
      </c>
      <c r="F104" s="13">
        <v>0.57042367419586504</v>
      </c>
      <c r="G104" t="s">
        <v>13</v>
      </c>
      <c r="H104" t="s">
        <v>408</v>
      </c>
      <c r="I104" s="13">
        <v>540.87451757327835</v>
      </c>
      <c r="J104" s="8">
        <v>6.6111259870497872</v>
      </c>
      <c r="K104" s="13">
        <f>VLOOKUP(D104,SH!$B$18:$C$60,2,FALSE)</f>
        <v>96.05819169731798</v>
      </c>
      <c r="L104" s="13">
        <f>VLOOKUP(G104,VOLAT!$B$6:$C$7,2,FALSE)</f>
        <v>386.40014039496464</v>
      </c>
    </row>
    <row r="105" spans="1:12">
      <c r="A105" t="s">
        <v>62</v>
      </c>
      <c r="B105" t="s">
        <v>193</v>
      </c>
      <c r="C105" t="s">
        <v>194</v>
      </c>
      <c r="D105" s="17" t="str">
        <f t="shared" si="1"/>
        <v>87</v>
      </c>
      <c r="E105" s="17" t="str">
        <f>VLOOKUP(D105,Feuil2!$A$1:$B$96,2,FALSE)</f>
        <v>VOITURES AUTOMOBILES, TRACTEURS, CYCLES ET AUTRES VEHICULES TERRESTRES,LEURS PARTIES ET ACCESSOIRES</v>
      </c>
      <c r="F105" s="13">
        <v>3.3099068434857006</v>
      </c>
      <c r="G105" t="s">
        <v>10</v>
      </c>
      <c r="H105" t="s">
        <v>407</v>
      </c>
      <c r="I105" s="13">
        <v>1371.2074882722868</v>
      </c>
      <c r="J105" s="8">
        <v>38.36133059962831</v>
      </c>
      <c r="K105" s="13">
        <f>VLOOKUP(D105,SH!$B$18:$C$60,2,FALSE)</f>
        <v>96.05819169731798</v>
      </c>
      <c r="L105" s="13">
        <f>VLOOKUP(G105,VOLAT!$B$6:$C$7,2,FALSE)</f>
        <v>613.59985960503593</v>
      </c>
    </row>
    <row r="106" spans="1:12">
      <c r="A106" t="s">
        <v>62</v>
      </c>
      <c r="B106" t="s">
        <v>195</v>
      </c>
      <c r="C106" t="s">
        <v>196</v>
      </c>
      <c r="D106" s="17" t="str">
        <f t="shared" si="1"/>
        <v>87</v>
      </c>
      <c r="E106" s="17" t="str">
        <f>VLOOKUP(D106,Feuil2!$A$1:$B$96,2,FALSE)</f>
        <v>VOITURES AUTOMOBILES, TRACTEURS, CYCLES ET AUTRES VEHICULES TERRESTRES,LEURS PARTIES ET ACCESSOIRES</v>
      </c>
      <c r="F106" s="13">
        <v>1.1540334315660481</v>
      </c>
      <c r="G106" t="s">
        <v>13</v>
      </c>
      <c r="H106" t="s">
        <v>408</v>
      </c>
      <c r="I106" s="13">
        <v>1151.166697055367</v>
      </c>
      <c r="J106" s="8">
        <v>13.375076727146554</v>
      </c>
      <c r="K106" s="13">
        <f>VLOOKUP(D106,SH!$B$18:$C$60,2,FALSE)</f>
        <v>96.05819169731798</v>
      </c>
      <c r="L106" s="13">
        <f>VLOOKUP(G106,VOLAT!$B$6:$C$7,2,FALSE)</f>
        <v>386.40014039496464</v>
      </c>
    </row>
    <row r="107" spans="1:12">
      <c r="A107" t="s">
        <v>62</v>
      </c>
      <c r="B107" t="s">
        <v>197</v>
      </c>
      <c r="C107" t="s">
        <v>198</v>
      </c>
      <c r="D107" s="17" t="str">
        <f t="shared" si="1"/>
        <v>87</v>
      </c>
      <c r="E107" s="17" t="str">
        <f>VLOOKUP(D107,Feuil2!$A$1:$B$96,2,FALSE)</f>
        <v>VOITURES AUTOMOBILES, TRACTEURS, CYCLES ET AUTRES VEHICULES TERRESTRES,LEURS PARTIES ET ACCESSOIRES</v>
      </c>
      <c r="F107" s="13">
        <v>0.21255796714409872</v>
      </c>
      <c r="G107" t="s">
        <v>13</v>
      </c>
      <c r="H107" t="s">
        <v>408</v>
      </c>
      <c r="I107" s="13">
        <v>2020.8406464102852</v>
      </c>
      <c r="J107" s="8">
        <v>2.4635153902436198</v>
      </c>
      <c r="K107" s="13">
        <f>VLOOKUP(D107,SH!$B$18:$C$60,2,FALSE)</f>
        <v>96.05819169731798</v>
      </c>
      <c r="L107" s="13">
        <f>VLOOKUP(G107,VOLAT!$B$6:$C$7,2,FALSE)</f>
        <v>386.40014039496464</v>
      </c>
    </row>
    <row r="108" spans="1:12">
      <c r="A108" t="s">
        <v>62</v>
      </c>
      <c r="B108" t="s">
        <v>199</v>
      </c>
      <c r="C108" t="s">
        <v>200</v>
      </c>
      <c r="D108" s="17" t="str">
        <f t="shared" si="1"/>
        <v>87</v>
      </c>
      <c r="E108" s="17" t="str">
        <f>VLOOKUP(D108,Feuil2!$A$1:$B$96,2,FALSE)</f>
        <v>VOITURES AUTOMOBILES, TRACTEURS, CYCLES ET AUTRES VEHICULES TERRESTRES,LEURS PARTIES ET ACCESSOIRES</v>
      </c>
      <c r="F108" s="13">
        <v>2.5573665645121588</v>
      </c>
      <c r="G108" t="s">
        <v>10</v>
      </c>
      <c r="H108" t="s">
        <v>407</v>
      </c>
      <c r="I108" s="13">
        <v>1665.7758838806108</v>
      </c>
      <c r="J108" s="8">
        <v>29.639500108218204</v>
      </c>
      <c r="K108" s="13">
        <f>VLOOKUP(D108,SH!$B$18:$C$60,2,FALSE)</f>
        <v>96.05819169731798</v>
      </c>
      <c r="L108" s="13">
        <f>VLOOKUP(G108,VOLAT!$B$6:$C$7,2,FALSE)</f>
        <v>613.59985960503593</v>
      </c>
    </row>
    <row r="109" spans="1:12">
      <c r="A109" t="s">
        <v>62</v>
      </c>
      <c r="B109" t="s">
        <v>201</v>
      </c>
      <c r="C109" t="s">
        <v>202</v>
      </c>
      <c r="D109" s="17" t="str">
        <f t="shared" si="1"/>
        <v>87</v>
      </c>
      <c r="E109" s="17" t="str">
        <f>VLOOKUP(D109,Feuil2!$A$1:$B$96,2,FALSE)</f>
        <v>VOITURES AUTOMOBILES, TRACTEURS, CYCLES ET AUTRES VEHICULES TERRESTRES,LEURS PARTIES ET ACCESSOIRES</v>
      </c>
      <c r="F109" s="13">
        <v>0.17062675483957779</v>
      </c>
      <c r="G109" t="s">
        <v>10</v>
      </c>
      <c r="H109" t="s">
        <v>407</v>
      </c>
      <c r="I109" s="13">
        <v>555.98043303776603</v>
      </c>
      <c r="J109" s="8">
        <v>1.9775388435553869</v>
      </c>
      <c r="K109" s="13">
        <f>VLOOKUP(D109,SH!$B$18:$C$60,2,FALSE)</f>
        <v>96.05819169731798</v>
      </c>
      <c r="L109" s="13">
        <f>VLOOKUP(G109,VOLAT!$B$6:$C$7,2,FALSE)</f>
        <v>613.59985960503593</v>
      </c>
    </row>
    <row r="110" spans="1:12">
      <c r="A110" t="s">
        <v>62</v>
      </c>
      <c r="B110" t="s">
        <v>203</v>
      </c>
      <c r="C110" t="s">
        <v>204</v>
      </c>
      <c r="D110" s="17" t="str">
        <f t="shared" si="1"/>
        <v>87</v>
      </c>
      <c r="E110" s="17" t="str">
        <f>VLOOKUP(D110,Feuil2!$A$1:$B$96,2,FALSE)</f>
        <v>VOITURES AUTOMOBILES, TRACTEURS, CYCLES ET AUTRES VEHICULES TERRESTRES,LEURS PARTIES ET ACCESSOIRES</v>
      </c>
      <c r="F110" s="13">
        <v>0.31321401061003018</v>
      </c>
      <c r="G110" t="s">
        <v>13</v>
      </c>
      <c r="H110" t="s">
        <v>408</v>
      </c>
      <c r="I110" s="13">
        <v>402.28750284743603</v>
      </c>
      <c r="J110" s="8">
        <v>3.6301040414761041</v>
      </c>
      <c r="K110" s="13">
        <f>VLOOKUP(D110,SH!$B$18:$C$60,2,FALSE)</f>
        <v>96.05819169731798</v>
      </c>
      <c r="L110" s="13">
        <f>VLOOKUP(G110,VOLAT!$B$6:$C$7,2,FALSE)</f>
        <v>386.40014039496464</v>
      </c>
    </row>
    <row r="111" spans="1:12">
      <c r="A111" t="s">
        <v>62</v>
      </c>
      <c r="B111" t="s">
        <v>205</v>
      </c>
      <c r="C111" t="s">
        <v>206</v>
      </c>
      <c r="D111" s="17" t="str">
        <f t="shared" si="1"/>
        <v>94</v>
      </c>
      <c r="E111" s="17" t="str">
        <f>VLOOKUP(D111,Feuil2!$A$1:$B$96,2,FALSE)</f>
        <v>MEUBLES; MOBILIER MEDICOCHIRURGICAL; ARTICLES DE LITERIE ET SIMILAIRES;APPAREILS D'ECLAIRAGE NON DENOMMES NI CO</v>
      </c>
      <c r="F111" s="13">
        <v>0.2057143519532792</v>
      </c>
      <c r="G111" t="s">
        <v>10</v>
      </c>
      <c r="H111" t="s">
        <v>407</v>
      </c>
      <c r="I111" s="13">
        <v>575.60725237699307</v>
      </c>
      <c r="J111" s="8">
        <v>2.3841989027272543</v>
      </c>
      <c r="K111" s="13">
        <f>VLOOKUP(D111,SH!$B$18:$C$60,2,FALSE)</f>
        <v>2.3841989027272543</v>
      </c>
      <c r="L111" s="13">
        <f>VLOOKUP(G111,VOLAT!$B$6:$C$7,2,FALSE)</f>
        <v>613.59985960503593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0"/>
  <sheetViews>
    <sheetView tabSelected="1" workbookViewId="0">
      <selection activeCell="L33" sqref="L33:L34"/>
    </sheetView>
  </sheetViews>
  <sheetFormatPr baseColWidth="10" defaultRowHeight="14.4"/>
  <sheetData>
    <row r="1" spans="1:12">
      <c r="A1" s="2" t="s">
        <v>1</v>
      </c>
      <c r="B1" s="2" t="s">
        <v>2</v>
      </c>
      <c r="C1" s="3" t="s">
        <v>410</v>
      </c>
      <c r="D1" s="3" t="s">
        <v>207</v>
      </c>
      <c r="E1" s="3" t="s">
        <v>208</v>
      </c>
      <c r="F1" s="3" t="s">
        <v>3</v>
      </c>
      <c r="G1" s="3" t="s">
        <v>4</v>
      </c>
      <c r="H1" s="3" t="s">
        <v>409</v>
      </c>
      <c r="I1" s="3" t="s">
        <v>5</v>
      </c>
      <c r="J1" s="3" t="s">
        <v>6</v>
      </c>
      <c r="K1" s="3" t="s">
        <v>405</v>
      </c>
      <c r="L1" s="3" t="s">
        <v>406</v>
      </c>
    </row>
    <row r="2" spans="1:12">
      <c r="A2" t="s">
        <v>7</v>
      </c>
      <c r="B2" s="4" t="s">
        <v>8</v>
      </c>
      <c r="C2" s="4" t="s">
        <v>9</v>
      </c>
      <c r="D2" s="17" t="s">
        <v>223</v>
      </c>
      <c r="E2" s="17" t="s">
        <v>224</v>
      </c>
      <c r="F2" s="5">
        <v>11.49504192520455</v>
      </c>
      <c r="G2" s="6" t="s">
        <v>10</v>
      </c>
      <c r="H2" s="6" t="s">
        <v>407</v>
      </c>
      <c r="I2" s="7">
        <v>316.85133074732306</v>
      </c>
      <c r="J2" s="8">
        <v>137.94866562525348</v>
      </c>
      <c r="K2" s="13">
        <v>173.94911631900237</v>
      </c>
      <c r="L2" s="13">
        <v>906.96061716813983</v>
      </c>
    </row>
    <row r="3" spans="1:12">
      <c r="A3" t="s">
        <v>7</v>
      </c>
      <c r="B3" s="4" t="s">
        <v>11</v>
      </c>
      <c r="C3" s="4" t="s">
        <v>12</v>
      </c>
      <c r="D3" s="17" t="s">
        <v>223</v>
      </c>
      <c r="E3" s="17" t="s">
        <v>224</v>
      </c>
      <c r="F3" s="5">
        <v>2.999860043409841</v>
      </c>
      <c r="G3" s="9" t="s">
        <v>13</v>
      </c>
      <c r="H3" s="9" t="s">
        <v>408</v>
      </c>
      <c r="I3" s="7">
        <v>327.12336202182371</v>
      </c>
      <c r="J3" s="8">
        <v>36.000450693748874</v>
      </c>
      <c r="K3" s="13">
        <v>173.94911631900237</v>
      </c>
      <c r="L3" s="13">
        <v>93.039382831859967</v>
      </c>
    </row>
    <row r="4" spans="1:12">
      <c r="A4" t="s">
        <v>7</v>
      </c>
      <c r="B4" s="4" t="s">
        <v>14</v>
      </c>
      <c r="C4" s="4" t="s">
        <v>15</v>
      </c>
      <c r="D4" s="17" t="s">
        <v>227</v>
      </c>
      <c r="E4" s="17" t="s">
        <v>228</v>
      </c>
      <c r="F4" s="5">
        <v>4.257851015146408E-4</v>
      </c>
      <c r="G4" s="6" t="s">
        <v>10</v>
      </c>
      <c r="H4" s="6" t="s">
        <v>407</v>
      </c>
      <c r="I4" s="7">
        <v>152.91262135922329</v>
      </c>
      <c r="J4" s="8">
        <v>5.1097235642324629E-3</v>
      </c>
      <c r="K4" s="13">
        <v>0.34008697909066438</v>
      </c>
      <c r="L4" s="13">
        <v>906.96061716813983</v>
      </c>
    </row>
    <row r="5" spans="1:12">
      <c r="A5" t="s">
        <v>7</v>
      </c>
      <c r="B5" s="4" t="s">
        <v>16</v>
      </c>
      <c r="C5" s="4" t="s">
        <v>17</v>
      </c>
      <c r="D5" s="17" t="s">
        <v>227</v>
      </c>
      <c r="E5" s="17" t="s">
        <v>228</v>
      </c>
      <c r="F5" s="5">
        <v>2.7913119556564885E-2</v>
      </c>
      <c r="G5" s="6" t="s">
        <v>10</v>
      </c>
      <c r="H5" s="6" t="s">
        <v>407</v>
      </c>
      <c r="I5" s="7">
        <v>177.63479337989884</v>
      </c>
      <c r="J5" s="8">
        <v>0.33497725552643193</v>
      </c>
      <c r="K5" s="13">
        <v>0.34008697909066438</v>
      </c>
      <c r="L5" s="13">
        <v>906.96061716813983</v>
      </c>
    </row>
    <row r="6" spans="1:12">
      <c r="A6" t="s">
        <v>7</v>
      </c>
      <c r="B6" s="4" t="s">
        <v>18</v>
      </c>
      <c r="C6" s="4" t="s">
        <v>19</v>
      </c>
      <c r="D6" s="17" t="s">
        <v>237</v>
      </c>
      <c r="E6" s="17" t="s">
        <v>238</v>
      </c>
      <c r="F6" s="5">
        <v>2.9078483241669941</v>
      </c>
      <c r="G6" s="9" t="s">
        <v>13</v>
      </c>
      <c r="H6" s="9" t="s">
        <v>408</v>
      </c>
      <c r="I6" s="7">
        <v>144.41915599651179</v>
      </c>
      <c r="J6" s="8">
        <v>34.896244726165129</v>
      </c>
      <c r="K6" s="13">
        <v>44.238354320365275</v>
      </c>
      <c r="L6" s="13">
        <v>93.039382831859967</v>
      </c>
    </row>
    <row r="7" spans="1:12">
      <c r="A7" t="s">
        <v>7</v>
      </c>
      <c r="B7" s="4" t="s">
        <v>20</v>
      </c>
      <c r="C7" s="4" t="s">
        <v>21</v>
      </c>
      <c r="D7" s="17" t="s">
        <v>237</v>
      </c>
      <c r="E7" s="17" t="s">
        <v>238</v>
      </c>
      <c r="F7" s="5">
        <v>0.77846306789884168</v>
      </c>
      <c r="G7" s="6" t="s">
        <v>10</v>
      </c>
      <c r="H7" s="6" t="s">
        <v>407</v>
      </c>
      <c r="I7" s="7">
        <v>470.57230679979739</v>
      </c>
      <c r="J7" s="8">
        <v>9.3421095942001422</v>
      </c>
      <c r="K7" s="13">
        <v>44.238354320365275</v>
      </c>
      <c r="L7" s="13">
        <v>906.96061716813983</v>
      </c>
    </row>
    <row r="8" spans="1:12">
      <c r="A8" t="s">
        <v>7</v>
      </c>
      <c r="B8" s="4" t="s">
        <v>22</v>
      </c>
      <c r="C8" s="4" t="s">
        <v>23</v>
      </c>
      <c r="D8" s="17" t="s">
        <v>241</v>
      </c>
      <c r="E8" s="17" t="s">
        <v>242</v>
      </c>
      <c r="F8" s="5">
        <v>0.60402115562819336</v>
      </c>
      <c r="G8" s="6" t="s">
        <v>10</v>
      </c>
      <c r="H8" s="6" t="s">
        <v>407</v>
      </c>
      <c r="I8" s="7">
        <v>261.99623792213885</v>
      </c>
      <c r="J8" s="8">
        <v>7.2486827773662181</v>
      </c>
      <c r="K8" s="13">
        <v>7.2486827773662181</v>
      </c>
      <c r="L8" s="13">
        <v>906.96061716813983</v>
      </c>
    </row>
    <row r="9" spans="1:12">
      <c r="A9" t="s">
        <v>7</v>
      </c>
      <c r="B9" s="4" t="s">
        <v>24</v>
      </c>
      <c r="C9" s="4" t="s">
        <v>25</v>
      </c>
      <c r="D9" s="17" t="s">
        <v>253</v>
      </c>
      <c r="E9" s="17" t="s">
        <v>254</v>
      </c>
      <c r="F9" s="5">
        <v>0.88839854783327199</v>
      </c>
      <c r="G9" s="6" t="s">
        <v>10</v>
      </c>
      <c r="H9" s="6" t="s">
        <v>407</v>
      </c>
      <c r="I9" s="7">
        <v>120.88078541560201</v>
      </c>
      <c r="J9" s="8">
        <v>10.661413417579336</v>
      </c>
      <c r="K9" s="13">
        <v>10.661413417579336</v>
      </c>
      <c r="L9" s="13">
        <v>906.96061716813983</v>
      </c>
    </row>
    <row r="10" spans="1:12">
      <c r="A10" t="s">
        <v>7</v>
      </c>
      <c r="B10" s="4" t="s">
        <v>26</v>
      </c>
      <c r="C10" s="4" t="s">
        <v>27</v>
      </c>
      <c r="D10" s="17" t="s">
        <v>257</v>
      </c>
      <c r="E10" s="17" t="s">
        <v>258</v>
      </c>
      <c r="F10" s="10">
        <v>5.7349053318992889</v>
      </c>
      <c r="G10" s="11" t="s">
        <v>10</v>
      </c>
      <c r="H10" s="11" t="s">
        <v>407</v>
      </c>
      <c r="I10" s="12">
        <v>62.039807797843373</v>
      </c>
      <c r="J10" s="8">
        <v>68.822936285948387</v>
      </c>
      <c r="K10" s="13">
        <v>68.822936285948387</v>
      </c>
      <c r="L10" s="13">
        <v>906.96061716813983</v>
      </c>
    </row>
    <row r="11" spans="1:12">
      <c r="A11" t="s">
        <v>7</v>
      </c>
      <c r="B11" s="4" t="s">
        <v>28</v>
      </c>
      <c r="C11" s="4" t="s">
        <v>29</v>
      </c>
      <c r="D11" s="17" t="s">
        <v>261</v>
      </c>
      <c r="E11" s="17" t="s">
        <v>262</v>
      </c>
      <c r="F11" s="5">
        <v>3.2803099749147666</v>
      </c>
      <c r="G11" s="9" t="s">
        <v>10</v>
      </c>
      <c r="H11" s="9" t="s">
        <v>407</v>
      </c>
      <c r="I11" s="7">
        <v>407.09250849167069</v>
      </c>
      <c r="J11" s="8">
        <v>39.36604901670669</v>
      </c>
      <c r="K11" s="13">
        <v>43.382736027846249</v>
      </c>
      <c r="L11" s="13">
        <v>906.96061716813983</v>
      </c>
    </row>
    <row r="12" spans="1:12">
      <c r="A12" t="s">
        <v>7</v>
      </c>
      <c r="B12" s="4" t="s">
        <v>30</v>
      </c>
      <c r="C12" s="4" t="s">
        <v>31</v>
      </c>
      <c r="D12" s="17" t="s">
        <v>261</v>
      </c>
      <c r="E12" s="17" t="s">
        <v>262</v>
      </c>
      <c r="F12" s="5">
        <v>0.33470411173749942</v>
      </c>
      <c r="G12" s="9" t="s">
        <v>10</v>
      </c>
      <c r="H12" s="9" t="s">
        <v>407</v>
      </c>
      <c r="I12" s="7">
        <v>362.22343520517728</v>
      </c>
      <c r="J12" s="8">
        <v>4.0166870111395587</v>
      </c>
      <c r="K12" s="13">
        <v>43.382736027846249</v>
      </c>
      <c r="L12" s="13">
        <v>906.96061716813983</v>
      </c>
    </row>
    <row r="13" spans="1:12">
      <c r="A13" t="s">
        <v>7</v>
      </c>
      <c r="B13" s="4" t="s">
        <v>32</v>
      </c>
      <c r="C13" s="4" t="s">
        <v>33</v>
      </c>
      <c r="D13" s="17" t="s">
        <v>271</v>
      </c>
      <c r="E13" s="17" t="s">
        <v>272</v>
      </c>
      <c r="F13" s="5">
        <v>0.12280007718884277</v>
      </c>
      <c r="G13" s="9" t="s">
        <v>13</v>
      </c>
      <c r="H13" s="9" t="s">
        <v>408</v>
      </c>
      <c r="I13" s="7">
        <v>428.02566023370485</v>
      </c>
      <c r="J13" s="8">
        <v>1.4736881254634957</v>
      </c>
      <c r="K13" s="13">
        <v>1.4736881254634957</v>
      </c>
      <c r="L13" s="13">
        <v>93.039382831859967</v>
      </c>
    </row>
    <row r="14" spans="1:12">
      <c r="A14" t="s">
        <v>7</v>
      </c>
      <c r="B14" s="4" t="s">
        <v>34</v>
      </c>
      <c r="C14" s="4" t="s">
        <v>35</v>
      </c>
      <c r="D14" s="17" t="s">
        <v>295</v>
      </c>
      <c r="E14" s="17" t="s">
        <v>296</v>
      </c>
      <c r="F14" s="5">
        <v>1.3883761109724533</v>
      </c>
      <c r="G14" s="9" t="s">
        <v>13</v>
      </c>
      <c r="H14" s="9" t="s">
        <v>408</v>
      </c>
      <c r="I14" s="7">
        <v>306.1503078986587</v>
      </c>
      <c r="J14" s="8">
        <v>16.661499204686081</v>
      </c>
      <c r="K14" s="13">
        <v>23.242353151689116</v>
      </c>
      <c r="L14" s="13">
        <v>93.039382831859967</v>
      </c>
    </row>
    <row r="15" spans="1:12">
      <c r="A15" t="s">
        <v>7</v>
      </c>
      <c r="B15" s="4" t="s">
        <v>36</v>
      </c>
      <c r="C15" s="4" t="s">
        <v>37</v>
      </c>
      <c r="D15" s="17" t="s">
        <v>295</v>
      </c>
      <c r="E15" s="17" t="s">
        <v>296</v>
      </c>
      <c r="F15" s="5">
        <v>0.33393857959200851</v>
      </c>
      <c r="G15" s="9" t="s">
        <v>13</v>
      </c>
      <c r="H15" s="9" t="s">
        <v>408</v>
      </c>
      <c r="I15" s="7">
        <v>55.064372108324683</v>
      </c>
      <c r="J15" s="8">
        <v>4.0075000817963824</v>
      </c>
      <c r="K15" s="13">
        <v>23.242353151689116</v>
      </c>
      <c r="L15" s="13">
        <v>93.039382831859967</v>
      </c>
    </row>
    <row r="16" spans="1:12">
      <c r="A16" t="s">
        <v>7</v>
      </c>
      <c r="B16" s="4" t="s">
        <v>38</v>
      </c>
      <c r="C16" s="4" t="s">
        <v>39</v>
      </c>
      <c r="D16" s="17" t="s">
        <v>295</v>
      </c>
      <c r="E16" s="17" t="s">
        <v>296</v>
      </c>
      <c r="F16" s="5">
        <v>0.2144334664990224</v>
      </c>
      <c r="G16" s="6" t="s">
        <v>10</v>
      </c>
      <c r="H16" s="6" t="s">
        <v>407</v>
      </c>
      <c r="I16" s="7">
        <v>147.5663133161309</v>
      </c>
      <c r="J16" s="8">
        <v>2.5733538652066508</v>
      </c>
      <c r="K16" s="13">
        <v>23.242353151689116</v>
      </c>
      <c r="L16" s="13">
        <v>906.96061716813983</v>
      </c>
    </row>
    <row r="17" spans="1:13">
      <c r="A17" t="s">
        <v>7</v>
      </c>
      <c r="B17" s="4" t="s">
        <v>40</v>
      </c>
      <c r="C17" s="4" t="s">
        <v>41</v>
      </c>
      <c r="D17" s="17" t="s">
        <v>311</v>
      </c>
      <c r="E17" s="17" t="s">
        <v>312</v>
      </c>
      <c r="F17" s="5">
        <v>41.947244463510181</v>
      </c>
      <c r="G17" s="9" t="s">
        <v>10</v>
      </c>
      <c r="H17" s="9" t="s">
        <v>407</v>
      </c>
      <c r="I17" s="7">
        <v>664.79434569624755</v>
      </c>
      <c r="J17" s="8">
        <v>503.39671991188152</v>
      </c>
      <c r="K17" s="13">
        <v>523.96435811812626</v>
      </c>
      <c r="L17" s="13">
        <v>906.96061716813983</v>
      </c>
    </row>
    <row r="18" spans="1:13">
      <c r="A18" t="s">
        <v>7</v>
      </c>
      <c r="B18" s="4" t="s">
        <v>42</v>
      </c>
      <c r="C18" s="4" t="s">
        <v>43</v>
      </c>
      <c r="D18" s="17" t="s">
        <v>311</v>
      </c>
      <c r="E18" s="17" t="s">
        <v>312</v>
      </c>
      <c r="F18" s="10">
        <v>1.7138684336787164</v>
      </c>
      <c r="G18" s="11" t="s">
        <v>10</v>
      </c>
      <c r="H18" s="11" t="s">
        <v>407</v>
      </c>
      <c r="I18" s="12">
        <v>2470.9978461489291</v>
      </c>
      <c r="J18" s="8">
        <v>20.567638206244737</v>
      </c>
      <c r="K18" s="13">
        <v>523.96435811812626</v>
      </c>
      <c r="L18" s="13">
        <v>906.96061716813983</v>
      </c>
    </row>
    <row r="19" spans="1:13">
      <c r="A19" t="s">
        <v>7</v>
      </c>
      <c r="B19" s="4" t="s">
        <v>44</v>
      </c>
      <c r="C19" s="4" t="s">
        <v>45</v>
      </c>
      <c r="D19" s="17" t="s">
        <v>349</v>
      </c>
      <c r="E19" s="17" t="s">
        <v>350</v>
      </c>
      <c r="F19" s="5">
        <v>2.3984991117236474</v>
      </c>
      <c r="G19" s="9" t="s">
        <v>10</v>
      </c>
      <c r="H19" s="9" t="s">
        <v>407</v>
      </c>
      <c r="I19" s="7">
        <v>998836.58879819897</v>
      </c>
      <c r="J19" s="8">
        <v>28.783692492687031</v>
      </c>
      <c r="K19" s="13">
        <v>28.783692492687031</v>
      </c>
      <c r="L19" s="13">
        <v>906.96061716813983</v>
      </c>
    </row>
    <row r="20" spans="1:13">
      <c r="A20" t="s">
        <v>7</v>
      </c>
      <c r="B20" s="4" t="s">
        <v>46</v>
      </c>
      <c r="C20" s="4" t="s">
        <v>47</v>
      </c>
      <c r="D20" s="17" t="s">
        <v>351</v>
      </c>
      <c r="E20" s="17" t="s">
        <v>352</v>
      </c>
      <c r="F20" s="5">
        <v>1.0489960761816144</v>
      </c>
      <c r="G20" s="9" t="s">
        <v>10</v>
      </c>
      <c r="H20" s="9" t="s">
        <v>407</v>
      </c>
      <c r="I20" s="7">
        <v>53.408487261548458</v>
      </c>
      <c r="J20" s="8">
        <v>12.588697796576799</v>
      </c>
      <c r="K20" s="13">
        <v>55.897027905068136</v>
      </c>
      <c r="L20" s="13">
        <v>906.96061716813983</v>
      </c>
    </row>
    <row r="21" spans="1:13">
      <c r="A21" t="s">
        <v>7</v>
      </c>
      <c r="B21" s="4" t="s">
        <v>48</v>
      </c>
      <c r="C21" s="4" t="s">
        <v>49</v>
      </c>
      <c r="D21" s="17" t="s">
        <v>351</v>
      </c>
      <c r="E21" s="17" t="s">
        <v>352</v>
      </c>
      <c r="F21" s="5">
        <v>0.47272620527554438</v>
      </c>
      <c r="G21" s="9" t="s">
        <v>10</v>
      </c>
      <c r="H21" s="9" t="s">
        <v>407</v>
      </c>
      <c r="I21" s="7">
        <v>293.59303061404893</v>
      </c>
      <c r="J21" s="8">
        <v>5.6730501418062973</v>
      </c>
      <c r="K21" s="13">
        <v>55.897027905068136</v>
      </c>
      <c r="L21" s="13">
        <v>906.96061716813983</v>
      </c>
    </row>
    <row r="22" spans="1:13">
      <c r="A22" t="s">
        <v>7</v>
      </c>
      <c r="B22" s="4" t="s">
        <v>50</v>
      </c>
      <c r="C22" s="4" t="s">
        <v>51</v>
      </c>
      <c r="D22" s="17" t="s">
        <v>351</v>
      </c>
      <c r="E22" s="17" t="s">
        <v>352</v>
      </c>
      <c r="F22" s="5">
        <v>1.1017725612443594</v>
      </c>
      <c r="G22" s="9" t="s">
        <v>10</v>
      </c>
      <c r="H22" s="9" t="s">
        <v>407</v>
      </c>
      <c r="I22" s="7">
        <v>235.67001231806964</v>
      </c>
      <c r="J22" s="8">
        <v>13.222053093422941</v>
      </c>
      <c r="K22" s="13">
        <v>55.897027905068136</v>
      </c>
      <c r="L22" s="13">
        <v>906.96061716813983</v>
      </c>
    </row>
    <row r="23" spans="1:13">
      <c r="A23" t="s">
        <v>7</v>
      </c>
      <c r="B23" s="4" t="s">
        <v>52</v>
      </c>
      <c r="C23" s="4" t="s">
        <v>53</v>
      </c>
      <c r="D23" s="17" t="s">
        <v>351</v>
      </c>
      <c r="E23" s="17" t="s">
        <v>352</v>
      </c>
      <c r="F23" s="5">
        <v>0.93819433497128379</v>
      </c>
      <c r="G23" s="9" t="s">
        <v>10</v>
      </c>
      <c r="H23" s="9" t="s">
        <v>407</v>
      </c>
      <c r="I23" s="7">
        <v>250.22906611868194</v>
      </c>
      <c r="J23" s="8">
        <v>11.258998222762692</v>
      </c>
      <c r="K23" s="13">
        <v>55.897027905068136</v>
      </c>
      <c r="L23" s="13">
        <v>906.96061716813983</v>
      </c>
    </row>
    <row r="24" spans="1:13">
      <c r="A24" t="s">
        <v>7</v>
      </c>
      <c r="B24" s="4" t="s">
        <v>54</v>
      </c>
      <c r="C24" s="4" t="s">
        <v>55</v>
      </c>
      <c r="D24" s="17" t="s">
        <v>351</v>
      </c>
      <c r="E24" s="17" t="s">
        <v>352</v>
      </c>
      <c r="F24" s="5">
        <v>0.3680424309639081</v>
      </c>
      <c r="G24" s="9" t="s">
        <v>10</v>
      </c>
      <c r="H24" s="9" t="s">
        <v>407</v>
      </c>
      <c r="I24" s="7">
        <v>278.97684959016391</v>
      </c>
      <c r="J24" s="8">
        <v>4.4167705150881513</v>
      </c>
      <c r="K24" s="13">
        <v>55.897027905068136</v>
      </c>
      <c r="L24" s="13">
        <v>906.96061716813983</v>
      </c>
    </row>
    <row r="25" spans="1:13">
      <c r="A25" t="s">
        <v>7</v>
      </c>
      <c r="B25" s="4" t="s">
        <v>56</v>
      </c>
      <c r="C25" s="4" t="s">
        <v>57</v>
      </c>
      <c r="D25" s="17" t="s">
        <v>351</v>
      </c>
      <c r="E25" s="17" t="s">
        <v>352</v>
      </c>
      <c r="F25" s="5">
        <v>0.72807842780528775</v>
      </c>
      <c r="G25" s="9" t="s">
        <v>10</v>
      </c>
      <c r="H25" s="9" t="s">
        <v>407</v>
      </c>
      <c r="I25" s="7">
        <v>343.27872781403954</v>
      </c>
      <c r="J25" s="8">
        <v>8.7374581354112504</v>
      </c>
      <c r="K25" s="13">
        <v>55.897027905068136</v>
      </c>
      <c r="L25" s="13">
        <v>906.96061716813983</v>
      </c>
    </row>
    <row r="26" spans="1:13">
      <c r="A26" t="s">
        <v>7</v>
      </c>
      <c r="B26" s="4" t="s">
        <v>58</v>
      </c>
      <c r="C26" s="4" t="s">
        <v>59</v>
      </c>
      <c r="D26" s="17" t="s">
        <v>359</v>
      </c>
      <c r="E26" s="17" t="s">
        <v>360</v>
      </c>
      <c r="F26" s="5">
        <v>5.8860464848447196E-2</v>
      </c>
      <c r="G26" s="9" t="s">
        <v>10</v>
      </c>
      <c r="H26" s="9" t="s">
        <v>407</v>
      </c>
      <c r="I26" s="7">
        <v>49.930949505076967</v>
      </c>
      <c r="J26" s="8">
        <v>0.70636737445226327</v>
      </c>
      <c r="K26" s="13">
        <v>0.70636737445226327</v>
      </c>
      <c r="L26" s="13">
        <v>906.96061716813983</v>
      </c>
    </row>
    <row r="27" spans="1:13">
      <c r="A27" s="1" t="s">
        <v>7</v>
      </c>
      <c r="B27" s="4" t="s">
        <v>60</v>
      </c>
      <c r="C27" s="4" t="s">
        <v>61</v>
      </c>
      <c r="D27" s="17" t="s">
        <v>373</v>
      </c>
      <c r="E27" s="17" t="s">
        <v>374</v>
      </c>
      <c r="F27" s="5">
        <v>1.4406803076310855</v>
      </c>
      <c r="G27" s="6" t="s">
        <v>10</v>
      </c>
      <c r="H27" s="6" t="s">
        <v>407</v>
      </c>
      <c r="I27" s="7">
        <v>3739.4800343666193</v>
      </c>
      <c r="J27" s="8">
        <v>17.289186705315249</v>
      </c>
      <c r="K27" s="13">
        <v>17.289186705315249</v>
      </c>
      <c r="L27" s="13">
        <v>906.96061716813983</v>
      </c>
    </row>
    <row r="28" spans="1:13">
      <c r="A28" t="s">
        <v>62</v>
      </c>
      <c r="B28" t="s">
        <v>63</v>
      </c>
      <c r="C28" t="s">
        <v>64</v>
      </c>
      <c r="D28" s="17" t="s">
        <v>211</v>
      </c>
      <c r="E28" s="17" t="s">
        <v>212</v>
      </c>
      <c r="F28" s="13">
        <v>9.6940529625773202</v>
      </c>
      <c r="G28" t="s">
        <v>10</v>
      </c>
      <c r="H28" t="s">
        <v>407</v>
      </c>
      <c r="I28" s="13">
        <v>727.12710853033661</v>
      </c>
      <c r="J28" s="8">
        <v>119.23988446674691</v>
      </c>
      <c r="K28" s="13">
        <f>VLOOKUP(D28,Pd_se!$A$4:$B$47,2,FALSE)</f>
        <v>119.23988446674691</v>
      </c>
      <c r="L28" s="13">
        <f>VLOOKUP(G28,Pd_se!$E$4:$F$5,2,FALSE)</f>
        <v>589.91343433496422</v>
      </c>
      <c r="M28" s="13"/>
    </row>
    <row r="29" spans="1:13">
      <c r="A29" t="s">
        <v>62</v>
      </c>
      <c r="B29" t="s">
        <v>65</v>
      </c>
      <c r="C29" t="s">
        <v>66</v>
      </c>
      <c r="D29" s="17" t="s">
        <v>213</v>
      </c>
      <c r="E29" s="17" t="s">
        <v>214</v>
      </c>
      <c r="F29" s="13">
        <v>1.5142574384130525</v>
      </c>
      <c r="G29" t="s">
        <v>10</v>
      </c>
      <c r="H29" t="s">
        <v>407</v>
      </c>
      <c r="I29" s="13">
        <v>371.31277789860297</v>
      </c>
      <c r="J29" s="8">
        <v>18.625840265811767</v>
      </c>
      <c r="K29" s="13">
        <f>VLOOKUP(D29,Pd_se!$A$4:$B$47,2,FALSE)</f>
        <v>48.746172803427854</v>
      </c>
      <c r="L29" s="13">
        <f>VLOOKUP(G29,Pd_se!$E$4:$F$5,2,FALSE)</f>
        <v>589.91343433496422</v>
      </c>
      <c r="M29" s="13"/>
    </row>
    <row r="30" spans="1:13">
      <c r="A30" t="s">
        <v>62</v>
      </c>
      <c r="B30" t="s">
        <v>67</v>
      </c>
      <c r="C30" t="s">
        <v>68</v>
      </c>
      <c r="D30" s="17" t="s">
        <v>213</v>
      </c>
      <c r="E30" s="17" t="s">
        <v>214</v>
      </c>
      <c r="F30" s="13">
        <v>2.4487452346661711</v>
      </c>
      <c r="G30" t="s">
        <v>10</v>
      </c>
      <c r="H30" t="s">
        <v>407</v>
      </c>
      <c r="I30" s="13">
        <v>377.86218948529944</v>
      </c>
      <c r="J30" s="8">
        <v>30.120332537616086</v>
      </c>
      <c r="K30" s="13">
        <f>VLOOKUP(D30,Pd_se!$A$4:$B$47,2,FALSE)</f>
        <v>48.746172803427854</v>
      </c>
      <c r="L30" s="13">
        <f>VLOOKUP(G30,Pd_se!$E$4:$F$5,2,FALSE)</f>
        <v>589.91343433496422</v>
      </c>
      <c r="M30" s="13"/>
    </row>
    <row r="31" spans="1:13">
      <c r="A31" t="s">
        <v>62</v>
      </c>
      <c r="B31" t="s">
        <v>69</v>
      </c>
      <c r="C31" t="s">
        <v>70</v>
      </c>
      <c r="D31" s="17" t="s">
        <v>215</v>
      </c>
      <c r="E31" s="17" t="s">
        <v>216</v>
      </c>
      <c r="F31" s="13">
        <v>6.0788251367258413E-2</v>
      </c>
      <c r="G31" t="s">
        <v>10</v>
      </c>
      <c r="H31" t="s">
        <v>407</v>
      </c>
      <c r="I31" s="13">
        <v>538.81778931472229</v>
      </c>
      <c r="J31" s="8">
        <v>0.74771451094283725</v>
      </c>
      <c r="K31" s="13">
        <f>VLOOKUP(D31,Pd_se!$A$4:$B$47,2,FALSE)</f>
        <v>7.0413459779984731</v>
      </c>
      <c r="L31" s="13">
        <f>VLOOKUP(G31,Pd_se!$E$4:$F$5,2,FALSE)</f>
        <v>589.91343433496422</v>
      </c>
      <c r="M31" s="13"/>
    </row>
    <row r="32" spans="1:13">
      <c r="A32" t="s">
        <v>62</v>
      </c>
      <c r="B32" t="s">
        <v>71</v>
      </c>
      <c r="C32" t="s">
        <v>72</v>
      </c>
      <c r="D32" s="17" t="s">
        <v>215</v>
      </c>
      <c r="E32" s="17" t="s">
        <v>216</v>
      </c>
      <c r="F32" s="13">
        <v>0.51166433984255455</v>
      </c>
      <c r="G32" t="s">
        <v>10</v>
      </c>
      <c r="H32" t="s">
        <v>407</v>
      </c>
      <c r="I32" s="13">
        <v>429.12706665610773</v>
      </c>
      <c r="J32" s="8">
        <v>6.2936314670556355</v>
      </c>
      <c r="K32" s="13">
        <f>VLOOKUP(D32,Pd_se!$A$4:$B$47,2,FALSE)</f>
        <v>7.0413459779984731</v>
      </c>
      <c r="L32" s="13">
        <f>VLOOKUP(G32,Pd_se!$E$4:$F$5,2,FALSE)</f>
        <v>589.91343433496422</v>
      </c>
      <c r="M32" s="13"/>
    </row>
    <row r="33" spans="1:13">
      <c r="A33" t="s">
        <v>62</v>
      </c>
      <c r="B33" t="s">
        <v>73</v>
      </c>
      <c r="C33" t="s">
        <v>74</v>
      </c>
      <c r="D33" s="17" t="s">
        <v>217</v>
      </c>
      <c r="E33" s="17" t="s">
        <v>218</v>
      </c>
      <c r="F33" s="13">
        <v>0.49392056262935435</v>
      </c>
      <c r="G33" t="s">
        <v>10</v>
      </c>
      <c r="H33" t="s">
        <v>407</v>
      </c>
      <c r="I33" s="13">
        <v>1111.2410513841241</v>
      </c>
      <c r="J33" s="8">
        <v>6.0753774557485656</v>
      </c>
      <c r="K33" s="13">
        <f>VLOOKUP(D33,Pd_se!$A$4:$B$47,2,FALSE)</f>
        <v>6.0753774557485656</v>
      </c>
      <c r="L33" s="13">
        <f>VLOOKUP(G33,Pd_se!$E$4:$F$5,2,FALSE)</f>
        <v>589.91343433496422</v>
      </c>
      <c r="M33" s="13"/>
    </row>
    <row r="34" spans="1:13">
      <c r="A34" t="s">
        <v>62</v>
      </c>
      <c r="B34" t="s">
        <v>75</v>
      </c>
      <c r="C34" t="s">
        <v>76</v>
      </c>
      <c r="D34" s="17" t="s">
        <v>221</v>
      </c>
      <c r="E34" s="17" t="s">
        <v>222</v>
      </c>
      <c r="F34" s="13">
        <v>6.7625519331374659E-2</v>
      </c>
      <c r="G34" t="s">
        <v>13</v>
      </c>
      <c r="H34" t="s">
        <v>408</v>
      </c>
      <c r="I34" s="13">
        <v>319.65552721337076</v>
      </c>
      <c r="J34" s="8">
        <v>0.8318150461118401</v>
      </c>
      <c r="K34" s="13">
        <f>VLOOKUP(D34,Pd_se!$A$4:$B$47,2,FALSE)</f>
        <v>0.8318150461118401</v>
      </c>
      <c r="L34" s="13">
        <f>VLOOKUP(G34,Pd_se!$E$4:$F$5,2,FALSE)</f>
        <v>410.08656566503623</v>
      </c>
      <c r="M34" s="13"/>
    </row>
    <row r="35" spans="1:13">
      <c r="A35" t="s">
        <v>62</v>
      </c>
      <c r="B35" t="s">
        <v>77</v>
      </c>
      <c r="C35" t="s">
        <v>78</v>
      </c>
      <c r="D35" s="17" t="s">
        <v>223</v>
      </c>
      <c r="E35" s="17" t="s">
        <v>224</v>
      </c>
      <c r="F35" s="13">
        <v>5.3228798642386124E-2</v>
      </c>
      <c r="G35" t="s">
        <v>10</v>
      </c>
      <c r="H35" t="s">
        <v>407</v>
      </c>
      <c r="I35" s="13">
        <v>131.57640324318683</v>
      </c>
      <c r="J35" s="8">
        <v>0.65473087726296109</v>
      </c>
      <c r="K35" s="13">
        <f>VLOOKUP(D35,Pd_se!$A$4:$B$47,2,FALSE)</f>
        <v>0.65473087726296109</v>
      </c>
      <c r="L35" s="13">
        <f>VLOOKUP(G35,Pd_se!$E$4:$F$5,2,FALSE)</f>
        <v>589.91343433496422</v>
      </c>
      <c r="M35" s="13"/>
    </row>
    <row r="36" spans="1:13">
      <c r="A36" t="s">
        <v>62</v>
      </c>
      <c r="B36" t="s">
        <v>16</v>
      </c>
      <c r="C36" t="s">
        <v>17</v>
      </c>
      <c r="D36" s="17" t="s">
        <v>227</v>
      </c>
      <c r="E36" s="17" t="s">
        <v>228</v>
      </c>
      <c r="F36" s="13">
        <v>19.765546291953179</v>
      </c>
      <c r="G36" t="s">
        <v>13</v>
      </c>
      <c r="H36" t="s">
        <v>408</v>
      </c>
      <c r="I36" s="13">
        <v>278.0717458947617</v>
      </c>
      <c r="J36" s="8">
        <v>243.12240353677936</v>
      </c>
      <c r="K36" s="13">
        <f>VLOOKUP(D36,Pd_se!$A$4:$B$47,2,FALSE)</f>
        <v>243.12240353677936</v>
      </c>
      <c r="L36" s="13">
        <f>VLOOKUP(G36,Pd_se!$E$4:$F$5,2,FALSE)</f>
        <v>410.08656566503623</v>
      </c>
      <c r="M36" s="13"/>
    </row>
    <row r="37" spans="1:13">
      <c r="A37" t="s">
        <v>62</v>
      </c>
      <c r="B37" t="s">
        <v>79</v>
      </c>
      <c r="C37" t="s">
        <v>80</v>
      </c>
      <c r="D37" s="17" t="s">
        <v>229</v>
      </c>
      <c r="E37" s="17" t="s">
        <v>230</v>
      </c>
      <c r="F37" s="13">
        <v>1.2573241139075177</v>
      </c>
      <c r="G37" t="s">
        <v>13</v>
      </c>
      <c r="H37" t="s">
        <v>408</v>
      </c>
      <c r="I37" s="13">
        <v>235.50439817272439</v>
      </c>
      <c r="J37" s="8">
        <v>15.465479986373817</v>
      </c>
      <c r="K37" s="13">
        <f>VLOOKUP(D37,Pd_se!$A$4:$B$47,2,FALSE)</f>
        <v>22.028440038034919</v>
      </c>
      <c r="L37" s="13">
        <f>VLOOKUP(G37,Pd_se!$E$4:$F$5,2,FALSE)</f>
        <v>410.08656566503623</v>
      </c>
      <c r="M37" s="13"/>
    </row>
    <row r="38" spans="1:13">
      <c r="A38" t="s">
        <v>62</v>
      </c>
      <c r="B38" t="s">
        <v>81</v>
      </c>
      <c r="C38" t="s">
        <v>82</v>
      </c>
      <c r="D38" s="17" t="s">
        <v>229</v>
      </c>
      <c r="E38" s="17" t="s">
        <v>230</v>
      </c>
      <c r="F38" s="13">
        <v>0.28014091981207173</v>
      </c>
      <c r="G38" t="s">
        <v>10</v>
      </c>
      <c r="H38" t="s">
        <v>407</v>
      </c>
      <c r="I38" s="13">
        <v>231.4772876956113</v>
      </c>
      <c r="J38" s="8">
        <v>3.4458209627852763</v>
      </c>
      <c r="K38" s="13">
        <f>VLOOKUP(D38,Pd_se!$A$4:$B$47,2,FALSE)</f>
        <v>22.028440038034919</v>
      </c>
      <c r="L38" s="13">
        <f>VLOOKUP(G38,Pd_se!$E$4:$F$5,2,FALSE)</f>
        <v>589.91343433496422</v>
      </c>
      <c r="M38" s="13"/>
    </row>
    <row r="39" spans="1:13">
      <c r="A39" t="s">
        <v>62</v>
      </c>
      <c r="B39" t="s">
        <v>83</v>
      </c>
      <c r="C39" t="s">
        <v>84</v>
      </c>
      <c r="D39" s="17" t="s">
        <v>229</v>
      </c>
      <c r="E39" s="17" t="s">
        <v>230</v>
      </c>
      <c r="F39" s="13">
        <v>0.25341949595488966</v>
      </c>
      <c r="G39" t="s">
        <v>10</v>
      </c>
      <c r="H39" t="s">
        <v>407</v>
      </c>
      <c r="I39" s="13">
        <v>366.00940614254114</v>
      </c>
      <c r="J39" s="8">
        <v>3.117139088875827</v>
      </c>
      <c r="K39" s="13">
        <f>VLOOKUP(D39,Pd_se!$A$4:$B$47,2,FALSE)</f>
        <v>22.028440038034919</v>
      </c>
      <c r="L39" s="13">
        <f>VLOOKUP(G39,Pd_se!$E$4:$F$5,2,FALSE)</f>
        <v>589.91343433496422</v>
      </c>
      <c r="M39" s="13"/>
    </row>
    <row r="40" spans="1:13">
      <c r="A40" t="s">
        <v>62</v>
      </c>
      <c r="B40" t="s">
        <v>18</v>
      </c>
      <c r="C40" t="s">
        <v>19</v>
      </c>
      <c r="D40" s="17" t="s">
        <v>237</v>
      </c>
      <c r="E40" s="17" t="s">
        <v>238</v>
      </c>
      <c r="F40" s="13">
        <v>2.2775568258475389</v>
      </c>
      <c r="G40" t="s">
        <v>13</v>
      </c>
      <c r="H40" t="s">
        <v>408</v>
      </c>
      <c r="I40" s="13">
        <v>242.46095757324096</v>
      </c>
      <c r="J40" s="8">
        <v>28.014661548569528</v>
      </c>
      <c r="K40" s="13">
        <f>VLOOKUP(D40,Pd_se!$A$4:$B$47,2,FALSE)</f>
        <v>28.380402443989496</v>
      </c>
      <c r="L40" s="13">
        <f>VLOOKUP(G40,Pd_se!$E$4:$F$5,2,FALSE)</f>
        <v>410.08656566503623</v>
      </c>
      <c r="M40" s="13"/>
    </row>
    <row r="41" spans="1:13">
      <c r="A41" t="s">
        <v>62</v>
      </c>
      <c r="B41" t="s">
        <v>20</v>
      </c>
      <c r="C41" t="s">
        <v>21</v>
      </c>
      <c r="D41" s="17" t="s">
        <v>237</v>
      </c>
      <c r="E41" s="17" t="s">
        <v>238</v>
      </c>
      <c r="F41" s="13">
        <v>2.0053205055975767E-2</v>
      </c>
      <c r="G41" s="6" t="s">
        <v>10</v>
      </c>
      <c r="H41" s="6" t="s">
        <v>407</v>
      </c>
      <c r="I41" s="13">
        <v>231.79195797283714</v>
      </c>
      <c r="J41" s="8">
        <v>0.24666069633549967</v>
      </c>
      <c r="K41" s="13">
        <f>VLOOKUP(D41,Pd_se!$A$4:$B$47,2,FALSE)</f>
        <v>28.380402443989496</v>
      </c>
      <c r="L41" s="13">
        <f>VLOOKUP(G41,Pd_se!$E$4:$F$5,2,FALSE)</f>
        <v>589.91343433496422</v>
      </c>
      <c r="M41" s="13"/>
    </row>
    <row r="42" spans="1:13">
      <c r="A42" t="s">
        <v>62</v>
      </c>
      <c r="B42" t="s">
        <v>85</v>
      </c>
      <c r="C42" t="s">
        <v>86</v>
      </c>
      <c r="D42" s="17" t="s">
        <v>237</v>
      </c>
      <c r="E42" s="17" t="s">
        <v>238</v>
      </c>
      <c r="F42" s="13">
        <v>9.6810707414013465E-3</v>
      </c>
      <c r="G42" s="6" t="s">
        <v>10</v>
      </c>
      <c r="H42" s="6" t="s">
        <v>407</v>
      </c>
      <c r="I42" s="13">
        <v>138.03504521125913</v>
      </c>
      <c r="J42" s="8">
        <v>0.11908019908446968</v>
      </c>
      <c r="K42" s="13">
        <f>VLOOKUP(D42,Pd_se!$A$4:$B$47,2,FALSE)</f>
        <v>28.380402443989496</v>
      </c>
      <c r="L42" s="13">
        <f>VLOOKUP(G42,Pd_se!$E$4:$F$5,2,FALSE)</f>
        <v>589.91343433496422</v>
      </c>
      <c r="M42" s="13"/>
    </row>
    <row r="43" spans="1:13">
      <c r="A43" t="s">
        <v>62</v>
      </c>
      <c r="B43" t="s">
        <v>87</v>
      </c>
      <c r="C43" t="s">
        <v>88</v>
      </c>
      <c r="D43" s="17" t="s">
        <v>239</v>
      </c>
      <c r="E43" s="17" t="s">
        <v>240</v>
      </c>
      <c r="F43" s="13">
        <v>0.1181784198638392</v>
      </c>
      <c r="G43" t="s">
        <v>10</v>
      </c>
      <c r="H43" t="s">
        <v>407</v>
      </c>
      <c r="I43" s="13">
        <v>701.81971616013004</v>
      </c>
      <c r="J43" s="8">
        <v>1.4536315394010826</v>
      </c>
      <c r="K43" s="13">
        <f>VLOOKUP(D43,Pd_se!$A$4:$B$47,2,FALSE)</f>
        <v>2.2291152757841903</v>
      </c>
      <c r="L43" s="13">
        <f>VLOOKUP(G43,Pd_se!$E$4:$F$5,2,FALSE)</f>
        <v>589.91343433496422</v>
      </c>
      <c r="M43" s="13"/>
    </row>
    <row r="44" spans="1:13">
      <c r="A44" t="s">
        <v>62</v>
      </c>
      <c r="B44" t="s">
        <v>89</v>
      </c>
      <c r="C44" t="s">
        <v>90</v>
      </c>
      <c r="D44" s="17" t="s">
        <v>239</v>
      </c>
      <c r="E44" s="17" t="s">
        <v>240</v>
      </c>
      <c r="F44" s="13">
        <v>6.3045854545520502E-2</v>
      </c>
      <c r="G44" t="s">
        <v>13</v>
      </c>
      <c r="H44" t="s">
        <v>408</v>
      </c>
      <c r="I44" s="13">
        <v>605.99278508666077</v>
      </c>
      <c r="J44" s="8">
        <v>0.77548373638310775</v>
      </c>
      <c r="K44" s="13">
        <f>VLOOKUP(D44,Pd_se!$A$4:$B$47,2,FALSE)</f>
        <v>2.2291152757841903</v>
      </c>
      <c r="L44" s="13">
        <f>VLOOKUP(G44,Pd_se!$E$4:$F$5,2,FALSE)</f>
        <v>410.08656566503623</v>
      </c>
      <c r="M44" s="13"/>
    </row>
    <row r="45" spans="1:13">
      <c r="A45" t="s">
        <v>62</v>
      </c>
      <c r="B45" t="s">
        <v>91</v>
      </c>
      <c r="C45" t="s">
        <v>92</v>
      </c>
      <c r="D45" s="17" t="s">
        <v>241</v>
      </c>
      <c r="E45" s="17" t="s">
        <v>242</v>
      </c>
      <c r="F45" s="13">
        <v>8.061888729618101E-2</v>
      </c>
      <c r="G45" t="s">
        <v>10</v>
      </c>
      <c r="H45" t="s">
        <v>407</v>
      </c>
      <c r="I45" s="13">
        <v>203.5216325383272</v>
      </c>
      <c r="J45" s="8">
        <v>0.99163753737926208</v>
      </c>
      <c r="K45" s="13">
        <f>VLOOKUP(D45,Pd_se!$A$4:$B$47,2,FALSE)</f>
        <v>0.99163753737926208</v>
      </c>
      <c r="L45" s="13">
        <f>VLOOKUP(G45,Pd_se!$E$4:$F$5,2,FALSE)</f>
        <v>589.91343433496422</v>
      </c>
      <c r="M45" s="13"/>
    </row>
    <row r="46" spans="1:13">
      <c r="A46" t="s">
        <v>62</v>
      </c>
      <c r="B46" t="s">
        <v>93</v>
      </c>
      <c r="C46" t="s">
        <v>94</v>
      </c>
      <c r="D46" s="17" t="s">
        <v>245</v>
      </c>
      <c r="E46" s="17" t="s">
        <v>246</v>
      </c>
      <c r="F46" s="13">
        <v>0.17690819326269647</v>
      </c>
      <c r="G46" t="s">
        <v>13</v>
      </c>
      <c r="H46" t="s">
        <v>408</v>
      </c>
      <c r="I46" s="13">
        <v>538.15790553826537</v>
      </c>
      <c r="J46" s="8">
        <v>2.1760261272862436</v>
      </c>
      <c r="K46" s="13">
        <f>VLOOKUP(D46,Pd_se!$A$4:$B$47,2,FALSE)</f>
        <v>9.342696251757701</v>
      </c>
      <c r="L46" s="13">
        <f>VLOOKUP(G46,Pd_se!$E$4:$F$5,2,FALSE)</f>
        <v>410.08656566503623</v>
      </c>
      <c r="M46" s="13"/>
    </row>
    <row r="47" spans="1:13">
      <c r="A47" t="s">
        <v>62</v>
      </c>
      <c r="B47" t="s">
        <v>95</v>
      </c>
      <c r="C47" t="s">
        <v>96</v>
      </c>
      <c r="D47" s="17" t="s">
        <v>245</v>
      </c>
      <c r="E47" s="17" t="s">
        <v>246</v>
      </c>
      <c r="F47" s="13">
        <v>0.4723423818289742</v>
      </c>
      <c r="G47" t="s">
        <v>10</v>
      </c>
      <c r="H47" t="s">
        <v>407</v>
      </c>
      <c r="I47" s="13">
        <v>198.34407099610175</v>
      </c>
      <c r="J47" s="8">
        <v>5.8099590806300707</v>
      </c>
      <c r="K47" s="13">
        <f>VLOOKUP(D47,Pd_se!$A$4:$B$47,2,FALSE)</f>
        <v>9.342696251757701</v>
      </c>
      <c r="L47" s="13">
        <f>VLOOKUP(G47,Pd_se!$E$4:$F$5,2,FALSE)</f>
        <v>589.91343433496422</v>
      </c>
      <c r="M47" s="13"/>
    </row>
    <row r="48" spans="1:13">
      <c r="A48" t="s">
        <v>62</v>
      </c>
      <c r="B48" t="s">
        <v>97</v>
      </c>
      <c r="C48" t="s">
        <v>98</v>
      </c>
      <c r="D48" s="17" t="s">
        <v>245</v>
      </c>
      <c r="E48" s="17" t="s">
        <v>246</v>
      </c>
      <c r="F48" s="13">
        <v>0.11029890520885019</v>
      </c>
      <c r="G48" t="s">
        <v>10</v>
      </c>
      <c r="H48" t="s">
        <v>407</v>
      </c>
      <c r="I48" s="13">
        <v>290.28027360943662</v>
      </c>
      <c r="J48" s="8">
        <v>1.356711043841387</v>
      </c>
      <c r="K48" s="13">
        <f>VLOOKUP(D48,Pd_se!$A$4:$B$47,2,FALSE)</f>
        <v>9.342696251757701</v>
      </c>
      <c r="L48" s="13">
        <f>VLOOKUP(G48,Pd_se!$E$4:$F$5,2,FALSE)</f>
        <v>589.91343433496422</v>
      </c>
      <c r="M48" s="13"/>
    </row>
    <row r="49" spans="1:13">
      <c r="A49" t="s">
        <v>62</v>
      </c>
      <c r="B49" t="s">
        <v>99</v>
      </c>
      <c r="C49" t="s">
        <v>100</v>
      </c>
      <c r="D49" s="17" t="s">
        <v>247</v>
      </c>
      <c r="E49" s="17" t="s">
        <v>248</v>
      </c>
      <c r="F49" s="13">
        <v>0.33610927245460631</v>
      </c>
      <c r="G49" t="s">
        <v>10</v>
      </c>
      <c r="H49" t="s">
        <v>407</v>
      </c>
      <c r="I49" s="13">
        <v>185.56347904529181</v>
      </c>
      <c r="J49" s="8">
        <v>4.1342492113880853</v>
      </c>
      <c r="K49" s="13">
        <f>VLOOKUP(D49,Pd_se!$A$4:$B$47,2,FALSE)</f>
        <v>5.6788629727673801</v>
      </c>
      <c r="L49" s="13">
        <f>VLOOKUP(G49,Pd_se!$E$4:$F$5,2,FALSE)</f>
        <v>589.91343433496422</v>
      </c>
      <c r="M49" s="13"/>
    </row>
    <row r="50" spans="1:13">
      <c r="A50" t="s">
        <v>62</v>
      </c>
      <c r="B50" t="s">
        <v>101</v>
      </c>
      <c r="C50" t="s">
        <v>102</v>
      </c>
      <c r="D50" s="17" t="s">
        <v>247</v>
      </c>
      <c r="E50" s="17" t="s">
        <v>248</v>
      </c>
      <c r="F50" s="13">
        <v>0.12557516032911292</v>
      </c>
      <c r="G50" t="s">
        <v>13</v>
      </c>
      <c r="H50" t="s">
        <v>408</v>
      </c>
      <c r="I50" s="13">
        <v>296.16931657379581</v>
      </c>
      <c r="J50" s="8">
        <v>1.5446137613792943</v>
      </c>
      <c r="K50" s="13">
        <f>VLOOKUP(D50,Pd_se!$A$4:$B$47,2,FALSE)</f>
        <v>5.6788629727673801</v>
      </c>
      <c r="L50" s="13">
        <f>VLOOKUP(G50,Pd_se!$E$4:$F$5,2,FALSE)</f>
        <v>410.08656566503623</v>
      </c>
      <c r="M50" s="13"/>
    </row>
    <row r="51" spans="1:13">
      <c r="A51" t="s">
        <v>62</v>
      </c>
      <c r="B51" t="s">
        <v>103</v>
      </c>
      <c r="C51" t="s">
        <v>104</v>
      </c>
      <c r="D51" s="17" t="s">
        <v>249</v>
      </c>
      <c r="E51" s="17" t="s">
        <v>250</v>
      </c>
      <c r="F51" s="13">
        <v>0.13500290398498593</v>
      </c>
      <c r="G51" t="s">
        <v>13</v>
      </c>
      <c r="H51" t="s">
        <v>408</v>
      </c>
      <c r="I51" s="13">
        <v>343.64217239553011</v>
      </c>
      <c r="J51" s="8">
        <v>1.6605779580520474</v>
      </c>
      <c r="K51" s="13">
        <f>VLOOKUP(D51,Pd_se!$A$4:$B$47,2,FALSE)</f>
        <v>6.4056057253331771</v>
      </c>
      <c r="L51" s="13">
        <f>VLOOKUP(G51,Pd_se!$E$4:$F$5,2,FALSE)</f>
        <v>410.08656566503623</v>
      </c>
      <c r="M51" s="13"/>
    </row>
    <row r="52" spans="1:13">
      <c r="A52" t="s">
        <v>62</v>
      </c>
      <c r="B52" t="s">
        <v>105</v>
      </c>
      <c r="C52" t="s">
        <v>106</v>
      </c>
      <c r="D52" s="17" t="s">
        <v>249</v>
      </c>
      <c r="E52" s="17" t="s">
        <v>250</v>
      </c>
      <c r="F52" s="13">
        <v>0.2951021500751384</v>
      </c>
      <c r="G52" t="s">
        <v>13</v>
      </c>
      <c r="H52" t="s">
        <v>408</v>
      </c>
      <c r="I52" s="13">
        <v>482.46264961499526</v>
      </c>
      <c r="J52" s="8">
        <v>3.6298487760162628</v>
      </c>
      <c r="K52" s="13">
        <f>VLOOKUP(D52,Pd_se!$A$4:$B$47,2,FALSE)</f>
        <v>6.4056057253331771</v>
      </c>
      <c r="L52" s="13">
        <f>VLOOKUP(G52,Pd_se!$E$4:$F$5,2,FALSE)</f>
        <v>410.08656566503623</v>
      </c>
      <c r="M52" s="13"/>
    </row>
    <row r="53" spans="1:13">
      <c r="A53" t="s">
        <v>62</v>
      </c>
      <c r="B53" t="s">
        <v>107</v>
      </c>
      <c r="C53" t="s">
        <v>108</v>
      </c>
      <c r="D53" s="17" t="s">
        <v>249</v>
      </c>
      <c r="E53" s="17" t="s">
        <v>250</v>
      </c>
      <c r="F53" s="13">
        <v>9.0662652454095466E-2</v>
      </c>
      <c r="G53" t="s">
        <v>10</v>
      </c>
      <c r="H53" t="s">
        <v>407</v>
      </c>
      <c r="I53" s="13">
        <v>319.52671467319863</v>
      </c>
      <c r="J53" s="8">
        <v>1.1151789912648669</v>
      </c>
      <c r="K53" s="13">
        <f>VLOOKUP(D53,Pd_se!$A$4:$B$47,2,FALSE)</f>
        <v>6.4056057253331771</v>
      </c>
      <c r="L53" s="13">
        <f>VLOOKUP(G53,Pd_se!$E$4:$F$5,2,FALSE)</f>
        <v>589.91343433496422</v>
      </c>
      <c r="M53" s="13"/>
    </row>
    <row r="54" spans="1:13">
      <c r="A54" t="s">
        <v>62</v>
      </c>
      <c r="B54" t="s">
        <v>109</v>
      </c>
      <c r="C54" t="s">
        <v>110</v>
      </c>
      <c r="D54" s="17" t="s">
        <v>251</v>
      </c>
      <c r="E54" s="17" t="s">
        <v>252</v>
      </c>
      <c r="F54" s="13">
        <v>0.27905947920854163</v>
      </c>
      <c r="G54" t="s">
        <v>13</v>
      </c>
      <c r="H54" t="s">
        <v>408</v>
      </c>
      <c r="I54" s="13">
        <v>213.7005653363687</v>
      </c>
      <c r="J54" s="8">
        <v>3.4325189050061025</v>
      </c>
      <c r="K54" s="13">
        <f>VLOOKUP(D54,Pd_se!$A$4:$B$47,2,FALSE)</f>
        <v>6.9962977801265662</v>
      </c>
      <c r="L54" s="13">
        <f>VLOOKUP(G54,Pd_se!$E$4:$F$5,2,FALSE)</f>
        <v>410.08656566503623</v>
      </c>
      <c r="M54" s="13"/>
    </row>
    <row r="55" spans="1:13">
      <c r="A55" t="s">
        <v>62</v>
      </c>
      <c r="B55" t="s">
        <v>111</v>
      </c>
      <c r="C55" t="s">
        <v>112</v>
      </c>
      <c r="D55" s="17" t="s">
        <v>251</v>
      </c>
      <c r="E55" s="17" t="s">
        <v>252</v>
      </c>
      <c r="F55" s="13">
        <v>0.20628519513387877</v>
      </c>
      <c r="G55" t="s">
        <v>10</v>
      </c>
      <c r="H55" t="s">
        <v>407</v>
      </c>
      <c r="I55" s="13">
        <v>191.23318381879059</v>
      </c>
      <c r="J55" s="8">
        <v>2.5373724416319283</v>
      </c>
      <c r="K55" s="13">
        <f>VLOOKUP(D55,Pd_se!$A$4:$B$47,2,FALSE)</f>
        <v>6.9962977801265662</v>
      </c>
      <c r="L55" s="13">
        <f>VLOOKUP(G55,Pd_se!$E$4:$F$5,2,FALSE)</f>
        <v>589.91343433496422</v>
      </c>
      <c r="M55" s="13"/>
    </row>
    <row r="56" spans="1:13">
      <c r="A56" t="s">
        <v>62</v>
      </c>
      <c r="B56" t="s">
        <v>113</v>
      </c>
      <c r="C56" t="s">
        <v>114</v>
      </c>
      <c r="D56" s="17" t="s">
        <v>251</v>
      </c>
      <c r="E56" s="17" t="s">
        <v>252</v>
      </c>
      <c r="F56" s="13">
        <v>8.3445554915333509E-2</v>
      </c>
      <c r="G56" t="s">
        <v>10</v>
      </c>
      <c r="H56" t="s">
        <v>407</v>
      </c>
      <c r="I56" s="13">
        <v>258.09004827109788</v>
      </c>
      <c r="J56" s="8">
        <v>1.026406433488535</v>
      </c>
      <c r="K56" s="13">
        <f>VLOOKUP(D56,Pd_se!$A$4:$B$47,2,FALSE)</f>
        <v>6.9962977801265662</v>
      </c>
      <c r="L56" s="13">
        <f>VLOOKUP(G56,Pd_se!$E$4:$F$5,2,FALSE)</f>
        <v>589.91343433496422</v>
      </c>
      <c r="M56" s="13"/>
    </row>
    <row r="57" spans="1:13">
      <c r="A57" t="s">
        <v>62</v>
      </c>
      <c r="B57" t="s">
        <v>115</v>
      </c>
      <c r="C57" t="s">
        <v>116</v>
      </c>
      <c r="D57" s="17" t="s">
        <v>255</v>
      </c>
      <c r="E57" s="17" t="s">
        <v>256</v>
      </c>
      <c r="F57" s="13">
        <v>0.17210869932427919</v>
      </c>
      <c r="G57" t="s">
        <v>10</v>
      </c>
      <c r="H57" t="s">
        <v>407</v>
      </c>
      <c r="I57" s="13">
        <v>2438.4010322832364</v>
      </c>
      <c r="J57" s="8">
        <v>2.1169908502019337</v>
      </c>
      <c r="K57" s="13">
        <f>VLOOKUP(D57,Pd_se!$A$4:$B$47,2,FALSE)</f>
        <v>2.1169908502019337</v>
      </c>
      <c r="L57" s="13">
        <f>VLOOKUP(G57,Pd_se!$E$4:$F$5,2,FALSE)</f>
        <v>589.91343433496422</v>
      </c>
      <c r="M57" s="13"/>
    </row>
    <row r="58" spans="1:13">
      <c r="A58" t="s">
        <v>62</v>
      </c>
      <c r="B58" t="s">
        <v>117</v>
      </c>
      <c r="C58" t="s">
        <v>118</v>
      </c>
      <c r="D58" s="17" t="s">
        <v>257</v>
      </c>
      <c r="E58" s="17" t="s">
        <v>258</v>
      </c>
      <c r="F58" s="13">
        <v>0.18628302227562529</v>
      </c>
      <c r="G58" t="s">
        <v>10</v>
      </c>
      <c r="H58" t="s">
        <v>407</v>
      </c>
      <c r="I58" s="13">
        <v>51.343713251471769</v>
      </c>
      <c r="J58" s="8">
        <v>2.2913394572951131</v>
      </c>
      <c r="K58" s="13">
        <f>VLOOKUP(D58,Pd_se!$A$4:$B$47,2,FALSE)</f>
        <v>21.623741697165933</v>
      </c>
      <c r="L58" s="13">
        <f>VLOOKUP(G58,Pd_se!$E$4:$F$5,2,FALSE)</f>
        <v>589.91343433496422</v>
      </c>
      <c r="M58" s="13"/>
    </row>
    <row r="59" spans="1:13">
      <c r="A59" t="s">
        <v>62</v>
      </c>
      <c r="B59" t="s">
        <v>26</v>
      </c>
      <c r="C59" t="s">
        <v>27</v>
      </c>
      <c r="D59" s="17" t="s">
        <v>257</v>
      </c>
      <c r="E59" s="17" t="s">
        <v>258</v>
      </c>
      <c r="F59" s="13">
        <v>1.5717000401775802</v>
      </c>
      <c r="G59" t="s">
        <v>10</v>
      </c>
      <c r="H59" t="s">
        <v>407</v>
      </c>
      <c r="I59" s="13">
        <v>35.144629057760788</v>
      </c>
      <c r="J59" s="8">
        <v>19.33240223987082</v>
      </c>
      <c r="K59" s="13">
        <f>VLOOKUP(D59,Pd_se!$A$4:$B$47,2,FALSE)</f>
        <v>21.623741697165933</v>
      </c>
      <c r="L59" s="13">
        <f>VLOOKUP(G59,Pd_se!$E$4:$F$5,2,FALSE)</f>
        <v>589.91343433496422</v>
      </c>
      <c r="M59" s="13"/>
    </row>
    <row r="60" spans="1:13">
      <c r="A60" t="s">
        <v>62</v>
      </c>
      <c r="B60" t="s">
        <v>28</v>
      </c>
      <c r="C60" t="s">
        <v>29</v>
      </c>
      <c r="D60" s="17" t="s">
        <v>261</v>
      </c>
      <c r="E60" s="17" t="s">
        <v>262</v>
      </c>
      <c r="F60" s="13">
        <v>12.401325895656683</v>
      </c>
      <c r="G60" t="s">
        <v>10</v>
      </c>
      <c r="H60" t="s">
        <v>407</v>
      </c>
      <c r="I60" s="13">
        <v>323.19006529995295</v>
      </c>
      <c r="J60" s="8">
        <v>152.54018858170491</v>
      </c>
      <c r="K60" s="13">
        <f>VLOOKUP(D60,Pd_se!$A$4:$B$47,2,FALSE)</f>
        <v>160.80349307452062</v>
      </c>
      <c r="L60" s="13">
        <f>VLOOKUP(G60,Pd_se!$E$4:$F$5,2,FALSE)</f>
        <v>589.91343433496422</v>
      </c>
      <c r="M60" s="13"/>
    </row>
    <row r="61" spans="1:13">
      <c r="A61" t="s">
        <v>62</v>
      </c>
      <c r="B61" t="s">
        <v>30</v>
      </c>
      <c r="C61" t="s">
        <v>31</v>
      </c>
      <c r="D61" s="17" t="s">
        <v>261</v>
      </c>
      <c r="E61" s="17" t="s">
        <v>262</v>
      </c>
      <c r="F61" s="13">
        <v>0.67179628492174404</v>
      </c>
      <c r="G61" t="s">
        <v>10</v>
      </c>
      <c r="H61" t="s">
        <v>407</v>
      </c>
      <c r="I61" s="13">
        <v>371.20347259383033</v>
      </c>
      <c r="J61" s="8">
        <v>8.2633044928157044</v>
      </c>
      <c r="K61" s="13">
        <f>VLOOKUP(D61,Pd_se!$A$4:$B$47,2,FALSE)</f>
        <v>160.80349307452062</v>
      </c>
      <c r="L61" s="13">
        <f>VLOOKUP(G61,Pd_se!$E$4:$F$5,2,FALSE)</f>
        <v>589.91343433496422</v>
      </c>
      <c r="M61" s="13"/>
    </row>
    <row r="62" spans="1:13">
      <c r="A62" t="s">
        <v>62</v>
      </c>
      <c r="B62" t="s">
        <v>121</v>
      </c>
      <c r="C62" t="s">
        <v>122</v>
      </c>
      <c r="D62" s="17" t="s">
        <v>267</v>
      </c>
      <c r="E62" s="17" t="s">
        <v>268</v>
      </c>
      <c r="F62" s="13">
        <v>3.076815925776045</v>
      </c>
      <c r="G62" t="s">
        <v>13</v>
      </c>
      <c r="H62" t="s">
        <v>408</v>
      </c>
      <c r="I62" s="13">
        <v>3900.712551403125</v>
      </c>
      <c r="J62" s="8">
        <v>37.845798545899612</v>
      </c>
      <c r="K62" s="13">
        <f>VLOOKUP(D62,Pd_se!$A$4:$B$47,2,FALSE)</f>
        <v>37.845798545899612</v>
      </c>
      <c r="L62" s="13">
        <f>VLOOKUP(G62,Pd_se!$E$4:$F$5,2,FALSE)</f>
        <v>410.08656566503623</v>
      </c>
      <c r="M62" s="13"/>
    </row>
    <row r="63" spans="1:13">
      <c r="A63" t="s">
        <v>62</v>
      </c>
      <c r="B63" t="s">
        <v>123</v>
      </c>
      <c r="C63" t="s">
        <v>124</v>
      </c>
      <c r="D63" s="17" t="s">
        <v>269</v>
      </c>
      <c r="E63" s="17" t="s">
        <v>270</v>
      </c>
      <c r="F63" s="13">
        <v>0.28570272970200966</v>
      </c>
      <c r="G63" s="6" t="s">
        <v>10</v>
      </c>
      <c r="H63" s="6" t="s">
        <v>407</v>
      </c>
      <c r="I63" s="13">
        <v>236.25704598202316</v>
      </c>
      <c r="J63" s="8">
        <v>3.5142329645829116</v>
      </c>
      <c r="K63" s="13">
        <f>VLOOKUP(D63,Pd_se!$A$4:$B$47,2,FALSE)</f>
        <v>3.5142329645829116</v>
      </c>
      <c r="L63" s="13">
        <f>VLOOKUP(G63,Pd_se!$E$4:$F$5,2,FALSE)</f>
        <v>589.91343433496422</v>
      </c>
      <c r="M63" s="13"/>
    </row>
    <row r="64" spans="1:13">
      <c r="A64" t="s">
        <v>62</v>
      </c>
      <c r="B64" t="s">
        <v>125</v>
      </c>
      <c r="C64" t="s">
        <v>126</v>
      </c>
      <c r="D64" s="17" t="s">
        <v>273</v>
      </c>
      <c r="E64" s="17" t="s">
        <v>274</v>
      </c>
      <c r="F64" s="13">
        <v>0.20548515358570704</v>
      </c>
      <c r="G64" t="s">
        <v>10</v>
      </c>
      <c r="H64" t="s">
        <v>407</v>
      </c>
      <c r="I64" s="13">
        <v>253.8575861800355</v>
      </c>
      <c r="J64" s="8">
        <v>2.5275316802763985</v>
      </c>
      <c r="K64" s="13">
        <f>VLOOKUP(D64,Pd_se!$A$4:$B$47,2,FALSE)</f>
        <v>2.5275316802763985</v>
      </c>
      <c r="L64" s="13">
        <f>VLOOKUP(G64,Pd_se!$E$4:$F$5,2,FALSE)</f>
        <v>589.91343433496422</v>
      </c>
      <c r="M64" s="13"/>
    </row>
    <row r="65" spans="1:13">
      <c r="A65" t="s">
        <v>62</v>
      </c>
      <c r="B65" t="s">
        <v>127</v>
      </c>
      <c r="C65" t="s">
        <v>128</v>
      </c>
      <c r="D65" s="17" t="s">
        <v>275</v>
      </c>
      <c r="E65" s="17" t="s">
        <v>276</v>
      </c>
      <c r="F65" s="13">
        <v>0.23976815987222871</v>
      </c>
      <c r="G65" t="s">
        <v>13</v>
      </c>
      <c r="H65" t="s">
        <v>408</v>
      </c>
      <c r="I65" s="13">
        <v>106.19429947047379</v>
      </c>
      <c r="J65" s="8">
        <v>2.9492233838970034</v>
      </c>
      <c r="K65" s="13">
        <f>VLOOKUP(D65,Pd_se!$A$4:$B$47,2,FALSE)</f>
        <v>5.7450974014346752</v>
      </c>
      <c r="L65" s="13">
        <f>VLOOKUP(G65,Pd_se!$E$4:$F$5,2,FALSE)</f>
        <v>410.08656566503623</v>
      </c>
      <c r="M65" s="13"/>
    </row>
    <row r="66" spans="1:13">
      <c r="A66" t="s">
        <v>62</v>
      </c>
      <c r="B66" t="s">
        <v>129</v>
      </c>
      <c r="C66" t="s">
        <v>130</v>
      </c>
      <c r="D66" s="17" t="s">
        <v>275</v>
      </c>
      <c r="E66" s="17" t="s">
        <v>276</v>
      </c>
      <c r="F66" s="13">
        <v>0.22730104883875904</v>
      </c>
      <c r="G66" t="s">
        <v>10</v>
      </c>
      <c r="H66" t="s">
        <v>407</v>
      </c>
      <c r="I66" s="13">
        <v>276.39698097779211</v>
      </c>
      <c r="J66" s="8">
        <v>2.7958740175376722</v>
      </c>
      <c r="K66" s="13">
        <f>VLOOKUP(D66,Pd_se!$A$4:$B$47,2,FALSE)</f>
        <v>5.7450974014346752</v>
      </c>
      <c r="L66" s="13">
        <f>VLOOKUP(G66,Pd_se!$E$4:$F$5,2,FALSE)</f>
        <v>589.91343433496422</v>
      </c>
      <c r="M66" s="13"/>
    </row>
    <row r="67" spans="1:13">
      <c r="A67" t="s">
        <v>62</v>
      </c>
      <c r="B67" t="s">
        <v>131</v>
      </c>
      <c r="C67" t="s">
        <v>132</v>
      </c>
      <c r="D67" s="17" t="s">
        <v>285</v>
      </c>
      <c r="E67" s="17" t="s">
        <v>286</v>
      </c>
      <c r="F67" s="13">
        <v>0.12295920088779141</v>
      </c>
      <c r="G67" t="s">
        <v>13</v>
      </c>
      <c r="H67" t="s">
        <v>408</v>
      </c>
      <c r="I67" s="13">
        <v>1024.2641020324775</v>
      </c>
      <c r="J67" s="8">
        <v>1.5124366417826687</v>
      </c>
      <c r="K67" s="13">
        <f>VLOOKUP(D67,Pd_se!$A$4:$B$47,2,FALSE)</f>
        <v>10.652108318866068</v>
      </c>
      <c r="L67" s="13">
        <f>VLOOKUP(G67,Pd_se!$E$4:$F$5,2,FALSE)</f>
        <v>410.08656566503623</v>
      </c>
      <c r="M67" s="13"/>
    </row>
    <row r="68" spans="1:13">
      <c r="A68" t="s">
        <v>62</v>
      </c>
      <c r="B68" t="s">
        <v>133</v>
      </c>
      <c r="C68" t="s">
        <v>134</v>
      </c>
      <c r="D68" s="17" t="s">
        <v>285</v>
      </c>
      <c r="E68" s="17" t="s">
        <v>286</v>
      </c>
      <c r="F68" s="13">
        <v>0.11094199483729608</v>
      </c>
      <c r="G68" t="s">
        <v>13</v>
      </c>
      <c r="H68" t="s">
        <v>408</v>
      </c>
      <c r="I68" s="13">
        <v>556.20711279597242</v>
      </c>
      <c r="J68" s="8">
        <v>1.3646212474779538</v>
      </c>
      <c r="K68" s="13">
        <f>VLOOKUP(D68,Pd_se!$A$4:$B$47,2,FALSE)</f>
        <v>10.652108318866068</v>
      </c>
      <c r="L68" s="13">
        <f>VLOOKUP(G68,Pd_se!$E$4:$F$5,2,FALSE)</f>
        <v>410.08656566503623</v>
      </c>
      <c r="M68" s="13"/>
    </row>
    <row r="69" spans="1:13">
      <c r="A69" t="s">
        <v>62</v>
      </c>
      <c r="B69" t="s">
        <v>135</v>
      </c>
      <c r="C69" t="s">
        <v>136</v>
      </c>
      <c r="D69" s="17" t="s">
        <v>285</v>
      </c>
      <c r="E69" s="17" t="s">
        <v>286</v>
      </c>
      <c r="F69" s="13">
        <v>0.45451981788979329</v>
      </c>
      <c r="G69" t="s">
        <v>13</v>
      </c>
      <c r="H69" t="s">
        <v>408</v>
      </c>
      <c r="I69" s="13">
        <v>455.16597999581586</v>
      </c>
      <c r="J69" s="8">
        <v>5.5907359679430382</v>
      </c>
      <c r="K69" s="13">
        <f>VLOOKUP(D69,Pd_se!$A$4:$B$47,2,FALSE)</f>
        <v>10.652108318866068</v>
      </c>
      <c r="L69" s="13">
        <f>VLOOKUP(G69,Pd_se!$E$4:$F$5,2,FALSE)</f>
        <v>410.08656566503623</v>
      </c>
      <c r="M69" s="13"/>
    </row>
    <row r="70" spans="1:13">
      <c r="A70" t="s">
        <v>62</v>
      </c>
      <c r="B70" t="s">
        <v>137</v>
      </c>
      <c r="C70" t="s">
        <v>138</v>
      </c>
      <c r="D70" s="17" t="s">
        <v>285</v>
      </c>
      <c r="E70" s="17" t="s">
        <v>286</v>
      </c>
      <c r="F70" s="13">
        <v>0.1775820244457223</v>
      </c>
      <c r="G70" t="s">
        <v>10</v>
      </c>
      <c r="H70" t="s">
        <v>407</v>
      </c>
      <c r="I70" s="13">
        <v>297.64094205071552</v>
      </c>
      <c r="J70" s="8">
        <v>2.1843144616624079</v>
      </c>
      <c r="K70" s="13">
        <f>VLOOKUP(D70,Pd_se!$A$4:$B$47,2,FALSE)</f>
        <v>10.652108318866068</v>
      </c>
      <c r="L70" s="13">
        <f>VLOOKUP(G70,Pd_se!$E$4:$F$5,2,FALSE)</f>
        <v>589.91343433496422</v>
      </c>
      <c r="M70" s="13"/>
    </row>
    <row r="71" spans="1:13">
      <c r="A71" t="s">
        <v>62</v>
      </c>
      <c r="B71" t="s">
        <v>139</v>
      </c>
      <c r="C71" t="s">
        <v>140</v>
      </c>
      <c r="D71" s="17" t="s">
        <v>287</v>
      </c>
      <c r="E71" s="17" t="s">
        <v>288</v>
      </c>
      <c r="F71" s="13">
        <v>0.41092904882781917</v>
      </c>
      <c r="G71" t="s">
        <v>10</v>
      </c>
      <c r="H71" t="s">
        <v>407</v>
      </c>
      <c r="I71" s="13">
        <v>818.31864440882168</v>
      </c>
      <c r="J71" s="8">
        <v>5.0545558700178743</v>
      </c>
      <c r="K71" s="13">
        <f>VLOOKUP(D71,Pd_se!$A$4:$B$47,2,FALSE)</f>
        <v>8.079305090016959</v>
      </c>
      <c r="L71" s="13">
        <f>VLOOKUP(G71,Pd_se!$E$4:$F$5,2,FALSE)</f>
        <v>589.91343433496422</v>
      </c>
      <c r="M71" s="13"/>
    </row>
    <row r="72" spans="1:13">
      <c r="A72" t="s">
        <v>62</v>
      </c>
      <c r="B72" t="s">
        <v>141</v>
      </c>
      <c r="C72" t="s">
        <v>142</v>
      </c>
      <c r="D72" s="17" t="s">
        <v>287</v>
      </c>
      <c r="E72" s="17" t="s">
        <v>288</v>
      </c>
      <c r="F72" s="13">
        <v>0.24590831556334472</v>
      </c>
      <c r="G72" t="s">
        <v>10</v>
      </c>
      <c r="H72" t="s">
        <v>407</v>
      </c>
      <c r="I72" s="13">
        <v>357.83168837841947</v>
      </c>
      <c r="J72" s="8">
        <v>3.0247492199990846</v>
      </c>
      <c r="K72" s="13">
        <f>VLOOKUP(D72,Pd_se!$A$4:$B$47,2,FALSE)</f>
        <v>8.079305090016959</v>
      </c>
      <c r="L72" s="13">
        <f>VLOOKUP(G72,Pd_se!$E$4:$F$5,2,FALSE)</f>
        <v>589.91343433496422</v>
      </c>
      <c r="M72" s="13"/>
    </row>
    <row r="73" spans="1:13">
      <c r="A73" t="s">
        <v>62</v>
      </c>
      <c r="B73" t="s">
        <v>143</v>
      </c>
      <c r="C73" t="s">
        <v>144</v>
      </c>
      <c r="D73" s="17" t="s">
        <v>291</v>
      </c>
      <c r="E73" s="17" t="s">
        <v>292</v>
      </c>
      <c r="F73" s="13">
        <v>0.18779959142401664</v>
      </c>
      <c r="G73" t="s">
        <v>13</v>
      </c>
      <c r="H73" t="s">
        <v>408</v>
      </c>
      <c r="I73" s="13">
        <v>409.93473655187734</v>
      </c>
      <c r="J73" s="8">
        <v>2.3099937323169342</v>
      </c>
      <c r="K73" s="13">
        <f>VLOOKUP(D73,Pd_se!$A$4:$B$47,2,FALSE)</f>
        <v>2.3099937323169342</v>
      </c>
      <c r="L73" s="13">
        <f>VLOOKUP(G73,Pd_se!$E$4:$F$5,2,FALSE)</f>
        <v>410.08656566503623</v>
      </c>
      <c r="M73" s="13"/>
    </row>
    <row r="74" spans="1:13">
      <c r="A74" t="s">
        <v>62</v>
      </c>
      <c r="B74" t="s">
        <v>145</v>
      </c>
      <c r="C74" t="s">
        <v>146</v>
      </c>
      <c r="D74" s="17" t="s">
        <v>295</v>
      </c>
      <c r="E74" s="17" t="s">
        <v>296</v>
      </c>
      <c r="F74" s="13">
        <v>7.5256344720122395E-2</v>
      </c>
      <c r="G74" t="s">
        <v>10</v>
      </c>
      <c r="H74" t="s">
        <v>407</v>
      </c>
      <c r="I74" s="13">
        <v>261.88216052792262</v>
      </c>
      <c r="J74" s="8">
        <v>0.92567658588810808</v>
      </c>
      <c r="K74" s="13">
        <f>VLOOKUP(D74,Pd_se!$A$4:$B$47,2,FALSE)</f>
        <v>0.92567658588810808</v>
      </c>
      <c r="L74" s="13">
        <f>VLOOKUP(G74,Pd_se!$E$4:$F$5,2,FALSE)</f>
        <v>589.91343433496422</v>
      </c>
      <c r="M74" s="13"/>
    </row>
    <row r="75" spans="1:13">
      <c r="A75" t="s">
        <v>62</v>
      </c>
      <c r="B75" t="s">
        <v>147</v>
      </c>
      <c r="C75" t="s">
        <v>148</v>
      </c>
      <c r="D75" s="17" t="s">
        <v>303</v>
      </c>
      <c r="E75" s="17" t="s">
        <v>304</v>
      </c>
      <c r="F75" s="13">
        <v>0.23067278263984523</v>
      </c>
      <c r="G75" t="s">
        <v>10</v>
      </c>
      <c r="H75" t="s">
        <v>407</v>
      </c>
      <c r="I75" s="13">
        <v>354.45060370886995</v>
      </c>
      <c r="J75" s="8">
        <v>2.8373473982223238</v>
      </c>
      <c r="K75" s="13">
        <f>VLOOKUP(D75,Pd_se!$A$4:$B$47,2,FALSE)</f>
        <v>8.2484192191826544</v>
      </c>
      <c r="L75" s="13">
        <f>VLOOKUP(G75,Pd_se!$E$4:$F$5,2,FALSE)</f>
        <v>589.91343433496422</v>
      </c>
      <c r="M75" s="13"/>
    </row>
    <row r="76" spans="1:13">
      <c r="A76" t="s">
        <v>62</v>
      </c>
      <c r="B76" t="s">
        <v>149</v>
      </c>
      <c r="C76" t="s">
        <v>150</v>
      </c>
      <c r="D76" s="17" t="s">
        <v>303</v>
      </c>
      <c r="E76" s="17" t="s">
        <v>304</v>
      </c>
      <c r="F76" s="13">
        <v>9.2836513820182529E-2</v>
      </c>
      <c r="G76" t="s">
        <v>13</v>
      </c>
      <c r="H76" t="s">
        <v>408</v>
      </c>
      <c r="I76" s="13">
        <v>558.57411008564497</v>
      </c>
      <c r="J76" s="8">
        <v>1.1419181662146634</v>
      </c>
      <c r="K76" s="13">
        <f>VLOOKUP(D76,Pd_se!$A$4:$B$47,2,FALSE)</f>
        <v>8.2484192191826544</v>
      </c>
      <c r="L76" s="13">
        <f>VLOOKUP(G76,Pd_se!$E$4:$F$5,2,FALSE)</f>
        <v>410.08656566503623</v>
      </c>
      <c r="M76" s="13"/>
    </row>
    <row r="77" spans="1:13">
      <c r="A77" t="s">
        <v>62</v>
      </c>
      <c r="B77" t="s">
        <v>151</v>
      </c>
      <c r="C77" t="s">
        <v>152</v>
      </c>
      <c r="D77" s="17" t="s">
        <v>303</v>
      </c>
      <c r="E77" s="17" t="s">
        <v>304</v>
      </c>
      <c r="F77" s="13">
        <v>0.34707683439618231</v>
      </c>
      <c r="G77" t="s">
        <v>10</v>
      </c>
      <c r="H77" t="s">
        <v>407</v>
      </c>
      <c r="I77" s="13">
        <v>713.86802447150228</v>
      </c>
      <c r="J77" s="8">
        <v>4.2691536547456668</v>
      </c>
      <c r="K77" s="13">
        <f>VLOOKUP(D77,Pd_se!$A$4:$B$47,2,FALSE)</f>
        <v>8.2484192191826544</v>
      </c>
      <c r="L77" s="13">
        <f>VLOOKUP(G77,Pd_se!$E$4:$F$5,2,FALSE)</f>
        <v>589.91343433496422</v>
      </c>
      <c r="M77" s="13"/>
    </row>
    <row r="78" spans="1:13">
      <c r="A78" t="s">
        <v>62</v>
      </c>
      <c r="B78" t="s">
        <v>0</v>
      </c>
      <c r="C78" t="s">
        <v>153</v>
      </c>
      <c r="D78" s="17" t="s">
        <v>305</v>
      </c>
      <c r="E78" s="17" t="s">
        <v>306</v>
      </c>
      <c r="F78" s="13">
        <v>0.12377804830971571</v>
      </c>
      <c r="G78" t="s">
        <v>13</v>
      </c>
      <c r="H78" t="s">
        <v>408</v>
      </c>
      <c r="I78" s="13">
        <v>2087.4105422445764</v>
      </c>
      <c r="J78" s="8">
        <v>1.5225087212692436</v>
      </c>
      <c r="K78" s="13">
        <f>VLOOKUP(D78,Pd_se!$A$4:$B$47,2,FALSE)</f>
        <v>1.5225087212692436</v>
      </c>
      <c r="L78" s="13">
        <f>VLOOKUP(G78,Pd_se!$E$4:$F$5,2,FALSE)</f>
        <v>410.08656566503623</v>
      </c>
      <c r="M78" s="13"/>
    </row>
    <row r="79" spans="1:13">
      <c r="A79" t="s">
        <v>62</v>
      </c>
      <c r="B79" t="s">
        <v>42</v>
      </c>
      <c r="C79" t="s">
        <v>43</v>
      </c>
      <c r="D79" s="17" t="s">
        <v>311</v>
      </c>
      <c r="E79" s="17" t="s">
        <v>312</v>
      </c>
      <c r="F79" s="13">
        <v>1.3227421875894156</v>
      </c>
      <c r="G79" t="s">
        <v>10</v>
      </c>
      <c r="H79" t="s">
        <v>407</v>
      </c>
      <c r="I79" s="13">
        <v>1606.5733225100093</v>
      </c>
      <c r="J79" s="8">
        <v>16.270142760342484</v>
      </c>
      <c r="K79" s="13">
        <f>VLOOKUP(D79,Pd_se!$A$4:$B$47,2,FALSE)</f>
        <v>17.853919077785431</v>
      </c>
      <c r="L79" s="13">
        <f>VLOOKUP(G79,Pd_se!$E$4:$F$5,2,FALSE)</f>
        <v>589.91343433496422</v>
      </c>
      <c r="M79" s="13"/>
    </row>
    <row r="80" spans="1:13">
      <c r="A80" t="s">
        <v>62</v>
      </c>
      <c r="B80" t="s">
        <v>154</v>
      </c>
      <c r="C80" t="s">
        <v>155</v>
      </c>
      <c r="D80" s="17" t="s">
        <v>311</v>
      </c>
      <c r="E80" s="17" t="s">
        <v>312</v>
      </c>
      <c r="F80" s="13">
        <v>0.12875902698856811</v>
      </c>
      <c r="G80" t="s">
        <v>10</v>
      </c>
      <c r="H80" t="s">
        <v>407</v>
      </c>
      <c r="I80" s="13">
        <v>406.47595167037707</v>
      </c>
      <c r="J80" s="8">
        <v>1.583776317442948</v>
      </c>
      <c r="K80" s="13">
        <f>VLOOKUP(D80,Pd_se!$A$4:$B$47,2,FALSE)</f>
        <v>17.853919077785431</v>
      </c>
      <c r="L80" s="13">
        <f>VLOOKUP(G80,Pd_se!$E$4:$F$5,2,FALSE)</f>
        <v>589.91343433496422</v>
      </c>
      <c r="M80" s="13"/>
    </row>
    <row r="81" spans="1:13">
      <c r="A81" t="s">
        <v>62</v>
      </c>
      <c r="B81" t="s">
        <v>156</v>
      </c>
      <c r="C81" t="s">
        <v>157</v>
      </c>
      <c r="D81" s="17" t="s">
        <v>317</v>
      </c>
      <c r="E81" s="17" t="s">
        <v>318</v>
      </c>
      <c r="F81" s="13">
        <v>6.1827515271059404E-2</v>
      </c>
      <c r="G81" t="s">
        <v>13</v>
      </c>
      <c r="H81" t="s">
        <v>408</v>
      </c>
      <c r="I81" s="13">
        <v>387.58378986017686</v>
      </c>
      <c r="J81" s="8">
        <v>0.76049778211930741</v>
      </c>
      <c r="K81" s="13">
        <f>VLOOKUP(D81,Pd_se!$A$4:$B$47,2,FALSE)</f>
        <v>2.0917738174315295</v>
      </c>
      <c r="L81" s="13">
        <f>VLOOKUP(G81,Pd_se!$E$4:$F$5,2,FALSE)</f>
        <v>410.08656566503623</v>
      </c>
      <c r="M81" s="13"/>
    </row>
    <row r="82" spans="1:13">
      <c r="A82" t="s">
        <v>62</v>
      </c>
      <c r="B82" t="s">
        <v>158</v>
      </c>
      <c r="C82" t="s">
        <v>159</v>
      </c>
      <c r="D82" s="17" t="s">
        <v>317</v>
      </c>
      <c r="E82" s="17" t="s">
        <v>318</v>
      </c>
      <c r="F82" s="13">
        <v>0.10823107093604784</v>
      </c>
      <c r="G82" t="s">
        <v>10</v>
      </c>
      <c r="H82" t="s">
        <v>407</v>
      </c>
      <c r="I82" s="13">
        <v>297.00524345152718</v>
      </c>
      <c r="J82" s="8">
        <v>1.3312760353122219</v>
      </c>
      <c r="K82" s="13">
        <f>VLOOKUP(D82,Pd_se!$A$4:$B$47,2,FALSE)</f>
        <v>2.0917738174315295</v>
      </c>
      <c r="L82" s="13">
        <f>VLOOKUP(G82,Pd_se!$E$4:$F$5,2,FALSE)</f>
        <v>589.91343433496422</v>
      </c>
      <c r="M82" s="13"/>
    </row>
    <row r="83" spans="1:13">
      <c r="A83" t="s">
        <v>62</v>
      </c>
      <c r="B83" t="s">
        <v>160</v>
      </c>
      <c r="C83" t="s">
        <v>161</v>
      </c>
      <c r="D83" s="17" t="s">
        <v>329</v>
      </c>
      <c r="E83" s="17" t="s">
        <v>330</v>
      </c>
      <c r="F83" s="13">
        <v>6.6631658119951059E-2</v>
      </c>
      <c r="G83" t="s">
        <v>13</v>
      </c>
      <c r="H83" t="s">
        <v>408</v>
      </c>
      <c r="I83" s="13">
        <v>254.72949454554677</v>
      </c>
      <c r="J83" s="8">
        <v>0.81959024225698029</v>
      </c>
      <c r="K83" s="13">
        <f>VLOOKUP(D83,Pd_se!$A$4:$B$47,2,FALSE)</f>
        <v>0.81959024225698029</v>
      </c>
      <c r="L83" s="13">
        <f>VLOOKUP(G83,Pd_se!$E$4:$F$5,2,FALSE)</f>
        <v>410.08656566503623</v>
      </c>
      <c r="M83" s="13"/>
    </row>
    <row r="84" spans="1:13">
      <c r="A84" t="s">
        <v>62</v>
      </c>
      <c r="B84" t="s">
        <v>162</v>
      </c>
      <c r="C84" t="s">
        <v>163</v>
      </c>
      <c r="D84" s="17" t="s">
        <v>333</v>
      </c>
      <c r="E84" s="17" t="s">
        <v>334</v>
      </c>
      <c r="F84" s="13">
        <v>2.1330439844484341</v>
      </c>
      <c r="G84" t="s">
        <v>10</v>
      </c>
      <c r="H84" t="s">
        <v>407</v>
      </c>
      <c r="I84" s="13">
        <v>480.32746674351495</v>
      </c>
      <c r="J84" s="8">
        <v>26.23710838490193</v>
      </c>
      <c r="K84" s="13">
        <f>VLOOKUP(D84,Pd_se!$A$4:$B$47,2,FALSE)</f>
        <v>26.23710838490193</v>
      </c>
      <c r="L84" s="13">
        <f>VLOOKUP(G84,Pd_se!$E$4:$F$5,2,FALSE)</f>
        <v>589.91343433496422</v>
      </c>
      <c r="M84" s="13"/>
    </row>
    <row r="85" spans="1:13">
      <c r="A85" t="s">
        <v>62</v>
      </c>
      <c r="B85" t="s">
        <v>164</v>
      </c>
      <c r="C85" t="s">
        <v>165</v>
      </c>
      <c r="D85" s="17" t="s">
        <v>335</v>
      </c>
      <c r="E85" s="17" t="s">
        <v>336</v>
      </c>
      <c r="F85" s="13">
        <v>0.13456004779361927</v>
      </c>
      <c r="G85" t="s">
        <v>10</v>
      </c>
      <c r="H85" t="s">
        <v>407</v>
      </c>
      <c r="I85" s="13">
        <v>311.15235289336323</v>
      </c>
      <c r="J85" s="8">
        <v>1.6551306883395964</v>
      </c>
      <c r="K85" s="13">
        <f>VLOOKUP(D85,Pd_se!$A$4:$B$47,2,FALSE)</f>
        <v>5.1159264185325659</v>
      </c>
      <c r="L85" s="13">
        <f>VLOOKUP(G85,Pd_se!$E$4:$F$5,2,FALSE)</f>
        <v>589.91343433496422</v>
      </c>
      <c r="M85" s="13"/>
    </row>
    <row r="86" spans="1:13">
      <c r="A86" t="s">
        <v>62</v>
      </c>
      <c r="B86" t="s">
        <v>166</v>
      </c>
      <c r="C86" t="s">
        <v>167</v>
      </c>
      <c r="D86" s="17" t="s">
        <v>335</v>
      </c>
      <c r="E86" s="17" t="s">
        <v>336</v>
      </c>
      <c r="F86" s="13">
        <v>0.28135834960917067</v>
      </c>
      <c r="G86" t="s">
        <v>10</v>
      </c>
      <c r="H86" t="s">
        <v>407</v>
      </c>
      <c r="I86" s="13">
        <v>382.60340194411918</v>
      </c>
      <c r="J86" s="8">
        <v>3.4607957301929693</v>
      </c>
      <c r="K86" s="13">
        <f>VLOOKUP(D86,Pd_se!$A$4:$B$47,2,FALSE)</f>
        <v>5.1159264185325659</v>
      </c>
      <c r="L86" s="13">
        <f>VLOOKUP(G86,Pd_se!$E$4:$F$5,2,FALSE)</f>
        <v>589.91343433496422</v>
      </c>
      <c r="M86" s="13"/>
    </row>
    <row r="87" spans="1:13">
      <c r="A87" t="s">
        <v>62</v>
      </c>
      <c r="B87" t="s">
        <v>168</v>
      </c>
      <c r="C87" t="s">
        <v>169</v>
      </c>
      <c r="D87" s="17" t="s">
        <v>345</v>
      </c>
      <c r="E87" s="17" t="s">
        <v>346</v>
      </c>
      <c r="F87" s="13">
        <v>0.8677716623485705</v>
      </c>
      <c r="G87" t="s">
        <v>10</v>
      </c>
      <c r="H87" t="s">
        <v>407</v>
      </c>
      <c r="I87" s="13">
        <v>133.43493412344134</v>
      </c>
      <c r="J87" s="8">
        <v>10.673862950966432</v>
      </c>
      <c r="K87" s="13">
        <f>VLOOKUP(D87,Pd_se!$A$4:$B$47,2,FALSE)</f>
        <v>10.673862950966432</v>
      </c>
      <c r="L87" s="13">
        <f>VLOOKUP(G87,Pd_se!$E$4:$F$5,2,FALSE)</f>
        <v>589.91343433496422</v>
      </c>
      <c r="M87" s="13"/>
    </row>
    <row r="88" spans="1:13">
      <c r="A88" t="s">
        <v>62</v>
      </c>
      <c r="B88" t="s">
        <v>170</v>
      </c>
      <c r="C88" t="s">
        <v>171</v>
      </c>
      <c r="D88" s="17" t="s">
        <v>347</v>
      </c>
      <c r="E88" s="17" t="s">
        <v>348</v>
      </c>
      <c r="F88" s="13">
        <v>6.4129923207347103E-2</v>
      </c>
      <c r="G88" t="s">
        <v>10</v>
      </c>
      <c r="H88" t="s">
        <v>407</v>
      </c>
      <c r="I88" s="13">
        <v>249.69223388812239</v>
      </c>
      <c r="J88" s="8">
        <v>0.7888181201015827</v>
      </c>
      <c r="K88" s="13">
        <f>VLOOKUP(D88,Pd_se!$A$4:$B$47,2,FALSE)</f>
        <v>3.7707376990269852</v>
      </c>
      <c r="L88" s="13">
        <f>VLOOKUP(G88,Pd_se!$E$4:$F$5,2,FALSE)</f>
        <v>589.91343433496422</v>
      </c>
      <c r="M88" s="13"/>
    </row>
    <row r="89" spans="1:13">
      <c r="A89" t="s">
        <v>62</v>
      </c>
      <c r="B89" t="s">
        <v>172</v>
      </c>
      <c r="C89" t="s">
        <v>173</v>
      </c>
      <c r="D89" s="17" t="s">
        <v>347</v>
      </c>
      <c r="E89" s="17" t="s">
        <v>348</v>
      </c>
      <c r="F89" s="13">
        <v>0.24242631949472024</v>
      </c>
      <c r="G89" t="s">
        <v>10</v>
      </c>
      <c r="H89" t="s">
        <v>407</v>
      </c>
      <c r="I89" s="13">
        <v>409.67737473853362</v>
      </c>
      <c r="J89" s="8">
        <v>2.9819195789254027</v>
      </c>
      <c r="K89" s="13">
        <f>VLOOKUP(D89,Pd_se!$A$4:$B$47,2,FALSE)</f>
        <v>3.7707376990269852</v>
      </c>
      <c r="L89" s="13">
        <f>VLOOKUP(G89,Pd_se!$E$4:$F$5,2,FALSE)</f>
        <v>589.91343433496422</v>
      </c>
      <c r="M89" s="13"/>
    </row>
    <row r="90" spans="1:13">
      <c r="A90" t="s">
        <v>62</v>
      </c>
      <c r="B90" t="s">
        <v>174</v>
      </c>
      <c r="C90" t="s">
        <v>49</v>
      </c>
      <c r="D90" s="17" t="s">
        <v>351</v>
      </c>
      <c r="E90" s="17" t="s">
        <v>352</v>
      </c>
      <c r="F90" s="13">
        <v>0.57945406092758867</v>
      </c>
      <c r="G90" t="s">
        <v>10</v>
      </c>
      <c r="H90" t="s">
        <v>407</v>
      </c>
      <c r="I90" s="13">
        <v>384.68255913502776</v>
      </c>
      <c r="J90" s="8">
        <v>7.1274662461121148</v>
      </c>
      <c r="K90" s="13">
        <f>VLOOKUP(D90,Pd_se!$A$4:$B$47,2,FALSE)</f>
        <v>29.368877138114911</v>
      </c>
      <c r="L90" s="13">
        <f>VLOOKUP(G90,Pd_se!$E$4:$F$5,2,FALSE)</f>
        <v>589.91343433496422</v>
      </c>
      <c r="M90" s="13"/>
    </row>
    <row r="91" spans="1:13">
      <c r="A91" t="s">
        <v>62</v>
      </c>
      <c r="B91" t="s">
        <v>50</v>
      </c>
      <c r="C91" t="s">
        <v>51</v>
      </c>
      <c r="D91" s="17" t="s">
        <v>351</v>
      </c>
      <c r="E91" s="17" t="s">
        <v>352</v>
      </c>
      <c r="F91" s="13">
        <v>1.204704425916022</v>
      </c>
      <c r="G91" s="6" t="s">
        <v>10</v>
      </c>
      <c r="H91" s="6" t="s">
        <v>407</v>
      </c>
      <c r="I91" s="13">
        <v>243.97103279145924</v>
      </c>
      <c r="J91" s="8">
        <v>14.818241360692316</v>
      </c>
      <c r="K91" s="13">
        <f>VLOOKUP(D91,Pd_se!$A$4:$B$47,2,FALSE)</f>
        <v>29.368877138114911</v>
      </c>
      <c r="L91" s="13">
        <f>VLOOKUP(G91,Pd_se!$E$4:$F$5,2,FALSE)</f>
        <v>589.91343433496422</v>
      </c>
      <c r="M91" s="13"/>
    </row>
    <row r="92" spans="1:13">
      <c r="A92" t="s">
        <v>62</v>
      </c>
      <c r="B92" t="s">
        <v>52</v>
      </c>
      <c r="C92" t="s">
        <v>53</v>
      </c>
      <c r="D92" s="17" t="s">
        <v>351</v>
      </c>
      <c r="E92" s="17" t="s">
        <v>352</v>
      </c>
      <c r="F92" s="13">
        <v>0.43894708550333678</v>
      </c>
      <c r="G92" t="s">
        <v>10</v>
      </c>
      <c r="H92" t="s">
        <v>407</v>
      </c>
      <c r="I92" s="13">
        <v>227.65265484683954</v>
      </c>
      <c r="J92" s="8">
        <v>5.3991864872706161</v>
      </c>
      <c r="K92" s="13">
        <f>VLOOKUP(D92,Pd_se!$A$4:$B$47,2,FALSE)</f>
        <v>29.368877138114911</v>
      </c>
      <c r="L92" s="13">
        <f>VLOOKUP(G92,Pd_se!$E$4:$F$5,2,FALSE)</f>
        <v>589.91343433496422</v>
      </c>
      <c r="M92" s="13"/>
    </row>
    <row r="93" spans="1:13">
      <c r="A93" t="s">
        <v>62</v>
      </c>
      <c r="B93" t="s">
        <v>54</v>
      </c>
      <c r="C93" t="s">
        <v>55</v>
      </c>
      <c r="D93" s="17" t="s">
        <v>351</v>
      </c>
      <c r="E93" s="17" t="s">
        <v>352</v>
      </c>
      <c r="F93" s="13">
        <v>9.0863085710850056E-2</v>
      </c>
      <c r="G93" t="s">
        <v>13</v>
      </c>
      <c r="H93" t="s">
        <v>408</v>
      </c>
      <c r="I93" s="13">
        <v>263.99662190379064</v>
      </c>
      <c r="J93" s="8">
        <v>1.1176443830335083</v>
      </c>
      <c r="K93" s="13">
        <f>VLOOKUP(D93,Pd_se!$A$4:$B$47,2,FALSE)</f>
        <v>29.368877138114911</v>
      </c>
      <c r="L93" s="13">
        <f>VLOOKUP(G93,Pd_se!$E$4:$F$5,2,FALSE)</f>
        <v>410.08656566503623</v>
      </c>
      <c r="M93" s="13"/>
    </row>
    <row r="94" spans="1:13">
      <c r="A94" t="s">
        <v>62</v>
      </c>
      <c r="B94" t="s">
        <v>175</v>
      </c>
      <c r="C94" t="s">
        <v>176</v>
      </c>
      <c r="D94" s="17" t="s">
        <v>351</v>
      </c>
      <c r="E94" s="17" t="s">
        <v>352</v>
      </c>
      <c r="F94" s="13">
        <v>7.3684195696090776E-2</v>
      </c>
      <c r="G94" t="s">
        <v>13</v>
      </c>
      <c r="H94" t="s">
        <v>408</v>
      </c>
      <c r="I94" s="13">
        <v>441.49427851073966</v>
      </c>
      <c r="J94" s="8">
        <v>0.90633866100635674</v>
      </c>
      <c r="K94" s="13">
        <f>VLOOKUP(D94,Pd_se!$A$4:$B$47,2,FALSE)</f>
        <v>29.368877138114911</v>
      </c>
      <c r="L94" s="13">
        <f>VLOOKUP(G94,Pd_se!$E$4:$F$5,2,FALSE)</f>
        <v>410.08656566503623</v>
      </c>
      <c r="M94" s="13"/>
    </row>
    <row r="95" spans="1:13">
      <c r="A95" t="s">
        <v>62</v>
      </c>
      <c r="B95" t="s">
        <v>177</v>
      </c>
      <c r="C95" t="s">
        <v>178</v>
      </c>
      <c r="D95" s="17" t="s">
        <v>353</v>
      </c>
      <c r="E95" s="17" t="s">
        <v>354</v>
      </c>
      <c r="F95" s="13">
        <v>8.0701069355553282E-2</v>
      </c>
      <c r="G95" t="s">
        <v>13</v>
      </c>
      <c r="H95" t="s">
        <v>408</v>
      </c>
      <c r="I95" s="13">
        <v>392.48070440969605</v>
      </c>
      <c r="J95" s="8">
        <v>0.99264840242225483</v>
      </c>
      <c r="K95" s="13">
        <f>VLOOKUP(D95,Pd_se!$A$4:$B$47,2,FALSE)</f>
        <v>0.99264840242225483</v>
      </c>
      <c r="L95" s="13">
        <f>VLOOKUP(G95,Pd_se!$E$4:$F$5,2,FALSE)</f>
        <v>410.08656566503623</v>
      </c>
      <c r="M95" s="13"/>
    </row>
    <row r="96" spans="1:13">
      <c r="A96" t="s">
        <v>62</v>
      </c>
      <c r="B96" t="s">
        <v>179</v>
      </c>
      <c r="C96" t="s">
        <v>180</v>
      </c>
      <c r="D96" s="17" t="s">
        <v>359</v>
      </c>
      <c r="E96" s="17" t="s">
        <v>360</v>
      </c>
      <c r="F96" s="13">
        <v>0.10031358813382264</v>
      </c>
      <c r="G96" t="s">
        <v>13</v>
      </c>
      <c r="H96" t="s">
        <v>408</v>
      </c>
      <c r="I96" s="13">
        <v>590.52021085038041</v>
      </c>
      <c r="J96" s="8">
        <v>1.2338885196622362</v>
      </c>
      <c r="K96" s="13">
        <f>VLOOKUP(D96,Pd_se!$A$4:$B$47,2,FALSE)</f>
        <v>1.2338885196622362</v>
      </c>
      <c r="L96" s="13">
        <f>VLOOKUP(G96,Pd_se!$E$4:$F$5,2,FALSE)</f>
        <v>410.08656566503623</v>
      </c>
      <c r="M96" s="13"/>
    </row>
    <row r="97" spans="1:13">
      <c r="A97" t="s">
        <v>62</v>
      </c>
      <c r="B97" t="s">
        <v>181</v>
      </c>
      <c r="C97" t="s">
        <v>182</v>
      </c>
      <c r="D97" s="17" t="s">
        <v>371</v>
      </c>
      <c r="E97" s="17" t="s">
        <v>372</v>
      </c>
      <c r="F97" s="13">
        <v>7.5067474179004431E-2</v>
      </c>
      <c r="G97" t="s">
        <v>13</v>
      </c>
      <c r="H97" t="s">
        <v>408</v>
      </c>
      <c r="I97" s="13">
        <v>1637.9602036709459</v>
      </c>
      <c r="J97" s="8">
        <v>0.9233534191394821</v>
      </c>
      <c r="K97" s="13">
        <f>VLOOKUP(D97,Pd_se!$A$4:$B$47,2,FALSE)</f>
        <v>0.9233534191394821</v>
      </c>
      <c r="L97" s="13">
        <f>VLOOKUP(G97,Pd_se!$E$4:$F$5,2,FALSE)</f>
        <v>410.08656566503623</v>
      </c>
      <c r="M97" s="13"/>
    </row>
    <row r="98" spans="1:13">
      <c r="A98" t="s">
        <v>62</v>
      </c>
      <c r="B98" t="s">
        <v>183</v>
      </c>
      <c r="C98" t="s">
        <v>184</v>
      </c>
      <c r="D98" s="17" t="s">
        <v>373</v>
      </c>
      <c r="E98" s="17" t="s">
        <v>374</v>
      </c>
      <c r="F98" s="13">
        <v>0.60727797627993618</v>
      </c>
      <c r="G98" t="s">
        <v>13</v>
      </c>
      <c r="H98" t="s">
        <v>408</v>
      </c>
      <c r="I98" s="13">
        <v>2552.5052850986067</v>
      </c>
      <c r="J98" s="8">
        <v>7.4697091103541515</v>
      </c>
      <c r="K98" s="13">
        <f>VLOOKUP(D98,Pd_se!$A$4:$B$47,2,FALSE)</f>
        <v>13.942281989822941</v>
      </c>
      <c r="L98" s="13">
        <f>VLOOKUP(G98,Pd_se!$E$4:$F$5,2,FALSE)</f>
        <v>410.08656566503623</v>
      </c>
      <c r="M98" s="13"/>
    </row>
    <row r="99" spans="1:13">
      <c r="A99" t="s">
        <v>62</v>
      </c>
      <c r="B99" t="s">
        <v>60</v>
      </c>
      <c r="C99" t="s">
        <v>61</v>
      </c>
      <c r="D99" s="17" t="s">
        <v>373</v>
      </c>
      <c r="E99" s="17" t="s">
        <v>374</v>
      </c>
      <c r="F99" s="13">
        <v>0.38863919265065655</v>
      </c>
      <c r="G99" t="s">
        <v>13</v>
      </c>
      <c r="H99" t="s">
        <v>408</v>
      </c>
      <c r="I99" s="13">
        <v>4889.9660507211056</v>
      </c>
      <c r="J99" s="8">
        <v>4.7803836650995049</v>
      </c>
      <c r="K99" s="13">
        <f>VLOOKUP(D99,Pd_se!$A$4:$B$47,2,FALSE)</f>
        <v>13.942281989822941</v>
      </c>
      <c r="L99" s="13">
        <f>VLOOKUP(G99,Pd_se!$E$4:$F$5,2,FALSE)</f>
        <v>410.08656566503623</v>
      </c>
      <c r="M99" s="13"/>
    </row>
    <row r="100" spans="1:13">
      <c r="A100" t="s">
        <v>62</v>
      </c>
      <c r="B100" t="s">
        <v>185</v>
      </c>
      <c r="C100" t="s">
        <v>186</v>
      </c>
      <c r="D100" s="17" t="s">
        <v>373</v>
      </c>
      <c r="E100" s="17" t="s">
        <v>374</v>
      </c>
      <c r="F100" s="13">
        <v>0.13757285945184455</v>
      </c>
      <c r="G100" t="s">
        <v>13</v>
      </c>
      <c r="H100" t="s">
        <v>408</v>
      </c>
      <c r="I100" s="13">
        <v>4353.1192358859298</v>
      </c>
      <c r="J100" s="8">
        <v>1.6921892143692852</v>
      </c>
      <c r="K100" s="13">
        <f>VLOOKUP(D100,Pd_se!$A$4:$B$47,2,FALSE)</f>
        <v>13.942281989822941</v>
      </c>
      <c r="L100" s="13">
        <f>VLOOKUP(G100,Pd_se!$E$4:$F$5,2,FALSE)</f>
        <v>410.08656566503623</v>
      </c>
      <c r="M100" s="13"/>
    </row>
    <row r="101" spans="1:13">
      <c r="A101" t="s">
        <v>62</v>
      </c>
      <c r="B101" t="s">
        <v>187</v>
      </c>
      <c r="C101" t="s">
        <v>188</v>
      </c>
      <c r="D101" s="17" t="s">
        <v>375</v>
      </c>
      <c r="E101" s="17" t="s">
        <v>376</v>
      </c>
      <c r="F101" s="13">
        <v>0.55454969140998656</v>
      </c>
      <c r="G101" t="s">
        <v>13</v>
      </c>
      <c r="H101" t="s">
        <v>408</v>
      </c>
      <c r="I101" s="13">
        <v>3336.2638452275469</v>
      </c>
      <c r="J101" s="8">
        <v>6.8211347090904182</v>
      </c>
      <c r="K101" s="13">
        <f>VLOOKUP(D101,Pd_se!$A$4:$B$47,2,FALSE)</f>
        <v>8.8194120983795479</v>
      </c>
      <c r="L101" s="13">
        <f>VLOOKUP(G101,Pd_se!$E$4:$F$5,2,FALSE)</f>
        <v>410.08656566503623</v>
      </c>
      <c r="M101" s="13"/>
    </row>
    <row r="102" spans="1:13">
      <c r="A102" t="s">
        <v>62</v>
      </c>
      <c r="B102" t="s">
        <v>189</v>
      </c>
      <c r="C102" t="s">
        <v>190</v>
      </c>
      <c r="D102" s="17" t="s">
        <v>375</v>
      </c>
      <c r="E102" s="17" t="s">
        <v>376</v>
      </c>
      <c r="F102" s="13">
        <v>0.16245744393598247</v>
      </c>
      <c r="G102" t="s">
        <v>10</v>
      </c>
      <c r="H102" t="s">
        <v>407</v>
      </c>
      <c r="I102" s="13">
        <v>238.54775334711778</v>
      </c>
      <c r="J102" s="8">
        <v>1.9982773892891297</v>
      </c>
      <c r="K102" s="13">
        <f>VLOOKUP(D102,Pd_se!$A$4:$B$47,2,FALSE)</f>
        <v>8.8194120983795479</v>
      </c>
      <c r="L102" s="13">
        <f>VLOOKUP(G102,Pd_se!$E$4:$F$5,2,FALSE)</f>
        <v>589.91343433496422</v>
      </c>
      <c r="M102" s="13"/>
    </row>
    <row r="103" spans="1:13">
      <c r="A103" t="s">
        <v>62</v>
      </c>
      <c r="B103" t="s">
        <v>191</v>
      </c>
      <c r="C103" t="s">
        <v>192</v>
      </c>
      <c r="D103" s="17" t="s">
        <v>379</v>
      </c>
      <c r="E103" s="17" t="s">
        <v>380</v>
      </c>
      <c r="F103" s="13">
        <v>0.57042367419586504</v>
      </c>
      <c r="G103" t="s">
        <v>13</v>
      </c>
      <c r="H103" t="s">
        <v>408</v>
      </c>
      <c r="I103" s="13">
        <v>540.87451757327835</v>
      </c>
      <c r="J103" s="8">
        <v>7.0163896639294556</v>
      </c>
      <c r="K103" s="13">
        <f>VLOOKUP(D103,Pd_se!$A$4:$B$47,2,FALSE)</f>
        <v>101.94658287877829</v>
      </c>
      <c r="L103" s="13">
        <f>VLOOKUP(G103,Pd_se!$E$4:$F$5,2,FALSE)</f>
        <v>410.08656566503623</v>
      </c>
      <c r="M103" s="13"/>
    </row>
    <row r="104" spans="1:13">
      <c r="A104" t="s">
        <v>62</v>
      </c>
      <c r="B104" t="s">
        <v>193</v>
      </c>
      <c r="C104" t="s">
        <v>194</v>
      </c>
      <c r="D104" s="17" t="s">
        <v>379</v>
      </c>
      <c r="E104" s="17" t="s">
        <v>380</v>
      </c>
      <c r="F104" s="13">
        <v>3.3099068434857006</v>
      </c>
      <c r="G104" t="s">
        <v>10</v>
      </c>
      <c r="H104" t="s">
        <v>407</v>
      </c>
      <c r="I104" s="13">
        <v>1371.2074882722868</v>
      </c>
      <c r="J104" s="8">
        <v>40.712889762054665</v>
      </c>
      <c r="K104" s="13">
        <f>VLOOKUP(D104,Pd_se!$A$4:$B$47,2,FALSE)</f>
        <v>101.94658287877829</v>
      </c>
      <c r="L104" s="13">
        <f>VLOOKUP(G104,Pd_se!$E$4:$F$5,2,FALSE)</f>
        <v>589.91343433496422</v>
      </c>
      <c r="M104" s="13"/>
    </row>
    <row r="105" spans="1:13">
      <c r="A105" t="s">
        <v>62</v>
      </c>
      <c r="B105" t="s">
        <v>195</v>
      </c>
      <c r="C105" t="s">
        <v>196</v>
      </c>
      <c r="D105" s="17" t="s">
        <v>379</v>
      </c>
      <c r="E105" s="17" t="s">
        <v>380</v>
      </c>
      <c r="F105" s="13">
        <v>1.1540334315660481</v>
      </c>
      <c r="G105" t="s">
        <v>13</v>
      </c>
      <c r="H105" t="s">
        <v>408</v>
      </c>
      <c r="I105" s="13">
        <v>1151.166697055367</v>
      </c>
      <c r="J105" s="8">
        <v>14.194972276499103</v>
      </c>
      <c r="K105" s="13">
        <f>VLOOKUP(D105,Pd_se!$A$4:$B$47,2,FALSE)</f>
        <v>101.94658287877829</v>
      </c>
      <c r="L105" s="13">
        <f>VLOOKUP(G105,Pd_se!$E$4:$F$5,2,FALSE)</f>
        <v>410.08656566503623</v>
      </c>
      <c r="M105" s="13"/>
    </row>
    <row r="106" spans="1:13">
      <c r="A106" t="s">
        <v>62</v>
      </c>
      <c r="B106" t="s">
        <v>197</v>
      </c>
      <c r="C106" t="s">
        <v>198</v>
      </c>
      <c r="D106" s="17" t="s">
        <v>379</v>
      </c>
      <c r="E106" s="17" t="s">
        <v>380</v>
      </c>
      <c r="F106" s="13">
        <v>0.21255796714409872</v>
      </c>
      <c r="G106" t="s">
        <v>13</v>
      </c>
      <c r="H106" t="s">
        <v>408</v>
      </c>
      <c r="I106" s="13">
        <v>2020.8406464102852</v>
      </c>
      <c r="J106" s="8">
        <v>2.6145294999513227</v>
      </c>
      <c r="K106" s="13">
        <f>VLOOKUP(D106,Pd_se!$A$4:$B$47,2,FALSE)</f>
        <v>101.94658287877829</v>
      </c>
      <c r="L106" s="13">
        <f>VLOOKUP(G106,Pd_se!$E$4:$F$5,2,FALSE)</f>
        <v>410.08656566503623</v>
      </c>
      <c r="M106" s="13"/>
    </row>
    <row r="107" spans="1:13">
      <c r="A107" t="s">
        <v>62</v>
      </c>
      <c r="B107" t="s">
        <v>199</v>
      </c>
      <c r="C107" t="s">
        <v>200</v>
      </c>
      <c r="D107" s="17" t="s">
        <v>379</v>
      </c>
      <c r="E107" s="17" t="s">
        <v>380</v>
      </c>
      <c r="F107" s="13">
        <v>2.5573665645121588</v>
      </c>
      <c r="G107" t="s">
        <v>10</v>
      </c>
      <c r="H107" t="s">
        <v>407</v>
      </c>
      <c r="I107" s="13">
        <v>1665.7758838806108</v>
      </c>
      <c r="J107" s="8">
        <v>31.456408879622838</v>
      </c>
      <c r="K107" s="13">
        <f>VLOOKUP(D107,Pd_se!$A$4:$B$47,2,FALSE)</f>
        <v>101.94658287877829</v>
      </c>
      <c r="L107" s="13">
        <f>VLOOKUP(G107,Pd_se!$E$4:$F$5,2,FALSE)</f>
        <v>589.91343433496422</v>
      </c>
      <c r="M107" s="13"/>
    </row>
    <row r="108" spans="1:13">
      <c r="A108" t="s">
        <v>62</v>
      </c>
      <c r="B108" t="s">
        <v>201</v>
      </c>
      <c r="C108" t="s">
        <v>202</v>
      </c>
      <c r="D108" s="17" t="s">
        <v>379</v>
      </c>
      <c r="E108" s="17" t="s">
        <v>380</v>
      </c>
      <c r="F108" s="13">
        <v>0.17062675483957779</v>
      </c>
      <c r="G108" t="s">
        <v>10</v>
      </c>
      <c r="H108" t="s">
        <v>407</v>
      </c>
      <c r="I108" s="13">
        <v>555.98043303776603</v>
      </c>
      <c r="J108" s="8">
        <v>2.0987624693766911</v>
      </c>
      <c r="K108" s="13">
        <f>VLOOKUP(D108,Pd_se!$A$4:$B$47,2,FALSE)</f>
        <v>101.94658287877829</v>
      </c>
      <c r="L108" s="13">
        <f>VLOOKUP(G108,Pd_se!$E$4:$F$5,2,FALSE)</f>
        <v>589.91343433496422</v>
      </c>
      <c r="M108" s="13"/>
    </row>
    <row r="109" spans="1:13">
      <c r="A109" t="s">
        <v>62</v>
      </c>
      <c r="B109" t="s">
        <v>203</v>
      </c>
      <c r="C109" t="s">
        <v>204</v>
      </c>
      <c r="D109" s="17" t="s">
        <v>379</v>
      </c>
      <c r="E109" s="17" t="s">
        <v>380</v>
      </c>
      <c r="F109" s="13">
        <v>0.31321401061003018</v>
      </c>
      <c r="G109" t="s">
        <v>13</v>
      </c>
      <c r="H109" t="s">
        <v>408</v>
      </c>
      <c r="I109" s="13">
        <v>402.28750284743603</v>
      </c>
      <c r="J109" s="8">
        <v>3.8526303273442175</v>
      </c>
      <c r="K109" s="13">
        <f>VLOOKUP(D109,Pd_se!$A$4:$B$47,2,FALSE)</f>
        <v>101.94658287877829</v>
      </c>
      <c r="L109" s="13">
        <f>VLOOKUP(G109,Pd_se!$E$4:$F$5,2,FALSE)</f>
        <v>410.08656566503623</v>
      </c>
      <c r="M109" s="13"/>
    </row>
    <row r="110" spans="1:13">
      <c r="A110" t="s">
        <v>62</v>
      </c>
      <c r="B110" t="s">
        <v>205</v>
      </c>
      <c r="C110" t="s">
        <v>206</v>
      </c>
      <c r="D110" s="17" t="s">
        <v>393</v>
      </c>
      <c r="E110" s="17" t="s">
        <v>394</v>
      </c>
      <c r="F110" s="13">
        <v>0.2057143519532792</v>
      </c>
      <c r="G110" t="s">
        <v>10</v>
      </c>
      <c r="H110" t="s">
        <v>407</v>
      </c>
      <c r="I110" s="13">
        <v>575.60725237699307</v>
      </c>
      <c r="J110" s="8">
        <v>2.5303508919079802</v>
      </c>
      <c r="K110" s="13">
        <f>VLOOKUP(D110,Pd_se!$A$4:$B$47,2,FALSE)</f>
        <v>2.5303508919079802</v>
      </c>
      <c r="L110" s="13">
        <f>VLOOKUP(G110,Pd_se!$E$4:$F$5,2,FALSE)</f>
        <v>589.91343433496422</v>
      </c>
      <c r="M11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B51"/>
  <sheetViews>
    <sheetView topLeftCell="A21" workbookViewId="0">
      <selection activeCell="A4" sqref="A4:B49"/>
    </sheetView>
  </sheetViews>
  <sheetFormatPr baseColWidth="10" defaultRowHeight="14.4"/>
  <cols>
    <col min="1" max="1" width="19.5546875" bestFit="1" customWidth="1"/>
    <col min="2" max="2" width="23.21875" bestFit="1" customWidth="1"/>
  </cols>
  <sheetData>
    <row r="3" spans="1:2">
      <c r="A3" s="18" t="s">
        <v>401</v>
      </c>
      <c r="B3" t="s">
        <v>404</v>
      </c>
    </row>
    <row r="4" spans="1:2">
      <c r="A4" s="19" t="s">
        <v>211</v>
      </c>
      <c r="B4" s="20">
        <v>112.35263955528946</v>
      </c>
    </row>
    <row r="5" spans="1:2">
      <c r="A5" s="19" t="s">
        <v>213</v>
      </c>
      <c r="B5" s="20">
        <v>45.930614636000584</v>
      </c>
    </row>
    <row r="6" spans="1:2">
      <c r="A6" s="19" t="s">
        <v>215</v>
      </c>
      <c r="B6" s="20">
        <v>6.6346408350535757</v>
      </c>
    </row>
    <row r="7" spans="1:2">
      <c r="A7" s="19" t="s">
        <v>217</v>
      </c>
      <c r="B7" s="20">
        <v>5.7244662429910891</v>
      </c>
    </row>
    <row r="8" spans="1:2">
      <c r="A8" s="19" t="s">
        <v>221</v>
      </c>
      <c r="B8" s="20">
        <v>0.78376976353522743</v>
      </c>
    </row>
    <row r="9" spans="1:2">
      <c r="A9" s="19" t="s">
        <v>223</v>
      </c>
      <c r="B9" s="20">
        <v>174.56603021981513</v>
      </c>
    </row>
    <row r="10" spans="1:2">
      <c r="A10" s="19" t="s">
        <v>227</v>
      </c>
      <c r="B10" s="20">
        <v>229.41984409677735</v>
      </c>
    </row>
    <row r="11" spans="1:2">
      <c r="A11" s="19" t="s">
        <v>229</v>
      </c>
      <c r="B11" s="20">
        <v>20.756086729091457</v>
      </c>
    </row>
    <row r="12" spans="1:2">
      <c r="A12" s="19" t="s">
        <v>237</v>
      </c>
      <c r="B12" s="20">
        <v>70.979516813799535</v>
      </c>
    </row>
    <row r="13" spans="1:2">
      <c r="A13" s="19" t="s">
        <v>239</v>
      </c>
      <c r="B13" s="20">
        <v>2.1003625274160203</v>
      </c>
    </row>
    <row r="14" spans="1:2">
      <c r="A14" s="19" t="s">
        <v>241</v>
      </c>
      <c r="B14" s="20">
        <v>8.1830437531833109</v>
      </c>
    </row>
    <row r="15" spans="1:2">
      <c r="A15" s="19" t="s">
        <v>245</v>
      </c>
      <c r="B15" s="20">
        <v>8.8030660977453081</v>
      </c>
    </row>
    <row r="16" spans="1:2">
      <c r="A16" s="19" t="s">
        <v>247</v>
      </c>
      <c r="B16" s="20">
        <v>5.3508542675680415</v>
      </c>
    </row>
    <row r="17" spans="1:2">
      <c r="A17" s="19" t="s">
        <v>249</v>
      </c>
      <c r="B17" s="20">
        <v>6.035620668454774</v>
      </c>
    </row>
    <row r="18" spans="1:2">
      <c r="A18" s="19" t="s">
        <v>251</v>
      </c>
      <c r="B18" s="20">
        <v>6.5921946018929827</v>
      </c>
    </row>
    <row r="19" spans="1:2">
      <c r="A19" s="19" t="s">
        <v>253</v>
      </c>
      <c r="B19" s="20">
        <v>10.661413417579336</v>
      </c>
    </row>
    <row r="20" spans="1:2">
      <c r="A20" s="19" t="s">
        <v>255</v>
      </c>
      <c r="B20" s="20">
        <v>1.9947143608723812</v>
      </c>
    </row>
    <row r="21" spans="1:2">
      <c r="A21" s="19" t="s">
        <v>257</v>
      </c>
      <c r="B21" s="20">
        <v>89.197699877872964</v>
      </c>
    </row>
    <row r="22" spans="1:2">
      <c r="A22" s="19" t="s">
        <v>261</v>
      </c>
      <c r="B22" s="20">
        <v>252.6578617098879</v>
      </c>
    </row>
    <row r="23" spans="1:2">
      <c r="A23" s="19" t="s">
        <v>267</v>
      </c>
      <c r="B23" s="20">
        <v>35.659841350277027</v>
      </c>
    </row>
    <row r="24" spans="1:2">
      <c r="A24" s="19" t="s">
        <v>269</v>
      </c>
      <c r="B24" s="20">
        <v>3.3112523661762649</v>
      </c>
    </row>
    <row r="25" spans="1:2">
      <c r="A25" s="19" t="s">
        <v>271</v>
      </c>
      <c r="B25" s="20">
        <v>1.4736881254634957</v>
      </c>
    </row>
    <row r="26" spans="1:2">
      <c r="A26" s="19" t="s">
        <v>273</v>
      </c>
      <c r="B26" s="20">
        <v>2.3815425275580755</v>
      </c>
    </row>
    <row r="27" spans="1:2">
      <c r="A27" s="19" t="s">
        <v>275</v>
      </c>
      <c r="B27" s="20">
        <v>5.4132630238620196</v>
      </c>
    </row>
    <row r="28" spans="1:2">
      <c r="A28" s="19" t="s">
        <v>285</v>
      </c>
      <c r="B28" s="20">
        <v>10.03684708187734</v>
      </c>
    </row>
    <row r="29" spans="1:2">
      <c r="A29" s="19" t="s">
        <v>287</v>
      </c>
      <c r="B29" s="20">
        <v>7.6126478710991616</v>
      </c>
    </row>
    <row r="30" spans="1:2">
      <c r="A30" s="19" t="s">
        <v>291</v>
      </c>
      <c r="B30" s="20">
        <v>2.1765694787666456</v>
      </c>
    </row>
    <row r="31" spans="1:2">
      <c r="A31" s="19" t="s">
        <v>295</v>
      </c>
      <c r="B31" s="20">
        <v>24.114563052463225</v>
      </c>
    </row>
    <row r="32" spans="1:2">
      <c r="A32" s="19" t="s">
        <v>303</v>
      </c>
      <c r="B32" s="20">
        <v>7.7719940402340271</v>
      </c>
    </row>
    <row r="33" spans="1:2">
      <c r="A33" s="19" t="s">
        <v>305</v>
      </c>
      <c r="B33" s="20">
        <v>1.4345692663619769</v>
      </c>
    </row>
    <row r="34" spans="1:2">
      <c r="A34" s="19" t="s">
        <v>311</v>
      </c>
      <c r="B34" s="20">
        <v>540.7870424386158</v>
      </c>
    </row>
    <row r="35" spans="1:2">
      <c r="A35" s="19" t="s">
        <v>317</v>
      </c>
      <c r="B35" s="20">
        <v>1.9709538531682891</v>
      </c>
    </row>
    <row r="36" spans="1:2">
      <c r="A36" s="19" t="s">
        <v>329</v>
      </c>
      <c r="B36" s="20">
        <v>0.77225105914129433</v>
      </c>
    </row>
    <row r="37" spans="1:2">
      <c r="A37" s="19" t="s">
        <v>333</v>
      </c>
      <c r="B37" s="20">
        <v>24.721664185812095</v>
      </c>
    </row>
    <row r="38" spans="1:2">
      <c r="A38" s="19" t="s">
        <v>335</v>
      </c>
      <c r="B38" s="20">
        <v>4.8204326888044466</v>
      </c>
    </row>
    <row r="39" spans="1:2">
      <c r="A39" s="19" t="s">
        <v>345</v>
      </c>
      <c r="B39" s="20">
        <v>10.057345175698556</v>
      </c>
    </row>
    <row r="40" spans="1:2">
      <c r="A40" s="19" t="s">
        <v>347</v>
      </c>
      <c r="B40" s="20">
        <v>3.5529414964710635</v>
      </c>
    </row>
    <row r="41" spans="1:2">
      <c r="A41" s="19" t="s">
        <v>349</v>
      </c>
      <c r="B41" s="20">
        <v>28.783692492687031</v>
      </c>
    </row>
    <row r="42" spans="1:2">
      <c r="A42" s="19" t="s">
        <v>351</v>
      </c>
      <c r="B42" s="20">
        <v>83.569571215544116</v>
      </c>
    </row>
    <row r="43" spans="1:2">
      <c r="A43" s="19" t="s">
        <v>353</v>
      </c>
      <c r="B43" s="20">
        <v>0.93531345372599373</v>
      </c>
    </row>
    <row r="44" spans="1:2">
      <c r="A44" s="19" t="s">
        <v>359</v>
      </c>
      <c r="B44" s="20">
        <v>1.8689870190534927</v>
      </c>
    </row>
    <row r="45" spans="1:2">
      <c r="A45" s="19" t="s">
        <v>371</v>
      </c>
      <c r="B45" s="20">
        <v>0.87002091914684176</v>
      </c>
    </row>
    <row r="46" spans="1:2">
      <c r="A46" s="19" t="s">
        <v>373</v>
      </c>
      <c r="B46" s="20">
        <v>30.426168429057409</v>
      </c>
    </row>
    <row r="47" spans="1:2">
      <c r="A47" s="19" t="s">
        <v>375</v>
      </c>
      <c r="B47" s="20">
        <v>8.3100066140631803</v>
      </c>
    </row>
    <row r="48" spans="1:2">
      <c r="A48" s="19" t="s">
        <v>379</v>
      </c>
      <c r="B48" s="20">
        <v>96.05819169731798</v>
      </c>
    </row>
    <row r="49" spans="1:2">
      <c r="A49" s="19" t="s">
        <v>393</v>
      </c>
      <c r="B49" s="20">
        <v>2.3841989027272543</v>
      </c>
    </row>
    <row r="50" spans="1:2">
      <c r="A50" s="19" t="s">
        <v>402</v>
      </c>
      <c r="B50" s="20"/>
    </row>
    <row r="51" spans="1:2">
      <c r="A51" s="19" t="s">
        <v>403</v>
      </c>
      <c r="B51" s="20">
        <v>2000.0000000000005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1"/>
  <sheetViews>
    <sheetView workbookViewId="0">
      <selection activeCell="L47" sqref="L2:L47"/>
    </sheetView>
  </sheetViews>
  <sheetFormatPr baseColWidth="10" defaultRowHeight="14.4"/>
  <sheetData>
    <row r="1" spans="1:12">
      <c r="A1" t="s">
        <v>209</v>
      </c>
      <c r="B1" t="s">
        <v>210</v>
      </c>
      <c r="K1" s="3" t="s">
        <v>207</v>
      </c>
      <c r="L1" s="3" t="s">
        <v>6</v>
      </c>
    </row>
    <row r="2" spans="1:12">
      <c r="A2" t="s">
        <v>211</v>
      </c>
      <c r="B2" t="s">
        <v>212</v>
      </c>
      <c r="K2" s="19" t="s">
        <v>211</v>
      </c>
      <c r="L2" s="20">
        <v>112.35263955528946</v>
      </c>
    </row>
    <row r="3" spans="1:12">
      <c r="A3" t="s">
        <v>213</v>
      </c>
      <c r="B3" t="s">
        <v>214</v>
      </c>
      <c r="K3" s="19" t="s">
        <v>213</v>
      </c>
      <c r="L3" s="20">
        <v>45.930614636000584</v>
      </c>
    </row>
    <row r="4" spans="1:12">
      <c r="A4" t="s">
        <v>215</v>
      </c>
      <c r="B4" t="s">
        <v>216</v>
      </c>
      <c r="K4" s="19" t="s">
        <v>215</v>
      </c>
      <c r="L4" s="20">
        <v>6.6346408350535757</v>
      </c>
    </row>
    <row r="5" spans="1:12">
      <c r="A5" t="s">
        <v>217</v>
      </c>
      <c r="B5" t="s">
        <v>218</v>
      </c>
      <c r="K5" s="19" t="s">
        <v>217</v>
      </c>
      <c r="L5" s="20">
        <v>5.7244662429910891</v>
      </c>
    </row>
    <row r="6" spans="1:12">
      <c r="A6" t="s">
        <v>219</v>
      </c>
      <c r="B6" t="s">
        <v>220</v>
      </c>
      <c r="K6" s="19" t="s">
        <v>221</v>
      </c>
      <c r="L6" s="20">
        <v>0.78376976353522743</v>
      </c>
    </row>
    <row r="7" spans="1:12">
      <c r="A7" t="s">
        <v>221</v>
      </c>
      <c r="B7" t="s">
        <v>222</v>
      </c>
      <c r="K7" s="19" t="s">
        <v>223</v>
      </c>
      <c r="L7" s="20">
        <v>174.56603021981513</v>
      </c>
    </row>
    <row r="8" spans="1:12">
      <c r="A8" t="s">
        <v>223</v>
      </c>
      <c r="B8" t="s">
        <v>224</v>
      </c>
      <c r="K8" s="19" t="s">
        <v>227</v>
      </c>
      <c r="L8" s="20">
        <v>229.41984409677735</v>
      </c>
    </row>
    <row r="9" spans="1:12">
      <c r="A9" t="s">
        <v>225</v>
      </c>
      <c r="B9" t="s">
        <v>226</v>
      </c>
      <c r="K9" s="19" t="s">
        <v>229</v>
      </c>
      <c r="L9" s="20">
        <v>20.756086729091457</v>
      </c>
    </row>
    <row r="10" spans="1:12">
      <c r="A10" t="s">
        <v>227</v>
      </c>
      <c r="B10" t="s">
        <v>228</v>
      </c>
      <c r="K10" s="19" t="s">
        <v>237</v>
      </c>
      <c r="L10" s="20">
        <v>70.979516813799535</v>
      </c>
    </row>
    <row r="11" spans="1:12">
      <c r="A11" t="s">
        <v>229</v>
      </c>
      <c r="B11" t="s">
        <v>230</v>
      </c>
      <c r="K11" s="19" t="s">
        <v>239</v>
      </c>
      <c r="L11" s="20">
        <v>2.1003625274160203</v>
      </c>
    </row>
    <row r="12" spans="1:12">
      <c r="A12" t="s">
        <v>231</v>
      </c>
      <c r="B12" t="s">
        <v>232</v>
      </c>
      <c r="K12" s="19" t="s">
        <v>241</v>
      </c>
      <c r="L12" s="20">
        <v>8.1830437531833109</v>
      </c>
    </row>
    <row r="13" spans="1:12">
      <c r="A13" t="s">
        <v>233</v>
      </c>
      <c r="B13" t="s">
        <v>234</v>
      </c>
      <c r="K13" s="19" t="s">
        <v>245</v>
      </c>
      <c r="L13" s="20">
        <v>8.8030660977453081</v>
      </c>
    </row>
    <row r="14" spans="1:12">
      <c r="A14" t="s">
        <v>235</v>
      </c>
      <c r="B14" t="s">
        <v>236</v>
      </c>
      <c r="K14" s="19" t="s">
        <v>247</v>
      </c>
      <c r="L14" s="20">
        <v>5.3508542675680415</v>
      </c>
    </row>
    <row r="15" spans="1:12">
      <c r="A15" t="s">
        <v>237</v>
      </c>
      <c r="B15" t="s">
        <v>238</v>
      </c>
      <c r="K15" s="19" t="s">
        <v>249</v>
      </c>
      <c r="L15" s="20">
        <v>6.035620668454774</v>
      </c>
    </row>
    <row r="16" spans="1:12">
      <c r="A16" t="s">
        <v>239</v>
      </c>
      <c r="B16" t="s">
        <v>240</v>
      </c>
      <c r="K16" s="19" t="s">
        <v>251</v>
      </c>
      <c r="L16" s="20">
        <v>6.5921946018929827</v>
      </c>
    </row>
    <row r="17" spans="1:12">
      <c r="A17" t="s">
        <v>241</v>
      </c>
      <c r="B17" t="s">
        <v>242</v>
      </c>
      <c r="K17" s="19" t="s">
        <v>253</v>
      </c>
      <c r="L17" s="20">
        <v>10.661413417579336</v>
      </c>
    </row>
    <row r="18" spans="1:12">
      <c r="A18" t="s">
        <v>243</v>
      </c>
      <c r="B18" t="s">
        <v>244</v>
      </c>
      <c r="K18" s="19" t="s">
        <v>255</v>
      </c>
      <c r="L18" s="20">
        <v>1.9947143608723812</v>
      </c>
    </row>
    <row r="19" spans="1:12">
      <c r="A19" t="s">
        <v>245</v>
      </c>
      <c r="B19" t="s">
        <v>246</v>
      </c>
      <c r="K19" s="19" t="s">
        <v>257</v>
      </c>
      <c r="L19" s="20">
        <v>89.197699877872964</v>
      </c>
    </row>
    <row r="20" spans="1:12">
      <c r="A20" t="s">
        <v>247</v>
      </c>
      <c r="B20" t="s">
        <v>248</v>
      </c>
      <c r="K20" s="19" t="s">
        <v>261</v>
      </c>
      <c r="L20" s="20">
        <v>252.6578617098879</v>
      </c>
    </row>
    <row r="21" spans="1:12">
      <c r="A21" t="s">
        <v>249</v>
      </c>
      <c r="B21" t="s">
        <v>250</v>
      </c>
      <c r="K21" s="19" t="s">
        <v>267</v>
      </c>
      <c r="L21" s="20">
        <v>35.659841350277027</v>
      </c>
    </row>
    <row r="22" spans="1:12">
      <c r="A22" t="s">
        <v>251</v>
      </c>
      <c r="B22" t="s">
        <v>252</v>
      </c>
      <c r="K22" s="19" t="s">
        <v>269</v>
      </c>
      <c r="L22" s="20">
        <v>3.3112523661762649</v>
      </c>
    </row>
    <row r="23" spans="1:12">
      <c r="A23" t="s">
        <v>253</v>
      </c>
      <c r="B23" t="s">
        <v>254</v>
      </c>
      <c r="K23" s="19" t="s">
        <v>271</v>
      </c>
      <c r="L23" s="20">
        <v>1.4736881254634957</v>
      </c>
    </row>
    <row r="24" spans="1:12">
      <c r="A24" t="s">
        <v>255</v>
      </c>
      <c r="B24" t="s">
        <v>256</v>
      </c>
      <c r="K24" s="19" t="s">
        <v>273</v>
      </c>
      <c r="L24" s="20">
        <v>2.3815425275580755</v>
      </c>
    </row>
    <row r="25" spans="1:12">
      <c r="A25" t="s">
        <v>257</v>
      </c>
      <c r="B25" t="s">
        <v>258</v>
      </c>
      <c r="K25" s="19" t="s">
        <v>275</v>
      </c>
      <c r="L25" s="20">
        <v>5.4132630238620196</v>
      </c>
    </row>
    <row r="26" spans="1:12">
      <c r="A26" t="s">
        <v>259</v>
      </c>
      <c r="B26" t="s">
        <v>260</v>
      </c>
      <c r="K26" s="19" t="s">
        <v>285</v>
      </c>
      <c r="L26" s="20">
        <v>10.03684708187734</v>
      </c>
    </row>
    <row r="27" spans="1:12">
      <c r="A27" t="s">
        <v>261</v>
      </c>
      <c r="B27" t="s">
        <v>262</v>
      </c>
      <c r="K27" s="19" t="s">
        <v>287</v>
      </c>
      <c r="L27" s="20">
        <v>7.6126478710991616</v>
      </c>
    </row>
    <row r="28" spans="1:12">
      <c r="A28" t="s">
        <v>263</v>
      </c>
      <c r="B28" t="s">
        <v>264</v>
      </c>
      <c r="K28" s="19" t="s">
        <v>291</v>
      </c>
      <c r="L28" s="20">
        <v>2.1765694787666456</v>
      </c>
    </row>
    <row r="29" spans="1:12">
      <c r="A29" t="s">
        <v>265</v>
      </c>
      <c r="B29" t="s">
        <v>266</v>
      </c>
      <c r="K29" s="19" t="s">
        <v>295</v>
      </c>
      <c r="L29" s="20">
        <v>24.114563052463225</v>
      </c>
    </row>
    <row r="30" spans="1:12">
      <c r="A30" t="s">
        <v>267</v>
      </c>
      <c r="B30" t="s">
        <v>268</v>
      </c>
      <c r="K30" s="19" t="s">
        <v>303</v>
      </c>
      <c r="L30" s="20">
        <v>7.7719940402340271</v>
      </c>
    </row>
    <row r="31" spans="1:12">
      <c r="A31" t="s">
        <v>269</v>
      </c>
      <c r="B31" t="s">
        <v>270</v>
      </c>
      <c r="K31" s="19" t="s">
        <v>305</v>
      </c>
      <c r="L31" s="20">
        <v>1.4345692663619769</v>
      </c>
    </row>
    <row r="32" spans="1:12">
      <c r="A32" t="s">
        <v>271</v>
      </c>
      <c r="B32" t="s">
        <v>272</v>
      </c>
      <c r="K32" s="19" t="s">
        <v>311</v>
      </c>
      <c r="L32" s="20">
        <v>540.7870424386158</v>
      </c>
    </row>
    <row r="33" spans="1:12">
      <c r="A33" t="s">
        <v>273</v>
      </c>
      <c r="B33" t="s">
        <v>274</v>
      </c>
      <c r="K33" s="19" t="s">
        <v>317</v>
      </c>
      <c r="L33" s="20">
        <v>1.9709538531682891</v>
      </c>
    </row>
    <row r="34" spans="1:12">
      <c r="A34" t="s">
        <v>275</v>
      </c>
      <c r="B34" t="s">
        <v>276</v>
      </c>
      <c r="K34" s="19" t="s">
        <v>329</v>
      </c>
      <c r="L34" s="20">
        <v>0.77225105914129433</v>
      </c>
    </row>
    <row r="35" spans="1:12">
      <c r="A35" t="s">
        <v>277</v>
      </c>
      <c r="B35" t="s">
        <v>278</v>
      </c>
      <c r="K35" s="19" t="s">
        <v>333</v>
      </c>
      <c r="L35" s="20">
        <v>24.721664185812095</v>
      </c>
    </row>
    <row r="36" spans="1:12">
      <c r="A36" t="s">
        <v>279</v>
      </c>
      <c r="B36" t="s">
        <v>280</v>
      </c>
      <c r="K36" s="19" t="s">
        <v>335</v>
      </c>
      <c r="L36" s="20">
        <v>4.8204326888044466</v>
      </c>
    </row>
    <row r="37" spans="1:12">
      <c r="A37" t="s">
        <v>281</v>
      </c>
      <c r="B37" t="s">
        <v>282</v>
      </c>
      <c r="K37" s="19" t="s">
        <v>345</v>
      </c>
      <c r="L37" s="20">
        <v>10.057345175698556</v>
      </c>
    </row>
    <row r="38" spans="1:12">
      <c r="A38" t="s">
        <v>283</v>
      </c>
      <c r="B38" t="s">
        <v>284</v>
      </c>
      <c r="K38" s="19" t="s">
        <v>347</v>
      </c>
      <c r="L38" s="20">
        <v>3.5529414964710635</v>
      </c>
    </row>
    <row r="39" spans="1:12">
      <c r="A39" t="s">
        <v>285</v>
      </c>
      <c r="B39" t="s">
        <v>286</v>
      </c>
      <c r="K39" s="19" t="s">
        <v>349</v>
      </c>
      <c r="L39" s="20">
        <v>28.783692492687031</v>
      </c>
    </row>
    <row r="40" spans="1:12">
      <c r="A40" t="s">
        <v>287</v>
      </c>
      <c r="B40" t="s">
        <v>288</v>
      </c>
      <c r="K40" s="19" t="s">
        <v>351</v>
      </c>
      <c r="L40" s="20">
        <v>83.569571215544116</v>
      </c>
    </row>
    <row r="41" spans="1:12">
      <c r="A41" t="s">
        <v>289</v>
      </c>
      <c r="B41" t="s">
        <v>290</v>
      </c>
      <c r="K41" s="19" t="s">
        <v>353</v>
      </c>
      <c r="L41" s="20">
        <v>0.93531345372599373</v>
      </c>
    </row>
    <row r="42" spans="1:12">
      <c r="A42" t="s">
        <v>291</v>
      </c>
      <c r="B42" t="s">
        <v>292</v>
      </c>
      <c r="K42" s="19" t="s">
        <v>359</v>
      </c>
      <c r="L42" s="20">
        <v>1.8689870190534927</v>
      </c>
    </row>
    <row r="43" spans="1:12">
      <c r="A43" t="s">
        <v>293</v>
      </c>
      <c r="B43" t="s">
        <v>294</v>
      </c>
      <c r="K43" s="19" t="s">
        <v>371</v>
      </c>
      <c r="L43" s="20">
        <v>0.87002091914684176</v>
      </c>
    </row>
    <row r="44" spans="1:12">
      <c r="A44" t="s">
        <v>295</v>
      </c>
      <c r="B44" t="s">
        <v>296</v>
      </c>
      <c r="K44" s="19" t="s">
        <v>373</v>
      </c>
      <c r="L44" s="20">
        <v>30.426168429057409</v>
      </c>
    </row>
    <row r="45" spans="1:12">
      <c r="A45" t="s">
        <v>297</v>
      </c>
      <c r="B45" t="s">
        <v>298</v>
      </c>
      <c r="K45" s="19" t="s">
        <v>375</v>
      </c>
      <c r="L45" s="20">
        <v>8.3100066140631803</v>
      </c>
    </row>
    <row r="46" spans="1:12">
      <c r="A46" t="s">
        <v>299</v>
      </c>
      <c r="B46" t="s">
        <v>300</v>
      </c>
      <c r="K46" s="19" t="s">
        <v>379</v>
      </c>
      <c r="L46" s="20">
        <v>96.05819169731798</v>
      </c>
    </row>
    <row r="47" spans="1:12">
      <c r="A47" t="s">
        <v>301</v>
      </c>
      <c r="B47" t="s">
        <v>302</v>
      </c>
      <c r="K47" s="19" t="s">
        <v>393</v>
      </c>
      <c r="L47" s="20">
        <v>2.3841989027272543</v>
      </c>
    </row>
    <row r="48" spans="1:12">
      <c r="A48" t="s">
        <v>303</v>
      </c>
      <c r="B48" t="s">
        <v>304</v>
      </c>
      <c r="K48" s="17" t="s">
        <v>245</v>
      </c>
      <c r="L48" s="8">
        <v>1.278347992125914</v>
      </c>
    </row>
    <row r="49" spans="1:12">
      <c r="A49" t="s">
        <v>305</v>
      </c>
      <c r="B49" t="s">
        <v>306</v>
      </c>
      <c r="K49" s="17" t="s">
        <v>247</v>
      </c>
      <c r="L49" s="8">
        <v>3.8954567387924732</v>
      </c>
    </row>
    <row r="50" spans="1:12">
      <c r="A50" t="s">
        <v>307</v>
      </c>
      <c r="B50" t="s">
        <v>308</v>
      </c>
      <c r="K50" s="17" t="s">
        <v>247</v>
      </c>
      <c r="L50" s="8">
        <v>1.4553975287755683</v>
      </c>
    </row>
    <row r="51" spans="1:12">
      <c r="A51" t="s">
        <v>309</v>
      </c>
      <c r="B51" t="s">
        <v>310</v>
      </c>
      <c r="K51" s="17" t="s">
        <v>249</v>
      </c>
      <c r="L51" s="8">
        <v>1.5646636828678762</v>
      </c>
    </row>
    <row r="52" spans="1:12">
      <c r="A52" t="s">
        <v>311</v>
      </c>
      <c r="B52" t="s">
        <v>312</v>
      </c>
      <c r="K52" s="17" t="s">
        <v>249</v>
      </c>
      <c r="L52" s="8">
        <v>3.4201902576121306</v>
      </c>
    </row>
    <row r="53" spans="1:12">
      <c r="A53" t="s">
        <v>313</v>
      </c>
      <c r="B53" t="s">
        <v>314</v>
      </c>
      <c r="K53" s="17" t="s">
        <v>249</v>
      </c>
      <c r="L53" s="8">
        <v>1.050766727974767</v>
      </c>
    </row>
    <row r="54" spans="1:12">
      <c r="A54" t="s">
        <v>315</v>
      </c>
      <c r="B54" t="s">
        <v>316</v>
      </c>
      <c r="K54" s="17" t="s">
        <v>251</v>
      </c>
      <c r="L54" s="8">
        <v>3.2342580758572992</v>
      </c>
    </row>
    <row r="55" spans="1:12">
      <c r="A55" t="s">
        <v>317</v>
      </c>
      <c r="B55" t="s">
        <v>318</v>
      </c>
      <c r="K55" s="17" t="s">
        <v>251</v>
      </c>
      <c r="L55" s="8">
        <v>2.390814890731455</v>
      </c>
    </row>
    <row r="56" spans="1:12">
      <c r="A56" t="s">
        <v>319</v>
      </c>
      <c r="B56" t="s">
        <v>320</v>
      </c>
      <c r="K56" s="17" t="s">
        <v>251</v>
      </c>
      <c r="L56" s="8">
        <v>0.96712163530422846</v>
      </c>
    </row>
    <row r="57" spans="1:12">
      <c r="A57" t="s">
        <v>321</v>
      </c>
      <c r="B57" t="s">
        <v>322</v>
      </c>
      <c r="K57" s="17" t="s">
        <v>255</v>
      </c>
      <c r="L57" s="8">
        <v>1.9947143608723812</v>
      </c>
    </row>
    <row r="58" spans="1:12">
      <c r="A58" t="s">
        <v>323</v>
      </c>
      <c r="B58" t="s">
        <v>324</v>
      </c>
      <c r="K58" s="17" t="s">
        <v>257</v>
      </c>
      <c r="L58" s="8">
        <v>2.1589926667203674</v>
      </c>
    </row>
    <row r="59" spans="1:12">
      <c r="A59" t="s">
        <v>325</v>
      </c>
      <c r="B59" t="s">
        <v>326</v>
      </c>
      <c r="K59" s="17" t="s">
        <v>257</v>
      </c>
      <c r="L59" s="8">
        <v>18.215770925204204</v>
      </c>
    </row>
    <row r="60" spans="1:12">
      <c r="A60" t="s">
        <v>327</v>
      </c>
      <c r="B60" t="s">
        <v>328</v>
      </c>
      <c r="K60" s="17" t="s">
        <v>261</v>
      </c>
      <c r="L60" s="8">
        <v>143.72953229584539</v>
      </c>
    </row>
    <row r="61" spans="1:12">
      <c r="A61" t="s">
        <v>329</v>
      </c>
      <c r="B61" t="s">
        <v>330</v>
      </c>
      <c r="K61" s="17" t="s">
        <v>261</v>
      </c>
      <c r="L61" s="8">
        <v>7.786019546805548</v>
      </c>
    </row>
    <row r="62" spans="1:12">
      <c r="A62" t="s">
        <v>331</v>
      </c>
      <c r="B62" t="s">
        <v>332</v>
      </c>
      <c r="K62" s="17" t="s">
        <v>261</v>
      </c>
      <c r="L62" s="16">
        <v>57.759573839390704</v>
      </c>
    </row>
    <row r="63" spans="1:12">
      <c r="A63" t="s">
        <v>333</v>
      </c>
      <c r="B63" t="s">
        <v>334</v>
      </c>
      <c r="K63" s="17" t="s">
        <v>267</v>
      </c>
      <c r="L63" s="8">
        <v>35.659841350277027</v>
      </c>
    </row>
    <row r="64" spans="1:12">
      <c r="A64" t="s">
        <v>335</v>
      </c>
      <c r="B64" t="s">
        <v>336</v>
      </c>
      <c r="K64" s="17" t="s">
        <v>269</v>
      </c>
      <c r="L64" s="8">
        <v>3.3112523661762649</v>
      </c>
    </row>
    <row r="65" spans="1:12">
      <c r="A65" t="s">
        <v>337</v>
      </c>
      <c r="B65" t="s">
        <v>338</v>
      </c>
      <c r="K65" s="17" t="s">
        <v>273</v>
      </c>
      <c r="L65" s="8">
        <v>2.3815425275580755</v>
      </c>
    </row>
    <row r="66" spans="1:12">
      <c r="A66" t="s">
        <v>339</v>
      </c>
      <c r="B66" t="s">
        <v>340</v>
      </c>
      <c r="K66" s="17" t="s">
        <v>275</v>
      </c>
      <c r="L66" s="8">
        <v>2.7788774980859476</v>
      </c>
    </row>
    <row r="67" spans="1:12">
      <c r="A67" t="s">
        <v>341</v>
      </c>
      <c r="B67" t="s">
        <v>342</v>
      </c>
      <c r="K67" s="17" t="s">
        <v>275</v>
      </c>
      <c r="L67" s="8">
        <v>2.634385525776072</v>
      </c>
    </row>
    <row r="68" spans="1:12">
      <c r="A68" t="s">
        <v>343</v>
      </c>
      <c r="B68" t="s">
        <v>344</v>
      </c>
      <c r="K68" s="17" t="s">
        <v>285</v>
      </c>
      <c r="L68" s="8">
        <v>1.425078945894223</v>
      </c>
    </row>
    <row r="69" spans="1:12">
      <c r="A69" t="s">
        <v>345</v>
      </c>
      <c r="B69" t="s">
        <v>346</v>
      </c>
      <c r="K69" s="17" t="s">
        <v>285</v>
      </c>
      <c r="L69" s="8">
        <v>1.2858013057714499</v>
      </c>
    </row>
    <row r="70" spans="1:12">
      <c r="A70" t="s">
        <v>347</v>
      </c>
      <c r="B70" t="s">
        <v>348</v>
      </c>
      <c r="K70" s="17" t="s">
        <v>285</v>
      </c>
      <c r="L70" s="8">
        <v>5.2678174409860974</v>
      </c>
    </row>
    <row r="71" spans="1:12">
      <c r="A71" t="s">
        <v>349</v>
      </c>
      <c r="B71" t="s">
        <v>350</v>
      </c>
      <c r="K71" s="17" t="s">
        <v>285</v>
      </c>
      <c r="L71" s="8">
        <v>2.0581493892255702</v>
      </c>
    </row>
    <row r="72" spans="1:12">
      <c r="A72" t="s">
        <v>351</v>
      </c>
      <c r="B72" t="s">
        <v>352</v>
      </c>
      <c r="K72" s="17" t="s">
        <v>287</v>
      </c>
      <c r="L72" s="8">
        <v>4.7626068770182526</v>
      </c>
    </row>
    <row r="73" spans="1:12">
      <c r="A73" t="s">
        <v>353</v>
      </c>
      <c r="B73" t="s">
        <v>354</v>
      </c>
      <c r="K73" s="17" t="s">
        <v>287</v>
      </c>
      <c r="L73" s="8">
        <v>2.8500409940809091</v>
      </c>
    </row>
    <row r="74" spans="1:12">
      <c r="A74" t="s">
        <v>355</v>
      </c>
      <c r="B74" t="s">
        <v>356</v>
      </c>
      <c r="K74" s="17" t="s">
        <v>291</v>
      </c>
      <c r="L74" s="8">
        <v>2.1765694787666456</v>
      </c>
    </row>
    <row r="75" spans="1:12">
      <c r="A75" t="s">
        <v>357</v>
      </c>
      <c r="B75" t="s">
        <v>358</v>
      </c>
      <c r="K75" s="17" t="s">
        <v>295</v>
      </c>
      <c r="L75" s="8">
        <v>0.8722099007741092</v>
      </c>
    </row>
    <row r="76" spans="1:12">
      <c r="A76" t="s">
        <v>359</v>
      </c>
      <c r="B76" t="s">
        <v>360</v>
      </c>
      <c r="K76" s="17" t="s">
        <v>303</v>
      </c>
      <c r="L76" s="8">
        <v>2.6734634216666993</v>
      </c>
    </row>
    <row r="77" spans="1:12">
      <c r="A77" t="s">
        <v>361</v>
      </c>
      <c r="B77" t="s">
        <v>362</v>
      </c>
      <c r="K77" s="17" t="s">
        <v>303</v>
      </c>
      <c r="L77" s="8">
        <v>1.0759614595746463</v>
      </c>
    </row>
    <row r="78" spans="1:12">
      <c r="A78" t="s">
        <v>363</v>
      </c>
      <c r="B78" t="s">
        <v>364</v>
      </c>
      <c r="K78" s="17" t="s">
        <v>303</v>
      </c>
      <c r="L78" s="8">
        <v>4.022569158992682</v>
      </c>
    </row>
    <row r="79" spans="1:12">
      <c r="A79" t="s">
        <v>365</v>
      </c>
      <c r="B79" t="s">
        <v>366</v>
      </c>
      <c r="K79" s="17" t="s">
        <v>305</v>
      </c>
      <c r="L79" s="8">
        <v>1.4345692663619769</v>
      </c>
    </row>
    <row r="80" spans="1:12">
      <c r="A80" t="s">
        <v>367</v>
      </c>
      <c r="B80" t="s">
        <v>368</v>
      </c>
      <c r="K80" s="17" t="s">
        <v>311</v>
      </c>
      <c r="L80" s="8">
        <v>15.330386248199058</v>
      </c>
    </row>
    <row r="81" spans="1:12">
      <c r="A81" t="s">
        <v>369</v>
      </c>
      <c r="B81" t="s">
        <v>370</v>
      </c>
      <c r="K81" s="17" t="s">
        <v>311</v>
      </c>
      <c r="L81" s="8">
        <v>1.4922980722905244</v>
      </c>
    </row>
    <row r="82" spans="1:12">
      <c r="A82" t="s">
        <v>371</v>
      </c>
      <c r="B82" t="s">
        <v>372</v>
      </c>
      <c r="K82" s="17" t="s">
        <v>317</v>
      </c>
      <c r="L82" s="8">
        <v>0.71657175431829467</v>
      </c>
    </row>
    <row r="83" spans="1:12">
      <c r="A83" t="s">
        <v>373</v>
      </c>
      <c r="B83" t="s">
        <v>374</v>
      </c>
      <c r="K83" s="17" t="s">
        <v>317</v>
      </c>
      <c r="L83" s="8">
        <v>1.2543820988499945</v>
      </c>
    </row>
    <row r="84" spans="1:12">
      <c r="A84" t="s">
        <v>375</v>
      </c>
      <c r="B84" t="s">
        <v>376</v>
      </c>
      <c r="K84" s="17" t="s">
        <v>329</v>
      </c>
      <c r="L84" s="8">
        <v>0.77225105914129433</v>
      </c>
    </row>
    <row r="85" spans="1:12">
      <c r="A85" t="s">
        <v>377</v>
      </c>
      <c r="B85" t="s">
        <v>378</v>
      </c>
      <c r="K85" s="17" t="s">
        <v>333</v>
      </c>
      <c r="L85" s="8">
        <v>24.721664185812095</v>
      </c>
    </row>
    <row r="86" spans="1:12">
      <c r="A86" t="s">
        <v>379</v>
      </c>
      <c r="B86" t="s">
        <v>380</v>
      </c>
      <c r="K86" s="17" t="s">
        <v>335</v>
      </c>
      <c r="L86" s="8">
        <v>1.5595310451326045</v>
      </c>
    </row>
    <row r="87" spans="1:12">
      <c r="A87" t="s">
        <v>381</v>
      </c>
      <c r="B87" t="s">
        <v>382</v>
      </c>
      <c r="K87" s="17" t="s">
        <v>335</v>
      </c>
      <c r="L87" s="8">
        <v>3.2609016436718417</v>
      </c>
    </row>
    <row r="88" spans="1:12">
      <c r="A88" t="s">
        <v>383</v>
      </c>
      <c r="B88" t="s">
        <v>384</v>
      </c>
      <c r="K88" s="17" t="s">
        <v>345</v>
      </c>
      <c r="L88" s="8">
        <v>10.057345175698556</v>
      </c>
    </row>
    <row r="89" spans="1:12">
      <c r="A89" t="s">
        <v>385</v>
      </c>
      <c r="B89" t="s">
        <v>386</v>
      </c>
      <c r="K89" s="17" t="s">
        <v>347</v>
      </c>
      <c r="L89" s="8">
        <v>0.74325632164772626</v>
      </c>
    </row>
    <row r="90" spans="1:12">
      <c r="A90" t="s">
        <v>387</v>
      </c>
      <c r="B90" t="s">
        <v>388</v>
      </c>
      <c r="K90" s="17" t="s">
        <v>347</v>
      </c>
      <c r="L90" s="8">
        <v>2.8096851748233371</v>
      </c>
    </row>
    <row r="91" spans="1:12">
      <c r="A91" t="s">
        <v>389</v>
      </c>
      <c r="B91" t="s">
        <v>390</v>
      </c>
      <c r="K91" s="17" t="s">
        <v>351</v>
      </c>
      <c r="L91" s="8">
        <v>6.7157868331820394</v>
      </c>
    </row>
    <row r="92" spans="1:12">
      <c r="A92" t="s">
        <v>391</v>
      </c>
      <c r="B92" t="s">
        <v>392</v>
      </c>
      <c r="K92" s="17" t="s">
        <v>351</v>
      </c>
      <c r="L92" s="8">
        <v>13.962346054649499</v>
      </c>
    </row>
    <row r="93" spans="1:12">
      <c r="A93" t="s">
        <v>393</v>
      </c>
      <c r="B93" t="s">
        <v>394</v>
      </c>
      <c r="K93" s="17" t="s">
        <v>351</v>
      </c>
      <c r="L93" s="8">
        <v>5.0873317766864705</v>
      </c>
    </row>
    <row r="94" spans="1:12">
      <c r="A94" t="s">
        <v>395</v>
      </c>
      <c r="B94" t="s">
        <v>396</v>
      </c>
      <c r="K94" s="17" t="s">
        <v>351</v>
      </c>
      <c r="L94" s="8">
        <v>1.0530897197655045</v>
      </c>
    </row>
    <row r="95" spans="1:12">
      <c r="A95" t="s">
        <v>397</v>
      </c>
      <c r="B95" t="s">
        <v>398</v>
      </c>
      <c r="K95" s="17" t="s">
        <v>351</v>
      </c>
      <c r="L95" s="8">
        <v>0.85398892619246591</v>
      </c>
    </row>
    <row r="96" spans="1:12">
      <c r="A96" t="s">
        <v>399</v>
      </c>
      <c r="B96" t="s">
        <v>400</v>
      </c>
      <c r="K96" s="17" t="s">
        <v>353</v>
      </c>
      <c r="L96" s="8">
        <v>0.93531345372599373</v>
      </c>
    </row>
    <row r="97" spans="11:12">
      <c r="K97" s="17" t="s">
        <v>359</v>
      </c>
      <c r="L97" s="8">
        <v>1.1626196446012294</v>
      </c>
    </row>
    <row r="98" spans="11:12">
      <c r="K98" s="17" t="s">
        <v>371</v>
      </c>
      <c r="L98" s="8">
        <v>0.87002091914684176</v>
      </c>
    </row>
    <row r="99" spans="11:12">
      <c r="K99" s="17" t="s">
        <v>373</v>
      </c>
      <c r="L99" s="8">
        <v>7.038261895435884</v>
      </c>
    </row>
    <row r="100" spans="11:12">
      <c r="K100" s="17" t="s">
        <v>373</v>
      </c>
      <c r="L100" s="8">
        <v>4.5042707418145742</v>
      </c>
    </row>
    <row r="101" spans="11:12">
      <c r="K101" s="17" t="s">
        <v>373</v>
      </c>
      <c r="L101" s="8">
        <v>1.5944490864917022</v>
      </c>
    </row>
    <row r="102" spans="11:12">
      <c r="K102" s="17" t="s">
        <v>375</v>
      </c>
      <c r="L102" s="8">
        <v>6.4271488751922803</v>
      </c>
    </row>
    <row r="103" spans="11:12">
      <c r="K103" s="17" t="s">
        <v>375</v>
      </c>
      <c r="L103" s="8">
        <v>1.8828577388709002</v>
      </c>
    </row>
    <row r="104" spans="11:12">
      <c r="K104" s="17" t="s">
        <v>379</v>
      </c>
      <c r="L104" s="8">
        <v>6.6111259870497872</v>
      </c>
    </row>
    <row r="105" spans="11:12">
      <c r="K105" s="17" t="s">
        <v>379</v>
      </c>
      <c r="L105" s="8">
        <v>38.36133059962831</v>
      </c>
    </row>
    <row r="106" spans="11:12">
      <c r="K106" s="17" t="s">
        <v>379</v>
      </c>
      <c r="L106" s="8">
        <v>13.375076727146554</v>
      </c>
    </row>
    <row r="107" spans="11:12">
      <c r="K107" s="17" t="s">
        <v>379</v>
      </c>
      <c r="L107" s="8">
        <v>2.4635153902436198</v>
      </c>
    </row>
    <row r="108" spans="11:12">
      <c r="K108" s="17" t="s">
        <v>379</v>
      </c>
      <c r="L108" s="8">
        <v>29.639500108218204</v>
      </c>
    </row>
    <row r="109" spans="11:12">
      <c r="K109" s="17" t="s">
        <v>379</v>
      </c>
      <c r="L109" s="8">
        <v>1.9775388435553869</v>
      </c>
    </row>
    <row r="110" spans="11:12">
      <c r="K110" s="17" t="s">
        <v>379</v>
      </c>
      <c r="L110" s="8">
        <v>3.6301040414761041</v>
      </c>
    </row>
    <row r="111" spans="11:12">
      <c r="K111" s="17" t="s">
        <v>393</v>
      </c>
      <c r="L111" s="8">
        <v>2.3841989027272543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C60"/>
  <sheetViews>
    <sheetView topLeftCell="A30" workbookViewId="0">
      <selection activeCell="F19" sqref="F19"/>
    </sheetView>
  </sheetViews>
  <sheetFormatPr baseColWidth="10" defaultRowHeight="14.4"/>
  <cols>
    <col min="1" max="1" width="19.5546875" bestFit="1" customWidth="1"/>
    <col min="2" max="2" width="6.44140625" customWidth="1"/>
    <col min="3" max="3" width="23.21875" bestFit="1" customWidth="1"/>
  </cols>
  <sheetData>
    <row r="3" spans="1:3">
      <c r="A3" s="18" t="s">
        <v>1</v>
      </c>
      <c r="B3" s="18" t="s">
        <v>207</v>
      </c>
      <c r="C3" t="s">
        <v>404</v>
      </c>
    </row>
    <row r="4" spans="1:3">
      <c r="A4" t="s">
        <v>7</v>
      </c>
      <c r="B4" t="s">
        <v>223</v>
      </c>
      <c r="C4" s="20">
        <v>173.94911631900237</v>
      </c>
    </row>
    <row r="5" spans="1:3">
      <c r="B5" t="s">
        <v>227</v>
      </c>
      <c r="C5" s="20">
        <v>0.34008697909066438</v>
      </c>
    </row>
    <row r="6" spans="1:3">
      <c r="B6" t="s">
        <v>237</v>
      </c>
      <c r="C6" s="20">
        <v>44.238354320365275</v>
      </c>
    </row>
    <row r="7" spans="1:3">
      <c r="B7" t="s">
        <v>241</v>
      </c>
      <c r="C7" s="20">
        <v>7.2486827773662181</v>
      </c>
    </row>
    <row r="8" spans="1:3">
      <c r="B8" t="s">
        <v>253</v>
      </c>
      <c r="C8" s="20">
        <v>10.661413417579336</v>
      </c>
    </row>
    <row r="9" spans="1:3">
      <c r="B9" t="s">
        <v>257</v>
      </c>
      <c r="C9" s="20">
        <v>68.822936285948387</v>
      </c>
    </row>
    <row r="10" spans="1:3">
      <c r="B10" t="s">
        <v>261</v>
      </c>
      <c r="C10" s="20">
        <v>43.382736027846249</v>
      </c>
    </row>
    <row r="11" spans="1:3">
      <c r="B11" t="s">
        <v>271</v>
      </c>
      <c r="C11" s="20">
        <v>1.4736881254634957</v>
      </c>
    </row>
    <row r="12" spans="1:3">
      <c r="B12" t="s">
        <v>295</v>
      </c>
      <c r="C12" s="20">
        <v>23.242353151689116</v>
      </c>
    </row>
    <row r="13" spans="1:3">
      <c r="B13" t="s">
        <v>311</v>
      </c>
      <c r="C13" s="20">
        <v>523.96435811812626</v>
      </c>
    </row>
    <row r="14" spans="1:3">
      <c r="B14" t="s">
        <v>349</v>
      </c>
      <c r="C14" s="20">
        <v>28.783692492687031</v>
      </c>
    </row>
    <row r="15" spans="1:3">
      <c r="B15" t="s">
        <v>351</v>
      </c>
      <c r="C15" s="20">
        <v>55.897027905068136</v>
      </c>
    </row>
    <row r="16" spans="1:3">
      <c r="B16" t="s">
        <v>359</v>
      </c>
      <c r="C16" s="20">
        <v>0.70636737445226327</v>
      </c>
    </row>
    <row r="17" spans="1:3">
      <c r="B17" t="s">
        <v>373</v>
      </c>
      <c r="C17" s="20">
        <v>17.289186705315249</v>
      </c>
    </row>
    <row r="18" spans="1:3">
      <c r="A18" t="s">
        <v>62</v>
      </c>
      <c r="B18" t="s">
        <v>211</v>
      </c>
      <c r="C18" s="20">
        <v>112.35263955528946</v>
      </c>
    </row>
    <row r="19" spans="1:3">
      <c r="B19" t="s">
        <v>213</v>
      </c>
      <c r="C19" s="20">
        <v>45.930614636000584</v>
      </c>
    </row>
    <row r="20" spans="1:3">
      <c r="B20" t="s">
        <v>215</v>
      </c>
      <c r="C20" s="20">
        <v>6.6346408350535757</v>
      </c>
    </row>
    <row r="21" spans="1:3">
      <c r="B21" t="s">
        <v>217</v>
      </c>
      <c r="C21" s="20">
        <v>5.7244662429910891</v>
      </c>
    </row>
    <row r="22" spans="1:3">
      <c r="B22" t="s">
        <v>221</v>
      </c>
      <c r="C22" s="20">
        <v>0.78376976353522743</v>
      </c>
    </row>
    <row r="23" spans="1:3">
      <c r="B23" t="s">
        <v>223</v>
      </c>
      <c r="C23" s="20">
        <v>0.61691390081276232</v>
      </c>
    </row>
    <row r="24" spans="1:3">
      <c r="B24" t="s">
        <v>227</v>
      </c>
      <c r="C24" s="20">
        <v>229.07975711768668</v>
      </c>
    </row>
    <row r="25" spans="1:3">
      <c r="B25" t="s">
        <v>229</v>
      </c>
      <c r="C25" s="20">
        <v>20.756086729091457</v>
      </c>
    </row>
    <row r="26" spans="1:3">
      <c r="B26" t="s">
        <v>237</v>
      </c>
      <c r="C26" s="20">
        <v>26.74116249343427</v>
      </c>
    </row>
    <row r="27" spans="1:3">
      <c r="B27" t="s">
        <v>239</v>
      </c>
      <c r="C27" s="20">
        <v>2.1003625274160203</v>
      </c>
    </row>
    <row r="28" spans="1:3">
      <c r="B28" t="s">
        <v>241</v>
      </c>
      <c r="C28" s="20">
        <v>0.93436097581709343</v>
      </c>
    </row>
    <row r="29" spans="1:3">
      <c r="B29" t="s">
        <v>245</v>
      </c>
      <c r="C29" s="20">
        <v>8.8030660977453081</v>
      </c>
    </row>
    <row r="30" spans="1:3">
      <c r="B30" t="s">
        <v>247</v>
      </c>
      <c r="C30" s="20">
        <v>5.3508542675680415</v>
      </c>
    </row>
    <row r="31" spans="1:3">
      <c r="B31" t="s">
        <v>249</v>
      </c>
      <c r="C31" s="20">
        <v>6.035620668454774</v>
      </c>
    </row>
    <row r="32" spans="1:3">
      <c r="B32" t="s">
        <v>251</v>
      </c>
      <c r="C32" s="20">
        <v>6.5921946018929827</v>
      </c>
    </row>
    <row r="33" spans="2:3">
      <c r="B33" t="s">
        <v>255</v>
      </c>
      <c r="C33" s="20">
        <v>1.9947143608723812</v>
      </c>
    </row>
    <row r="34" spans="2:3">
      <c r="B34" t="s">
        <v>257</v>
      </c>
      <c r="C34" s="20">
        <v>20.37476359192457</v>
      </c>
    </row>
    <row r="35" spans="2:3">
      <c r="B35" t="s">
        <v>261</v>
      </c>
      <c r="C35" s="20">
        <v>209.27512568204165</v>
      </c>
    </row>
    <row r="36" spans="2:3">
      <c r="B36" t="s">
        <v>267</v>
      </c>
      <c r="C36" s="20">
        <v>35.659841350277027</v>
      </c>
    </row>
    <row r="37" spans="2:3">
      <c r="B37" t="s">
        <v>269</v>
      </c>
      <c r="C37" s="20">
        <v>3.3112523661762649</v>
      </c>
    </row>
    <row r="38" spans="2:3">
      <c r="B38" t="s">
        <v>273</v>
      </c>
      <c r="C38" s="20">
        <v>2.3815425275580755</v>
      </c>
    </row>
    <row r="39" spans="2:3">
      <c r="B39" t="s">
        <v>275</v>
      </c>
      <c r="C39" s="20">
        <v>5.4132630238620196</v>
      </c>
    </row>
    <row r="40" spans="2:3">
      <c r="B40" t="s">
        <v>285</v>
      </c>
      <c r="C40" s="20">
        <v>10.03684708187734</v>
      </c>
    </row>
    <row r="41" spans="2:3">
      <c r="B41" t="s">
        <v>287</v>
      </c>
      <c r="C41" s="20">
        <v>7.6126478710991616</v>
      </c>
    </row>
    <row r="42" spans="2:3">
      <c r="B42" t="s">
        <v>291</v>
      </c>
      <c r="C42" s="20">
        <v>2.1765694787666456</v>
      </c>
    </row>
    <row r="43" spans="2:3">
      <c r="B43" t="s">
        <v>295</v>
      </c>
      <c r="C43" s="20">
        <v>0.8722099007741092</v>
      </c>
    </row>
    <row r="44" spans="2:3">
      <c r="B44" t="s">
        <v>303</v>
      </c>
      <c r="C44" s="20">
        <v>7.7719940402340271</v>
      </c>
    </row>
    <row r="45" spans="2:3">
      <c r="B45" t="s">
        <v>305</v>
      </c>
      <c r="C45" s="20">
        <v>1.4345692663619769</v>
      </c>
    </row>
    <row r="46" spans="2:3">
      <c r="B46" t="s">
        <v>311</v>
      </c>
      <c r="C46" s="20">
        <v>16.822684320489582</v>
      </c>
    </row>
    <row r="47" spans="2:3">
      <c r="B47" t="s">
        <v>317</v>
      </c>
      <c r="C47" s="20">
        <v>1.9709538531682891</v>
      </c>
    </row>
    <row r="48" spans="2:3">
      <c r="B48" t="s">
        <v>329</v>
      </c>
      <c r="C48" s="20">
        <v>0.77225105914129433</v>
      </c>
    </row>
    <row r="49" spans="2:3">
      <c r="B49" t="s">
        <v>333</v>
      </c>
      <c r="C49" s="20">
        <v>24.721664185812095</v>
      </c>
    </row>
    <row r="50" spans="2:3">
      <c r="B50" t="s">
        <v>335</v>
      </c>
      <c r="C50" s="20">
        <v>4.8204326888044466</v>
      </c>
    </row>
    <row r="51" spans="2:3">
      <c r="B51" t="s">
        <v>345</v>
      </c>
      <c r="C51" s="20">
        <v>10.057345175698556</v>
      </c>
    </row>
    <row r="52" spans="2:3">
      <c r="B52" t="s">
        <v>347</v>
      </c>
      <c r="C52" s="20">
        <v>3.5529414964710635</v>
      </c>
    </row>
    <row r="53" spans="2:3">
      <c r="B53" t="s">
        <v>351</v>
      </c>
      <c r="C53" s="20">
        <v>27.672543310475977</v>
      </c>
    </row>
    <row r="54" spans="2:3">
      <c r="B54" t="s">
        <v>353</v>
      </c>
      <c r="C54" s="20">
        <v>0.93531345372599373</v>
      </c>
    </row>
    <row r="55" spans="2:3">
      <c r="B55" t="s">
        <v>359</v>
      </c>
      <c r="C55" s="20">
        <v>1.1626196446012294</v>
      </c>
    </row>
    <row r="56" spans="2:3">
      <c r="B56" t="s">
        <v>371</v>
      </c>
      <c r="C56" s="20">
        <v>0.87002091914684176</v>
      </c>
    </row>
    <row r="57" spans="2:3">
      <c r="B57" t="s">
        <v>373</v>
      </c>
      <c r="C57" s="20">
        <v>13.13698172374216</v>
      </c>
    </row>
    <row r="58" spans="2:3">
      <c r="B58" t="s">
        <v>375</v>
      </c>
      <c r="C58" s="20">
        <v>8.3100066140631803</v>
      </c>
    </row>
    <row r="59" spans="2:3">
      <c r="B59" t="s">
        <v>379</v>
      </c>
      <c r="C59" s="20">
        <v>96.05819169731798</v>
      </c>
    </row>
    <row r="60" spans="2:3">
      <c r="B60" t="s">
        <v>393</v>
      </c>
      <c r="C60" s="20">
        <v>2.3841989027272543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C7"/>
  <sheetViews>
    <sheetView workbookViewId="0">
      <selection activeCell="G20" sqref="G20"/>
    </sheetView>
  </sheetViews>
  <sheetFormatPr baseColWidth="10" defaultRowHeight="14.4"/>
  <cols>
    <col min="1" max="1" width="8.109375" customWidth="1"/>
    <col min="2" max="2" width="9.77734375" customWidth="1"/>
    <col min="3" max="3" width="23.21875" bestFit="1" customWidth="1"/>
  </cols>
  <sheetData>
    <row r="3" spans="1:3">
      <c r="A3" s="18" t="s">
        <v>1</v>
      </c>
      <c r="B3" s="18" t="s">
        <v>4</v>
      </c>
      <c r="C3" t="s">
        <v>404</v>
      </c>
    </row>
    <row r="4" spans="1:3">
      <c r="A4" t="s">
        <v>7</v>
      </c>
      <c r="B4" t="s">
        <v>10</v>
      </c>
      <c r="C4" s="20">
        <v>906.96061716813983</v>
      </c>
    </row>
    <row r="5" spans="1:3">
      <c r="B5" t="s">
        <v>13</v>
      </c>
      <c r="C5" s="20">
        <v>93.039382831859967</v>
      </c>
    </row>
    <row r="6" spans="1:3">
      <c r="A6" t="s">
        <v>62</v>
      </c>
      <c r="B6" t="s">
        <v>10</v>
      </c>
      <c r="C6" s="20">
        <v>613.59985960503593</v>
      </c>
    </row>
    <row r="7" spans="1:3">
      <c r="B7" t="s">
        <v>13</v>
      </c>
      <c r="C7" s="20">
        <v>386.40014039496464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>
      <selection activeCell="E26" sqref="E26"/>
    </sheetView>
  </sheetViews>
  <sheetFormatPr baseColWidth="10" defaultRowHeight="14.4"/>
  <cols>
    <col min="1" max="1" width="19.5546875" bestFit="1" customWidth="1"/>
    <col min="2" max="2" width="19.21875" customWidth="1"/>
    <col min="5" max="5" width="19.5546875" customWidth="1"/>
    <col min="6" max="6" width="23.21875" customWidth="1"/>
  </cols>
  <sheetData>
    <row r="1" spans="1:6">
      <c r="A1" s="18" t="s">
        <v>1</v>
      </c>
      <c r="B1" t="s">
        <v>62</v>
      </c>
      <c r="E1" s="18" t="s">
        <v>1</v>
      </c>
      <c r="F1" t="s">
        <v>62</v>
      </c>
    </row>
    <row r="3" spans="1:6">
      <c r="A3" s="18" t="s">
        <v>401</v>
      </c>
      <c r="B3" t="s">
        <v>404</v>
      </c>
      <c r="E3" s="18" t="s">
        <v>401</v>
      </c>
      <c r="F3" t="s">
        <v>404</v>
      </c>
    </row>
    <row r="4" spans="1:6">
      <c r="A4" s="19" t="s">
        <v>211</v>
      </c>
      <c r="B4" s="21">
        <v>119.23988446674691</v>
      </c>
      <c r="E4" s="19" t="s">
        <v>10</v>
      </c>
      <c r="F4" s="13">
        <v>589.91343433496422</v>
      </c>
    </row>
    <row r="5" spans="1:6">
      <c r="A5" s="19" t="s">
        <v>213</v>
      </c>
      <c r="B5" s="21">
        <v>48.746172803427854</v>
      </c>
      <c r="E5" s="19" t="s">
        <v>13</v>
      </c>
      <c r="F5" s="13">
        <v>410.08656566503623</v>
      </c>
    </row>
    <row r="6" spans="1:6">
      <c r="A6" s="19" t="s">
        <v>215</v>
      </c>
      <c r="B6" s="21">
        <v>7.0413459779984731</v>
      </c>
      <c r="E6" s="19" t="s">
        <v>403</v>
      </c>
      <c r="F6" s="20">
        <v>1000.0000000000005</v>
      </c>
    </row>
    <row r="7" spans="1:6">
      <c r="A7" s="19" t="s">
        <v>217</v>
      </c>
      <c r="B7" s="21">
        <v>6.0753774557485656</v>
      </c>
    </row>
    <row r="8" spans="1:6">
      <c r="A8" s="19" t="s">
        <v>221</v>
      </c>
      <c r="B8" s="21">
        <v>0.8318150461118401</v>
      </c>
    </row>
    <row r="9" spans="1:6">
      <c r="A9" s="19" t="s">
        <v>223</v>
      </c>
      <c r="B9" s="21">
        <v>0.65473087726296109</v>
      </c>
    </row>
    <row r="10" spans="1:6">
      <c r="A10" s="19" t="s">
        <v>227</v>
      </c>
      <c r="B10" s="21">
        <v>243.12240353677936</v>
      </c>
    </row>
    <row r="11" spans="1:6">
      <c r="A11" s="19" t="s">
        <v>229</v>
      </c>
      <c r="B11" s="21">
        <v>22.028440038034919</v>
      </c>
    </row>
    <row r="12" spans="1:6">
      <c r="A12" s="19" t="s">
        <v>237</v>
      </c>
      <c r="B12" s="21">
        <v>28.380402443989496</v>
      </c>
    </row>
    <row r="13" spans="1:6">
      <c r="A13" s="19" t="s">
        <v>239</v>
      </c>
      <c r="B13" s="21">
        <v>2.2291152757841903</v>
      </c>
    </row>
    <row r="14" spans="1:6">
      <c r="A14" s="19" t="s">
        <v>241</v>
      </c>
      <c r="B14" s="21">
        <v>0.99163753737926208</v>
      </c>
    </row>
    <row r="15" spans="1:6">
      <c r="A15" s="19" t="s">
        <v>245</v>
      </c>
      <c r="B15" s="21">
        <v>9.342696251757701</v>
      </c>
    </row>
    <row r="16" spans="1:6">
      <c r="A16" s="19" t="s">
        <v>247</v>
      </c>
      <c r="B16" s="21">
        <v>5.6788629727673801</v>
      </c>
    </row>
    <row r="17" spans="1:2">
      <c r="A17" s="19" t="s">
        <v>249</v>
      </c>
      <c r="B17" s="21">
        <v>6.4056057253331771</v>
      </c>
    </row>
    <row r="18" spans="1:2">
      <c r="A18" s="19" t="s">
        <v>251</v>
      </c>
      <c r="B18" s="21">
        <v>6.9962977801265662</v>
      </c>
    </row>
    <row r="19" spans="1:2">
      <c r="A19" s="19" t="s">
        <v>255</v>
      </c>
      <c r="B19" s="21">
        <v>2.1169908502019337</v>
      </c>
    </row>
    <row r="20" spans="1:2">
      <c r="A20" s="19" t="s">
        <v>257</v>
      </c>
      <c r="B20" s="21">
        <v>21.623741697165933</v>
      </c>
    </row>
    <row r="21" spans="1:2">
      <c r="A21" s="19" t="s">
        <v>261</v>
      </c>
      <c r="B21" s="21">
        <v>160.80349307452062</v>
      </c>
    </row>
    <row r="22" spans="1:2">
      <c r="A22" s="19" t="s">
        <v>267</v>
      </c>
      <c r="B22" s="21">
        <v>37.845798545899612</v>
      </c>
    </row>
    <row r="23" spans="1:2">
      <c r="A23" s="19" t="s">
        <v>269</v>
      </c>
      <c r="B23" s="21">
        <v>3.5142329645829116</v>
      </c>
    </row>
    <row r="24" spans="1:2">
      <c r="A24" s="19" t="s">
        <v>273</v>
      </c>
      <c r="B24" s="21">
        <v>2.5275316802763985</v>
      </c>
    </row>
    <row r="25" spans="1:2">
      <c r="A25" s="19" t="s">
        <v>275</v>
      </c>
      <c r="B25" s="21">
        <v>5.7450974014346752</v>
      </c>
    </row>
    <row r="26" spans="1:2">
      <c r="A26" s="19" t="s">
        <v>285</v>
      </c>
      <c r="B26" s="21">
        <v>10.652108318866068</v>
      </c>
    </row>
    <row r="27" spans="1:2">
      <c r="A27" s="19" t="s">
        <v>287</v>
      </c>
      <c r="B27" s="21">
        <v>8.079305090016959</v>
      </c>
    </row>
    <row r="28" spans="1:2">
      <c r="A28" s="19" t="s">
        <v>291</v>
      </c>
      <c r="B28" s="21">
        <v>2.3099937323169342</v>
      </c>
    </row>
    <row r="29" spans="1:2">
      <c r="A29" s="19" t="s">
        <v>295</v>
      </c>
      <c r="B29" s="21">
        <v>0.92567658588810808</v>
      </c>
    </row>
    <row r="30" spans="1:2">
      <c r="A30" s="19" t="s">
        <v>303</v>
      </c>
      <c r="B30" s="21">
        <v>8.2484192191826544</v>
      </c>
    </row>
    <row r="31" spans="1:2">
      <c r="A31" s="19" t="s">
        <v>305</v>
      </c>
      <c r="B31" s="21">
        <v>1.5225087212692436</v>
      </c>
    </row>
    <row r="32" spans="1:2">
      <c r="A32" s="19" t="s">
        <v>311</v>
      </c>
      <c r="B32" s="21">
        <v>17.853919077785431</v>
      </c>
    </row>
    <row r="33" spans="1:2">
      <c r="A33" s="19" t="s">
        <v>317</v>
      </c>
      <c r="B33" s="21">
        <v>2.0917738174315295</v>
      </c>
    </row>
    <row r="34" spans="1:2">
      <c r="A34" s="19" t="s">
        <v>329</v>
      </c>
      <c r="B34" s="21">
        <v>0.81959024225698029</v>
      </c>
    </row>
    <row r="35" spans="1:2">
      <c r="A35" s="19" t="s">
        <v>333</v>
      </c>
      <c r="B35" s="21">
        <v>26.23710838490193</v>
      </c>
    </row>
    <row r="36" spans="1:2">
      <c r="A36" s="19" t="s">
        <v>335</v>
      </c>
      <c r="B36" s="21">
        <v>5.1159264185325659</v>
      </c>
    </row>
    <row r="37" spans="1:2">
      <c r="A37" s="19" t="s">
        <v>345</v>
      </c>
      <c r="B37" s="21">
        <v>10.673862950966432</v>
      </c>
    </row>
    <row r="38" spans="1:2">
      <c r="A38" s="19" t="s">
        <v>347</v>
      </c>
      <c r="B38" s="21">
        <v>3.7707376990269852</v>
      </c>
    </row>
    <row r="39" spans="1:2">
      <c r="A39" s="19" t="s">
        <v>351</v>
      </c>
      <c r="B39" s="21">
        <v>29.368877138114911</v>
      </c>
    </row>
    <row r="40" spans="1:2">
      <c r="A40" s="19" t="s">
        <v>353</v>
      </c>
      <c r="B40" s="21">
        <v>0.99264840242225483</v>
      </c>
    </row>
    <row r="41" spans="1:2">
      <c r="A41" s="19" t="s">
        <v>359</v>
      </c>
      <c r="B41" s="21">
        <v>1.2338885196622362</v>
      </c>
    </row>
    <row r="42" spans="1:2">
      <c r="A42" s="19" t="s">
        <v>371</v>
      </c>
      <c r="B42" s="21">
        <v>0.9233534191394821</v>
      </c>
    </row>
    <row r="43" spans="1:2">
      <c r="A43" s="19" t="s">
        <v>373</v>
      </c>
      <c r="B43" s="21">
        <v>13.942281989822941</v>
      </c>
    </row>
    <row r="44" spans="1:2">
      <c r="A44" s="19" t="s">
        <v>375</v>
      </c>
      <c r="B44" s="21">
        <v>8.8194120983795479</v>
      </c>
    </row>
    <row r="45" spans="1:2">
      <c r="A45" s="19" t="s">
        <v>379</v>
      </c>
      <c r="B45" s="21">
        <v>101.94658287877829</v>
      </c>
    </row>
    <row r="46" spans="1:2">
      <c r="A46" s="19" t="s">
        <v>393</v>
      </c>
      <c r="B46" s="21">
        <v>2.5303508919079802</v>
      </c>
    </row>
    <row r="47" spans="1:2">
      <c r="A47" s="19" t="s">
        <v>403</v>
      </c>
      <c r="B47" s="21">
        <v>1000.0000000000005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Pond15</vt:lpstr>
      <vt:lpstr>Pond15se</vt:lpstr>
      <vt:lpstr>Feuil4</vt:lpstr>
      <vt:lpstr>Feuil2</vt:lpstr>
      <vt:lpstr>Feuil3</vt:lpstr>
      <vt:lpstr>SH</vt:lpstr>
      <vt:lpstr>VOLAT</vt:lpstr>
      <vt:lpstr>Pd_se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2017-09-14T16:34:53Z</dcterms:created>
  <dcterms:modified xsi:type="dcterms:W3CDTF">2017-09-15T17:05:08Z</dcterms:modified>
</cp:coreProperties>
</file>