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80"/>
  </bookViews>
  <sheets>
    <sheet name="Sheet1" sheetId="6" r:id="rId1"/>
  </sheets>
  <calcPr calcId="144525" concurrentCalc="0"/>
</workbook>
</file>

<file path=xl/sharedStrings.xml><?xml version="1.0" encoding="utf-8"?>
<sst xmlns="http://schemas.openxmlformats.org/spreadsheetml/2006/main" count="80">
  <si>
    <t>类型</t>
  </si>
  <si>
    <t>模块</t>
  </si>
  <si>
    <t>内容</t>
  </si>
  <si>
    <t>需求</t>
  </si>
  <si>
    <t>经营质量数据</t>
  </si>
  <si>
    <t>累计投放</t>
  </si>
  <si>
    <t>余额</t>
  </si>
  <si>
    <t>自由资金占比</t>
  </si>
  <si>
    <t>实现收入</t>
  </si>
  <si>
    <t>实现利润</t>
  </si>
  <si>
    <t>投放量</t>
  </si>
  <si>
    <t>房押总体情况介绍（南京）</t>
  </si>
  <si>
    <t>剩余投放金额</t>
  </si>
  <si>
    <t>利信7号5期-1</t>
  </si>
  <si>
    <t>利信7号5期-2</t>
  </si>
  <si>
    <t>利信7号6期</t>
  </si>
  <si>
    <t>利信7号7期</t>
  </si>
  <si>
    <t>平均评估价</t>
  </si>
  <si>
    <t>户均数</t>
  </si>
  <si>
    <t>回款本金</t>
  </si>
  <si>
    <t>投放笔数</t>
  </si>
  <si>
    <t>比上月/年</t>
  </si>
  <si>
    <t>综合抵押率</t>
  </si>
  <si>
    <t>一押比例</t>
  </si>
  <si>
    <t>二押比例</t>
  </si>
  <si>
    <t>贷款质量分析（南京）</t>
  </si>
  <si>
    <t>年龄分布</t>
  </si>
  <si>
    <t>20-30</t>
  </si>
  <si>
    <t>笔数占比</t>
  </si>
  <si>
    <t>放款金额</t>
  </si>
  <si>
    <t>金额占比</t>
  </si>
  <si>
    <t>31-40</t>
  </si>
  <si>
    <t>41-50</t>
  </si>
  <si>
    <t>51-60</t>
  </si>
  <si>
    <t>60以上</t>
  </si>
  <si>
    <t>年收入分布</t>
  </si>
  <si>
    <t>1万以内</t>
  </si>
  <si>
    <t>1万--2万</t>
  </si>
  <si>
    <t>2万以上</t>
  </si>
  <si>
    <t>贷款金额分布</t>
  </si>
  <si>
    <t>50万以内</t>
  </si>
  <si>
    <t>50万-100万</t>
  </si>
  <si>
    <t>100万-150万</t>
  </si>
  <si>
    <t>150万以上</t>
  </si>
  <si>
    <t>期限分布</t>
  </si>
  <si>
    <t>12期</t>
  </si>
  <si>
    <t>利率分布</t>
  </si>
  <si>
    <t>房押总体情况介绍（苏州）</t>
  </si>
  <si>
    <t>贷款质量分析（苏州</t>
  </si>
  <si>
    <t>资金保理</t>
  </si>
  <si>
    <t>月平均利润</t>
  </si>
  <si>
    <t>总平均利润</t>
  </si>
  <si>
    <t>当月收入</t>
  </si>
  <si>
    <t>总收入</t>
  </si>
  <si>
    <t>证券资产话</t>
  </si>
  <si>
    <t>总规模</t>
  </si>
  <si>
    <t>3亿元</t>
  </si>
  <si>
    <t>2亿元</t>
  </si>
  <si>
    <t>10亿元</t>
  </si>
  <si>
    <t>内容表格</t>
  </si>
  <si>
    <t>项目名称</t>
  </si>
  <si>
    <t>中南保易转第一期</t>
  </si>
  <si>
    <t>中南保易转第二期</t>
  </si>
  <si>
    <t>扬州广陵abs</t>
  </si>
  <si>
    <t>核心企业</t>
  </si>
  <si>
    <t>江苏中南建筑产业集团有限责任公司</t>
  </si>
  <si>
    <t>扬州广陵经济开发区开发建设有限公司</t>
  </si>
  <si>
    <t>管理规模</t>
  </si>
  <si>
    <t>1.1亿元</t>
  </si>
  <si>
    <t>利率</t>
  </si>
  <si>
    <t>发行笔数</t>
  </si>
  <si>
    <t>10笔</t>
  </si>
  <si>
    <t>计划管理人</t>
  </si>
  <si>
    <t>江苏小微企业融资产品交易中心</t>
  </si>
  <si>
    <t>德邦证券</t>
  </si>
  <si>
    <t>交易场所</t>
  </si>
  <si>
    <t>上交所</t>
  </si>
  <si>
    <t>到期提醒</t>
  </si>
  <si>
    <t>未到期笔数</t>
  </si>
  <si>
    <t>未到期金额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</si>
</sst>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#\ ?/?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7" fillId="27" borderId="9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4" borderId="9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17" borderId="10" applyNumberFormat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NumberFormat="1">
      <alignment vertical="center"/>
    </xf>
    <xf numFmtId="9" fontId="0" fillId="0" borderId="0" xfId="9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9" fontId="0" fillId="3" borderId="1" xfId="9" applyFill="1" applyBorder="1" applyAlignment="1">
      <alignment horizontal="center" vertical="center" wrapText="1"/>
    </xf>
    <xf numFmtId="9" fontId="0" fillId="3" borderId="3" xfId="9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9" fontId="0" fillId="3" borderId="1" xfId="9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vertical="center"/>
    </xf>
    <xf numFmtId="176" fontId="0" fillId="3" borderId="1" xfId="0" applyNumberForma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  <xf numFmtId="176" fontId="0" fillId="3" borderId="1" xfId="0" applyNumberFormat="1" applyFont="1" applyFill="1" applyBorder="1" applyAlignment="1">
      <alignment vertical="center"/>
    </xf>
    <xf numFmtId="0" fontId="0" fillId="3" borderId="1" xfId="9" applyNumberFormat="1" applyFont="1" applyFill="1" applyBorder="1" applyAlignment="1" applyProtection="1">
      <alignment horizontal="center" vertical="center"/>
    </xf>
    <xf numFmtId="176" fontId="0" fillId="3" borderId="1" xfId="9" applyNumberFormat="1" applyFont="1" applyFill="1" applyBorder="1" applyAlignment="1" applyProtection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4" fontId="2" fillId="3" borderId="7" xfId="0" applyNumberFormat="1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88"/>
  <sheetViews>
    <sheetView tabSelected="1" zoomScale="85" zoomScaleNormal="85" workbookViewId="0">
      <pane xSplit="5" ySplit="1" topLeftCell="F3" activePane="bottomRight" state="frozen"/>
      <selection/>
      <selection pane="topRight"/>
      <selection pane="bottomLeft"/>
      <selection pane="bottomRight" activeCell="A1" sqref="$A1:$XFD1"/>
    </sheetView>
  </sheetViews>
  <sheetFormatPr defaultColWidth="9.14285714285714" defaultRowHeight="29" customHeight="1"/>
  <cols>
    <col min="1" max="1" width="13.8303571428571" customWidth="1"/>
    <col min="2" max="2" width="17.4017857142857" customWidth="1"/>
    <col min="3" max="4" width="18.3035714285714" customWidth="1"/>
    <col min="5" max="5" width="19.3392857142857" customWidth="1"/>
    <col min="6" max="6" width="9.83928571428571" customWidth="1"/>
    <col min="7" max="7" width="8.77678571428571" customWidth="1"/>
    <col min="8" max="10" width="8.625" customWidth="1"/>
    <col min="11" max="11" width="10.1160714285714" style="1" customWidth="1"/>
  </cols>
  <sheetData>
    <row r="1" customHeight="1" spans="1:11">
      <c r="A1" s="3" t="s">
        <v>0</v>
      </c>
      <c r="B1" s="3" t="s">
        <v>1</v>
      </c>
      <c r="C1" s="3" t="s">
        <v>2</v>
      </c>
      <c r="D1" s="3"/>
      <c r="E1" s="3" t="s">
        <v>2</v>
      </c>
      <c r="F1" s="3">
        <v>1</v>
      </c>
      <c r="G1" s="3">
        <v>2</v>
      </c>
      <c r="H1" s="3">
        <v>3</v>
      </c>
      <c r="I1" s="3">
        <v>4</v>
      </c>
      <c r="J1" s="3">
        <v>5</v>
      </c>
      <c r="K1" s="20">
        <v>6</v>
      </c>
    </row>
    <row r="2" customHeight="1" spans="1:11">
      <c r="A2" s="4" t="s">
        <v>3</v>
      </c>
      <c r="B2" s="5" t="s">
        <v>4</v>
      </c>
      <c r="C2" s="4" t="s">
        <v>5</v>
      </c>
      <c r="D2" s="4"/>
      <c r="E2" s="4"/>
      <c r="F2" s="13">
        <v>3150</v>
      </c>
      <c r="G2" s="13">
        <v>6883</v>
      </c>
      <c r="H2" s="13">
        <v>8611</v>
      </c>
      <c r="I2" s="13">
        <v>13973</v>
      </c>
      <c r="J2" s="13">
        <v>17908.5</v>
      </c>
      <c r="K2" s="15"/>
    </row>
    <row r="3" customHeight="1" spans="1:11">
      <c r="A3" s="4" t="s">
        <v>3</v>
      </c>
      <c r="B3" s="6"/>
      <c r="C3" s="4" t="s">
        <v>6</v>
      </c>
      <c r="D3" s="4"/>
      <c r="E3" s="4"/>
      <c r="F3" s="13">
        <v>9763</v>
      </c>
      <c r="G3" s="4">
        <v>11894</v>
      </c>
      <c r="H3" s="4">
        <v>13423</v>
      </c>
      <c r="I3" s="4">
        <v>14044</v>
      </c>
      <c r="J3" s="4">
        <v>16420</v>
      </c>
      <c r="K3" s="15"/>
    </row>
    <row r="4" customHeight="1" spans="1:11">
      <c r="A4" s="4" t="s">
        <v>3</v>
      </c>
      <c r="B4" s="6"/>
      <c r="C4" s="4" t="s">
        <v>7</v>
      </c>
      <c r="D4" s="4"/>
      <c r="E4" s="4"/>
      <c r="F4" s="14">
        <v>0.8368</v>
      </c>
      <c r="G4" s="14">
        <v>0.8623</v>
      </c>
      <c r="H4" s="14">
        <v>0.9379</v>
      </c>
      <c r="I4" s="14">
        <v>0.8494</v>
      </c>
      <c r="J4" s="14">
        <v>0.8488</v>
      </c>
      <c r="K4" s="15"/>
    </row>
    <row r="5" customHeight="1" spans="1:11">
      <c r="A5" s="4" t="s">
        <v>3</v>
      </c>
      <c r="B5" s="6"/>
      <c r="C5" s="4" t="s">
        <v>8</v>
      </c>
      <c r="D5" s="4"/>
      <c r="E5" s="4"/>
      <c r="F5" s="13">
        <v>317</v>
      </c>
      <c r="G5" s="13">
        <v>201</v>
      </c>
      <c r="H5" s="13">
        <v>209</v>
      </c>
      <c r="I5" s="13">
        <v>195</v>
      </c>
      <c r="J5" s="13">
        <v>77</v>
      </c>
      <c r="K5" s="15"/>
    </row>
    <row r="6" customHeight="1" spans="1:11">
      <c r="A6" s="4" t="s">
        <v>3</v>
      </c>
      <c r="B6" s="6"/>
      <c r="C6" s="4" t="s">
        <v>9</v>
      </c>
      <c r="D6" s="4"/>
      <c r="E6" s="4"/>
      <c r="F6" s="4">
        <v>199</v>
      </c>
      <c r="G6" s="4">
        <v>92</v>
      </c>
      <c r="H6" s="4">
        <v>106</v>
      </c>
      <c r="I6" s="4">
        <v>110</v>
      </c>
      <c r="J6" s="4">
        <v>29</v>
      </c>
      <c r="K6" s="15"/>
    </row>
    <row r="7" customHeight="1" spans="1:11">
      <c r="A7" s="4" t="s">
        <v>3</v>
      </c>
      <c r="B7" s="7"/>
      <c r="C7" s="4" t="s">
        <v>10</v>
      </c>
      <c r="D7" s="4"/>
      <c r="E7" s="4"/>
      <c r="F7" s="4">
        <v>3150</v>
      </c>
      <c r="G7" s="4">
        <v>3733</v>
      </c>
      <c r="H7" s="4">
        <v>1728</v>
      </c>
      <c r="I7" s="4">
        <v>5362</v>
      </c>
      <c r="J7" s="4">
        <v>3935.5</v>
      </c>
      <c r="K7" s="15"/>
    </row>
    <row r="8" s="1" customFormat="1" customHeight="1" spans="1:11">
      <c r="A8" s="8" t="s">
        <v>3</v>
      </c>
      <c r="B8" s="9" t="s">
        <v>11</v>
      </c>
      <c r="C8" s="9" t="s">
        <v>12</v>
      </c>
      <c r="D8" s="8" t="s">
        <v>13</v>
      </c>
      <c r="E8" s="8"/>
      <c r="F8" s="15">
        <v>1536</v>
      </c>
      <c r="G8" s="15">
        <v>314</v>
      </c>
      <c r="H8" s="15">
        <v>-203</v>
      </c>
      <c r="I8" s="15">
        <v>-670.5</v>
      </c>
      <c r="J8" s="15"/>
      <c r="K8" s="15"/>
    </row>
    <row r="9" s="1" customFormat="1" customHeight="1" spans="1:11">
      <c r="A9" s="8"/>
      <c r="B9" s="10"/>
      <c r="C9" s="10"/>
      <c r="D9" s="8" t="s">
        <v>14</v>
      </c>
      <c r="E9" s="8"/>
      <c r="F9" s="15"/>
      <c r="G9" s="15">
        <v>1085</v>
      </c>
      <c r="H9" s="15">
        <v>970</v>
      </c>
      <c r="I9" s="15">
        <v>710.5</v>
      </c>
      <c r="J9" s="15"/>
      <c r="K9" s="15"/>
    </row>
    <row r="10" s="1" customFormat="1" customHeight="1" spans="1:11">
      <c r="A10" s="8"/>
      <c r="B10" s="10"/>
      <c r="C10" s="10"/>
      <c r="D10" s="8" t="s">
        <v>15</v>
      </c>
      <c r="E10" s="8"/>
      <c r="F10" s="15"/>
      <c r="G10" s="15"/>
      <c r="H10" s="15"/>
      <c r="I10" s="15">
        <v>545</v>
      </c>
      <c r="J10" s="15">
        <v>187</v>
      </c>
      <c r="K10" s="15"/>
    </row>
    <row r="11" s="1" customFormat="1" customHeight="1" spans="1:11">
      <c r="A11" s="8"/>
      <c r="B11" s="10"/>
      <c r="C11" s="10"/>
      <c r="D11" s="8" t="s">
        <v>16</v>
      </c>
      <c r="E11" s="8"/>
      <c r="F11" s="15"/>
      <c r="G11" s="15"/>
      <c r="H11" s="15"/>
      <c r="I11" s="15"/>
      <c r="J11" s="15">
        <v>1182.5</v>
      </c>
      <c r="K11" s="15">
        <v>18.5</v>
      </c>
    </row>
    <row r="12" customHeight="1" spans="1:11">
      <c r="A12" s="4" t="s">
        <v>3</v>
      </c>
      <c r="B12" s="6"/>
      <c r="C12" s="4" t="s">
        <v>17</v>
      </c>
      <c r="D12" s="4"/>
      <c r="E12" s="4"/>
      <c r="F12" s="15">
        <v>348.51</v>
      </c>
      <c r="G12" s="15">
        <v>823.76</v>
      </c>
      <c r="H12" s="15">
        <v>616.18</v>
      </c>
      <c r="I12" s="21">
        <v>640</v>
      </c>
      <c r="J12" s="15"/>
      <c r="K12" s="15">
        <v>151.92</v>
      </c>
    </row>
    <row r="13" customHeight="1" spans="1:11">
      <c r="A13" s="4" t="s">
        <v>3</v>
      </c>
      <c r="B13" s="6"/>
      <c r="C13" s="4" t="s">
        <v>18</v>
      </c>
      <c r="D13" s="4"/>
      <c r="E13" s="4"/>
      <c r="F13" s="15">
        <v>141.75</v>
      </c>
      <c r="G13" s="15">
        <v>240</v>
      </c>
      <c r="H13" s="15">
        <v>115.6</v>
      </c>
      <c r="I13" s="21">
        <v>165</v>
      </c>
      <c r="J13" s="15"/>
      <c r="K13" s="15">
        <v>24.5</v>
      </c>
    </row>
    <row r="14" customHeight="1" spans="1:11">
      <c r="A14" s="4" t="s">
        <v>3</v>
      </c>
      <c r="B14" s="6"/>
      <c r="C14" s="4" t="s">
        <v>19</v>
      </c>
      <c r="D14" s="4"/>
      <c r="E14" s="4"/>
      <c r="F14" s="15">
        <v>220</v>
      </c>
      <c r="G14" s="15">
        <v>123</v>
      </c>
      <c r="H14" s="15">
        <v>2437</v>
      </c>
      <c r="I14" s="15">
        <v>674</v>
      </c>
      <c r="J14" s="15">
        <v>1612</v>
      </c>
      <c r="K14" s="15"/>
    </row>
    <row r="15" customHeight="1" spans="1:11">
      <c r="A15" s="4" t="s">
        <v>3</v>
      </c>
      <c r="B15" s="6"/>
      <c r="C15" s="4" t="s">
        <v>10</v>
      </c>
      <c r="D15" s="4"/>
      <c r="E15" s="4"/>
      <c r="F15" s="15">
        <v>1134</v>
      </c>
      <c r="G15" s="15">
        <v>1440</v>
      </c>
      <c r="H15" s="15">
        <v>455</v>
      </c>
      <c r="I15" s="21">
        <v>165</v>
      </c>
      <c r="J15" s="15"/>
      <c r="K15" s="15">
        <v>49</v>
      </c>
    </row>
    <row r="16" customHeight="1" spans="1:11">
      <c r="A16" s="4" t="s">
        <v>3</v>
      </c>
      <c r="B16" s="6"/>
      <c r="C16" s="4" t="s">
        <v>20</v>
      </c>
      <c r="D16" s="4"/>
      <c r="E16" s="4"/>
      <c r="F16" s="15">
        <v>8</v>
      </c>
      <c r="G16" s="15">
        <v>6</v>
      </c>
      <c r="H16" s="15">
        <v>3</v>
      </c>
      <c r="I16" s="21">
        <v>1</v>
      </c>
      <c r="J16" s="15"/>
      <c r="K16" s="15">
        <v>2</v>
      </c>
    </row>
    <row r="17" s="2" customFormat="1" customHeight="1" spans="1:11">
      <c r="A17" s="11" t="s">
        <v>3</v>
      </c>
      <c r="B17" s="12"/>
      <c r="C17" s="11" t="s">
        <v>21</v>
      </c>
      <c r="D17" s="11"/>
      <c r="E17" s="11"/>
      <c r="F17" s="16"/>
      <c r="G17" s="16">
        <f>G15/F15</f>
        <v>1.26984126984127</v>
      </c>
      <c r="H17" s="16">
        <f>H15/G15</f>
        <v>0.315972222222222</v>
      </c>
      <c r="I17" s="16">
        <f>I15/H15</f>
        <v>0.362637362637363</v>
      </c>
      <c r="J17" s="16"/>
      <c r="K17" s="16"/>
    </row>
    <row r="18" customHeight="1" spans="1:11">
      <c r="A18" s="4" t="s">
        <v>3</v>
      </c>
      <c r="B18" s="6"/>
      <c r="C18" s="4" t="s">
        <v>22</v>
      </c>
      <c r="D18" s="4"/>
      <c r="E18" s="4"/>
      <c r="F18" s="15">
        <v>59.02</v>
      </c>
      <c r="G18" s="15">
        <v>64.89</v>
      </c>
      <c r="H18" s="15">
        <v>64.7</v>
      </c>
      <c r="I18" s="15">
        <v>69.35</v>
      </c>
      <c r="J18" s="15"/>
      <c r="K18" s="15">
        <v>69.32</v>
      </c>
    </row>
    <row r="19" customHeight="1" spans="1:11">
      <c r="A19" s="4" t="s">
        <v>3</v>
      </c>
      <c r="B19" s="6"/>
      <c r="C19" s="4" t="s">
        <v>23</v>
      </c>
      <c r="D19" s="4"/>
      <c r="E19" s="4"/>
      <c r="F19" s="17">
        <v>0.375</v>
      </c>
      <c r="G19" s="17">
        <v>0.166666666666667</v>
      </c>
      <c r="H19" s="18">
        <v>0</v>
      </c>
      <c r="I19" s="21">
        <v>0</v>
      </c>
      <c r="J19" s="17"/>
      <c r="K19" s="18">
        <v>0</v>
      </c>
    </row>
    <row r="20" customHeight="1" spans="1:11">
      <c r="A20" s="4" t="s">
        <v>3</v>
      </c>
      <c r="B20" s="7"/>
      <c r="C20" s="4" t="s">
        <v>24</v>
      </c>
      <c r="D20" s="4"/>
      <c r="E20" s="4"/>
      <c r="F20" s="17">
        <v>0.625</v>
      </c>
      <c r="G20" s="17">
        <v>0.833333333333333</v>
      </c>
      <c r="H20" s="18">
        <v>1</v>
      </c>
      <c r="I20" s="21">
        <v>1</v>
      </c>
      <c r="J20" s="17"/>
      <c r="K20" s="18">
        <v>1</v>
      </c>
    </row>
    <row r="21" customHeight="1" spans="1:11">
      <c r="A21" s="4" t="s">
        <v>3</v>
      </c>
      <c r="B21" s="5" t="s">
        <v>25</v>
      </c>
      <c r="C21" s="5" t="s">
        <v>26</v>
      </c>
      <c r="D21" s="5" t="s">
        <v>27</v>
      </c>
      <c r="E21" s="4" t="s">
        <v>20</v>
      </c>
      <c r="F21" s="15">
        <v>2</v>
      </c>
      <c r="G21" s="15">
        <v>1</v>
      </c>
      <c r="H21" s="15">
        <v>1</v>
      </c>
      <c r="I21" s="15"/>
      <c r="J21" s="15"/>
      <c r="K21" s="15"/>
    </row>
    <row r="22" customHeight="1" spans="1:11">
      <c r="A22" s="4" t="s">
        <v>3</v>
      </c>
      <c r="B22" s="6"/>
      <c r="C22" s="6"/>
      <c r="D22" s="6"/>
      <c r="E22" s="19" t="s">
        <v>28</v>
      </c>
      <c r="F22" s="17">
        <f>F21/F16</f>
        <v>0.25</v>
      </c>
      <c r="G22" s="17">
        <f>G21/G16</f>
        <v>0.166666666666667</v>
      </c>
      <c r="H22" s="17">
        <v>0.333333333333333</v>
      </c>
      <c r="I22" s="17"/>
      <c r="J22" s="17"/>
      <c r="K22" s="17"/>
    </row>
    <row r="23" customHeight="1" spans="1:11">
      <c r="A23" s="4" t="s">
        <v>3</v>
      </c>
      <c r="B23" s="6"/>
      <c r="C23" s="6"/>
      <c r="D23" s="6"/>
      <c r="E23" s="4" t="s">
        <v>29</v>
      </c>
      <c r="F23" s="15">
        <v>220</v>
      </c>
      <c r="G23" s="15">
        <v>45</v>
      </c>
      <c r="H23" s="15">
        <v>40</v>
      </c>
      <c r="I23" s="15"/>
      <c r="J23" s="15"/>
      <c r="K23" s="15"/>
    </row>
    <row r="24" s="2" customFormat="1" customHeight="1" spans="1:11">
      <c r="A24" s="11" t="s">
        <v>3</v>
      </c>
      <c r="B24" s="12"/>
      <c r="C24" s="12"/>
      <c r="D24" s="12"/>
      <c r="E24" s="11" t="s">
        <v>30</v>
      </c>
      <c r="F24" s="16">
        <f t="shared" ref="F24:H24" si="0">F23/F15</f>
        <v>0.194003527336861</v>
      </c>
      <c r="G24" s="16">
        <f t="shared" si="0"/>
        <v>0.03125</v>
      </c>
      <c r="H24" s="16">
        <f t="shared" si="0"/>
        <v>0.0879120879120879</v>
      </c>
      <c r="I24" s="16"/>
      <c r="J24" s="16"/>
      <c r="K24" s="16"/>
    </row>
    <row r="25" customHeight="1" spans="1:11">
      <c r="A25" s="4" t="s">
        <v>3</v>
      </c>
      <c r="B25" s="6"/>
      <c r="C25" s="6"/>
      <c r="D25" s="7"/>
      <c r="E25" s="4" t="s">
        <v>24</v>
      </c>
      <c r="F25" s="18">
        <v>1</v>
      </c>
      <c r="G25" s="18">
        <v>1</v>
      </c>
      <c r="H25" s="18">
        <v>1</v>
      </c>
      <c r="I25" s="17"/>
      <c r="J25" s="17"/>
      <c r="K25" s="17"/>
    </row>
    <row r="26" customHeight="1" spans="1:11">
      <c r="A26" s="4" t="s">
        <v>3</v>
      </c>
      <c r="B26" s="6"/>
      <c r="C26" s="6"/>
      <c r="D26" s="5" t="s">
        <v>31</v>
      </c>
      <c r="E26" s="4" t="s">
        <v>20</v>
      </c>
      <c r="F26" s="15">
        <v>5</v>
      </c>
      <c r="G26" s="15">
        <v>4</v>
      </c>
      <c r="H26" s="15">
        <v>2</v>
      </c>
      <c r="I26" s="15">
        <v>1</v>
      </c>
      <c r="J26" s="15"/>
      <c r="K26" s="15">
        <v>2</v>
      </c>
    </row>
    <row r="27" customHeight="1" spans="1:11">
      <c r="A27" s="4" t="s">
        <v>3</v>
      </c>
      <c r="B27" s="6"/>
      <c r="C27" s="6"/>
      <c r="D27" s="6"/>
      <c r="E27" s="19" t="s">
        <v>28</v>
      </c>
      <c r="F27" s="17">
        <f>F26/F16</f>
        <v>0.625</v>
      </c>
      <c r="G27" s="17">
        <f>G26/G16</f>
        <v>0.666666666666667</v>
      </c>
      <c r="H27" s="17">
        <f>H26/H16</f>
        <v>0.666666666666667</v>
      </c>
      <c r="I27" s="18">
        <f>I26/I16</f>
        <v>1</v>
      </c>
      <c r="J27" s="17"/>
      <c r="K27" s="18">
        <v>1</v>
      </c>
    </row>
    <row r="28" customHeight="1" spans="1:11">
      <c r="A28" s="4" t="s">
        <v>3</v>
      </c>
      <c r="B28" s="6"/>
      <c r="C28" s="6"/>
      <c r="D28" s="6"/>
      <c r="E28" s="4" t="s">
        <v>29</v>
      </c>
      <c r="F28" s="15">
        <v>849</v>
      </c>
      <c r="G28" s="15">
        <v>1155</v>
      </c>
      <c r="H28" s="15">
        <v>415</v>
      </c>
      <c r="I28" s="15">
        <v>165</v>
      </c>
      <c r="J28" s="15"/>
      <c r="K28" s="15">
        <v>49</v>
      </c>
    </row>
    <row r="29" s="2" customFormat="1" customHeight="1" spans="1:11">
      <c r="A29" s="11" t="s">
        <v>3</v>
      </c>
      <c r="B29" s="12"/>
      <c r="C29" s="12"/>
      <c r="D29" s="12"/>
      <c r="E29" s="11" t="s">
        <v>30</v>
      </c>
      <c r="F29" s="16">
        <f t="shared" ref="F29:K29" si="1">F28/F15</f>
        <v>0.748677248677249</v>
      </c>
      <c r="G29" s="16">
        <f t="shared" si="1"/>
        <v>0.802083333333333</v>
      </c>
      <c r="H29" s="16">
        <f t="shared" si="1"/>
        <v>0.912087912087912</v>
      </c>
      <c r="I29" s="16">
        <f t="shared" si="1"/>
        <v>1</v>
      </c>
      <c r="J29" s="16"/>
      <c r="K29" s="16">
        <f>K28/K15</f>
        <v>1</v>
      </c>
    </row>
    <row r="30" customHeight="1" spans="1:11">
      <c r="A30" s="4" t="s">
        <v>3</v>
      </c>
      <c r="B30" s="6"/>
      <c r="C30" s="6"/>
      <c r="D30" s="7"/>
      <c r="E30" s="4" t="s">
        <v>24</v>
      </c>
      <c r="F30" s="17">
        <v>0.4</v>
      </c>
      <c r="G30" s="18">
        <v>1</v>
      </c>
      <c r="H30" s="18">
        <v>1</v>
      </c>
      <c r="I30" s="18">
        <v>1</v>
      </c>
      <c r="J30" s="17"/>
      <c r="K30" s="18">
        <v>1</v>
      </c>
    </row>
    <row r="31" customHeight="1" spans="1:11">
      <c r="A31" s="4" t="s">
        <v>3</v>
      </c>
      <c r="B31" s="6"/>
      <c r="C31" s="6"/>
      <c r="D31" s="5" t="s">
        <v>32</v>
      </c>
      <c r="E31" s="4" t="s">
        <v>20</v>
      </c>
      <c r="F31" s="15">
        <v>1</v>
      </c>
      <c r="G31" s="16"/>
      <c r="H31" s="15"/>
      <c r="I31" s="15"/>
      <c r="J31" s="15"/>
      <c r="K31" s="15"/>
    </row>
    <row r="32" customHeight="1" spans="1:11">
      <c r="A32" s="4" t="s">
        <v>3</v>
      </c>
      <c r="B32" s="6"/>
      <c r="C32" s="6"/>
      <c r="D32" s="6"/>
      <c r="E32" s="19" t="s">
        <v>28</v>
      </c>
      <c r="F32" s="17">
        <f>F31/F16</f>
        <v>0.125</v>
      </c>
      <c r="G32" s="15"/>
      <c r="H32" s="17"/>
      <c r="I32" s="17"/>
      <c r="J32" s="17"/>
      <c r="K32" s="17"/>
    </row>
    <row r="33" customHeight="1" spans="1:11">
      <c r="A33" s="4" t="s">
        <v>3</v>
      </c>
      <c r="B33" s="6"/>
      <c r="C33" s="6"/>
      <c r="D33" s="6"/>
      <c r="E33" s="4" t="s">
        <v>29</v>
      </c>
      <c r="F33" s="15">
        <v>65</v>
      </c>
      <c r="G33" s="17"/>
      <c r="H33" s="15"/>
      <c r="I33" s="15"/>
      <c r="J33" s="15"/>
      <c r="K33" s="15"/>
    </row>
    <row r="34" s="2" customFormat="1" customHeight="1" spans="1:11">
      <c r="A34" s="11" t="s">
        <v>3</v>
      </c>
      <c r="B34" s="12"/>
      <c r="C34" s="12"/>
      <c r="D34" s="12"/>
      <c r="E34" s="11" t="s">
        <v>30</v>
      </c>
      <c r="F34" s="16">
        <f>F33/F15</f>
        <v>0.0573192239858906</v>
      </c>
      <c r="G34" s="17"/>
      <c r="H34" s="16"/>
      <c r="I34" s="16"/>
      <c r="J34" s="16"/>
      <c r="K34" s="16"/>
    </row>
    <row r="35" customHeight="1" spans="1:11">
      <c r="A35" s="4" t="s">
        <v>3</v>
      </c>
      <c r="B35" s="6"/>
      <c r="C35" s="6"/>
      <c r="D35" s="7"/>
      <c r="E35" s="4" t="s">
        <v>24</v>
      </c>
      <c r="F35" s="18">
        <v>1</v>
      </c>
      <c r="G35" s="17"/>
      <c r="H35" s="17"/>
      <c r="I35" s="17"/>
      <c r="J35" s="17"/>
      <c r="K35" s="17"/>
    </row>
    <row r="36" customHeight="1" spans="1:11">
      <c r="A36" s="4" t="s">
        <v>3</v>
      </c>
      <c r="B36" s="6"/>
      <c r="C36" s="6"/>
      <c r="D36" s="5" t="s">
        <v>33</v>
      </c>
      <c r="E36" s="4" t="s">
        <v>20</v>
      </c>
      <c r="F36" s="16"/>
      <c r="G36" s="15">
        <v>1</v>
      </c>
      <c r="H36" s="15"/>
      <c r="I36" s="15"/>
      <c r="J36" s="15"/>
      <c r="K36" s="15"/>
    </row>
    <row r="37" customHeight="1" spans="1:11">
      <c r="A37" s="4" t="s">
        <v>3</v>
      </c>
      <c r="B37" s="6"/>
      <c r="C37" s="6"/>
      <c r="D37" s="6"/>
      <c r="E37" s="19" t="s">
        <v>28</v>
      </c>
      <c r="F37" s="15"/>
      <c r="G37" s="17">
        <f>G36/G16</f>
        <v>0.166666666666667</v>
      </c>
      <c r="H37" s="17"/>
      <c r="I37" s="17"/>
      <c r="J37" s="17"/>
      <c r="K37" s="17"/>
    </row>
    <row r="38" customHeight="1" spans="1:11">
      <c r="A38" s="4" t="s">
        <v>3</v>
      </c>
      <c r="B38" s="6"/>
      <c r="C38" s="6"/>
      <c r="D38" s="6"/>
      <c r="E38" s="4" t="s">
        <v>29</v>
      </c>
      <c r="F38" s="17"/>
      <c r="G38" s="15">
        <v>240</v>
      </c>
      <c r="H38" s="15"/>
      <c r="I38" s="15"/>
      <c r="J38" s="15"/>
      <c r="K38" s="15"/>
    </row>
    <row r="39" s="2" customFormat="1" customHeight="1" spans="1:11">
      <c r="A39" s="11" t="s">
        <v>3</v>
      </c>
      <c r="B39" s="12"/>
      <c r="C39" s="12"/>
      <c r="D39" s="12"/>
      <c r="E39" s="11" t="s">
        <v>30</v>
      </c>
      <c r="F39" s="17"/>
      <c r="G39" s="16">
        <f>G38/G15</f>
        <v>0.166666666666667</v>
      </c>
      <c r="H39" s="16"/>
      <c r="I39" s="16"/>
      <c r="J39" s="16"/>
      <c r="K39" s="16"/>
    </row>
    <row r="40" customHeight="1" spans="1:11">
      <c r="A40" s="4" t="s">
        <v>3</v>
      </c>
      <c r="B40" s="6"/>
      <c r="C40" s="6"/>
      <c r="D40" s="7"/>
      <c r="E40" s="4" t="s">
        <v>24</v>
      </c>
      <c r="F40" s="17"/>
      <c r="G40" s="18">
        <v>0</v>
      </c>
      <c r="H40" s="17"/>
      <c r="I40" s="17"/>
      <c r="J40" s="17"/>
      <c r="K40" s="17"/>
    </row>
    <row r="41" customHeight="1" spans="1:11">
      <c r="A41" s="4" t="s">
        <v>3</v>
      </c>
      <c r="B41" s="5"/>
      <c r="C41" s="6"/>
      <c r="D41" s="5" t="s">
        <v>34</v>
      </c>
      <c r="E41" s="4" t="s">
        <v>20</v>
      </c>
      <c r="F41" s="16"/>
      <c r="G41" s="16"/>
      <c r="H41" s="15"/>
      <c r="I41" s="22"/>
      <c r="J41" s="22"/>
      <c r="K41" s="22"/>
    </row>
    <row r="42" customHeight="1" spans="1:11">
      <c r="A42" s="4" t="s">
        <v>3</v>
      </c>
      <c r="B42" s="6"/>
      <c r="C42" s="6"/>
      <c r="D42" s="6"/>
      <c r="E42" s="19" t="s">
        <v>28</v>
      </c>
      <c r="F42" s="15"/>
      <c r="G42" s="15"/>
      <c r="H42" s="17"/>
      <c r="I42" s="22"/>
      <c r="J42" s="22"/>
      <c r="K42" s="22"/>
    </row>
    <row r="43" customHeight="1" spans="1:11">
      <c r="A43" s="4" t="s">
        <v>3</v>
      </c>
      <c r="B43" s="6"/>
      <c r="C43" s="6"/>
      <c r="D43" s="6"/>
      <c r="E43" s="4" t="s">
        <v>29</v>
      </c>
      <c r="F43" s="17"/>
      <c r="G43" s="17"/>
      <c r="H43" s="15"/>
      <c r="I43" s="22"/>
      <c r="J43" s="22"/>
      <c r="K43" s="22"/>
    </row>
    <row r="44" s="2" customFormat="1" customHeight="1" spans="1:11">
      <c r="A44" s="11" t="s">
        <v>3</v>
      </c>
      <c r="B44" s="12"/>
      <c r="C44" s="12"/>
      <c r="D44" s="12"/>
      <c r="E44" s="11" t="s">
        <v>30</v>
      </c>
      <c r="F44" s="17"/>
      <c r="G44" s="17"/>
      <c r="H44" s="16"/>
      <c r="I44" s="22"/>
      <c r="J44" s="22"/>
      <c r="K44" s="22"/>
    </row>
    <row r="45" customHeight="1" spans="1:11">
      <c r="A45" s="4" t="s">
        <v>3</v>
      </c>
      <c r="B45" s="6"/>
      <c r="C45" s="7"/>
      <c r="D45" s="7"/>
      <c r="E45" s="4" t="s">
        <v>24</v>
      </c>
      <c r="F45" s="17"/>
      <c r="G45" s="17"/>
      <c r="H45" s="17"/>
      <c r="I45" s="22"/>
      <c r="J45" s="22"/>
      <c r="K45" s="22"/>
    </row>
    <row r="46" customHeight="1" spans="1:11">
      <c r="A46" s="4" t="s">
        <v>3</v>
      </c>
      <c r="B46" s="6"/>
      <c r="C46" s="5" t="s">
        <v>35</v>
      </c>
      <c r="D46" s="5" t="s">
        <v>36</v>
      </c>
      <c r="E46" s="4" t="s">
        <v>20</v>
      </c>
      <c r="F46" s="15">
        <v>4</v>
      </c>
      <c r="G46" s="15">
        <v>2</v>
      </c>
      <c r="H46" s="15">
        <v>1</v>
      </c>
      <c r="I46" s="22"/>
      <c r="J46" s="22"/>
      <c r="K46" s="22"/>
    </row>
    <row r="47" customHeight="1" spans="1:11">
      <c r="A47" s="4" t="s">
        <v>3</v>
      </c>
      <c r="B47" s="6"/>
      <c r="C47" s="6"/>
      <c r="D47" s="6"/>
      <c r="E47" s="19" t="s">
        <v>28</v>
      </c>
      <c r="F47" s="17">
        <f>F46/F16</f>
        <v>0.5</v>
      </c>
      <c r="G47" s="17">
        <f>G46/G16</f>
        <v>0.333333333333333</v>
      </c>
      <c r="H47" s="18">
        <v>1</v>
      </c>
      <c r="I47" s="22"/>
      <c r="J47" s="22"/>
      <c r="K47" s="22"/>
    </row>
    <row r="48" customHeight="1" spans="1:11">
      <c r="A48" s="4" t="s">
        <v>3</v>
      </c>
      <c r="B48" s="6"/>
      <c r="C48" s="6"/>
      <c r="D48" s="6"/>
      <c r="E48" s="4" t="s">
        <v>29</v>
      </c>
      <c r="F48" s="15">
        <v>349</v>
      </c>
      <c r="G48" s="15">
        <v>275</v>
      </c>
      <c r="H48" s="15">
        <v>115</v>
      </c>
      <c r="I48" s="22"/>
      <c r="J48" s="22"/>
      <c r="K48" s="22"/>
    </row>
    <row r="49" s="2" customFormat="1" customHeight="1" spans="1:11">
      <c r="A49" s="11" t="s">
        <v>3</v>
      </c>
      <c r="B49" s="12"/>
      <c r="C49" s="12"/>
      <c r="D49" s="12"/>
      <c r="E49" s="11" t="s">
        <v>30</v>
      </c>
      <c r="F49" s="16">
        <f>F48/F15</f>
        <v>0.307760141093474</v>
      </c>
      <c r="G49" s="16">
        <f>G48/G15</f>
        <v>0.190972222222222</v>
      </c>
      <c r="H49" s="16">
        <f>H48/H15</f>
        <v>0.252747252747253</v>
      </c>
      <c r="I49" s="22"/>
      <c r="J49" s="22"/>
      <c r="K49" s="22"/>
    </row>
    <row r="50" customHeight="1" spans="1:11">
      <c r="A50" s="4" t="s">
        <v>3</v>
      </c>
      <c r="B50" s="6"/>
      <c r="C50" s="6"/>
      <c r="D50" s="7"/>
      <c r="E50" s="4" t="s">
        <v>24</v>
      </c>
      <c r="F50" s="17">
        <v>0.5</v>
      </c>
      <c r="G50" s="18">
        <v>1</v>
      </c>
      <c r="H50" s="18">
        <v>1</v>
      </c>
      <c r="I50" s="22"/>
      <c r="J50" s="22"/>
      <c r="K50" s="22"/>
    </row>
    <row r="51" customHeight="1" spans="1:11">
      <c r="A51" s="4"/>
      <c r="B51" s="6"/>
      <c r="C51" s="6"/>
      <c r="D51" s="5" t="s">
        <v>37</v>
      </c>
      <c r="E51" s="4" t="s">
        <v>20</v>
      </c>
      <c r="F51" s="15">
        <v>1</v>
      </c>
      <c r="G51" s="15">
        <v>3</v>
      </c>
      <c r="H51" s="15">
        <v>2</v>
      </c>
      <c r="I51" s="22"/>
      <c r="J51" s="22"/>
      <c r="K51" s="15">
        <v>1</v>
      </c>
    </row>
    <row r="52" customHeight="1" spans="1:11">
      <c r="A52" s="4"/>
      <c r="B52" s="6"/>
      <c r="C52" s="6"/>
      <c r="D52" s="6"/>
      <c r="E52" s="19" t="s">
        <v>28</v>
      </c>
      <c r="F52" s="17">
        <f>F51/F16</f>
        <v>0.125</v>
      </c>
      <c r="G52" s="17">
        <f>G51/G16</f>
        <v>0.5</v>
      </c>
      <c r="H52" s="17">
        <f>H51/H16</f>
        <v>0.666666666666667</v>
      </c>
      <c r="I52" s="22"/>
      <c r="J52" s="22"/>
      <c r="K52" s="17">
        <v>0.5</v>
      </c>
    </row>
    <row r="53" customHeight="1" spans="1:11">
      <c r="A53" s="4"/>
      <c r="B53" s="6"/>
      <c r="C53" s="6"/>
      <c r="D53" s="6"/>
      <c r="E53" s="4" t="s">
        <v>29</v>
      </c>
      <c r="F53" s="15">
        <v>310</v>
      </c>
      <c r="G53" s="15">
        <v>1120</v>
      </c>
      <c r="H53" s="15">
        <v>415</v>
      </c>
      <c r="I53" s="22"/>
      <c r="J53" s="22"/>
      <c r="K53" s="15">
        <v>30</v>
      </c>
    </row>
    <row r="54" s="2" customFormat="1" customHeight="1" spans="1:11">
      <c r="A54" s="11"/>
      <c r="B54" s="12"/>
      <c r="C54" s="12"/>
      <c r="D54" s="12"/>
      <c r="E54" s="11" t="s">
        <v>30</v>
      </c>
      <c r="F54" s="16">
        <f t="shared" ref="F54:K54" si="2">F53/F15</f>
        <v>0.27336860670194</v>
      </c>
      <c r="G54" s="16">
        <f t="shared" si="2"/>
        <v>0.777777777777778</v>
      </c>
      <c r="H54" s="16">
        <f t="shared" si="2"/>
        <v>0.912087912087912</v>
      </c>
      <c r="I54" s="22"/>
      <c r="J54" s="22"/>
      <c r="K54" s="16">
        <f t="shared" si="2"/>
        <v>0.612244897959184</v>
      </c>
    </row>
    <row r="55" customHeight="1" spans="1:11">
      <c r="A55" s="4"/>
      <c r="B55" s="6"/>
      <c r="C55" s="6"/>
      <c r="D55" s="7"/>
      <c r="E55" s="4" t="s">
        <v>24</v>
      </c>
      <c r="F55" s="18">
        <v>0</v>
      </c>
      <c r="G55" s="17">
        <v>0.666666666666667</v>
      </c>
      <c r="H55" s="18">
        <v>1</v>
      </c>
      <c r="I55" s="22"/>
      <c r="J55" s="22"/>
      <c r="K55" s="15">
        <v>1</v>
      </c>
    </row>
    <row r="56" customHeight="1" spans="1:11">
      <c r="A56" s="4"/>
      <c r="B56" s="6"/>
      <c r="C56" s="6"/>
      <c r="D56" s="5" t="s">
        <v>38</v>
      </c>
      <c r="E56" s="4" t="s">
        <v>20</v>
      </c>
      <c r="F56" s="15">
        <v>3</v>
      </c>
      <c r="G56" s="15">
        <v>1</v>
      </c>
      <c r="H56" s="15"/>
      <c r="I56" s="15">
        <v>1</v>
      </c>
      <c r="J56" s="22"/>
      <c r="K56" s="15">
        <v>1</v>
      </c>
    </row>
    <row r="57" customHeight="1" spans="1:11">
      <c r="A57" s="4"/>
      <c r="B57" s="6"/>
      <c r="C57" s="6"/>
      <c r="D57" s="6"/>
      <c r="E57" s="19" t="s">
        <v>28</v>
      </c>
      <c r="F57" s="17">
        <f t="shared" ref="F57:I57" si="3">F56/F16</f>
        <v>0.375</v>
      </c>
      <c r="G57" s="17">
        <f t="shared" si="3"/>
        <v>0.166666666666667</v>
      </c>
      <c r="H57" s="17"/>
      <c r="I57" s="18">
        <f t="shared" si="3"/>
        <v>1</v>
      </c>
      <c r="J57" s="22"/>
      <c r="K57" s="17">
        <v>0.5</v>
      </c>
    </row>
    <row r="58" customHeight="1" spans="1:11">
      <c r="A58" s="4"/>
      <c r="B58" s="6"/>
      <c r="C58" s="6"/>
      <c r="D58" s="6"/>
      <c r="E58" s="4" t="s">
        <v>29</v>
      </c>
      <c r="F58" s="15">
        <v>475</v>
      </c>
      <c r="G58" s="15">
        <v>45</v>
      </c>
      <c r="H58" s="15"/>
      <c r="I58" s="15">
        <v>165</v>
      </c>
      <c r="J58" s="22"/>
      <c r="K58" s="15">
        <v>19</v>
      </c>
    </row>
    <row r="59" s="2" customFormat="1" customHeight="1" spans="1:11">
      <c r="A59" s="11"/>
      <c r="B59" s="12"/>
      <c r="C59" s="12"/>
      <c r="D59" s="12"/>
      <c r="E59" s="11" t="s">
        <v>30</v>
      </c>
      <c r="F59" s="16">
        <f t="shared" ref="F59:I59" si="4">F58/F15</f>
        <v>0.418871252204586</v>
      </c>
      <c r="G59" s="16">
        <f t="shared" si="4"/>
        <v>0.03125</v>
      </c>
      <c r="H59" s="16"/>
      <c r="I59" s="16">
        <f t="shared" si="4"/>
        <v>1</v>
      </c>
      <c r="J59" s="22"/>
      <c r="K59" s="16">
        <f>K58/K15</f>
        <v>0.387755102040816</v>
      </c>
    </row>
    <row r="60" customHeight="1" spans="1:11">
      <c r="A60" s="4"/>
      <c r="B60" s="6"/>
      <c r="C60" s="7"/>
      <c r="D60" s="7"/>
      <c r="E60" s="4" t="s">
        <v>24</v>
      </c>
      <c r="F60" s="18">
        <v>1</v>
      </c>
      <c r="G60" s="18">
        <v>1</v>
      </c>
      <c r="H60" s="17"/>
      <c r="I60" s="18">
        <v>1</v>
      </c>
      <c r="J60" s="22"/>
      <c r="K60" s="15">
        <v>1</v>
      </c>
    </row>
    <row r="61" customHeight="1" spans="1:11">
      <c r="A61" s="4" t="s">
        <v>3</v>
      </c>
      <c r="B61" s="6"/>
      <c r="C61" s="5" t="s">
        <v>39</v>
      </c>
      <c r="D61" s="5" t="s">
        <v>40</v>
      </c>
      <c r="E61" s="4" t="s">
        <v>20</v>
      </c>
      <c r="F61" s="15">
        <v>1</v>
      </c>
      <c r="G61" s="15">
        <v>1</v>
      </c>
      <c r="H61" s="15">
        <v>1</v>
      </c>
      <c r="I61" s="22"/>
      <c r="J61" s="22"/>
      <c r="K61" s="15">
        <v>2</v>
      </c>
    </row>
    <row r="62" customHeight="1" spans="1:11">
      <c r="A62" s="4" t="s">
        <v>3</v>
      </c>
      <c r="B62" s="6"/>
      <c r="C62" s="6"/>
      <c r="D62" s="6"/>
      <c r="E62" s="19" t="s">
        <v>28</v>
      </c>
      <c r="F62" s="17">
        <f>F61/F16</f>
        <v>0.125</v>
      </c>
      <c r="G62" s="17">
        <f>G61/G16</f>
        <v>0.166666666666667</v>
      </c>
      <c r="H62" s="17">
        <f>H61/H16</f>
        <v>0.333333333333333</v>
      </c>
      <c r="I62" s="22"/>
      <c r="J62" s="22"/>
      <c r="K62" s="15">
        <v>1</v>
      </c>
    </row>
    <row r="63" customHeight="1" spans="1:11">
      <c r="A63" s="4" t="s">
        <v>3</v>
      </c>
      <c r="B63" s="6"/>
      <c r="C63" s="6"/>
      <c r="D63" s="6"/>
      <c r="E63" s="4" t="s">
        <v>29</v>
      </c>
      <c r="F63" s="15">
        <v>40</v>
      </c>
      <c r="G63" s="15">
        <v>45</v>
      </c>
      <c r="H63" s="15">
        <v>40</v>
      </c>
      <c r="I63" s="22"/>
      <c r="J63" s="22"/>
      <c r="K63" s="15">
        <v>49</v>
      </c>
    </row>
    <row r="64" s="2" customFormat="1" customHeight="1" spans="1:11">
      <c r="A64" s="11" t="s">
        <v>3</v>
      </c>
      <c r="B64" s="12"/>
      <c r="C64" s="12"/>
      <c r="D64" s="12"/>
      <c r="E64" s="11" t="s">
        <v>30</v>
      </c>
      <c r="F64" s="16">
        <f t="shared" ref="F64:K64" si="5">F63/F15</f>
        <v>0.0352733686067019</v>
      </c>
      <c r="G64" s="16">
        <f t="shared" si="5"/>
        <v>0.03125</v>
      </c>
      <c r="H64" s="16">
        <f t="shared" si="5"/>
        <v>0.0879120879120879</v>
      </c>
      <c r="I64" s="22"/>
      <c r="J64" s="22"/>
      <c r="K64" s="16">
        <f t="shared" si="5"/>
        <v>1</v>
      </c>
    </row>
    <row r="65" customHeight="1" spans="1:11">
      <c r="A65" s="4" t="s">
        <v>3</v>
      </c>
      <c r="B65" s="6"/>
      <c r="C65" s="6"/>
      <c r="D65" s="7"/>
      <c r="E65" s="4" t="s">
        <v>24</v>
      </c>
      <c r="F65" s="18">
        <v>0</v>
      </c>
      <c r="G65" s="18">
        <v>1</v>
      </c>
      <c r="H65" s="18">
        <v>1</v>
      </c>
      <c r="I65" s="22"/>
      <c r="J65" s="22"/>
      <c r="K65" s="15">
        <v>1</v>
      </c>
    </row>
    <row r="66" customHeight="1" spans="1:11">
      <c r="A66" s="4"/>
      <c r="B66" s="6"/>
      <c r="C66" s="6"/>
      <c r="D66" s="5" t="s">
        <v>41</v>
      </c>
      <c r="E66" s="4" t="s">
        <v>20</v>
      </c>
      <c r="F66" s="15">
        <v>3</v>
      </c>
      <c r="G66" s="15">
        <v>1</v>
      </c>
      <c r="H66" s="15"/>
      <c r="I66" s="22"/>
      <c r="J66" s="22"/>
      <c r="K66" s="22"/>
    </row>
    <row r="67" customHeight="1" spans="1:11">
      <c r="A67" s="4"/>
      <c r="B67" s="6"/>
      <c r="C67" s="6"/>
      <c r="D67" s="6"/>
      <c r="E67" s="19" t="s">
        <v>28</v>
      </c>
      <c r="F67" s="17">
        <f>F66/F16</f>
        <v>0.375</v>
      </c>
      <c r="G67" s="17">
        <f>G66/G16</f>
        <v>0.166666666666667</v>
      </c>
      <c r="H67" s="17"/>
      <c r="I67" s="22"/>
      <c r="J67" s="22"/>
      <c r="K67" s="22"/>
    </row>
    <row r="68" customHeight="1" spans="1:11">
      <c r="A68" s="4"/>
      <c r="B68" s="6"/>
      <c r="C68" s="6"/>
      <c r="D68" s="6"/>
      <c r="E68" s="4" t="s">
        <v>29</v>
      </c>
      <c r="F68" s="15">
        <v>259</v>
      </c>
      <c r="G68" s="15">
        <v>75</v>
      </c>
      <c r="H68" s="15"/>
      <c r="I68" s="22"/>
      <c r="J68" s="22"/>
      <c r="K68" s="22"/>
    </row>
    <row r="69" s="2" customFormat="1" customHeight="1" spans="1:11">
      <c r="A69" s="11"/>
      <c r="B69" s="12"/>
      <c r="C69" s="12"/>
      <c r="D69" s="12"/>
      <c r="E69" s="11" t="s">
        <v>30</v>
      </c>
      <c r="F69" s="16">
        <f>F68/F15</f>
        <v>0.228395061728395</v>
      </c>
      <c r="G69" s="16">
        <f>G68/G15</f>
        <v>0.0520833333333333</v>
      </c>
      <c r="H69" s="16"/>
      <c r="I69" s="22"/>
      <c r="J69" s="22"/>
      <c r="K69" s="22"/>
    </row>
    <row r="70" customHeight="1" spans="1:11">
      <c r="A70" s="4"/>
      <c r="B70" s="6"/>
      <c r="C70" s="6"/>
      <c r="D70" s="7"/>
      <c r="E70" s="4" t="s">
        <v>24</v>
      </c>
      <c r="F70" s="18">
        <v>1</v>
      </c>
      <c r="G70" s="18">
        <v>1</v>
      </c>
      <c r="H70" s="17"/>
      <c r="I70" s="22"/>
      <c r="J70" s="22"/>
      <c r="K70" s="22"/>
    </row>
    <row r="71" customHeight="1" spans="1:11">
      <c r="A71" s="4"/>
      <c r="B71" s="6"/>
      <c r="C71" s="6"/>
      <c r="D71" s="5" t="s">
        <v>42</v>
      </c>
      <c r="E71" s="4" t="s">
        <v>20</v>
      </c>
      <c r="F71" s="15">
        <v>2</v>
      </c>
      <c r="G71" s="15">
        <v>1</v>
      </c>
      <c r="H71" s="15">
        <v>1</v>
      </c>
      <c r="I71" s="15">
        <v>1</v>
      </c>
      <c r="J71" s="22"/>
      <c r="K71" s="22"/>
    </row>
    <row r="72" customHeight="1" spans="1:11">
      <c r="A72" s="4"/>
      <c r="B72" s="6"/>
      <c r="C72" s="6"/>
      <c r="D72" s="6"/>
      <c r="E72" s="19" t="s">
        <v>28</v>
      </c>
      <c r="F72" s="17">
        <f>F71/F16</f>
        <v>0.25</v>
      </c>
      <c r="G72" s="17">
        <f>G71/G16</f>
        <v>0.166666666666667</v>
      </c>
      <c r="H72" s="23">
        <v>1</v>
      </c>
      <c r="I72" s="23">
        <v>1</v>
      </c>
      <c r="J72" s="22"/>
      <c r="K72" s="22"/>
    </row>
    <row r="73" customHeight="1" spans="1:11">
      <c r="A73" s="4"/>
      <c r="B73" s="6"/>
      <c r="C73" s="6"/>
      <c r="D73" s="6"/>
      <c r="E73" s="4" t="s">
        <v>29</v>
      </c>
      <c r="F73" s="15">
        <v>270</v>
      </c>
      <c r="G73" s="15">
        <v>130</v>
      </c>
      <c r="H73" s="15">
        <v>115</v>
      </c>
      <c r="I73" s="15">
        <v>165</v>
      </c>
      <c r="J73" s="22"/>
      <c r="K73" s="22"/>
    </row>
    <row r="74" s="2" customFormat="1" customHeight="1" spans="1:11">
      <c r="A74" s="11"/>
      <c r="B74" s="12"/>
      <c r="C74" s="12"/>
      <c r="D74" s="12"/>
      <c r="E74" s="11" t="s">
        <v>30</v>
      </c>
      <c r="F74" s="16">
        <f>F73/F15</f>
        <v>0.238095238095238</v>
      </c>
      <c r="G74" s="16">
        <f>G73/G15</f>
        <v>0.0902777777777778</v>
      </c>
      <c r="H74" s="24">
        <v>1</v>
      </c>
      <c r="I74" s="24">
        <v>1</v>
      </c>
      <c r="J74" s="22"/>
      <c r="K74" s="22"/>
    </row>
    <row r="75" customHeight="1" spans="1:11">
      <c r="A75" s="4"/>
      <c r="B75" s="6"/>
      <c r="C75" s="6"/>
      <c r="D75" s="7"/>
      <c r="E75" s="4" t="s">
        <v>24</v>
      </c>
      <c r="F75" s="17">
        <v>0.5</v>
      </c>
      <c r="G75" s="18">
        <v>1</v>
      </c>
      <c r="H75" s="18">
        <v>1</v>
      </c>
      <c r="I75" s="18">
        <v>1</v>
      </c>
      <c r="J75" s="22"/>
      <c r="K75" s="22"/>
    </row>
    <row r="76" customHeight="1" spans="1:11">
      <c r="A76" s="4"/>
      <c r="B76" s="6"/>
      <c r="C76" s="6"/>
      <c r="D76" s="5" t="s">
        <v>43</v>
      </c>
      <c r="E76" s="4" t="s">
        <v>20</v>
      </c>
      <c r="F76" s="15">
        <v>2</v>
      </c>
      <c r="G76" s="15">
        <v>3</v>
      </c>
      <c r="H76" s="15">
        <v>1</v>
      </c>
      <c r="I76" s="22"/>
      <c r="J76" s="22"/>
      <c r="K76" s="22"/>
    </row>
    <row r="77" customHeight="1" spans="1:11">
      <c r="A77" s="4"/>
      <c r="B77" s="6"/>
      <c r="C77" s="6"/>
      <c r="D77" s="6"/>
      <c r="E77" s="19" t="s">
        <v>28</v>
      </c>
      <c r="F77" s="17">
        <f>F76/F16</f>
        <v>0.25</v>
      </c>
      <c r="G77" s="17">
        <f>G76/G16</f>
        <v>0.5</v>
      </c>
      <c r="H77" s="17">
        <f>H76/H16</f>
        <v>0.333333333333333</v>
      </c>
      <c r="I77" s="22"/>
      <c r="J77" s="22"/>
      <c r="K77" s="22"/>
    </row>
    <row r="78" customHeight="1" spans="1:11">
      <c r="A78" s="4"/>
      <c r="B78" s="6"/>
      <c r="C78" s="6"/>
      <c r="D78" s="6"/>
      <c r="E78" s="4" t="s">
        <v>29</v>
      </c>
      <c r="F78" s="15">
        <v>565</v>
      </c>
      <c r="G78" s="15">
        <v>1190</v>
      </c>
      <c r="H78" s="15">
        <v>300</v>
      </c>
      <c r="I78" s="22"/>
      <c r="J78" s="22"/>
      <c r="K78" s="22"/>
    </row>
    <row r="79" s="2" customFormat="1" customHeight="1" spans="1:11">
      <c r="A79" s="11"/>
      <c r="B79" s="12"/>
      <c r="C79" s="12"/>
      <c r="D79" s="12"/>
      <c r="E79" s="11" t="s">
        <v>30</v>
      </c>
      <c r="F79" s="16">
        <f>F78/F15</f>
        <v>0.498236331569665</v>
      </c>
      <c r="G79" s="16">
        <f>G78/G15</f>
        <v>0.826388888888889</v>
      </c>
      <c r="H79" s="16">
        <f>H78/H15</f>
        <v>0.659340659340659</v>
      </c>
      <c r="I79" s="22"/>
      <c r="J79" s="22"/>
      <c r="K79" s="22"/>
    </row>
    <row r="80" customHeight="1" spans="1:11">
      <c r="A80" s="4"/>
      <c r="B80" s="6"/>
      <c r="C80" s="6"/>
      <c r="D80" s="7"/>
      <c r="E80" s="4" t="s">
        <v>24</v>
      </c>
      <c r="F80" s="17">
        <v>0.5</v>
      </c>
      <c r="G80" s="17">
        <v>0.666666666666667</v>
      </c>
      <c r="H80" s="17">
        <v>0.333333333333333</v>
      </c>
      <c r="I80" s="22"/>
      <c r="J80" s="22"/>
      <c r="K80" s="22"/>
    </row>
    <row r="81" customHeight="1" spans="1:11">
      <c r="A81" s="4" t="s">
        <v>3</v>
      </c>
      <c r="B81" s="6"/>
      <c r="C81" s="5" t="s">
        <v>44</v>
      </c>
      <c r="D81" s="5" t="s">
        <v>45</v>
      </c>
      <c r="E81" s="4" t="s">
        <v>20</v>
      </c>
      <c r="F81" s="15">
        <f t="shared" ref="F81:K81" si="6">F16</f>
        <v>8</v>
      </c>
      <c r="G81" s="15">
        <f t="shared" si="6"/>
        <v>6</v>
      </c>
      <c r="H81" s="15">
        <f t="shared" si="6"/>
        <v>3</v>
      </c>
      <c r="I81" s="15">
        <v>1</v>
      </c>
      <c r="J81" s="22"/>
      <c r="K81" s="15">
        <v>2</v>
      </c>
    </row>
    <row r="82" customHeight="1" spans="1:11">
      <c r="A82" s="4" t="s">
        <v>3</v>
      </c>
      <c r="B82" s="6"/>
      <c r="C82" s="6"/>
      <c r="D82" s="6"/>
      <c r="E82" s="19" t="s">
        <v>28</v>
      </c>
      <c r="F82" s="18">
        <v>1</v>
      </c>
      <c r="G82" s="18">
        <v>1</v>
      </c>
      <c r="H82" s="18">
        <v>1</v>
      </c>
      <c r="I82" s="23">
        <v>1</v>
      </c>
      <c r="J82" s="22"/>
      <c r="K82" s="15">
        <v>1</v>
      </c>
    </row>
    <row r="83" customHeight="1" spans="1:11">
      <c r="A83" s="4" t="s">
        <v>3</v>
      </c>
      <c r="B83" s="6"/>
      <c r="C83" s="6"/>
      <c r="D83" s="6"/>
      <c r="E83" s="4" t="s">
        <v>29</v>
      </c>
      <c r="F83" s="15">
        <f t="shared" ref="F83:K83" si="7">F15</f>
        <v>1134</v>
      </c>
      <c r="G83" s="15">
        <f t="shared" si="7"/>
        <v>1440</v>
      </c>
      <c r="H83" s="15">
        <f t="shared" si="7"/>
        <v>455</v>
      </c>
      <c r="I83" s="15">
        <v>165</v>
      </c>
      <c r="J83" s="22"/>
      <c r="K83" s="15">
        <v>49</v>
      </c>
    </row>
    <row r="84" s="2" customFormat="1" customHeight="1" spans="1:11">
      <c r="A84" s="11" t="s">
        <v>3</v>
      </c>
      <c r="B84" s="12"/>
      <c r="C84" s="12"/>
      <c r="D84" s="12"/>
      <c r="E84" s="11" t="s">
        <v>30</v>
      </c>
      <c r="F84" s="24">
        <v>1</v>
      </c>
      <c r="G84" s="24">
        <v>1</v>
      </c>
      <c r="H84" s="24">
        <v>1</v>
      </c>
      <c r="I84" s="24">
        <v>1</v>
      </c>
      <c r="J84" s="22"/>
      <c r="K84" s="15">
        <v>1</v>
      </c>
    </row>
    <row r="85" customHeight="1" spans="1:11">
      <c r="A85" s="4" t="s">
        <v>3</v>
      </c>
      <c r="B85" s="6"/>
      <c r="C85" s="7"/>
      <c r="D85" s="7"/>
      <c r="E85" s="4" t="s">
        <v>24</v>
      </c>
      <c r="F85" s="17">
        <f t="shared" ref="F85:K85" si="8">F20</f>
        <v>0.625</v>
      </c>
      <c r="G85" s="17">
        <f t="shared" si="8"/>
        <v>0.833333333333333</v>
      </c>
      <c r="H85" s="18">
        <f t="shared" si="8"/>
        <v>1</v>
      </c>
      <c r="I85" s="18">
        <v>1</v>
      </c>
      <c r="J85" s="22"/>
      <c r="K85" s="15">
        <v>1</v>
      </c>
    </row>
    <row r="86" customHeight="1" spans="1:11">
      <c r="A86" s="4" t="s">
        <v>3</v>
      </c>
      <c r="B86" s="6"/>
      <c r="C86" s="5" t="s">
        <v>46</v>
      </c>
      <c r="D86" s="5">
        <v>15.4</v>
      </c>
      <c r="E86" s="4" t="s">
        <v>20</v>
      </c>
      <c r="F86" s="15">
        <f t="shared" ref="F86:K86" si="9">F81</f>
        <v>8</v>
      </c>
      <c r="G86" s="15">
        <f t="shared" si="9"/>
        <v>6</v>
      </c>
      <c r="H86" s="15">
        <f t="shared" si="9"/>
        <v>3</v>
      </c>
      <c r="I86" s="15">
        <v>1</v>
      </c>
      <c r="J86" s="22"/>
      <c r="K86" s="15">
        <v>2</v>
      </c>
    </row>
    <row r="87" customHeight="1" spans="1:11">
      <c r="A87" s="4" t="s">
        <v>3</v>
      </c>
      <c r="B87" s="6"/>
      <c r="C87" s="6"/>
      <c r="D87" s="6"/>
      <c r="E87" s="19" t="s">
        <v>28</v>
      </c>
      <c r="F87" s="18">
        <v>1</v>
      </c>
      <c r="G87" s="18">
        <v>1</v>
      </c>
      <c r="H87" s="18">
        <v>1</v>
      </c>
      <c r="I87" s="23">
        <v>1</v>
      </c>
      <c r="J87" s="22"/>
      <c r="K87" s="15">
        <v>1</v>
      </c>
    </row>
    <row r="88" customHeight="1" spans="1:11">
      <c r="A88" s="4" t="s">
        <v>3</v>
      </c>
      <c r="B88" s="6"/>
      <c r="C88" s="6"/>
      <c r="D88" s="6"/>
      <c r="E88" s="4" t="s">
        <v>29</v>
      </c>
      <c r="F88" s="15">
        <f t="shared" ref="F88:K88" si="10">F83</f>
        <v>1134</v>
      </c>
      <c r="G88" s="15">
        <f t="shared" si="10"/>
        <v>1440</v>
      </c>
      <c r="H88" s="15">
        <f t="shared" si="10"/>
        <v>455</v>
      </c>
      <c r="I88" s="15">
        <v>165</v>
      </c>
      <c r="J88" s="22"/>
      <c r="K88" s="15">
        <v>49</v>
      </c>
    </row>
    <row r="89" s="2" customFormat="1" customHeight="1" spans="1:11">
      <c r="A89" s="11" t="s">
        <v>3</v>
      </c>
      <c r="B89" s="12"/>
      <c r="C89" s="12"/>
      <c r="D89" s="12"/>
      <c r="E89" s="11" t="s">
        <v>30</v>
      </c>
      <c r="F89" s="24">
        <v>1</v>
      </c>
      <c r="G89" s="24">
        <v>1</v>
      </c>
      <c r="H89" s="24">
        <v>1</v>
      </c>
      <c r="I89" s="24">
        <v>1</v>
      </c>
      <c r="J89" s="22"/>
      <c r="K89" s="15">
        <v>1</v>
      </c>
    </row>
    <row r="90" customHeight="1" spans="1:11">
      <c r="A90" s="4" t="s">
        <v>3</v>
      </c>
      <c r="B90" s="6"/>
      <c r="C90" s="7"/>
      <c r="D90" s="7"/>
      <c r="E90" s="4" t="s">
        <v>24</v>
      </c>
      <c r="F90" s="17">
        <f t="shared" ref="F90:K90" si="11">F85</f>
        <v>0.625</v>
      </c>
      <c r="G90" s="17">
        <f t="shared" si="11"/>
        <v>0.833333333333333</v>
      </c>
      <c r="H90" s="18">
        <f t="shared" si="11"/>
        <v>1</v>
      </c>
      <c r="I90" s="18">
        <v>1</v>
      </c>
      <c r="J90" s="22"/>
      <c r="K90" s="15">
        <v>1</v>
      </c>
    </row>
    <row r="91" customHeight="1" spans="1:11">
      <c r="A91" s="8" t="s">
        <v>3</v>
      </c>
      <c r="B91" s="9" t="s">
        <v>47</v>
      </c>
      <c r="C91" s="9" t="s">
        <v>12</v>
      </c>
      <c r="D91" s="8" t="s">
        <v>13</v>
      </c>
      <c r="E91" s="8"/>
      <c r="F91" s="15">
        <v>1536</v>
      </c>
      <c r="G91" s="15">
        <v>314</v>
      </c>
      <c r="H91" s="15">
        <v>-203</v>
      </c>
      <c r="I91" s="15">
        <v>-670.5</v>
      </c>
      <c r="J91" s="15"/>
      <c r="K91" s="15"/>
    </row>
    <row r="92" customHeight="1" spans="1:11">
      <c r="A92" s="8"/>
      <c r="B92" s="10"/>
      <c r="C92" s="10"/>
      <c r="D92" s="8" t="s">
        <v>14</v>
      </c>
      <c r="E92" s="8"/>
      <c r="F92" s="15"/>
      <c r="G92" s="15">
        <v>1085</v>
      </c>
      <c r="H92" s="15">
        <v>970</v>
      </c>
      <c r="I92" s="15">
        <v>710.5</v>
      </c>
      <c r="J92" s="15"/>
      <c r="K92" s="15"/>
    </row>
    <row r="93" customHeight="1" spans="1:11">
      <c r="A93" s="8"/>
      <c r="B93" s="10"/>
      <c r="C93" s="10"/>
      <c r="D93" s="8" t="s">
        <v>15</v>
      </c>
      <c r="E93" s="8"/>
      <c r="F93" s="15"/>
      <c r="G93" s="15"/>
      <c r="H93" s="15"/>
      <c r="I93" s="15">
        <v>545</v>
      </c>
      <c r="J93" s="15">
        <v>187</v>
      </c>
      <c r="K93" s="15"/>
    </row>
    <row r="94" customHeight="1" spans="1:11">
      <c r="A94" s="8"/>
      <c r="B94" s="10"/>
      <c r="C94" s="10"/>
      <c r="D94" s="8" t="s">
        <v>16</v>
      </c>
      <c r="E94" s="8"/>
      <c r="F94" s="15"/>
      <c r="G94" s="15"/>
      <c r="H94" s="15"/>
      <c r="I94" s="15"/>
      <c r="J94" s="15">
        <v>1182.5</v>
      </c>
      <c r="K94" s="15">
        <v>18.5</v>
      </c>
    </row>
    <row r="95" customHeight="1" spans="1:11">
      <c r="A95" s="4" t="s">
        <v>3</v>
      </c>
      <c r="B95" s="6"/>
      <c r="C95" s="4" t="s">
        <v>17</v>
      </c>
      <c r="D95" s="4"/>
      <c r="E95" s="4"/>
      <c r="F95" s="15"/>
      <c r="G95" s="15"/>
      <c r="H95" s="15">
        <v>156.39</v>
      </c>
      <c r="I95" s="15">
        <v>207.18</v>
      </c>
      <c r="J95" s="15">
        <v>281.76</v>
      </c>
      <c r="K95" s="15">
        <v>199.76</v>
      </c>
    </row>
    <row r="96" customHeight="1" spans="1:11">
      <c r="A96" s="4" t="s">
        <v>3</v>
      </c>
      <c r="B96" s="6"/>
      <c r="C96" s="4" t="s">
        <v>18</v>
      </c>
      <c r="D96" s="4"/>
      <c r="E96" s="4"/>
      <c r="F96" s="15"/>
      <c r="G96" s="15"/>
      <c r="H96" s="15">
        <v>68</v>
      </c>
      <c r="I96" s="15">
        <v>87.54</v>
      </c>
      <c r="J96" s="15">
        <v>108.12</v>
      </c>
      <c r="K96" s="15">
        <v>79.64</v>
      </c>
    </row>
    <row r="97" customHeight="1" spans="1:11">
      <c r="A97" s="4" t="s">
        <v>3</v>
      </c>
      <c r="B97" s="6"/>
      <c r="C97" s="4" t="s">
        <v>19</v>
      </c>
      <c r="D97" s="4"/>
      <c r="E97" s="4"/>
      <c r="F97" s="15">
        <v>220</v>
      </c>
      <c r="G97" s="15">
        <v>123</v>
      </c>
      <c r="H97" s="15">
        <v>2437</v>
      </c>
      <c r="I97" s="15">
        <v>674</v>
      </c>
      <c r="J97" s="15">
        <v>1612</v>
      </c>
      <c r="K97" s="15"/>
    </row>
    <row r="98" customHeight="1" spans="1:11">
      <c r="A98" s="4" t="s">
        <v>3</v>
      </c>
      <c r="B98" s="6"/>
      <c r="C98" s="4" t="s">
        <v>10</v>
      </c>
      <c r="D98" s="4"/>
      <c r="E98" s="4"/>
      <c r="F98" s="15"/>
      <c r="G98" s="15"/>
      <c r="H98" s="15">
        <v>204</v>
      </c>
      <c r="I98" s="15">
        <v>4027</v>
      </c>
      <c r="J98" s="15">
        <v>3135.5</v>
      </c>
      <c r="K98" s="15">
        <v>1115</v>
      </c>
    </row>
    <row r="99" customHeight="1" spans="1:11">
      <c r="A99" s="4" t="s">
        <v>3</v>
      </c>
      <c r="B99" s="6"/>
      <c r="C99" s="4" t="s">
        <v>20</v>
      </c>
      <c r="D99" s="4"/>
      <c r="E99" s="4"/>
      <c r="F99" s="15"/>
      <c r="G99" s="15"/>
      <c r="H99" s="15">
        <v>3</v>
      </c>
      <c r="I99" s="15">
        <v>46</v>
      </c>
      <c r="J99" s="15">
        <v>29</v>
      </c>
      <c r="K99" s="15">
        <v>14</v>
      </c>
    </row>
    <row r="100" customHeight="1" spans="1:11">
      <c r="A100" s="11" t="s">
        <v>3</v>
      </c>
      <c r="B100" s="12"/>
      <c r="C100" s="11" t="s">
        <v>21</v>
      </c>
      <c r="D100" s="11"/>
      <c r="E100" s="11"/>
      <c r="F100" s="16"/>
      <c r="G100" s="16"/>
      <c r="H100" s="16"/>
      <c r="I100" s="16">
        <f t="shared" ref="G100:K100" si="12">I98/H98</f>
        <v>19.7401960784314</v>
      </c>
      <c r="J100" s="16">
        <f t="shared" si="12"/>
        <v>0.778619319592749</v>
      </c>
      <c r="K100" s="16">
        <f t="shared" si="12"/>
        <v>0.355605166640089</v>
      </c>
    </row>
    <row r="101" customHeight="1" spans="1:11">
      <c r="A101" s="4" t="s">
        <v>3</v>
      </c>
      <c r="B101" s="6"/>
      <c r="C101" s="4" t="s">
        <v>22</v>
      </c>
      <c r="D101" s="4"/>
      <c r="E101" s="4"/>
      <c r="F101" s="15"/>
      <c r="G101" s="15"/>
      <c r="H101" s="15">
        <v>49.7</v>
      </c>
      <c r="I101" s="15">
        <v>63.87</v>
      </c>
      <c r="J101" s="15">
        <v>61.36</v>
      </c>
      <c r="K101" s="15">
        <v>67.58</v>
      </c>
    </row>
    <row r="102" customHeight="1" spans="1:11">
      <c r="A102" s="4" t="s">
        <v>3</v>
      </c>
      <c r="B102" s="6"/>
      <c r="C102" s="4" t="s">
        <v>23</v>
      </c>
      <c r="D102" s="4"/>
      <c r="E102" s="4"/>
      <c r="F102" s="17"/>
      <c r="G102" s="17"/>
      <c r="H102" s="17">
        <v>0.333333333333333</v>
      </c>
      <c r="I102" s="17">
        <v>0.404255319148936</v>
      </c>
      <c r="J102" s="17">
        <v>0.310344827586207</v>
      </c>
      <c r="K102" s="17">
        <v>0.428571428571429</v>
      </c>
    </row>
    <row r="103" customHeight="1" spans="1:11">
      <c r="A103" s="4" t="s">
        <v>3</v>
      </c>
      <c r="B103" s="7"/>
      <c r="C103" s="4" t="s">
        <v>24</v>
      </c>
      <c r="D103" s="4"/>
      <c r="E103" s="4"/>
      <c r="F103" s="17"/>
      <c r="G103" s="17"/>
      <c r="H103" s="17">
        <v>0.666666666666667</v>
      </c>
      <c r="I103" s="17">
        <v>0.595744680851064</v>
      </c>
      <c r="J103" s="17">
        <v>0.689655172413793</v>
      </c>
      <c r="K103" s="17">
        <v>0.571428571428571</v>
      </c>
    </row>
    <row r="104" customHeight="1" spans="1:11">
      <c r="A104" s="4" t="s">
        <v>3</v>
      </c>
      <c r="B104" s="5" t="s">
        <v>48</v>
      </c>
      <c r="C104" s="5" t="s">
        <v>26</v>
      </c>
      <c r="D104" s="5" t="s">
        <v>27</v>
      </c>
      <c r="E104" s="4" t="s">
        <v>20</v>
      </c>
      <c r="F104" s="15"/>
      <c r="G104" s="15"/>
      <c r="H104" s="15"/>
      <c r="I104" s="15">
        <v>9</v>
      </c>
      <c r="J104" s="15">
        <v>6</v>
      </c>
      <c r="K104" s="15">
        <v>4</v>
      </c>
    </row>
    <row r="105" customHeight="1" spans="1:11">
      <c r="A105" s="4" t="s">
        <v>3</v>
      </c>
      <c r="B105" s="6"/>
      <c r="C105" s="6"/>
      <c r="D105" s="6"/>
      <c r="E105" s="19" t="s">
        <v>28</v>
      </c>
      <c r="F105" s="15"/>
      <c r="G105" s="15"/>
      <c r="H105" s="15"/>
      <c r="I105" s="17">
        <f t="shared" ref="I105:K105" si="13">I104/I99</f>
        <v>0.195652173913043</v>
      </c>
      <c r="J105" s="17">
        <f t="shared" si="13"/>
        <v>0.206896551724138</v>
      </c>
      <c r="K105" s="17">
        <f t="shared" si="13"/>
        <v>0.285714285714286</v>
      </c>
    </row>
    <row r="106" customHeight="1" spans="1:11">
      <c r="A106" s="4" t="s">
        <v>3</v>
      </c>
      <c r="B106" s="6"/>
      <c r="C106" s="6"/>
      <c r="D106" s="6"/>
      <c r="E106" s="4" t="s">
        <v>29</v>
      </c>
      <c r="F106" s="16"/>
      <c r="G106" s="16"/>
      <c r="H106" s="16"/>
      <c r="I106" s="15">
        <v>651.5</v>
      </c>
      <c r="J106" s="15">
        <v>650</v>
      </c>
      <c r="K106" s="24">
        <v>180</v>
      </c>
    </row>
    <row r="107" customHeight="1" spans="1:11">
      <c r="A107" s="11" t="s">
        <v>3</v>
      </c>
      <c r="B107" s="12"/>
      <c r="C107" s="12"/>
      <c r="D107" s="12"/>
      <c r="E107" s="11" t="s">
        <v>30</v>
      </c>
      <c r="F107" s="15"/>
      <c r="G107" s="15"/>
      <c r="H107" s="15"/>
      <c r="I107" s="16">
        <f t="shared" ref="I107:K107" si="14">I106/I98</f>
        <v>0.161782964986342</v>
      </c>
      <c r="J107" s="16">
        <f t="shared" si="14"/>
        <v>0.207303460373146</v>
      </c>
      <c r="K107" s="16">
        <f t="shared" si="14"/>
        <v>0.161434977578475</v>
      </c>
    </row>
    <row r="108" customHeight="1" spans="1:11">
      <c r="A108" s="4" t="s">
        <v>3</v>
      </c>
      <c r="B108" s="6"/>
      <c r="C108" s="6"/>
      <c r="D108" s="7"/>
      <c r="E108" s="4" t="s">
        <v>24</v>
      </c>
      <c r="F108" s="17"/>
      <c r="G108" s="17"/>
      <c r="H108" s="17"/>
      <c r="I108" s="17">
        <v>0.666666666666667</v>
      </c>
      <c r="J108" s="18">
        <v>1</v>
      </c>
      <c r="K108" s="18">
        <v>1</v>
      </c>
    </row>
    <row r="109" customHeight="1" spans="1:11">
      <c r="A109" s="4" t="s">
        <v>3</v>
      </c>
      <c r="B109" s="6"/>
      <c r="C109" s="6"/>
      <c r="D109" s="5" t="s">
        <v>31</v>
      </c>
      <c r="E109" s="4" t="s">
        <v>20</v>
      </c>
      <c r="F109" s="17"/>
      <c r="G109" s="17"/>
      <c r="H109" s="18">
        <v>1</v>
      </c>
      <c r="I109" s="15">
        <v>26</v>
      </c>
      <c r="J109" s="15">
        <v>11</v>
      </c>
      <c r="K109" s="18">
        <v>4</v>
      </c>
    </row>
    <row r="110" customHeight="1" spans="1:11">
      <c r="A110" s="4" t="s">
        <v>3</v>
      </c>
      <c r="B110" s="6"/>
      <c r="C110" s="6"/>
      <c r="D110" s="6"/>
      <c r="E110" s="19" t="s">
        <v>28</v>
      </c>
      <c r="F110" s="15"/>
      <c r="G110" s="15"/>
      <c r="H110" s="17">
        <f t="shared" ref="H110:K110" si="15">H109/H99</f>
        <v>0.333333333333333</v>
      </c>
      <c r="I110" s="17">
        <f t="shared" si="15"/>
        <v>0.565217391304348</v>
      </c>
      <c r="J110" s="17">
        <f t="shared" si="15"/>
        <v>0.379310344827586</v>
      </c>
      <c r="K110" s="17">
        <f t="shared" si="15"/>
        <v>0.285714285714286</v>
      </c>
    </row>
    <row r="111" customHeight="1" spans="1:11">
      <c r="A111" s="4" t="s">
        <v>3</v>
      </c>
      <c r="B111" s="6"/>
      <c r="C111" s="6"/>
      <c r="D111" s="6"/>
      <c r="E111" s="4" t="s">
        <v>29</v>
      </c>
      <c r="F111" s="15"/>
      <c r="G111" s="15"/>
      <c r="H111" s="15">
        <v>84</v>
      </c>
      <c r="I111" s="15">
        <v>2658.5</v>
      </c>
      <c r="J111" s="15">
        <v>703</v>
      </c>
      <c r="K111" s="15">
        <v>245</v>
      </c>
    </row>
    <row r="112" customHeight="1" spans="1:11">
      <c r="A112" s="11" t="s">
        <v>3</v>
      </c>
      <c r="B112" s="12"/>
      <c r="C112" s="12"/>
      <c r="D112" s="12"/>
      <c r="E112" s="11" t="s">
        <v>30</v>
      </c>
      <c r="F112" s="16"/>
      <c r="G112" s="16"/>
      <c r="H112" s="16">
        <f t="shared" ref="H112:K112" si="16">H111/H98</f>
        <v>0.411764705882353</v>
      </c>
      <c r="I112" s="16">
        <f t="shared" si="16"/>
        <v>0.660168860193693</v>
      </c>
      <c r="J112" s="16">
        <f t="shared" si="16"/>
        <v>0.224206665603572</v>
      </c>
      <c r="K112" s="16">
        <f t="shared" si="16"/>
        <v>0.219730941704036</v>
      </c>
    </row>
    <row r="113" customHeight="1" spans="1:11">
      <c r="A113" s="4" t="s">
        <v>3</v>
      </c>
      <c r="B113" s="6"/>
      <c r="C113" s="6"/>
      <c r="D113" s="7"/>
      <c r="E113" s="4" t="s">
        <v>24</v>
      </c>
      <c r="F113" s="15"/>
      <c r="G113" s="15"/>
      <c r="H113" s="15">
        <v>1</v>
      </c>
      <c r="I113" s="17">
        <v>0.666666666666667</v>
      </c>
      <c r="J113" s="17">
        <v>0.909090909090909</v>
      </c>
      <c r="K113" s="17">
        <v>0.5</v>
      </c>
    </row>
    <row r="114" customHeight="1" spans="1:11">
      <c r="A114" s="4" t="s">
        <v>3</v>
      </c>
      <c r="B114" s="6"/>
      <c r="C114" s="6"/>
      <c r="D114" s="5" t="s">
        <v>32</v>
      </c>
      <c r="E114" s="4" t="s">
        <v>20</v>
      </c>
      <c r="F114" s="17"/>
      <c r="G114" s="17"/>
      <c r="H114" s="18">
        <v>1</v>
      </c>
      <c r="I114" s="15">
        <v>7</v>
      </c>
      <c r="J114" s="15">
        <v>9</v>
      </c>
      <c r="K114" s="18">
        <v>3</v>
      </c>
    </row>
    <row r="115" customHeight="1" spans="1:11">
      <c r="A115" s="4" t="s">
        <v>3</v>
      </c>
      <c r="B115" s="6"/>
      <c r="C115" s="6"/>
      <c r="D115" s="6"/>
      <c r="E115" s="19" t="s">
        <v>28</v>
      </c>
      <c r="F115" s="17"/>
      <c r="G115" s="17"/>
      <c r="H115" s="17">
        <f t="shared" ref="H115:K115" si="17">H114/H99</f>
        <v>0.333333333333333</v>
      </c>
      <c r="I115" s="17">
        <f t="shared" si="17"/>
        <v>0.152173913043478</v>
      </c>
      <c r="J115" s="17">
        <f t="shared" si="17"/>
        <v>0.310344827586207</v>
      </c>
      <c r="K115" s="17">
        <f t="shared" si="17"/>
        <v>0.214285714285714</v>
      </c>
    </row>
    <row r="116" customHeight="1" spans="1:11">
      <c r="A116" s="4" t="s">
        <v>3</v>
      </c>
      <c r="B116" s="6"/>
      <c r="C116" s="6"/>
      <c r="D116" s="6"/>
      <c r="E116" s="4" t="s">
        <v>29</v>
      </c>
      <c r="F116" s="15"/>
      <c r="G116" s="15"/>
      <c r="H116" s="15">
        <v>100</v>
      </c>
      <c r="I116" s="15">
        <v>504.5</v>
      </c>
      <c r="J116" s="15">
        <v>1607.5</v>
      </c>
      <c r="K116" s="15">
        <v>230</v>
      </c>
    </row>
    <row r="117" customHeight="1" spans="1:11">
      <c r="A117" s="11" t="s">
        <v>3</v>
      </c>
      <c r="B117" s="12"/>
      <c r="C117" s="12"/>
      <c r="D117" s="12"/>
      <c r="E117" s="11" t="s">
        <v>30</v>
      </c>
      <c r="F117" s="15"/>
      <c r="G117" s="15"/>
      <c r="H117" s="16">
        <f t="shared" ref="H117:K117" si="18">H116/H98</f>
        <v>0.490196078431373</v>
      </c>
      <c r="I117" s="16">
        <f t="shared" si="18"/>
        <v>0.125279364291036</v>
      </c>
      <c r="J117" s="16">
        <f t="shared" si="18"/>
        <v>0.512677403922819</v>
      </c>
      <c r="K117" s="16">
        <f t="shared" si="18"/>
        <v>0.20627802690583</v>
      </c>
    </row>
    <row r="118" customHeight="1" spans="1:11">
      <c r="A118" s="4" t="s">
        <v>3</v>
      </c>
      <c r="B118" s="6"/>
      <c r="C118" s="6"/>
      <c r="D118" s="7"/>
      <c r="E118" s="4" t="s">
        <v>24</v>
      </c>
      <c r="F118" s="16"/>
      <c r="G118" s="16"/>
      <c r="H118" s="24">
        <v>0</v>
      </c>
      <c r="I118" s="17">
        <v>0.428571428571429</v>
      </c>
      <c r="J118" s="17">
        <v>0.333333333333333</v>
      </c>
      <c r="K118" s="25">
        <v>0.666666666666667</v>
      </c>
    </row>
    <row r="119" customHeight="1" spans="1:11">
      <c r="A119" s="4" t="s">
        <v>3</v>
      </c>
      <c r="B119" s="6"/>
      <c r="C119" s="6"/>
      <c r="D119" s="5" t="s">
        <v>33</v>
      </c>
      <c r="E119" s="4" t="s">
        <v>20</v>
      </c>
      <c r="F119" s="15"/>
      <c r="G119" s="15"/>
      <c r="H119" s="15">
        <v>1</v>
      </c>
      <c r="I119" s="15">
        <v>4</v>
      </c>
      <c r="J119" s="15">
        <v>3</v>
      </c>
      <c r="K119" s="15">
        <v>3</v>
      </c>
    </row>
    <row r="120" customHeight="1" spans="1:11">
      <c r="A120" s="4" t="s">
        <v>3</v>
      </c>
      <c r="B120" s="6"/>
      <c r="C120" s="6"/>
      <c r="D120" s="6"/>
      <c r="E120" s="19" t="s">
        <v>28</v>
      </c>
      <c r="F120" s="17"/>
      <c r="G120" s="17"/>
      <c r="H120" s="17">
        <f>H119/H99</f>
        <v>0.333333333333333</v>
      </c>
      <c r="I120" s="17">
        <f t="shared" ref="G120:K120" si="19">I119/I99</f>
        <v>0.0869565217391304</v>
      </c>
      <c r="J120" s="17">
        <f t="shared" si="19"/>
        <v>0.103448275862069</v>
      </c>
      <c r="K120" s="17">
        <f t="shared" si="19"/>
        <v>0.214285714285714</v>
      </c>
    </row>
    <row r="121" customHeight="1" spans="1:11">
      <c r="A121" s="4" t="s">
        <v>3</v>
      </c>
      <c r="B121" s="6"/>
      <c r="C121" s="6"/>
      <c r="D121" s="6"/>
      <c r="E121" s="4" t="s">
        <v>29</v>
      </c>
      <c r="F121" s="17"/>
      <c r="G121" s="17"/>
      <c r="H121" s="18">
        <v>20</v>
      </c>
      <c r="I121" s="15">
        <v>302.5</v>
      </c>
      <c r="J121" s="15">
        <v>175</v>
      </c>
      <c r="K121" s="18">
        <v>460</v>
      </c>
    </row>
    <row r="122" customHeight="1" spans="1:11">
      <c r="A122" s="11" t="s">
        <v>3</v>
      </c>
      <c r="B122" s="12"/>
      <c r="C122" s="12"/>
      <c r="D122" s="12"/>
      <c r="E122" s="11" t="s">
        <v>30</v>
      </c>
      <c r="F122" s="15"/>
      <c r="G122" s="15"/>
      <c r="H122" s="16">
        <f>H121/H98</f>
        <v>0.0980392156862745</v>
      </c>
      <c r="I122" s="16">
        <f t="shared" ref="G122:K122" si="20">I121/I98</f>
        <v>0.0751179538117706</v>
      </c>
      <c r="J122" s="16">
        <f t="shared" si="20"/>
        <v>0.0558124701004624</v>
      </c>
      <c r="K122" s="16">
        <f t="shared" si="20"/>
        <v>0.412556053811659</v>
      </c>
    </row>
    <row r="123" customHeight="1" spans="1:11">
      <c r="A123" s="4" t="s">
        <v>3</v>
      </c>
      <c r="B123" s="6"/>
      <c r="C123" s="6"/>
      <c r="D123" s="7"/>
      <c r="E123" s="4" t="s">
        <v>24</v>
      </c>
      <c r="F123" s="15"/>
      <c r="G123" s="15"/>
      <c r="H123" s="15">
        <v>0</v>
      </c>
      <c r="I123" s="17">
        <v>0.25</v>
      </c>
      <c r="J123" s="17">
        <v>0.666666666666667</v>
      </c>
      <c r="K123" s="15">
        <v>0</v>
      </c>
    </row>
    <row r="124" customHeight="1" spans="1:11">
      <c r="A124" s="4" t="s">
        <v>3</v>
      </c>
      <c r="B124" s="5"/>
      <c r="C124" s="6"/>
      <c r="D124" s="5" t="s">
        <v>34</v>
      </c>
      <c r="E124" s="4" t="s">
        <v>20</v>
      </c>
      <c r="F124" s="16"/>
      <c r="G124" s="16"/>
      <c r="H124" s="16"/>
      <c r="I124" s="16"/>
      <c r="J124" s="16"/>
      <c r="K124" s="16"/>
    </row>
    <row r="125" customHeight="1" spans="1:11">
      <c r="A125" s="4" t="s">
        <v>3</v>
      </c>
      <c r="B125" s="6"/>
      <c r="C125" s="6"/>
      <c r="D125" s="6"/>
      <c r="E125" s="19" t="s">
        <v>28</v>
      </c>
      <c r="F125" s="15"/>
      <c r="G125" s="15"/>
      <c r="H125" s="15"/>
      <c r="I125" s="15"/>
      <c r="J125" s="15"/>
      <c r="K125" s="15"/>
    </row>
    <row r="126" customHeight="1" spans="1:11">
      <c r="A126" s="4" t="s">
        <v>3</v>
      </c>
      <c r="B126" s="6"/>
      <c r="C126" s="6"/>
      <c r="D126" s="6"/>
      <c r="E126" s="4" t="s">
        <v>29</v>
      </c>
      <c r="F126" s="17"/>
      <c r="G126" s="17"/>
      <c r="H126" s="17"/>
      <c r="I126" s="17"/>
      <c r="J126" s="17"/>
      <c r="K126" s="17"/>
    </row>
    <row r="127" customHeight="1" spans="1:11">
      <c r="A127" s="11" t="s">
        <v>3</v>
      </c>
      <c r="B127" s="12"/>
      <c r="C127" s="12"/>
      <c r="D127" s="12"/>
      <c r="E127" s="11" t="s">
        <v>30</v>
      </c>
      <c r="F127" s="17"/>
      <c r="G127" s="17"/>
      <c r="H127" s="17"/>
      <c r="I127" s="17"/>
      <c r="J127" s="17"/>
      <c r="K127" s="17"/>
    </row>
    <row r="128" customHeight="1" spans="1:11">
      <c r="A128" s="4" t="s">
        <v>3</v>
      </c>
      <c r="B128" s="6"/>
      <c r="C128" s="7"/>
      <c r="D128" s="7"/>
      <c r="E128" s="4" t="s">
        <v>24</v>
      </c>
      <c r="F128" s="17"/>
      <c r="G128" s="17"/>
      <c r="H128" s="17"/>
      <c r="I128" s="17"/>
      <c r="J128" s="17"/>
      <c r="K128" s="17"/>
    </row>
    <row r="129" customHeight="1" spans="1:11">
      <c r="A129" s="4" t="s">
        <v>3</v>
      </c>
      <c r="B129" s="6"/>
      <c r="C129" s="5" t="s">
        <v>35</v>
      </c>
      <c r="D129" s="5" t="s">
        <v>36</v>
      </c>
      <c r="E129" s="4" t="s">
        <v>20</v>
      </c>
      <c r="F129" s="15"/>
      <c r="G129" s="17"/>
      <c r="H129" s="18">
        <v>1</v>
      </c>
      <c r="I129" s="16"/>
      <c r="J129" s="16"/>
      <c r="K129" s="17"/>
    </row>
    <row r="130" customHeight="1" spans="1:11">
      <c r="A130" s="4" t="s">
        <v>3</v>
      </c>
      <c r="B130" s="6"/>
      <c r="C130" s="6"/>
      <c r="D130" s="6"/>
      <c r="E130" s="19" t="s">
        <v>28</v>
      </c>
      <c r="F130" s="15"/>
      <c r="G130" s="15"/>
      <c r="H130" s="17">
        <f>H129/H99</f>
        <v>0.333333333333333</v>
      </c>
      <c r="I130" s="15"/>
      <c r="J130" s="15"/>
      <c r="K130" s="15"/>
    </row>
    <row r="131" customHeight="1" spans="1:11">
      <c r="A131" s="4" t="s">
        <v>3</v>
      </c>
      <c r="B131" s="6"/>
      <c r="C131" s="6"/>
      <c r="D131" s="6"/>
      <c r="E131" s="4" t="s">
        <v>29</v>
      </c>
      <c r="F131" s="16"/>
      <c r="G131" s="16"/>
      <c r="H131" s="24">
        <v>84</v>
      </c>
      <c r="I131" s="17"/>
      <c r="J131" s="17"/>
      <c r="K131" s="16"/>
    </row>
    <row r="132" customHeight="1" spans="1:11">
      <c r="A132" s="11" t="s">
        <v>3</v>
      </c>
      <c r="B132" s="12"/>
      <c r="C132" s="12"/>
      <c r="D132" s="12"/>
      <c r="E132" s="11" t="s">
        <v>30</v>
      </c>
      <c r="F132" s="15"/>
      <c r="G132" s="15"/>
      <c r="H132" s="33">
        <f>H131/H98</f>
        <v>0.411764705882353</v>
      </c>
      <c r="I132" s="17"/>
      <c r="J132" s="17"/>
      <c r="K132" s="15"/>
    </row>
    <row r="133" customHeight="1" spans="1:11">
      <c r="A133" s="4" t="s">
        <v>3</v>
      </c>
      <c r="B133" s="6"/>
      <c r="C133" s="6"/>
      <c r="D133" s="7"/>
      <c r="E133" s="4" t="s">
        <v>24</v>
      </c>
      <c r="F133" s="17"/>
      <c r="G133" s="17"/>
      <c r="H133" s="18">
        <v>1</v>
      </c>
      <c r="I133" s="17"/>
      <c r="J133" s="17"/>
      <c r="K133" s="17"/>
    </row>
    <row r="134" customHeight="1" spans="1:11">
      <c r="A134" s="4"/>
      <c r="B134" s="6"/>
      <c r="C134" s="6"/>
      <c r="D134" s="5" t="s">
        <v>37</v>
      </c>
      <c r="E134" s="4" t="s">
        <v>20</v>
      </c>
      <c r="F134" s="17"/>
      <c r="G134" s="17"/>
      <c r="H134" s="18">
        <v>2</v>
      </c>
      <c r="I134" s="15">
        <v>17</v>
      </c>
      <c r="J134" s="16"/>
      <c r="K134" s="17"/>
    </row>
    <row r="135" customHeight="1" spans="1:11">
      <c r="A135" s="4"/>
      <c r="B135" s="6"/>
      <c r="C135" s="6"/>
      <c r="D135" s="6"/>
      <c r="E135" s="19" t="s">
        <v>28</v>
      </c>
      <c r="F135" s="15"/>
      <c r="G135" s="15"/>
      <c r="H135" s="17">
        <f>H134/H99</f>
        <v>0.666666666666667</v>
      </c>
      <c r="I135" s="17">
        <f>I134/I99</f>
        <v>0.369565217391304</v>
      </c>
      <c r="J135" s="15"/>
      <c r="K135" s="15"/>
    </row>
    <row r="136" customHeight="1" spans="1:11">
      <c r="A136" s="4"/>
      <c r="B136" s="6"/>
      <c r="C136" s="6"/>
      <c r="D136" s="6"/>
      <c r="E136" s="4" t="s">
        <v>29</v>
      </c>
      <c r="F136" s="15"/>
      <c r="G136" s="15"/>
      <c r="H136" s="15">
        <v>120</v>
      </c>
      <c r="I136" s="15">
        <v>979</v>
      </c>
      <c r="J136" s="17"/>
      <c r="K136" s="15"/>
    </row>
    <row r="137" customHeight="1" spans="1:11">
      <c r="A137" s="11"/>
      <c r="B137" s="12"/>
      <c r="C137" s="12"/>
      <c r="D137" s="12"/>
      <c r="E137" s="11" t="s">
        <v>30</v>
      </c>
      <c r="F137" s="16"/>
      <c r="G137" s="16"/>
      <c r="H137" s="16">
        <f>H136/H98</f>
        <v>0.588235294117647</v>
      </c>
      <c r="I137" s="16">
        <f>I136/I98</f>
        <v>0.243109014154457</v>
      </c>
      <c r="J137" s="17"/>
      <c r="K137" s="16"/>
    </row>
    <row r="138" customHeight="1" spans="1:11">
      <c r="A138" s="4"/>
      <c r="B138" s="6"/>
      <c r="C138" s="6"/>
      <c r="D138" s="7"/>
      <c r="E138" s="4" t="s">
        <v>24</v>
      </c>
      <c r="F138" s="15"/>
      <c r="G138" s="15"/>
      <c r="H138" s="15">
        <v>0</v>
      </c>
      <c r="I138" s="17">
        <v>0.588235294117647</v>
      </c>
      <c r="J138" s="17"/>
      <c r="K138" s="15"/>
    </row>
    <row r="139" customHeight="1" spans="1:11">
      <c r="A139" s="4"/>
      <c r="B139" s="6"/>
      <c r="C139" s="6"/>
      <c r="D139" s="5" t="s">
        <v>38</v>
      </c>
      <c r="E139" s="4" t="s">
        <v>20</v>
      </c>
      <c r="F139" s="17"/>
      <c r="G139" s="17"/>
      <c r="H139" s="17"/>
      <c r="I139" s="15">
        <v>30</v>
      </c>
      <c r="J139" s="15">
        <v>28</v>
      </c>
      <c r="K139" s="18">
        <v>14</v>
      </c>
    </row>
    <row r="140" customHeight="1" spans="1:11">
      <c r="A140" s="4"/>
      <c r="B140" s="6"/>
      <c r="C140" s="6"/>
      <c r="D140" s="6"/>
      <c r="E140" s="19" t="s">
        <v>28</v>
      </c>
      <c r="F140" s="17"/>
      <c r="G140" s="17"/>
      <c r="H140" s="17"/>
      <c r="I140" s="17">
        <f t="shared" ref="I140:K140" si="21">I139/I99</f>
        <v>0.652173913043478</v>
      </c>
      <c r="J140" s="18">
        <f t="shared" si="21"/>
        <v>0.96551724137931</v>
      </c>
      <c r="K140" s="18">
        <f t="shared" si="21"/>
        <v>1</v>
      </c>
    </row>
    <row r="141" customHeight="1" spans="1:11">
      <c r="A141" s="4"/>
      <c r="B141" s="6"/>
      <c r="C141" s="6"/>
      <c r="D141" s="6"/>
      <c r="E141" s="4" t="s">
        <v>29</v>
      </c>
      <c r="F141" s="17"/>
      <c r="G141" s="17"/>
      <c r="H141" s="17"/>
      <c r="I141" s="15">
        <v>3213</v>
      </c>
      <c r="J141" s="15">
        <v>2970.5</v>
      </c>
      <c r="K141" s="18">
        <v>1115</v>
      </c>
    </row>
    <row r="142" customHeight="1" spans="1:11">
      <c r="A142" s="11"/>
      <c r="B142" s="12"/>
      <c r="C142" s="12"/>
      <c r="D142" s="12"/>
      <c r="E142" s="11" t="s">
        <v>30</v>
      </c>
      <c r="F142" s="15"/>
      <c r="G142" s="17"/>
      <c r="H142" s="17"/>
      <c r="I142" s="16">
        <f t="shared" ref="I142:K142" si="22">I141/I98</f>
        <v>0.797864415197417</v>
      </c>
      <c r="J142" s="16">
        <f t="shared" si="22"/>
        <v>0.947376813905278</v>
      </c>
      <c r="K142" s="16">
        <f t="shared" si="22"/>
        <v>1</v>
      </c>
    </row>
    <row r="143" customHeight="1" spans="1:11">
      <c r="A143" s="4"/>
      <c r="B143" s="6"/>
      <c r="C143" s="7"/>
      <c r="D143" s="7"/>
      <c r="E143" s="4" t="s">
        <v>24</v>
      </c>
      <c r="F143" s="15"/>
      <c r="G143" s="15"/>
      <c r="H143" s="15"/>
      <c r="I143" s="17">
        <v>0.6</v>
      </c>
      <c r="J143" s="18">
        <v>1</v>
      </c>
      <c r="K143" s="17">
        <v>0.571428571428571</v>
      </c>
    </row>
    <row r="144" customHeight="1" spans="1:11">
      <c r="A144" s="4" t="s">
        <v>3</v>
      </c>
      <c r="B144" s="6"/>
      <c r="C144" s="5" t="s">
        <v>39</v>
      </c>
      <c r="D144" s="5" t="s">
        <v>40</v>
      </c>
      <c r="E144" s="4" t="s">
        <v>20</v>
      </c>
      <c r="F144" s="16"/>
      <c r="G144" s="16"/>
      <c r="H144" s="24">
        <v>1</v>
      </c>
      <c r="I144" s="15">
        <v>12</v>
      </c>
      <c r="J144" s="15">
        <v>11</v>
      </c>
      <c r="K144" s="24">
        <v>4</v>
      </c>
    </row>
    <row r="145" customHeight="1" spans="1:11">
      <c r="A145" s="4" t="s">
        <v>3</v>
      </c>
      <c r="B145" s="6"/>
      <c r="C145" s="6"/>
      <c r="D145" s="6"/>
      <c r="E145" s="19" t="s">
        <v>28</v>
      </c>
      <c r="F145" s="15"/>
      <c r="G145" s="15"/>
      <c r="H145" s="17">
        <f>H144/H99</f>
        <v>0.333333333333333</v>
      </c>
      <c r="I145" s="17">
        <f>I144/I99</f>
        <v>0.260869565217391</v>
      </c>
      <c r="J145" s="17">
        <f>J144/J99</f>
        <v>0.379310344827586</v>
      </c>
      <c r="K145" s="17">
        <f>K144/K99</f>
        <v>0.285714285714286</v>
      </c>
    </row>
    <row r="146" customHeight="1" spans="1:11">
      <c r="A146" s="4" t="s">
        <v>3</v>
      </c>
      <c r="B146" s="6"/>
      <c r="C146" s="6"/>
      <c r="D146" s="6"/>
      <c r="E146" s="4" t="s">
        <v>29</v>
      </c>
      <c r="F146" s="17"/>
      <c r="G146" s="17"/>
      <c r="H146" s="18">
        <v>20</v>
      </c>
      <c r="I146" s="15">
        <v>388.5</v>
      </c>
      <c r="J146" s="15">
        <v>328.5</v>
      </c>
      <c r="K146" s="18">
        <v>100</v>
      </c>
    </row>
    <row r="147" customHeight="1" spans="1:11">
      <c r="A147" s="11" t="s">
        <v>3</v>
      </c>
      <c r="B147" s="12"/>
      <c r="C147" s="12"/>
      <c r="D147" s="12"/>
      <c r="E147" s="11" t="s">
        <v>30</v>
      </c>
      <c r="F147" s="17"/>
      <c r="G147" s="17"/>
      <c r="H147" s="16">
        <f>H146/H98</f>
        <v>0.0980392156862745</v>
      </c>
      <c r="I147" s="16">
        <f>I146/I98</f>
        <v>0.0964738018375962</v>
      </c>
      <c r="J147" s="16">
        <f>J146/J98</f>
        <v>0.104767979588582</v>
      </c>
      <c r="K147" s="16">
        <f>K146/K98</f>
        <v>0.0896860986547085</v>
      </c>
    </row>
    <row r="148" customHeight="1" spans="1:11">
      <c r="A148" s="4" t="s">
        <v>3</v>
      </c>
      <c r="B148" s="6"/>
      <c r="C148" s="6"/>
      <c r="D148" s="7"/>
      <c r="E148" s="4" t="s">
        <v>24</v>
      </c>
      <c r="F148" s="15"/>
      <c r="G148" s="15"/>
      <c r="H148" s="15">
        <v>0</v>
      </c>
      <c r="I148" s="17">
        <v>0.833333333333333</v>
      </c>
      <c r="J148" s="17">
        <v>0.909090909090909</v>
      </c>
      <c r="K148" s="15">
        <v>1</v>
      </c>
    </row>
    <row r="149" customHeight="1" spans="1:11">
      <c r="A149" s="4"/>
      <c r="B149" s="6"/>
      <c r="C149" s="6"/>
      <c r="D149" s="5" t="s">
        <v>41</v>
      </c>
      <c r="E149" s="4" t="s">
        <v>20</v>
      </c>
      <c r="F149" s="15"/>
      <c r="G149" s="15"/>
      <c r="H149" s="15">
        <v>2</v>
      </c>
      <c r="I149" s="15">
        <v>21</v>
      </c>
      <c r="J149" s="15">
        <v>9</v>
      </c>
      <c r="K149" s="15">
        <v>7</v>
      </c>
    </row>
    <row r="150" customHeight="1" spans="1:11">
      <c r="A150" s="4"/>
      <c r="B150" s="6"/>
      <c r="C150" s="6"/>
      <c r="D150" s="6"/>
      <c r="E150" s="19" t="s">
        <v>28</v>
      </c>
      <c r="F150" s="16"/>
      <c r="G150" s="16"/>
      <c r="H150" s="34">
        <f>H149/H99</f>
        <v>0.666666666666667</v>
      </c>
      <c r="I150" s="34">
        <f>I149/I99</f>
        <v>0.456521739130435</v>
      </c>
      <c r="J150" s="17">
        <f>J149/J99</f>
        <v>0.310344827586207</v>
      </c>
      <c r="K150" s="17">
        <f>K149/K99</f>
        <v>0.5</v>
      </c>
    </row>
    <row r="151" customHeight="1" spans="1:11">
      <c r="A151" s="4"/>
      <c r="B151" s="6"/>
      <c r="C151" s="6"/>
      <c r="D151" s="6"/>
      <c r="E151" s="4" t="s">
        <v>29</v>
      </c>
      <c r="F151" s="15"/>
      <c r="G151" s="15"/>
      <c r="H151" s="15">
        <v>180</v>
      </c>
      <c r="I151" s="15">
        <v>1437.5</v>
      </c>
      <c r="J151" s="15">
        <v>673</v>
      </c>
      <c r="K151" s="15">
        <v>538</v>
      </c>
    </row>
    <row r="152" customHeight="1" spans="1:11">
      <c r="A152" s="11"/>
      <c r="B152" s="12"/>
      <c r="C152" s="12"/>
      <c r="D152" s="12"/>
      <c r="E152" s="11" t="s">
        <v>30</v>
      </c>
      <c r="F152" s="17"/>
      <c r="G152" s="17"/>
      <c r="H152" s="16">
        <f>H151/H98</f>
        <v>0.882352941176471</v>
      </c>
      <c r="I152" s="16">
        <f>I151/I98</f>
        <v>0.356965482989819</v>
      </c>
      <c r="J152" s="16">
        <f>J151/J98</f>
        <v>0.21463881358635</v>
      </c>
      <c r="K152" s="16">
        <f>K151/K98</f>
        <v>0.482511210762332</v>
      </c>
    </row>
    <row r="153" customHeight="1" spans="1:11">
      <c r="A153" s="4"/>
      <c r="B153" s="6"/>
      <c r="C153" s="6"/>
      <c r="D153" s="7"/>
      <c r="E153" s="4" t="s">
        <v>24</v>
      </c>
      <c r="F153" s="17"/>
      <c r="G153" s="17"/>
      <c r="H153" s="17">
        <v>0.5</v>
      </c>
      <c r="I153" s="17">
        <v>0.619047619047619</v>
      </c>
      <c r="J153" s="17">
        <v>0.777777777777778</v>
      </c>
      <c r="K153" s="17">
        <v>0.571428571428571</v>
      </c>
    </row>
    <row r="154" customHeight="1" spans="1:11">
      <c r="A154" s="4"/>
      <c r="B154" s="6"/>
      <c r="C154" s="6"/>
      <c r="D154" s="5" t="s">
        <v>42</v>
      </c>
      <c r="E154" s="4" t="s">
        <v>20</v>
      </c>
      <c r="F154" s="17"/>
      <c r="G154" s="17"/>
      <c r="H154" s="17"/>
      <c r="I154" s="15">
        <v>7</v>
      </c>
      <c r="J154" s="15">
        <v>5</v>
      </c>
      <c r="K154" s="18">
        <v>1</v>
      </c>
    </row>
    <row r="155" customHeight="1" spans="1:11">
      <c r="A155" s="4"/>
      <c r="B155" s="6"/>
      <c r="C155" s="6"/>
      <c r="D155" s="6"/>
      <c r="E155" s="19" t="s">
        <v>28</v>
      </c>
      <c r="F155" s="15"/>
      <c r="G155" s="17"/>
      <c r="H155" s="17"/>
      <c r="I155" s="17">
        <f>I154/I99</f>
        <v>0.152173913043478</v>
      </c>
      <c r="J155" s="17">
        <f>J154/J99</f>
        <v>0.172413793103448</v>
      </c>
      <c r="K155" s="17">
        <f>K154/K99</f>
        <v>0.0714285714285714</v>
      </c>
    </row>
    <row r="156" customHeight="1" spans="1:11">
      <c r="A156" s="4"/>
      <c r="B156" s="6"/>
      <c r="C156" s="6"/>
      <c r="D156" s="6"/>
      <c r="E156" s="4" t="s">
        <v>29</v>
      </c>
      <c r="F156" s="15"/>
      <c r="G156" s="17"/>
      <c r="H156" s="17"/>
      <c r="I156" s="15">
        <v>824</v>
      </c>
      <c r="J156" s="15">
        <v>579</v>
      </c>
      <c r="K156" s="18">
        <v>105</v>
      </c>
    </row>
    <row r="157" customHeight="1" spans="1:11">
      <c r="A157" s="11"/>
      <c r="B157" s="12"/>
      <c r="C157" s="12"/>
      <c r="D157" s="12"/>
      <c r="E157" s="11" t="s">
        <v>30</v>
      </c>
      <c r="F157" s="16"/>
      <c r="G157" s="15"/>
      <c r="H157" s="15"/>
      <c r="I157" s="16">
        <f>I156/I98</f>
        <v>0.20461882294512</v>
      </c>
      <c r="J157" s="16">
        <f>J156/J98</f>
        <v>0.184659543932387</v>
      </c>
      <c r="K157" s="16">
        <f>K156/K98</f>
        <v>0.0941704035874439</v>
      </c>
    </row>
    <row r="158" customHeight="1" spans="1:11">
      <c r="A158" s="4"/>
      <c r="B158" s="6"/>
      <c r="C158" s="6"/>
      <c r="D158" s="7"/>
      <c r="E158" s="4" t="s">
        <v>24</v>
      </c>
      <c r="F158" s="15"/>
      <c r="G158" s="16"/>
      <c r="H158" s="16"/>
      <c r="I158" s="17">
        <v>0.428571428571429</v>
      </c>
      <c r="J158" s="17">
        <v>0.4</v>
      </c>
      <c r="K158" s="24">
        <v>0</v>
      </c>
    </row>
    <row r="159" customHeight="1" spans="1:11">
      <c r="A159" s="4"/>
      <c r="B159" s="6"/>
      <c r="C159" s="6"/>
      <c r="D159" s="5" t="s">
        <v>43</v>
      </c>
      <c r="E159" s="4" t="s">
        <v>20</v>
      </c>
      <c r="F159" s="17"/>
      <c r="G159" s="15"/>
      <c r="H159" s="15"/>
      <c r="I159" s="15">
        <v>7</v>
      </c>
      <c r="J159" s="15">
        <v>3</v>
      </c>
      <c r="K159" s="15">
        <v>2</v>
      </c>
    </row>
    <row r="160" customHeight="1" spans="1:11">
      <c r="A160" s="4"/>
      <c r="B160" s="6"/>
      <c r="C160" s="6"/>
      <c r="D160" s="6"/>
      <c r="E160" s="19" t="s">
        <v>28</v>
      </c>
      <c r="F160" s="17"/>
      <c r="G160" s="17"/>
      <c r="H160" s="17"/>
      <c r="I160" s="17">
        <f>I159/I99</f>
        <v>0.152173913043478</v>
      </c>
      <c r="J160" s="17">
        <f>J159/J99</f>
        <v>0.103448275862069</v>
      </c>
      <c r="K160" s="17">
        <f>K159/K99</f>
        <v>0.142857142857143</v>
      </c>
    </row>
    <row r="161" customHeight="1" spans="1:11">
      <c r="A161" s="4"/>
      <c r="B161" s="6"/>
      <c r="C161" s="6"/>
      <c r="D161" s="6"/>
      <c r="E161" s="4" t="s">
        <v>29</v>
      </c>
      <c r="F161" s="15"/>
      <c r="G161" s="17"/>
      <c r="H161" s="17"/>
      <c r="I161" s="15">
        <v>1542</v>
      </c>
      <c r="J161" s="15">
        <v>1390</v>
      </c>
      <c r="K161" s="18">
        <v>372</v>
      </c>
    </row>
    <row r="162" customHeight="1" spans="1:11">
      <c r="A162" s="11"/>
      <c r="B162" s="12"/>
      <c r="C162" s="12"/>
      <c r="D162" s="12"/>
      <c r="E162" s="11" t="s">
        <v>30</v>
      </c>
      <c r="F162" s="15"/>
      <c r="G162" s="15"/>
      <c r="H162" s="15"/>
      <c r="I162" s="16">
        <f>I161/I98</f>
        <v>0.382915321579339</v>
      </c>
      <c r="J162" s="16">
        <f>J161/J98</f>
        <v>0.443310476797959</v>
      </c>
      <c r="K162" s="16">
        <f>K161/K98</f>
        <v>0.333632286995516</v>
      </c>
    </row>
    <row r="163" customHeight="1" spans="1:11">
      <c r="A163" s="4"/>
      <c r="B163" s="6"/>
      <c r="C163" s="6"/>
      <c r="D163" s="7"/>
      <c r="E163" s="4" t="s">
        <v>24</v>
      </c>
      <c r="F163" s="16"/>
      <c r="G163" s="15"/>
      <c r="H163" s="15"/>
      <c r="I163" s="17">
        <v>0.285714285714286</v>
      </c>
      <c r="J163" s="17">
        <v>0.333333333333333</v>
      </c>
      <c r="K163" s="15">
        <v>0</v>
      </c>
    </row>
    <row r="164" customHeight="1" spans="1:11">
      <c r="A164" s="4" t="s">
        <v>3</v>
      </c>
      <c r="B164" s="6"/>
      <c r="C164" s="5" t="s">
        <v>44</v>
      </c>
      <c r="D164" s="5" t="s">
        <v>45</v>
      </c>
      <c r="E164" s="4" t="s">
        <v>20</v>
      </c>
      <c r="F164" s="21"/>
      <c r="G164" s="16"/>
      <c r="H164" s="24">
        <v>3</v>
      </c>
      <c r="I164" s="15">
        <f>I99</f>
        <v>46</v>
      </c>
      <c r="J164" s="15">
        <f>J99</f>
        <v>29</v>
      </c>
      <c r="K164" s="24">
        <v>14</v>
      </c>
    </row>
    <row r="165" customHeight="1" spans="1:11">
      <c r="A165" s="4" t="s">
        <v>3</v>
      </c>
      <c r="B165" s="6"/>
      <c r="C165" s="6"/>
      <c r="D165" s="6"/>
      <c r="E165" s="19" t="s">
        <v>28</v>
      </c>
      <c r="F165" s="34"/>
      <c r="G165" s="15"/>
      <c r="H165" s="15">
        <v>1</v>
      </c>
      <c r="I165" s="18">
        <v>1</v>
      </c>
      <c r="J165" s="18">
        <v>1</v>
      </c>
      <c r="K165" s="18">
        <v>1</v>
      </c>
    </row>
    <row r="166" customHeight="1" spans="1:11">
      <c r="A166" s="4" t="s">
        <v>3</v>
      </c>
      <c r="B166" s="6"/>
      <c r="C166" s="6"/>
      <c r="D166" s="6"/>
      <c r="E166" s="4" t="s">
        <v>29</v>
      </c>
      <c r="F166" s="34"/>
      <c r="G166" s="17"/>
      <c r="H166" s="18">
        <f>H98</f>
        <v>204</v>
      </c>
      <c r="I166" s="15">
        <f>I98</f>
        <v>4027</v>
      </c>
      <c r="J166" s="15">
        <f>J98</f>
        <v>3135.5</v>
      </c>
      <c r="K166" s="18">
        <v>1115</v>
      </c>
    </row>
    <row r="167" customHeight="1" spans="1:11">
      <c r="A167" s="11" t="s">
        <v>3</v>
      </c>
      <c r="B167" s="12"/>
      <c r="C167" s="12"/>
      <c r="D167" s="12"/>
      <c r="E167" s="11" t="s">
        <v>30</v>
      </c>
      <c r="F167" s="34"/>
      <c r="G167" s="17"/>
      <c r="H167" s="18">
        <v>1</v>
      </c>
      <c r="I167" s="24">
        <v>1</v>
      </c>
      <c r="J167" s="24">
        <v>1</v>
      </c>
      <c r="K167" s="24">
        <v>1</v>
      </c>
    </row>
    <row r="168" customHeight="1" spans="1:11">
      <c r="A168" s="4" t="s">
        <v>3</v>
      </c>
      <c r="B168" s="6"/>
      <c r="C168" s="7"/>
      <c r="D168" s="7"/>
      <c r="E168" s="4" t="s">
        <v>24</v>
      </c>
      <c r="F168" s="21"/>
      <c r="G168" s="17"/>
      <c r="H168" s="17">
        <v>0.333333333333333</v>
      </c>
      <c r="I168" s="17">
        <f>I103</f>
        <v>0.595744680851064</v>
      </c>
      <c r="J168" s="17">
        <f>J103</f>
        <v>0.689655172413793</v>
      </c>
      <c r="K168" s="17">
        <v>0.571428571428571</v>
      </c>
    </row>
    <row r="169" customHeight="1" spans="1:11">
      <c r="A169" s="4" t="s">
        <v>3</v>
      </c>
      <c r="B169" s="6"/>
      <c r="C169" s="5" t="s">
        <v>46</v>
      </c>
      <c r="D169" s="5">
        <v>15.4</v>
      </c>
      <c r="E169" s="4" t="s">
        <v>20</v>
      </c>
      <c r="F169" s="34"/>
      <c r="G169" s="17"/>
      <c r="H169" s="24">
        <v>3</v>
      </c>
      <c r="I169" s="15">
        <f>I164</f>
        <v>46</v>
      </c>
      <c r="J169" s="15">
        <f>J164</f>
        <v>29</v>
      </c>
      <c r="K169" s="24">
        <v>14</v>
      </c>
    </row>
    <row r="170" customHeight="1" spans="1:11">
      <c r="A170" s="4" t="s">
        <v>3</v>
      </c>
      <c r="B170" s="6"/>
      <c r="C170" s="6"/>
      <c r="D170" s="6"/>
      <c r="E170" s="19" t="s">
        <v>28</v>
      </c>
      <c r="F170" s="34"/>
      <c r="G170" s="17"/>
      <c r="H170" s="15">
        <v>1</v>
      </c>
      <c r="I170" s="18">
        <v>1</v>
      </c>
      <c r="J170" s="18">
        <v>1</v>
      </c>
      <c r="K170" s="18">
        <v>1</v>
      </c>
    </row>
    <row r="171" customHeight="1" spans="1:11">
      <c r="A171" s="4" t="s">
        <v>3</v>
      </c>
      <c r="B171" s="6"/>
      <c r="C171" s="6"/>
      <c r="D171" s="6"/>
      <c r="E171" s="4" t="s">
        <v>29</v>
      </c>
      <c r="F171" s="34"/>
      <c r="G171" s="17"/>
      <c r="H171" s="15">
        <v>204</v>
      </c>
      <c r="I171" s="15">
        <f>I166</f>
        <v>4027</v>
      </c>
      <c r="J171" s="15">
        <f>J166</f>
        <v>3135.5</v>
      </c>
      <c r="K171" s="18">
        <v>1115</v>
      </c>
    </row>
    <row r="172" customHeight="1" spans="1:11">
      <c r="A172" s="11" t="s">
        <v>3</v>
      </c>
      <c r="B172" s="12"/>
      <c r="C172" s="12"/>
      <c r="D172" s="12"/>
      <c r="E172" s="11" t="s">
        <v>30</v>
      </c>
      <c r="F172" s="34"/>
      <c r="G172" s="17"/>
      <c r="H172" s="18">
        <v>1</v>
      </c>
      <c r="I172" s="24">
        <v>1</v>
      </c>
      <c r="J172" s="24">
        <v>1</v>
      </c>
      <c r="K172" s="24">
        <v>1</v>
      </c>
    </row>
    <row r="173" customHeight="1" spans="1:11">
      <c r="A173" s="4" t="s">
        <v>3</v>
      </c>
      <c r="B173" s="6"/>
      <c r="C173" s="7"/>
      <c r="D173" s="7"/>
      <c r="E173" s="4" t="s">
        <v>24</v>
      </c>
      <c r="F173" s="34"/>
      <c r="G173" s="17"/>
      <c r="H173" s="17">
        <v>0.333333333333333</v>
      </c>
      <c r="I173" s="17">
        <f>I168</f>
        <v>0.595744680851064</v>
      </c>
      <c r="J173" s="17">
        <f>J168</f>
        <v>0.689655172413793</v>
      </c>
      <c r="K173" s="17">
        <v>0.571428571428571</v>
      </c>
    </row>
    <row r="174" customHeight="1" spans="1:11">
      <c r="A174" s="4" t="s">
        <v>3</v>
      </c>
      <c r="B174" s="5" t="s">
        <v>49</v>
      </c>
      <c r="C174" s="4" t="s">
        <v>50</v>
      </c>
      <c r="D174" s="4"/>
      <c r="E174" s="4"/>
      <c r="F174" s="35">
        <v>153</v>
      </c>
      <c r="G174" s="35">
        <v>78</v>
      </c>
      <c r="H174" s="35">
        <v>57</v>
      </c>
      <c r="I174" s="35">
        <v>33</v>
      </c>
      <c r="J174" s="35">
        <v>20</v>
      </c>
      <c r="K174" s="15"/>
    </row>
    <row r="175" customHeight="1" spans="1:11">
      <c r="A175" s="4" t="s">
        <v>3</v>
      </c>
      <c r="B175" s="6"/>
      <c r="C175" s="4" t="s">
        <v>51</v>
      </c>
      <c r="D175" s="4"/>
      <c r="E175" s="4"/>
      <c r="F175" s="35"/>
      <c r="G175" s="35"/>
      <c r="H175" s="35"/>
      <c r="I175" s="35"/>
      <c r="J175" s="35"/>
      <c r="K175" s="15"/>
    </row>
    <row r="176" customHeight="1" spans="1:11">
      <c r="A176" s="4" t="s">
        <v>3</v>
      </c>
      <c r="B176" s="6"/>
      <c r="C176" s="4" t="s">
        <v>52</v>
      </c>
      <c r="D176" s="4"/>
      <c r="E176" s="4"/>
      <c r="F176" s="35">
        <v>259</v>
      </c>
      <c r="G176" s="35">
        <v>180</v>
      </c>
      <c r="H176" s="35">
        <v>119</v>
      </c>
      <c r="I176" s="35">
        <v>62</v>
      </c>
      <c r="J176" s="35">
        <v>55</v>
      </c>
      <c r="K176" s="15"/>
    </row>
    <row r="177" customHeight="1" spans="1:11">
      <c r="A177" s="4" t="s">
        <v>3</v>
      </c>
      <c r="B177" s="6"/>
      <c r="C177" s="4" t="s">
        <v>53</v>
      </c>
      <c r="D177" s="4"/>
      <c r="E177" s="4"/>
      <c r="F177" s="35">
        <v>259</v>
      </c>
      <c r="G177" s="35">
        <v>439</v>
      </c>
      <c r="H177" s="35">
        <v>558</v>
      </c>
      <c r="I177" s="35">
        <v>620</v>
      </c>
      <c r="J177" s="35">
        <v>675</v>
      </c>
      <c r="K177" s="15"/>
    </row>
    <row r="178" customHeight="1" spans="1:11">
      <c r="A178" s="4" t="s">
        <v>3</v>
      </c>
      <c r="B178" s="7"/>
      <c r="C178" s="4" t="s">
        <v>10</v>
      </c>
      <c r="D178" s="4"/>
      <c r="E178" s="4"/>
      <c r="F178" s="35">
        <v>2016</v>
      </c>
      <c r="G178" s="35">
        <v>2293</v>
      </c>
      <c r="H178" s="35">
        <v>1069</v>
      </c>
      <c r="I178" s="35">
        <v>1170</v>
      </c>
      <c r="J178" s="35">
        <v>800</v>
      </c>
      <c r="K178" s="15"/>
    </row>
    <row r="179" customHeight="1" spans="1:11">
      <c r="A179" s="4" t="s">
        <v>3</v>
      </c>
      <c r="B179" s="26" t="s">
        <v>54</v>
      </c>
      <c r="C179" s="27" t="s">
        <v>55</v>
      </c>
      <c r="D179" s="27"/>
      <c r="E179" s="27"/>
      <c r="F179" s="36" t="s">
        <v>56</v>
      </c>
      <c r="G179" s="37"/>
      <c r="H179" s="38"/>
      <c r="I179" s="43" t="s">
        <v>57</v>
      </c>
      <c r="J179" s="44"/>
      <c r="K179" s="45" t="s">
        <v>58</v>
      </c>
    </row>
    <row r="180" customHeight="1" spans="1:11">
      <c r="A180" s="4" t="s">
        <v>3</v>
      </c>
      <c r="B180" s="28"/>
      <c r="C180" s="29" t="s">
        <v>59</v>
      </c>
      <c r="D180" s="29"/>
      <c r="E180" s="27" t="s">
        <v>60</v>
      </c>
      <c r="F180" s="39" t="s">
        <v>61</v>
      </c>
      <c r="G180" s="40"/>
      <c r="H180" s="41"/>
      <c r="I180" s="43" t="s">
        <v>62</v>
      </c>
      <c r="J180" s="44"/>
      <c r="K180" s="46" t="s">
        <v>63</v>
      </c>
    </row>
    <row r="181" customHeight="1" spans="1:11">
      <c r="A181" s="4" t="s">
        <v>3</v>
      </c>
      <c r="B181" s="28"/>
      <c r="C181" s="30"/>
      <c r="D181" s="30"/>
      <c r="E181" s="27" t="s">
        <v>64</v>
      </c>
      <c r="F181" s="39" t="s">
        <v>65</v>
      </c>
      <c r="G181" s="40"/>
      <c r="H181" s="41"/>
      <c r="I181" s="47" t="s">
        <v>65</v>
      </c>
      <c r="J181" s="48"/>
      <c r="K181" s="46" t="s">
        <v>66</v>
      </c>
    </row>
    <row r="182" customHeight="1" spans="1:11">
      <c r="A182" s="4" t="s">
        <v>3</v>
      </c>
      <c r="B182" s="28"/>
      <c r="C182" s="30"/>
      <c r="D182" s="30"/>
      <c r="E182" s="27" t="s">
        <v>67</v>
      </c>
      <c r="F182" s="39" t="s">
        <v>56</v>
      </c>
      <c r="G182" s="40"/>
      <c r="H182" s="41"/>
      <c r="I182" s="43" t="s">
        <v>68</v>
      </c>
      <c r="J182" s="44"/>
      <c r="K182" s="45" t="s">
        <v>58</v>
      </c>
    </row>
    <row r="183" customHeight="1" spans="1:11">
      <c r="A183" s="4" t="s">
        <v>3</v>
      </c>
      <c r="B183" s="28"/>
      <c r="C183" s="30"/>
      <c r="D183" s="30"/>
      <c r="E183" s="27" t="s">
        <v>69</v>
      </c>
      <c r="F183" s="39">
        <v>0.073</v>
      </c>
      <c r="G183" s="40"/>
      <c r="H183" s="41"/>
      <c r="I183" s="49">
        <v>0.073</v>
      </c>
      <c r="J183" s="44"/>
      <c r="K183" s="50">
        <v>0.058</v>
      </c>
    </row>
    <row r="184" customHeight="1" spans="1:11">
      <c r="A184" s="4" t="s">
        <v>3</v>
      </c>
      <c r="B184" s="28"/>
      <c r="C184" s="30"/>
      <c r="D184" s="30"/>
      <c r="E184" s="27" t="s">
        <v>70</v>
      </c>
      <c r="F184" s="39">
        <v>30</v>
      </c>
      <c r="G184" s="40"/>
      <c r="H184" s="41"/>
      <c r="I184" s="36">
        <v>11</v>
      </c>
      <c r="J184" s="37"/>
      <c r="K184" s="45" t="s">
        <v>71</v>
      </c>
    </row>
    <row r="185" customHeight="1" spans="1:11">
      <c r="A185" s="4" t="s">
        <v>3</v>
      </c>
      <c r="B185" s="28"/>
      <c r="C185" s="30"/>
      <c r="D185" s="30"/>
      <c r="E185" s="27" t="s">
        <v>72</v>
      </c>
      <c r="F185" s="39" t="s">
        <v>73</v>
      </c>
      <c r="G185" s="40"/>
      <c r="H185" s="41"/>
      <c r="I185" s="47" t="s">
        <v>73</v>
      </c>
      <c r="J185" s="48"/>
      <c r="K185" s="45" t="s">
        <v>74</v>
      </c>
    </row>
    <row r="186" customHeight="1" spans="1:11">
      <c r="A186" s="4" t="s">
        <v>3</v>
      </c>
      <c r="B186" s="31"/>
      <c r="C186" s="32"/>
      <c r="D186" s="32"/>
      <c r="E186" s="27" t="s">
        <v>75</v>
      </c>
      <c r="F186" s="39" t="s">
        <v>73</v>
      </c>
      <c r="G186" s="40"/>
      <c r="H186" s="41"/>
      <c r="I186" s="47" t="s">
        <v>73</v>
      </c>
      <c r="J186" s="48"/>
      <c r="K186" s="45" t="s">
        <v>76</v>
      </c>
    </row>
    <row r="187" customHeight="1" spans="1:11">
      <c r="A187" s="4" t="s">
        <v>3</v>
      </c>
      <c r="B187" s="26" t="s">
        <v>77</v>
      </c>
      <c r="C187" s="27" t="s">
        <v>78</v>
      </c>
      <c r="D187" s="27"/>
      <c r="E187" s="27"/>
      <c r="F187" s="42"/>
      <c r="G187" s="42"/>
      <c r="H187" s="42"/>
      <c r="I187" s="42"/>
      <c r="J187" s="42"/>
      <c r="K187" s="15"/>
    </row>
    <row r="188" customHeight="1" spans="1:11">
      <c r="A188" s="4" t="s">
        <v>3</v>
      </c>
      <c r="B188" s="31"/>
      <c r="C188" s="4" t="s">
        <v>79</v>
      </c>
      <c r="D188" s="4"/>
      <c r="E188" s="4"/>
      <c r="F188" s="42"/>
      <c r="G188" s="42"/>
      <c r="H188" s="42"/>
      <c r="I188" s="42"/>
      <c r="J188" s="42"/>
      <c r="K188" s="15"/>
    </row>
  </sheetData>
  <mergeCells count="65">
    <mergeCell ref="F179:H179"/>
    <mergeCell ref="I179:J179"/>
    <mergeCell ref="F180:H180"/>
    <mergeCell ref="I180:J180"/>
    <mergeCell ref="F181:H181"/>
    <mergeCell ref="I181:J181"/>
    <mergeCell ref="F182:H182"/>
    <mergeCell ref="I182:J182"/>
    <mergeCell ref="F183:H183"/>
    <mergeCell ref="I183:J183"/>
    <mergeCell ref="F184:H184"/>
    <mergeCell ref="I184:J184"/>
    <mergeCell ref="F185:H185"/>
    <mergeCell ref="I185:J185"/>
    <mergeCell ref="F186:H186"/>
    <mergeCell ref="I186:J186"/>
    <mergeCell ref="B2:B7"/>
    <mergeCell ref="B8:B20"/>
    <mergeCell ref="B21:B90"/>
    <mergeCell ref="B91:B103"/>
    <mergeCell ref="B104:B173"/>
    <mergeCell ref="B174:B178"/>
    <mergeCell ref="B179:B186"/>
    <mergeCell ref="B187:B188"/>
    <mergeCell ref="C8:C11"/>
    <mergeCell ref="C21:C45"/>
    <mergeCell ref="C46:C60"/>
    <mergeCell ref="C61:C80"/>
    <mergeCell ref="C81:C85"/>
    <mergeCell ref="C86:C90"/>
    <mergeCell ref="C91:C94"/>
    <mergeCell ref="C104:C128"/>
    <mergeCell ref="C129:C143"/>
    <mergeCell ref="C144:C163"/>
    <mergeCell ref="C164:C168"/>
    <mergeCell ref="C169:C173"/>
    <mergeCell ref="C180:C186"/>
    <mergeCell ref="D21:D25"/>
    <mergeCell ref="D26:D30"/>
    <mergeCell ref="D31:D35"/>
    <mergeCell ref="D36:D40"/>
    <mergeCell ref="D41:D45"/>
    <mergeCell ref="D46:D50"/>
    <mergeCell ref="D51:D55"/>
    <mergeCell ref="D56:D60"/>
    <mergeCell ref="D61:D65"/>
    <mergeCell ref="D66:D70"/>
    <mergeCell ref="D71:D75"/>
    <mergeCell ref="D76:D80"/>
    <mergeCell ref="D81:D85"/>
    <mergeCell ref="D86:D90"/>
    <mergeCell ref="D104:D108"/>
    <mergeCell ref="D109:D113"/>
    <mergeCell ref="D114:D118"/>
    <mergeCell ref="D119:D123"/>
    <mergeCell ref="D124:D128"/>
    <mergeCell ref="D129:D133"/>
    <mergeCell ref="D134:D138"/>
    <mergeCell ref="D139:D143"/>
    <mergeCell ref="D144:D148"/>
    <mergeCell ref="D149:D153"/>
    <mergeCell ref="D154:D158"/>
    <mergeCell ref="D159:D163"/>
    <mergeCell ref="D164:D168"/>
    <mergeCell ref="D169:D17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lvmingjie</dc:creator>
  <cp:lastModifiedBy>心海闲云</cp:lastModifiedBy>
  <dcterms:created xsi:type="dcterms:W3CDTF">2021-05-20T01:27:00Z</dcterms:created>
  <dcterms:modified xsi:type="dcterms:W3CDTF">2021-06-22T14:23:15Z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  <property fmtid="{D5CDD505-2E9C-101B-9397-08002B2CF9AE}" pid="3" name="ICV">
    <vt:lpwstr>7EC0745C1FE542558254AAB733D25A86</vt:lpwstr>
  </property>
</Properties>
</file>