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G42" i="2"/>
  <c r="G41" s="1"/>
  <c r="BU5" i="3"/>
  <c r="BV5"/>
  <c r="BW5"/>
  <c r="BX5"/>
  <c r="BY5"/>
  <c r="BZ5"/>
  <c r="CA5"/>
  <c r="BU6"/>
  <c r="BV6"/>
  <c r="BW6"/>
  <c r="BX6"/>
  <c r="BY6"/>
  <c r="BZ6"/>
  <c r="CA6"/>
  <c r="BU7"/>
  <c r="BV7"/>
  <c r="BW7"/>
  <c r="BX7"/>
  <c r="BY7"/>
  <c r="BZ7"/>
  <c r="CA7"/>
  <c r="CA4"/>
  <c r="BZ4"/>
  <c r="BY4"/>
  <c r="BX4"/>
  <c r="BW4"/>
  <c r="BV4"/>
  <c r="BU4"/>
  <c r="BL4"/>
  <c r="BM4"/>
  <c r="BN4"/>
  <c r="BO4"/>
  <c r="BP4"/>
  <c r="BL5"/>
  <c r="BM5"/>
  <c r="BN5"/>
  <c r="BO5"/>
  <c r="BP5"/>
  <c r="BL6"/>
  <c r="BM6"/>
  <c r="BN6"/>
  <c r="BO6"/>
  <c r="BP6"/>
  <c r="BL7"/>
  <c r="BM7"/>
  <c r="BN7"/>
  <c r="BO7"/>
  <c r="BP7"/>
  <c r="BQ39"/>
  <c r="BQ38"/>
  <c r="BQ37"/>
  <c r="BQ36"/>
  <c r="BQ31"/>
  <c r="BQ30"/>
  <c r="BQ29"/>
  <c r="BQ28"/>
  <c r="BQ23"/>
  <c r="BQ22"/>
  <c r="BQ21"/>
  <c r="BQ20"/>
  <c r="BQ15"/>
  <c r="BQ14"/>
  <c r="BQ13"/>
  <c r="BQ12"/>
  <c r="F41" i="2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Q4" l="1"/>
  <c r="CB4" s="1"/>
  <c r="CC4" s="1"/>
  <c r="BQ5"/>
  <c r="CB5" s="1"/>
  <c r="CC5" s="1"/>
  <c r="BQ7"/>
  <c r="CB7" s="1"/>
  <c r="CC7" s="1"/>
  <c r="BQ40"/>
  <c r="BQ32"/>
  <c r="BQ24"/>
  <c r="BQ6"/>
  <c r="BQ16"/>
  <c r="BH32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Q8" l="1"/>
  <c r="CB6"/>
  <c r="CC6" s="1"/>
  <c r="CC9"/>
  <c r="BH8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<sst xmlns="http://schemas.openxmlformats.org/spreadsheetml/2006/main" count="729" uniqueCount="127">
  <si>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</si>
  <si>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</si>
  <si>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</si>
  <si>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</si>
  <si>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</si>
  <si>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</si>
  <si>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</si>
  <si>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</si>
  <si>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</si>
  <si>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</si>
  <si>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</si>
  <si>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</si>
  <si>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</si>
  <si>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</si>
  <si>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</si>
  <si>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</si>
  <si>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</si>
  <si>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</si>
  <si>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</si>
  <si>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</si>
  <si>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</si>
  <si>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</si>
  <si>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</si>
  <si>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</si>
  <si>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</si>
  <si>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</si>
  <si>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</si>
  <si>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</si>
  <si>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</si>
  <si>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</si>
  <si>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</si>
  <si>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</si>
  <si>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</si>
  <si>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</si>
  <si>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</si>
  <si>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</si>
  <si>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</si>
  <si>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</si>
  <si>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</si>
  <si>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</si>
  <si>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</si>
  <si>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</si>
  <si>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</si>
  <si>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</si>
  <si>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</si>
  <si>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</si>
  <si>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</si>
  <si>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</si>
  <si>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</si>
  <si>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</si>
  <si>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</si>
  <si>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</si>
  <si>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</si>
  <si>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</si>
  <si>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</si>
  <si>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</si>
  <si>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</si>
  <si>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</si>
  <si>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</si>
  <si>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</si>
  <si>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</si>
  <si>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</si>
  <si>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</si>
  <si>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</si>
  <si>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</si>
  <si>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</si>
  <si>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</si>
  <si>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</si>
  <si>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</si>
  <si>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</si>
  <si>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</si>
  <si>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</si>
  <si>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</si>
  <si>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</si>
  <si>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</si>
  <si>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</si>
  <si>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</si>
  <si>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</si>
  <si>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</si>
  <si>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</si>
  <si>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</si>
  <si>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</si>
  <si>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</si>
  <si>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</si>
  <si>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</si>
  <si>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</si>
  <si>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</si>
  <si>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</si>
  <si>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</si>
  <si>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</si>
  <si>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</si>
  <si>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</si>
  <si>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</si>
  <si>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</si>
  <si>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</si>
  <si>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</si>
  <si>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</si>
  <si>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</si>
  <si>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</si>
  <si>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</si>
  <si>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</si>
  <si>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</si>
  <si>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</si>
  <si>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</si>
  <si>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</si>
  <si>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</si>
  <si>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</si>
  <si>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</si>
  <si>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</si>
  <si>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</si>
  <si>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</si>
  <si>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</si>
  <si>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</si>
  <si>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</si>
  <si>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</si>
  <si>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</si>
  <si>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</si>
  <si>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</si>
  <si>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</si>
  <si>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</si>
  <si>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</si>
  <si>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</si>
  <si>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</si>
  <si>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</si>
  <si>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</si>
  <si>
    <t>"R9"</t>
  </si>
  <si>
    <t>Week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</si>
</sst>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opLeftCell="A22" workbookViewId="0">
      <selection activeCell="G47" sqref="G4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41</v>
      </c>
      <c r="G41" s="14">
        <f>(G42+G50+G47+G48+G49)/5</f>
        <v>96.95</v>
      </c>
      <c r="H41">
        <f>H42+H50+H47+H48+H49</f>
        <v>145</v>
      </c>
      <c r="I41" s="14">
        <f>I42+I50+I47+I48+I49</f>
        <v>2.6345811051693406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v>22.5</v>
      </c>
      <c r="G42" s="7">
        <f>SUM(G43:G46)/4</f>
        <v>99.75</v>
      </c>
      <c r="H42" s="7">
        <f>SUM(H43:H46)</f>
        <v>95</v>
      </c>
      <c r="I42" s="16">
        <f>(SUM(I43:I46))</f>
        <v>7.5757575757576134E-2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100</v>
      </c>
      <c r="H43">
        <v>10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100</v>
      </c>
      <c r="H44">
        <v>30</v>
      </c>
      <c r="I44" s="14">
        <f t="shared" ref="I44:I46" si="3">(F44/G44*100) - F44</f>
        <v>0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4</v>
      </c>
      <c r="G45">
        <v>100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7.5</v>
      </c>
      <c r="G46">
        <v>99</v>
      </c>
      <c r="H46">
        <v>30</v>
      </c>
      <c r="I46" s="14">
        <f t="shared" si="3"/>
        <v>7.5757575757576134E-2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100</v>
      </c>
      <c r="H47" s="7">
        <v>20</v>
      </c>
      <c r="I47" s="16">
        <f>(F47/G47*100) - F47</f>
        <v>0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14.5</v>
      </c>
      <c r="G50" s="7">
        <v>85</v>
      </c>
      <c r="H50" s="7">
        <v>20</v>
      </c>
      <c r="I50" s="16">
        <f>(F50/G50*100) - F50</f>
        <v>2.5588235294117645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64"/>
  <sheetViews>
    <sheetView tabSelected="1" topLeftCell="BK1" workbookViewId="0">
      <selection activeCell="BT3" sqref="BT3:CC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  <col min="72" max="72" width="7.7109375" bestFit="1" customWidth="1"/>
    <col min="73" max="80" width="8.5703125" bestFit="1" customWidth="1"/>
  </cols>
  <sheetData>
    <row r="1" spans="1:81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  <c r="BK1" t="s">
        <v>100</v>
      </c>
      <c r="BL1" t="s">
        <v>125</v>
      </c>
    </row>
    <row r="2" spans="1:81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  <c r="BM2" t="s">
        <v>35</v>
      </c>
    </row>
    <row r="3" spans="1:81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  <c r="BL3" t="s">
        <v>36</v>
      </c>
      <c r="BM3" t="s">
        <v>37</v>
      </c>
      <c r="BN3" t="s">
        <v>38</v>
      </c>
      <c r="BO3" t="s">
        <v>39</v>
      </c>
      <c r="BP3" t="s">
        <v>40</v>
      </c>
      <c r="BT3" t="s">
        <v>126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</row>
    <row r="4" spans="1:81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  <c r="BK4" t="s">
        <v>14</v>
      </c>
      <c r="BL4" s="7">
        <f t="shared" ref="BL4:BP4" si="6">SUM(BL12,BL20,BL28,BL36)</f>
        <v>3.5</v>
      </c>
      <c r="BM4" s="23">
        <f t="shared" si="6"/>
        <v>0</v>
      </c>
      <c r="BN4" s="7">
        <f t="shared" si="6"/>
        <v>2</v>
      </c>
      <c r="BO4" s="7">
        <f t="shared" si="6"/>
        <v>2.5</v>
      </c>
      <c r="BP4" s="5">
        <f t="shared" si="6"/>
        <v>0</v>
      </c>
      <c r="BQ4">
        <f>SUM(BL4:BP4)</f>
        <v>8</v>
      </c>
      <c r="BT4" t="s">
        <v>14</v>
      </c>
      <c r="BU4">
        <f>G4</f>
        <v>4.5</v>
      </c>
      <c r="BV4">
        <f>P4</f>
        <v>12.7</v>
      </c>
      <c r="BW4">
        <f>Y4</f>
        <v>18</v>
      </c>
      <c r="BX4">
        <f>AH4</f>
        <v>5</v>
      </c>
      <c r="BY4">
        <f>AQ4</f>
        <v>12.5</v>
      </c>
      <c r="BZ4">
        <f>AZ4</f>
        <v>8.5</v>
      </c>
      <c r="CA4">
        <f>BH4</f>
        <v>2.5</v>
      </c>
      <c r="CB4">
        <f>BQ4</f>
        <v>8</v>
      </c>
      <c r="CC4">
        <f>SUM(BU4:CB4)</f>
        <v>71.7</v>
      </c>
    </row>
    <row r="5" spans="1:81">
      <c r="A5" t="s">
        <v>17</v>
      </c>
      <c r="B5" s="4">
        <f t="shared" ref="B5:E8" si="7">(B13+B21+B29+B37+B45+B53)</f>
        <v>0</v>
      </c>
      <c r="C5" s="3">
        <f t="shared" si="7"/>
        <v>4</v>
      </c>
      <c r="D5" s="3">
        <f t="shared" si="7"/>
        <v>3</v>
      </c>
      <c r="E5" s="4">
        <f t="shared" si="7"/>
        <v>0</v>
      </c>
      <c r="F5" s="4">
        <f t="shared" ref="F5:F7" si="8">(F13+F21+F29+F37+F45)</f>
        <v>0</v>
      </c>
      <c r="G5" s="4">
        <f>SUM(B5:F5)</f>
        <v>7</v>
      </c>
      <c r="J5" t="s">
        <v>17</v>
      </c>
      <c r="K5" s="3">
        <f t="shared" ref="K5:O7" si="9">(K13+K21+K29+K37+K45)</f>
        <v>0</v>
      </c>
      <c r="L5" s="4">
        <f t="shared" si="9"/>
        <v>0</v>
      </c>
      <c r="M5" s="3">
        <f t="shared" si="9"/>
        <v>3.6</v>
      </c>
      <c r="N5" s="3">
        <f t="shared" si="9"/>
        <v>4.5999999999999996</v>
      </c>
      <c r="O5" s="4">
        <f t="shared" si="9"/>
        <v>0</v>
      </c>
      <c r="P5">
        <f>SUM(K5:O5)</f>
        <v>8.1999999999999993</v>
      </c>
      <c r="S5" t="s">
        <v>17</v>
      </c>
      <c r="T5" s="3">
        <f t="shared" ref="T5:X5" si="10">(T13+T21+T29+T37+T45+T53+T61)</f>
        <v>3.5</v>
      </c>
      <c r="U5" s="3">
        <f t="shared" si="10"/>
        <v>4</v>
      </c>
      <c r="V5" s="3">
        <f t="shared" si="10"/>
        <v>5</v>
      </c>
      <c r="W5" s="3">
        <f t="shared" si="10"/>
        <v>2.5</v>
      </c>
      <c r="X5" s="3">
        <f t="shared" si="10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1">SUM(AM13,AM21,AM29,AM37)</f>
        <v>1</v>
      </c>
      <c r="AN5" s="7">
        <f t="shared" si="11"/>
        <v>3</v>
      </c>
      <c r="AO5" s="7">
        <f t="shared" si="11"/>
        <v>3</v>
      </c>
      <c r="AP5" s="7">
        <f t="shared" si="11"/>
        <v>5</v>
      </c>
      <c r="AQ5">
        <f t="shared" si="11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2">SUM(BC13,BC21,BC29,BC37)</f>
        <v>1</v>
      </c>
      <c r="BD5" s="21">
        <f t="shared" si="12"/>
        <v>0</v>
      </c>
      <c r="BE5" s="22">
        <f t="shared" si="12"/>
        <v>1.5</v>
      </c>
      <c r="BF5" s="5">
        <f t="shared" si="12"/>
        <v>0</v>
      </c>
      <c r="BG5" s="7">
        <f t="shared" si="12"/>
        <v>1.5</v>
      </c>
      <c r="BH5">
        <f>SUM(BC5:BG5)</f>
        <v>4</v>
      </c>
      <c r="BK5" t="s">
        <v>17</v>
      </c>
      <c r="BL5" s="7">
        <f t="shared" ref="BL5:BP5" si="13">SUM(BL13,BL21,BL29,BL37)</f>
        <v>3.5</v>
      </c>
      <c r="BM5" s="23">
        <f t="shared" si="13"/>
        <v>0</v>
      </c>
      <c r="BN5" s="7">
        <f t="shared" si="13"/>
        <v>2</v>
      </c>
      <c r="BO5" s="7">
        <f t="shared" si="13"/>
        <v>2.5</v>
      </c>
      <c r="BP5" s="5">
        <f t="shared" si="13"/>
        <v>0</v>
      </c>
      <c r="BQ5">
        <f>SUM(BL5:BP5)</f>
        <v>8</v>
      </c>
      <c r="BT5" t="s">
        <v>17</v>
      </c>
      <c r="BU5">
        <f t="shared" ref="BU5:BU7" si="14">G5</f>
        <v>7</v>
      </c>
      <c r="BV5">
        <f t="shared" ref="BV5:BV7" si="15">P5</f>
        <v>8.1999999999999993</v>
      </c>
      <c r="BW5">
        <f t="shared" ref="BW5:BW7" si="16">Y5</f>
        <v>19</v>
      </c>
      <c r="BX5">
        <f t="shared" ref="BX5:BX7" si="17">AH5</f>
        <v>5.5</v>
      </c>
      <c r="BY5">
        <f t="shared" ref="BY5:BY7" si="18">AQ5</f>
        <v>15</v>
      </c>
      <c r="BZ5">
        <f t="shared" ref="BZ5:BZ7" si="19">AZ5</f>
        <v>11.5</v>
      </c>
      <c r="CA5">
        <f t="shared" ref="CA5:CA7" si="20">BH5</f>
        <v>4</v>
      </c>
      <c r="CB5">
        <f t="shared" ref="CB5:CB7" si="21">BQ5</f>
        <v>8</v>
      </c>
      <c r="CC5">
        <f>SUM(BU5:CB5)</f>
        <v>78.2</v>
      </c>
    </row>
    <row r="6" spans="1:81">
      <c r="A6" t="s">
        <v>18</v>
      </c>
      <c r="B6" s="4">
        <f t="shared" si="7"/>
        <v>0</v>
      </c>
      <c r="C6" s="3">
        <f t="shared" si="7"/>
        <v>4</v>
      </c>
      <c r="D6" s="3">
        <f t="shared" si="7"/>
        <v>4.5</v>
      </c>
      <c r="E6" s="3">
        <f t="shared" si="7"/>
        <v>1</v>
      </c>
      <c r="F6" s="3">
        <f t="shared" si="8"/>
        <v>1</v>
      </c>
      <c r="G6" s="4">
        <f>SUM(B6:F6)</f>
        <v>10.5</v>
      </c>
      <c r="J6" t="s">
        <v>18</v>
      </c>
      <c r="K6" s="3">
        <f t="shared" si="9"/>
        <v>3</v>
      </c>
      <c r="L6" s="4">
        <f t="shared" si="9"/>
        <v>0</v>
      </c>
      <c r="M6" s="3">
        <f t="shared" si="9"/>
        <v>4.0999999999999996</v>
      </c>
      <c r="N6" s="3">
        <f t="shared" si="9"/>
        <v>6.1</v>
      </c>
      <c r="O6" s="4">
        <f t="shared" si="9"/>
        <v>0</v>
      </c>
      <c r="P6">
        <f>SUM(K6:O6)</f>
        <v>13.2</v>
      </c>
      <c r="S6" t="s">
        <v>18</v>
      </c>
      <c r="T6" s="3">
        <f t="shared" ref="T6:X6" si="22">(T14+T22+T30+T38+T46+T54+T62)</f>
        <v>3.5</v>
      </c>
      <c r="U6" s="3">
        <f t="shared" si="22"/>
        <v>5</v>
      </c>
      <c r="V6" s="3">
        <f t="shared" si="22"/>
        <v>5</v>
      </c>
      <c r="W6" s="3">
        <f t="shared" si="22"/>
        <v>2.5</v>
      </c>
      <c r="X6" s="3">
        <f t="shared" si="2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23">SUM(AM22,AM30,AM38,AM14)</f>
        <v>2</v>
      </c>
      <c r="AN6" s="7">
        <f t="shared" si="23"/>
        <v>3</v>
      </c>
      <c r="AO6" s="7">
        <f t="shared" si="23"/>
        <v>4.5</v>
      </c>
      <c r="AP6" s="7">
        <f t="shared" si="23"/>
        <v>7</v>
      </c>
      <c r="AQ6">
        <f t="shared" si="2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  <c r="BK6" t="s">
        <v>18</v>
      </c>
      <c r="BL6" s="7">
        <f>SUM(BL22,BL30,BL38,BL14)</f>
        <v>3.5</v>
      </c>
      <c r="BM6" s="23">
        <f>SUM(BM22,BM30,BM38,BM14)</f>
        <v>0</v>
      </c>
      <c r="BN6" s="7">
        <f>SUM(BN22,BN30,BN38,BN14)</f>
        <v>2</v>
      </c>
      <c r="BO6" s="5">
        <f>SUM(BO22,BO30,BO38,BO14)</f>
        <v>0</v>
      </c>
      <c r="BP6" s="5">
        <f>SUM(BP22,BP30,BP38,BP14)</f>
        <v>0</v>
      </c>
      <c r="BQ6">
        <f>SUM(BL6:BP6)</f>
        <v>5.5</v>
      </c>
      <c r="BT6" t="s">
        <v>18</v>
      </c>
      <c r="BU6">
        <f t="shared" si="14"/>
        <v>10.5</v>
      </c>
      <c r="BV6">
        <f t="shared" si="15"/>
        <v>13.2</v>
      </c>
      <c r="BW6">
        <f t="shared" si="16"/>
        <v>20</v>
      </c>
      <c r="BX6">
        <f t="shared" si="17"/>
        <v>9.5</v>
      </c>
      <c r="BY6">
        <f t="shared" si="18"/>
        <v>20.5</v>
      </c>
      <c r="BZ6">
        <f t="shared" si="19"/>
        <v>18</v>
      </c>
      <c r="CA6">
        <f t="shared" si="20"/>
        <v>4</v>
      </c>
      <c r="CB6">
        <f t="shared" si="21"/>
        <v>5.5</v>
      </c>
      <c r="CC6">
        <f>SUM(BU6:CB6)</f>
        <v>101.2</v>
      </c>
    </row>
    <row r="7" spans="1:81">
      <c r="A7" t="s">
        <v>15</v>
      </c>
      <c r="B7" s="4">
        <f t="shared" si="7"/>
        <v>0</v>
      </c>
      <c r="C7" s="3">
        <f t="shared" si="7"/>
        <v>2</v>
      </c>
      <c r="D7" s="3">
        <f t="shared" si="7"/>
        <v>1.5</v>
      </c>
      <c r="E7" s="4">
        <f t="shared" si="7"/>
        <v>0</v>
      </c>
      <c r="F7" s="4">
        <f t="shared" si="8"/>
        <v>0</v>
      </c>
      <c r="G7" s="4">
        <f>SUM(B7:F7)</f>
        <v>3.5</v>
      </c>
      <c r="J7" t="s">
        <v>15</v>
      </c>
      <c r="K7" s="3">
        <f t="shared" si="9"/>
        <v>3</v>
      </c>
      <c r="L7" s="4">
        <f t="shared" si="9"/>
        <v>0</v>
      </c>
      <c r="M7" s="3">
        <f t="shared" si="9"/>
        <v>3.1</v>
      </c>
      <c r="N7" s="3">
        <f t="shared" si="9"/>
        <v>5.0999999999999996</v>
      </c>
      <c r="O7" s="4">
        <f t="shared" si="9"/>
        <v>0</v>
      </c>
      <c r="P7">
        <f>SUM(K7:O7)</f>
        <v>11.2</v>
      </c>
      <c r="S7" t="s">
        <v>15</v>
      </c>
      <c r="T7" s="3">
        <f t="shared" ref="T7:X7" si="24">(T15+T23+T31+T39+T47+T55+T63)</f>
        <v>3.5</v>
      </c>
      <c r="U7" s="3">
        <f t="shared" si="24"/>
        <v>4</v>
      </c>
      <c r="V7" s="3">
        <f t="shared" si="24"/>
        <v>5</v>
      </c>
      <c r="W7" s="4">
        <f t="shared" si="24"/>
        <v>0</v>
      </c>
      <c r="X7" s="3">
        <f t="shared" si="2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25">SUM(AM15,AM23,AM31,AM39)</f>
        <v>0</v>
      </c>
      <c r="AN7" s="7">
        <f t="shared" si="25"/>
        <v>3</v>
      </c>
      <c r="AO7" s="7">
        <f t="shared" si="25"/>
        <v>3</v>
      </c>
      <c r="AP7" s="7">
        <f t="shared" si="25"/>
        <v>4</v>
      </c>
      <c r="AQ7">
        <f t="shared" si="2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  <c r="BK7" t="s">
        <v>15</v>
      </c>
      <c r="BL7" s="7">
        <f>SUM(BL15,BL23,BL31,BL39)</f>
        <v>3</v>
      </c>
      <c r="BM7" s="23">
        <f>SUM(BM15,BM23,BM31,BM39)</f>
        <v>0</v>
      </c>
      <c r="BN7" s="7">
        <f>SUM(BN15,BN23,BN31,BN39)</f>
        <v>2</v>
      </c>
      <c r="BO7" s="7">
        <f>SUM(BO15,BO23,BO31,BO39)</f>
        <v>2.5</v>
      </c>
      <c r="BP7" s="5">
        <f>SUM(BP15,BP23,BP31,BP39)</f>
        <v>0</v>
      </c>
      <c r="BQ7">
        <f>SUM(BL7:BP7)</f>
        <v>7.5</v>
      </c>
      <c r="BT7" t="s">
        <v>15</v>
      </c>
      <c r="BU7">
        <f t="shared" si="14"/>
        <v>3.5</v>
      </c>
      <c r="BV7">
        <f t="shared" si="15"/>
        <v>11.2</v>
      </c>
      <c r="BW7">
        <f t="shared" si="16"/>
        <v>17</v>
      </c>
      <c r="BX7">
        <f t="shared" si="17"/>
        <v>4.3</v>
      </c>
      <c r="BY7">
        <f t="shared" si="18"/>
        <v>13</v>
      </c>
      <c r="BZ7">
        <f t="shared" si="19"/>
        <v>11</v>
      </c>
      <c r="CA7">
        <f t="shared" si="20"/>
        <v>3.5</v>
      </c>
      <c r="CB7">
        <f t="shared" si="21"/>
        <v>7.5</v>
      </c>
      <c r="CC7">
        <f>SUM(BU7:CB7)</f>
        <v>71</v>
      </c>
    </row>
    <row r="8" spans="1:81">
      <c r="A8" s="5" t="s">
        <v>41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26">SUM(AZ4:AZ7)</f>
        <v>49</v>
      </c>
      <c r="BH8" s="12">
        <f t="shared" ref="BH8" si="27">SUM(BH4:BH7)</f>
        <v>14</v>
      </c>
      <c r="BQ8" s="12">
        <f t="shared" ref="BQ8" si="28">SUM(BQ4:BQ7)</f>
        <v>29</v>
      </c>
    </row>
    <row r="9" spans="1:81">
      <c r="G9" s="11">
        <f>SUM(G4:G8)</f>
        <v>25.5</v>
      </c>
      <c r="CB9" t="s">
        <v>35</v>
      </c>
      <c r="CC9">
        <f>SUM(CC4:CC8)</f>
        <v>322.10000000000002</v>
      </c>
    </row>
    <row r="10" spans="1:81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  <c r="BM10" t="s">
        <v>6</v>
      </c>
    </row>
    <row r="11" spans="1:81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  <c r="BL11" t="s">
        <v>36</v>
      </c>
      <c r="BM11" t="s">
        <v>37</v>
      </c>
      <c r="BN11" t="s">
        <v>38</v>
      </c>
      <c r="BO11" t="s">
        <v>39</v>
      </c>
      <c r="BP11" t="s">
        <v>40</v>
      </c>
    </row>
    <row r="12" spans="1:81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29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30">SUM(BC12:BG12)</f>
        <v>1</v>
      </c>
      <c r="BK12" t="s">
        <v>14</v>
      </c>
      <c r="BL12" s="5"/>
      <c r="BM12" s="5"/>
      <c r="BN12" s="5"/>
      <c r="BO12" s="5"/>
      <c r="BP12" s="5"/>
      <c r="BQ12">
        <f t="shared" ref="BQ12:BQ15" si="31">SUM(BL12:BP12)</f>
        <v>0</v>
      </c>
    </row>
    <row r="13" spans="1:81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29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30"/>
        <v>1</v>
      </c>
      <c r="BK13" t="s">
        <v>17</v>
      </c>
      <c r="BL13" s="5"/>
      <c r="BM13" s="5"/>
      <c r="BN13" s="5"/>
      <c r="BO13" s="5"/>
      <c r="BP13" s="5"/>
      <c r="BQ13">
        <f t="shared" si="31"/>
        <v>0</v>
      </c>
    </row>
    <row r="14" spans="1:81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29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30"/>
        <v>1</v>
      </c>
      <c r="BK14" t="s">
        <v>18</v>
      </c>
      <c r="BL14" s="5"/>
      <c r="BM14" s="5"/>
      <c r="BN14" s="5"/>
      <c r="BO14" s="5"/>
      <c r="BP14" s="5"/>
      <c r="BQ14">
        <f t="shared" si="31"/>
        <v>0</v>
      </c>
    </row>
    <row r="15" spans="1:81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29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30"/>
        <v>1</v>
      </c>
      <c r="BK15" t="s">
        <v>15</v>
      </c>
      <c r="BL15" s="5"/>
      <c r="BM15" s="5"/>
      <c r="BN15" s="5"/>
      <c r="BO15" s="5"/>
      <c r="BP15" s="5"/>
      <c r="BQ15">
        <f t="shared" si="31"/>
        <v>0</v>
      </c>
    </row>
    <row r="16" spans="1:81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32">SUM(AZ12:AZ15)</f>
        <v>2</v>
      </c>
      <c r="BH16" s="12">
        <f t="shared" ref="BH16" si="33">SUM(BH12:BH15)</f>
        <v>4</v>
      </c>
      <c r="BQ16" s="12">
        <f t="shared" ref="BQ16" si="34">SUM(BQ12:BQ15)</f>
        <v>0</v>
      </c>
    </row>
    <row r="17" spans="1:69">
      <c r="A17" s="5"/>
      <c r="B17" s="5"/>
      <c r="C17" s="5"/>
      <c r="D17" s="5"/>
      <c r="E17" s="5"/>
      <c r="F17" s="5"/>
      <c r="G17" s="12">
        <f>SUM(G12:G16)</f>
        <v>8</v>
      </c>
    </row>
    <row r="18" spans="1:69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  <c r="BM18" t="s">
        <v>4</v>
      </c>
    </row>
    <row r="19" spans="1:69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  <c r="BL19" t="s">
        <v>36</v>
      </c>
      <c r="BM19" t="s">
        <v>37</v>
      </c>
      <c r="BN19" t="s">
        <v>38</v>
      </c>
      <c r="BO19" t="s">
        <v>39</v>
      </c>
      <c r="BP19" t="s">
        <v>40</v>
      </c>
    </row>
    <row r="20" spans="1:69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35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36">SUM(BC20:BG20)</f>
        <v>1.5</v>
      </c>
      <c r="BK20" t="s">
        <v>14</v>
      </c>
      <c r="BL20" s="5"/>
      <c r="BM20" s="5"/>
      <c r="BN20" s="5"/>
      <c r="BO20" s="5"/>
      <c r="BP20" s="5"/>
      <c r="BQ20">
        <f t="shared" ref="BQ20:BQ23" si="37">SUM(BL20:BP20)</f>
        <v>0</v>
      </c>
    </row>
    <row r="21" spans="1:69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5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36"/>
        <v>2.5</v>
      </c>
      <c r="BK21" t="s">
        <v>17</v>
      </c>
      <c r="BL21" s="5"/>
      <c r="BM21" s="5"/>
      <c r="BN21" s="5"/>
      <c r="BO21" s="5"/>
      <c r="BP21" s="5"/>
      <c r="BQ21">
        <f t="shared" si="37"/>
        <v>0</v>
      </c>
    </row>
    <row r="22" spans="1:69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35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36"/>
        <v>2.5</v>
      </c>
      <c r="BK22" t="s">
        <v>18</v>
      </c>
      <c r="BL22" s="5"/>
      <c r="BM22" s="5"/>
      <c r="BN22" s="5"/>
      <c r="BO22" s="5"/>
      <c r="BP22" s="5"/>
      <c r="BQ22">
        <f t="shared" si="37"/>
        <v>0</v>
      </c>
    </row>
    <row r="23" spans="1:69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5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36"/>
        <v>2</v>
      </c>
      <c r="BK23" t="s">
        <v>15</v>
      </c>
      <c r="BL23" s="5"/>
      <c r="BM23" s="5"/>
      <c r="BN23" s="5"/>
      <c r="BO23" s="5"/>
      <c r="BP23" s="5"/>
      <c r="BQ23">
        <f t="shared" si="37"/>
        <v>0</v>
      </c>
    </row>
    <row r="24" spans="1:69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38">SUM(AZ20:AZ23)</f>
        <v>1</v>
      </c>
      <c r="BH24" s="12">
        <f t="shared" ref="BH24" si="39">SUM(BH20:BH23)</f>
        <v>8.5</v>
      </c>
      <c r="BQ24" s="12">
        <f t="shared" ref="BQ24" si="40">SUM(BQ20:BQ23)</f>
        <v>0</v>
      </c>
    </row>
    <row r="25" spans="1:69">
      <c r="A25" s="5"/>
      <c r="B25" s="5"/>
      <c r="C25" s="5"/>
      <c r="D25" s="5"/>
      <c r="E25" s="5"/>
      <c r="F25" s="5"/>
      <c r="G25" s="12">
        <f>SUM(G20:G24)</f>
        <v>2</v>
      </c>
    </row>
    <row r="26" spans="1:69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  <c r="BM26" t="s">
        <v>107</v>
      </c>
    </row>
    <row r="27" spans="1:69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  <c r="BL27" t="s">
        <v>36</v>
      </c>
      <c r="BM27" t="s">
        <v>37</v>
      </c>
      <c r="BN27" t="s">
        <v>38</v>
      </c>
      <c r="BO27" t="s">
        <v>39</v>
      </c>
      <c r="BP27" t="s">
        <v>40</v>
      </c>
    </row>
    <row r="28" spans="1:69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41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42">SUM(BC28:BG28)</f>
        <v>0</v>
      </c>
      <c r="BK28" t="s">
        <v>14</v>
      </c>
      <c r="BL28" s="7">
        <v>2</v>
      </c>
      <c r="BM28" s="5"/>
      <c r="BN28" s="5"/>
      <c r="BO28" s="7">
        <v>1.5</v>
      </c>
      <c r="BP28" s="5"/>
      <c r="BQ28">
        <f t="shared" ref="BQ28:BQ31" si="43">SUM(BL28:BP28)</f>
        <v>3.5</v>
      </c>
    </row>
    <row r="29" spans="1:69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41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42"/>
        <v>0.5</v>
      </c>
      <c r="BK29" t="s">
        <v>17</v>
      </c>
      <c r="BL29" s="7">
        <v>2</v>
      </c>
      <c r="BM29" s="5"/>
      <c r="BN29" s="5"/>
      <c r="BO29" s="7">
        <v>1.5</v>
      </c>
      <c r="BP29" s="5"/>
      <c r="BQ29">
        <f t="shared" si="43"/>
        <v>3.5</v>
      </c>
    </row>
    <row r="30" spans="1:69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41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42"/>
        <v>0.5</v>
      </c>
      <c r="BK30" t="s">
        <v>18</v>
      </c>
      <c r="BL30" s="7">
        <v>2</v>
      </c>
      <c r="BM30" s="5"/>
      <c r="BN30" s="5"/>
      <c r="BO30" s="5"/>
      <c r="BP30" s="5"/>
      <c r="BQ30">
        <f t="shared" si="43"/>
        <v>2</v>
      </c>
    </row>
    <row r="31" spans="1:69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41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42"/>
        <v>0.5</v>
      </c>
      <c r="BK31" t="s">
        <v>15</v>
      </c>
      <c r="BL31" s="7">
        <v>2</v>
      </c>
      <c r="BM31" s="5"/>
      <c r="BN31" s="5"/>
      <c r="BO31" s="7">
        <v>1.5</v>
      </c>
      <c r="BP31" s="5"/>
      <c r="BQ31">
        <f t="shared" si="43"/>
        <v>3.5</v>
      </c>
    </row>
    <row r="32" spans="1:69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44">SUM(AZ28:AZ31)</f>
        <v>2</v>
      </c>
      <c r="BH32" s="12">
        <f t="shared" ref="BH32" si="45">SUM(BH28:BH31)</f>
        <v>1.5</v>
      </c>
      <c r="BQ32" s="12">
        <f t="shared" ref="BQ32" si="46">SUM(BQ28:BQ31)</f>
        <v>12.5</v>
      </c>
    </row>
    <row r="33" spans="1:69">
      <c r="A33" s="5"/>
      <c r="B33" s="5"/>
      <c r="C33" s="5"/>
      <c r="D33" s="5"/>
      <c r="E33" s="5"/>
      <c r="F33" s="5"/>
      <c r="G33" s="12">
        <f>SUM(G28:G32)</f>
        <v>7</v>
      </c>
    </row>
    <row r="34" spans="1:69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  <c r="BK34" t="s">
        <v>105</v>
      </c>
      <c r="BM34" t="s">
        <v>112</v>
      </c>
    </row>
    <row r="35" spans="1:69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  <c r="BL35" t="s">
        <v>36</v>
      </c>
      <c r="BM35" t="s">
        <v>37</v>
      </c>
      <c r="BN35" t="s">
        <v>38</v>
      </c>
      <c r="BO35" t="s">
        <v>39</v>
      </c>
      <c r="BP35" t="s">
        <v>40</v>
      </c>
    </row>
    <row r="36" spans="1:69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47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48">SUM(BC36:BG36)</f>
        <v>0</v>
      </c>
      <c r="BK36" t="s">
        <v>14</v>
      </c>
      <c r="BL36" s="7">
        <v>1.5</v>
      </c>
      <c r="BM36" s="5"/>
      <c r="BN36" s="7">
        <v>2</v>
      </c>
      <c r="BO36" s="19">
        <v>1</v>
      </c>
      <c r="BP36" s="5"/>
      <c r="BQ36">
        <f t="shared" ref="BQ36:BQ39" si="49">SUM(BL36:BP36)</f>
        <v>4.5</v>
      </c>
    </row>
    <row r="37" spans="1:69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47"/>
        <v>11.5</v>
      </c>
      <c r="BB37" t="s">
        <v>17</v>
      </c>
      <c r="BC37" s="5"/>
      <c r="BD37" s="5"/>
      <c r="BE37" s="5"/>
      <c r="BF37" s="5"/>
      <c r="BG37" s="5"/>
      <c r="BH37">
        <f t="shared" si="48"/>
        <v>0</v>
      </c>
      <c r="BK37" t="s">
        <v>17</v>
      </c>
      <c r="BL37" s="7">
        <v>1.5</v>
      </c>
      <c r="BM37" s="5"/>
      <c r="BN37" s="7">
        <v>2</v>
      </c>
      <c r="BO37" s="19">
        <v>1</v>
      </c>
      <c r="BP37" s="5"/>
      <c r="BQ37">
        <f t="shared" si="49"/>
        <v>4.5</v>
      </c>
    </row>
    <row r="38" spans="1:69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47"/>
        <v>14</v>
      </c>
      <c r="BB38" t="s">
        <v>18</v>
      </c>
      <c r="BC38" s="5"/>
      <c r="BD38" s="5"/>
      <c r="BE38" s="5"/>
      <c r="BF38" s="5"/>
      <c r="BG38" s="5"/>
      <c r="BH38">
        <f t="shared" si="48"/>
        <v>0</v>
      </c>
      <c r="BK38" t="s">
        <v>18</v>
      </c>
      <c r="BL38" s="7">
        <v>1.5</v>
      </c>
      <c r="BM38" s="5"/>
      <c r="BN38" s="7">
        <v>2</v>
      </c>
      <c r="BO38" s="5">
        <v>0</v>
      </c>
      <c r="BP38" s="5"/>
      <c r="BQ38">
        <f t="shared" si="49"/>
        <v>3.5</v>
      </c>
    </row>
    <row r="39" spans="1:69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47"/>
        <v>10</v>
      </c>
      <c r="BB39" t="s">
        <v>15</v>
      </c>
      <c r="BC39" s="5"/>
      <c r="BD39" s="5"/>
      <c r="BE39" s="5"/>
      <c r="BF39" s="5"/>
      <c r="BG39" s="5"/>
      <c r="BH39">
        <f t="shared" si="48"/>
        <v>0</v>
      </c>
      <c r="BK39" t="s">
        <v>15</v>
      </c>
      <c r="BL39" s="7">
        <v>1</v>
      </c>
      <c r="BM39" s="5"/>
      <c r="BN39" s="7">
        <v>2</v>
      </c>
      <c r="BO39" s="19">
        <v>1</v>
      </c>
      <c r="BP39" s="5"/>
      <c r="BQ39">
        <f t="shared" si="49"/>
        <v>4</v>
      </c>
    </row>
    <row r="40" spans="1:69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50">SUM(AZ36:AZ39)</f>
        <v>44</v>
      </c>
      <c r="BH40" s="12">
        <f t="shared" ref="BH40" si="51">SUM(BH36:BH39)</f>
        <v>0</v>
      </c>
      <c r="BQ40" s="12">
        <f t="shared" ref="BQ40" si="52">SUM(BQ36:BQ39)</f>
        <v>16.5</v>
      </c>
    </row>
    <row r="41" spans="1:69">
      <c r="A41" s="5"/>
      <c r="B41" s="5"/>
      <c r="C41" s="5"/>
      <c r="D41" s="5"/>
      <c r="E41" s="5"/>
      <c r="F41" s="5"/>
      <c r="G41" s="12">
        <f>SUM(G36:G40)</f>
        <v>7</v>
      </c>
    </row>
    <row r="42" spans="1:69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9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9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9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9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9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9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2012-05-24T13:17:09Z</dcterms:modified>
</cp:coreProperties>
</file>