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0490" windowHeight="7755" firstSheet="3" activeTab="3"/>
  </bookViews>
  <sheets>
    <sheet name="Hoja1" sheetId="1" r:id="rId1"/>
    <sheet name="Hoja3" sheetId="3" r:id="rId2"/>
    <sheet name="Hoja2" sheetId="2" r:id="rId3"/>
    <sheet name="Hoja4" sheetId="4" r:id="rId4"/>
  </sheets>
  <calcPr calcId="152511"/>
  <fileRecoveryPr repairLoad="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M3" i="1"/>
  <c r="O24" i="1"/>
  <c r="O19" i="1"/>
  <c r="O20" i="1"/>
  <c r="O21" i="1"/>
  <c r="O22" i="1"/>
  <c r="O23" i="1"/>
  <c r="O18" i="1"/>
  <c r="O17" i="1"/>
  <c r="O16" i="1"/>
  <c r="O15" i="1"/>
  <c r="O14" i="1"/>
  <c r="O13" i="1"/>
  <c r="O12" i="1"/>
  <c r="O11" i="1"/>
  <c r="O4" i="1"/>
  <c r="O5" i="1"/>
  <c r="O6" i="1"/>
  <c r="O7" i="1"/>
  <c r="O8" i="1"/>
  <c r="O9" i="1"/>
  <c r="O10" i="1"/>
  <c r="E25" i="3" l="1"/>
  <c r="F25" i="3" s="1"/>
  <c r="O25" i="1"/>
  <c r="O3" i="1" l="1"/>
</calcChain>
</file>

<file path=xl/sharedStrings.xml><?xml version="1.0" encoding="utf-8"?>
<sst xmlns="http://schemas.openxmlformats.org/spreadsheetml/2006/main" count="181" uniqueCount="107">
  <si>
    <t>Voltaje</t>
  </si>
  <si>
    <t>Salida 1</t>
  </si>
  <si>
    <t>Salida 2</t>
  </si>
  <si>
    <t>Salida 3</t>
  </si>
  <si>
    <t>Salida 4</t>
  </si>
  <si>
    <t>Salida 5</t>
  </si>
  <si>
    <t>1.0-1.2</t>
  </si>
  <si>
    <t>1.3-1.5</t>
  </si>
  <si>
    <t>Nota: Tabla de Verdad Para integrador ADC0804 con 5 BITS</t>
  </si>
  <si>
    <t>0-0.2</t>
  </si>
  <si>
    <t>Lista De materiales</t>
  </si>
  <si>
    <t>Cantidad</t>
  </si>
  <si>
    <t>Circuito Integrado ADC0804</t>
  </si>
  <si>
    <t>Circuito Integrado 555</t>
  </si>
  <si>
    <t>Condensador Electrolitico de 470 microfaradios</t>
  </si>
  <si>
    <t>Referencia</t>
  </si>
  <si>
    <t>Resistencia de 220 Ohms</t>
  </si>
  <si>
    <t>Resistencia de 1K Ohms</t>
  </si>
  <si>
    <t>Resistencia de 470 Ohms</t>
  </si>
  <si>
    <t>Resistencia de 10K Ohms</t>
  </si>
  <si>
    <t>32 Permutaciones</t>
  </si>
  <si>
    <t>Circuito Integrado ULN2803A</t>
  </si>
  <si>
    <t>Condensador Electrolitico de 0.33 microfaradios</t>
  </si>
  <si>
    <t>Resistencia de Precision de 2k Ohms</t>
  </si>
  <si>
    <t>0.0</t>
  </si>
  <si>
    <t>1.1</t>
  </si>
  <si>
    <t>0.8</t>
  </si>
  <si>
    <t>1.4</t>
  </si>
  <si>
    <t>7.0</t>
  </si>
  <si>
    <t>6.9-7.1</t>
  </si>
  <si>
    <t>7.3</t>
  </si>
  <si>
    <t>7.5-7.7</t>
  </si>
  <si>
    <t>7.6</t>
  </si>
  <si>
    <t>8.8</t>
  </si>
  <si>
    <t>9.0-9.2</t>
  </si>
  <si>
    <t>9.1</t>
  </si>
  <si>
    <t>9.3-9.5</t>
  </si>
  <si>
    <t>9.4</t>
  </si>
  <si>
    <t>NOTA: la multiplicadora DAC conmuta sus 5 salidas con la salida analoga A0-1 de la ZN551. Conmuta con el voltaje de 0 a 10 voltios</t>
  </si>
  <si>
    <t>0.3-0.5</t>
  </si>
  <si>
    <t>0.4</t>
  </si>
  <si>
    <t>0.6-0.9</t>
  </si>
  <si>
    <t>1.6-1.8</t>
  </si>
  <si>
    <t>1.7</t>
  </si>
  <si>
    <t>1.9-2.1</t>
  </si>
  <si>
    <t>2.0</t>
  </si>
  <si>
    <t>2.2-2.4</t>
  </si>
  <si>
    <t>2.3</t>
  </si>
  <si>
    <t>2.6</t>
  </si>
  <si>
    <t>2.5-2.7</t>
  </si>
  <si>
    <t>2.8-3.0</t>
  </si>
  <si>
    <t>2.9</t>
  </si>
  <si>
    <t>3.3</t>
  </si>
  <si>
    <t>3.1-3.4</t>
  </si>
  <si>
    <t>3.5-3.7</t>
  </si>
  <si>
    <t>3.6</t>
  </si>
  <si>
    <t>3.8-4.0</t>
  </si>
  <si>
    <t>3.9</t>
  </si>
  <si>
    <t>4.1-4.3</t>
  </si>
  <si>
    <t>4.2</t>
  </si>
  <si>
    <t>4.4-4.6</t>
  </si>
  <si>
    <t>4.5</t>
  </si>
  <si>
    <t>4.8</t>
  </si>
  <si>
    <t>5.1-5.3</t>
  </si>
  <si>
    <t>5.2</t>
  </si>
  <si>
    <t>5.4-5.6</t>
  </si>
  <si>
    <t>5.5</t>
  </si>
  <si>
    <t>5.8</t>
  </si>
  <si>
    <t>5.7-5.8</t>
  </si>
  <si>
    <t>6.0-6.1</t>
  </si>
  <si>
    <t>6.1</t>
  </si>
  <si>
    <t>6.3-6.5</t>
  </si>
  <si>
    <t>6.4</t>
  </si>
  <si>
    <t>6.6-6.8</t>
  </si>
  <si>
    <t>6.7</t>
  </si>
  <si>
    <t>7.2-7.4</t>
  </si>
  <si>
    <t>7.8-8.0</t>
  </si>
  <si>
    <t>7.9</t>
  </si>
  <si>
    <t>8.1-8.3</t>
  </si>
  <si>
    <t>8.2</t>
  </si>
  <si>
    <t>8.4-8.6</t>
  </si>
  <si>
    <t>8.5</t>
  </si>
  <si>
    <t>8.7-8.9</t>
  </si>
  <si>
    <t>9.6-10.0</t>
  </si>
  <si>
    <t>9.8</t>
  </si>
  <si>
    <t>Porta Circuito Integrado 20 pines</t>
  </si>
  <si>
    <t>Porta Circuito Integrado 8 pines</t>
  </si>
  <si>
    <t>Porta Circuito Integrado 18 pines</t>
  </si>
  <si>
    <t>Condensador Electrolitico de 10 microfaradios</t>
  </si>
  <si>
    <t>leds de chorro (Blanco)</t>
  </si>
  <si>
    <t>leds de chorro (Azul)</t>
  </si>
  <si>
    <t>Poste plastico para PCB ( Agujero de 4 mm)</t>
  </si>
  <si>
    <t>Circuito PCB del diseño Multiplicadora DAC 2020_1 5bits</t>
  </si>
  <si>
    <t>Voltaje sugerido a colocar en WebCTLR</t>
  </si>
  <si>
    <t>$ 1 Unidad</t>
  </si>
  <si>
    <t>$ Total</t>
  </si>
  <si>
    <t>Cimpretec</t>
  </si>
  <si>
    <t>Fuente suicheada 5V 3A o 5V 2A</t>
  </si>
  <si>
    <t>Relevo electromagnetico de 5v  jqc-3f (5 Patas Cuadrado) Preferible Color Negro</t>
  </si>
  <si>
    <t>Bornera 2 pines (ajustable con tornillo) Preferible Color Negro</t>
  </si>
  <si>
    <t>Condesnador Ceramico de 150 picofaradios (151)</t>
  </si>
  <si>
    <t>4.7-5.0</t>
  </si>
  <si>
    <t>Total=</t>
  </si>
  <si>
    <t>IVA 19%</t>
  </si>
  <si>
    <t>Bornera 2 pines (ajustable con tornillo)</t>
  </si>
  <si>
    <t>Relevo electromagnetico de 5V  jqc-3f (5 Patas Cuadrado)</t>
  </si>
  <si>
    <t>Condensador Electrolitico de 470 microfaradios (25V)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</si>
</sst>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right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K2" sqref="K2:M24"/>
    </sheetView>
  </sheetViews>
  <sheetFormatPr baseColWidth="10" defaultColWidth="9.140625" defaultRowHeight="15" x14ac:dyDescent="0.25"/>
  <cols>
    <col min="2" max="2" width="14.28515625" style="1" bestFit="1" customWidth="1"/>
    <col min="3" max="7" width="9.140625" style="1"/>
    <col min="8" max="8" width="16.85546875" bestFit="1" customWidth="1"/>
    <col min="12" max="12" width="73.140625" bestFit="1" customWidth="1"/>
    <col min="16" max="16" width="10.140625" bestFit="1" customWidth="1"/>
  </cols>
  <sheetData>
    <row r="1" spans="1:16" ht="15" customHeight="1" x14ac:dyDescent="0.25">
      <c r="A1" s="15" t="s">
        <v>8</v>
      </c>
      <c r="B1" s="15"/>
      <c r="C1" s="15"/>
      <c r="D1" s="15"/>
      <c r="E1" s="15"/>
      <c r="F1" s="15"/>
      <c r="G1" s="15"/>
      <c r="K1" s="14" t="s">
        <v>10</v>
      </c>
      <c r="L1" s="14"/>
    </row>
    <row r="2" spans="1:16" ht="60" x14ac:dyDescent="0.25">
      <c r="A2" s="2" t="s">
        <v>0</v>
      </c>
      <c r="B2" s="5" t="s">
        <v>93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4" t="s">
        <v>20</v>
      </c>
      <c r="K2" s="6" t="s">
        <v>11</v>
      </c>
      <c r="L2" s="6" t="s">
        <v>15</v>
      </c>
      <c r="M2" s="7" t="s">
        <v>11</v>
      </c>
      <c r="N2" s="7" t="s">
        <v>94</v>
      </c>
      <c r="O2" s="7" t="s">
        <v>95</v>
      </c>
    </row>
    <row r="3" spans="1:16" x14ac:dyDescent="0.25">
      <c r="A3" s="1" t="s">
        <v>9</v>
      </c>
      <c r="B3" s="8" t="s">
        <v>24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K3" s="7">
        <v>1</v>
      </c>
      <c r="L3" s="7" t="s">
        <v>92</v>
      </c>
      <c r="M3" s="7">
        <f>SUM(K3*100)</f>
        <v>100</v>
      </c>
      <c r="N3" s="9">
        <v>6700</v>
      </c>
      <c r="O3">
        <f>(M3*N3)</f>
        <v>670000</v>
      </c>
      <c r="P3" t="s">
        <v>96</v>
      </c>
    </row>
    <row r="4" spans="1:16" x14ac:dyDescent="0.25">
      <c r="A4" s="2" t="s">
        <v>39</v>
      </c>
      <c r="B4" s="8" t="s">
        <v>40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K4" s="1">
        <v>1</v>
      </c>
      <c r="L4" s="1" t="s">
        <v>12</v>
      </c>
      <c r="M4" s="7">
        <v>8</v>
      </c>
      <c r="N4" s="7">
        <v>8908</v>
      </c>
      <c r="O4">
        <f t="shared" ref="O4:O11" si="0">(M4*N4)</f>
        <v>71264</v>
      </c>
    </row>
    <row r="5" spans="1:16" x14ac:dyDescent="0.25">
      <c r="A5" s="2" t="s">
        <v>41</v>
      </c>
      <c r="B5" s="8" t="s">
        <v>26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K5" s="1">
        <v>1</v>
      </c>
      <c r="L5" s="1" t="s">
        <v>13</v>
      </c>
      <c r="M5" s="7">
        <v>8</v>
      </c>
      <c r="N5" s="7">
        <v>420</v>
      </c>
      <c r="O5">
        <f t="shared" si="0"/>
        <v>3360</v>
      </c>
    </row>
    <row r="6" spans="1:16" x14ac:dyDescent="0.25">
      <c r="A6" s="1" t="s">
        <v>6</v>
      </c>
      <c r="B6" s="8" t="s">
        <v>25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K6" s="1">
        <v>1</v>
      </c>
      <c r="L6" s="1" t="s">
        <v>21</v>
      </c>
      <c r="M6" s="7">
        <v>4</v>
      </c>
      <c r="N6" s="7">
        <v>840</v>
      </c>
      <c r="O6">
        <f t="shared" si="0"/>
        <v>3360</v>
      </c>
    </row>
    <row r="7" spans="1:16" x14ac:dyDescent="0.25">
      <c r="A7" s="2" t="s">
        <v>7</v>
      </c>
      <c r="B7" s="8" t="s">
        <v>27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K7" s="1">
        <v>1</v>
      </c>
      <c r="L7" s="1" t="s">
        <v>106</v>
      </c>
      <c r="M7" s="7">
        <v>8</v>
      </c>
      <c r="N7" s="7">
        <v>420</v>
      </c>
      <c r="O7">
        <f t="shared" si="0"/>
        <v>3360</v>
      </c>
    </row>
    <row r="8" spans="1:16" x14ac:dyDescent="0.25">
      <c r="A8" s="1" t="s">
        <v>42</v>
      </c>
      <c r="B8" s="8" t="s">
        <v>43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K8" s="1">
        <v>1</v>
      </c>
      <c r="L8" s="10" t="s">
        <v>22</v>
      </c>
      <c r="M8" s="7">
        <v>8</v>
      </c>
      <c r="N8" s="7">
        <v>84</v>
      </c>
      <c r="O8">
        <f t="shared" si="0"/>
        <v>672</v>
      </c>
    </row>
    <row r="9" spans="1:16" x14ac:dyDescent="0.25">
      <c r="A9" s="1" t="s">
        <v>44</v>
      </c>
      <c r="B9" s="8" t="s">
        <v>45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K9" s="1">
        <v>1</v>
      </c>
      <c r="L9" s="1" t="s">
        <v>88</v>
      </c>
      <c r="M9" s="7">
        <v>8</v>
      </c>
      <c r="N9" s="7">
        <v>84</v>
      </c>
      <c r="O9">
        <f t="shared" si="0"/>
        <v>672</v>
      </c>
    </row>
    <row r="10" spans="1:16" x14ac:dyDescent="0.25">
      <c r="A10" s="1" t="s">
        <v>46</v>
      </c>
      <c r="B10" s="8" t="s">
        <v>47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K10" s="1">
        <v>1</v>
      </c>
      <c r="L10" s="10" t="s">
        <v>100</v>
      </c>
      <c r="M10" s="7">
        <v>8</v>
      </c>
      <c r="N10" s="7">
        <v>84</v>
      </c>
      <c r="O10">
        <f t="shared" si="0"/>
        <v>672</v>
      </c>
    </row>
    <row r="11" spans="1:16" x14ac:dyDescent="0.25">
      <c r="A11" s="2" t="s">
        <v>49</v>
      </c>
      <c r="B11" s="8" t="s">
        <v>48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K11" s="1">
        <v>5</v>
      </c>
      <c r="L11" s="1" t="s">
        <v>105</v>
      </c>
      <c r="M11" s="7">
        <v>40</v>
      </c>
      <c r="N11" s="7">
        <v>1933</v>
      </c>
      <c r="O11">
        <f>(M11*N11)</f>
        <v>77320</v>
      </c>
    </row>
    <row r="12" spans="1:16" x14ac:dyDescent="0.25">
      <c r="A12" s="1" t="s">
        <v>50</v>
      </c>
      <c r="B12" s="8" t="s">
        <v>51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K12" s="1">
        <v>5</v>
      </c>
      <c r="L12" s="1" t="s">
        <v>89</v>
      </c>
      <c r="M12" s="7">
        <v>40</v>
      </c>
      <c r="N12" s="7">
        <v>126</v>
      </c>
      <c r="O12">
        <f>(M12*N12)</f>
        <v>5040</v>
      </c>
    </row>
    <row r="13" spans="1:16" x14ac:dyDescent="0.25">
      <c r="A13" s="1" t="s">
        <v>53</v>
      </c>
      <c r="B13" s="8" t="s">
        <v>52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K13" s="1">
        <v>1</v>
      </c>
      <c r="L13" s="1" t="s">
        <v>90</v>
      </c>
      <c r="M13" s="7">
        <v>8</v>
      </c>
      <c r="N13" s="7">
        <v>126</v>
      </c>
      <c r="O13">
        <f>(M13*N13)</f>
        <v>1008</v>
      </c>
    </row>
    <row r="14" spans="1:16" x14ac:dyDescent="0.25">
      <c r="A14" s="1" t="s">
        <v>54</v>
      </c>
      <c r="B14" s="8" t="s">
        <v>55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K14" s="1">
        <v>6</v>
      </c>
      <c r="L14" s="1" t="s">
        <v>16</v>
      </c>
      <c r="M14" s="7">
        <v>48</v>
      </c>
      <c r="N14" s="7">
        <v>42</v>
      </c>
      <c r="O14">
        <f>(M14*N14)</f>
        <v>2016</v>
      </c>
    </row>
    <row r="15" spans="1:16" x14ac:dyDescent="0.25">
      <c r="A15" s="1" t="s">
        <v>56</v>
      </c>
      <c r="B15" s="8" t="s">
        <v>57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K15" s="1">
        <v>2</v>
      </c>
      <c r="L15" s="1" t="s">
        <v>17</v>
      </c>
      <c r="M15" s="7">
        <v>16</v>
      </c>
      <c r="N15" s="7">
        <v>42</v>
      </c>
      <c r="O15">
        <f>(M15*N15)</f>
        <v>672</v>
      </c>
    </row>
    <row r="16" spans="1:16" x14ac:dyDescent="0.25">
      <c r="A16" s="1" t="s">
        <v>58</v>
      </c>
      <c r="B16" s="8" t="s">
        <v>59</v>
      </c>
      <c r="C16" s="1">
        <v>1</v>
      </c>
      <c r="D16" s="1">
        <v>0</v>
      </c>
      <c r="E16" s="1">
        <v>1</v>
      </c>
      <c r="F16" s="1">
        <v>1</v>
      </c>
      <c r="G16" s="1">
        <v>0</v>
      </c>
      <c r="K16" s="1">
        <v>1</v>
      </c>
      <c r="L16" s="1" t="s">
        <v>19</v>
      </c>
      <c r="M16" s="7">
        <v>8</v>
      </c>
      <c r="N16" s="7">
        <v>42</v>
      </c>
      <c r="O16">
        <f>(M16*N16)</f>
        <v>336</v>
      </c>
    </row>
    <row r="17" spans="1:15" x14ac:dyDescent="0.25">
      <c r="A17" s="1" t="s">
        <v>60</v>
      </c>
      <c r="B17" s="8" t="s">
        <v>61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K17" s="1">
        <v>1</v>
      </c>
      <c r="L17" s="1" t="s">
        <v>18</v>
      </c>
      <c r="M17" s="7">
        <v>8</v>
      </c>
      <c r="N17" s="7">
        <v>42</v>
      </c>
      <c r="O17">
        <f>(M17*N17)</f>
        <v>336</v>
      </c>
    </row>
    <row r="18" spans="1:15" x14ac:dyDescent="0.25">
      <c r="A18" s="1" t="s">
        <v>101</v>
      </c>
      <c r="B18" s="8" t="s">
        <v>62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K18" s="8">
        <v>2</v>
      </c>
      <c r="L18" s="12" t="s">
        <v>23</v>
      </c>
      <c r="M18" s="11">
        <v>2</v>
      </c>
      <c r="N18" s="7">
        <v>0</v>
      </c>
      <c r="O18">
        <f>(M18*N18)</f>
        <v>0</v>
      </c>
    </row>
    <row r="19" spans="1:15" x14ac:dyDescent="0.25">
      <c r="A19" s="17" t="s">
        <v>63</v>
      </c>
      <c r="B19" s="13" t="s">
        <v>64</v>
      </c>
      <c r="C19" s="17">
        <v>0</v>
      </c>
      <c r="D19" s="17">
        <v>0</v>
      </c>
      <c r="E19" s="17">
        <v>0</v>
      </c>
      <c r="F19" s="17">
        <v>0</v>
      </c>
      <c r="G19" s="17">
        <v>1</v>
      </c>
      <c r="K19" s="1">
        <v>7</v>
      </c>
      <c r="L19" s="1" t="s">
        <v>104</v>
      </c>
      <c r="M19" s="7">
        <v>56</v>
      </c>
      <c r="N19" s="7">
        <v>420</v>
      </c>
      <c r="O19">
        <f t="shared" ref="O19:O24" si="1">(M19*N19)</f>
        <v>23520</v>
      </c>
    </row>
    <row r="20" spans="1:15" x14ac:dyDescent="0.25">
      <c r="A20" s="18" t="s">
        <v>65</v>
      </c>
      <c r="B20" s="13" t="s">
        <v>66</v>
      </c>
      <c r="C20" s="18">
        <v>1</v>
      </c>
      <c r="D20" s="18">
        <v>0</v>
      </c>
      <c r="E20" s="18">
        <v>0</v>
      </c>
      <c r="F20" s="18">
        <v>0</v>
      </c>
      <c r="G20" s="18">
        <v>1</v>
      </c>
      <c r="K20" s="1">
        <v>1</v>
      </c>
      <c r="L20" s="1" t="s">
        <v>85</v>
      </c>
      <c r="M20" s="7">
        <v>8</v>
      </c>
      <c r="N20" s="7">
        <v>168</v>
      </c>
      <c r="O20">
        <f t="shared" si="1"/>
        <v>1344</v>
      </c>
    </row>
    <row r="21" spans="1:15" x14ac:dyDescent="0.25">
      <c r="A21" s="18" t="s">
        <v>68</v>
      </c>
      <c r="B21" s="13" t="s">
        <v>67</v>
      </c>
      <c r="C21" s="18">
        <v>0</v>
      </c>
      <c r="D21" s="18">
        <v>1</v>
      </c>
      <c r="E21" s="18">
        <v>0</v>
      </c>
      <c r="F21" s="18">
        <v>0</v>
      </c>
      <c r="G21" s="18">
        <v>1</v>
      </c>
      <c r="K21" s="1">
        <v>1</v>
      </c>
      <c r="L21" s="1" t="s">
        <v>87</v>
      </c>
      <c r="M21" s="7">
        <v>8</v>
      </c>
      <c r="N21" s="7">
        <v>126</v>
      </c>
      <c r="O21">
        <f t="shared" si="1"/>
        <v>1008</v>
      </c>
    </row>
    <row r="22" spans="1:15" x14ac:dyDescent="0.25">
      <c r="A22" s="18" t="s">
        <v>69</v>
      </c>
      <c r="B22" s="13" t="s">
        <v>70</v>
      </c>
      <c r="C22" s="18">
        <v>1</v>
      </c>
      <c r="D22" s="18">
        <v>1</v>
      </c>
      <c r="E22" s="18">
        <v>0</v>
      </c>
      <c r="F22" s="18">
        <v>0</v>
      </c>
      <c r="G22" s="18">
        <v>1</v>
      </c>
      <c r="K22" s="1">
        <v>1</v>
      </c>
      <c r="L22" s="1" t="s">
        <v>86</v>
      </c>
      <c r="M22" s="7">
        <v>8</v>
      </c>
      <c r="N22" s="7">
        <v>84</v>
      </c>
      <c r="O22">
        <f t="shared" si="1"/>
        <v>672</v>
      </c>
    </row>
    <row r="23" spans="1:15" ht="15" customHeight="1" x14ac:dyDescent="0.25">
      <c r="A23" s="18" t="s">
        <v>71</v>
      </c>
      <c r="B23" s="13" t="s">
        <v>72</v>
      </c>
      <c r="C23" s="18">
        <v>0</v>
      </c>
      <c r="D23" s="18">
        <v>0</v>
      </c>
      <c r="E23" s="18">
        <v>1</v>
      </c>
      <c r="F23" s="18">
        <v>0</v>
      </c>
      <c r="G23" s="18">
        <v>1</v>
      </c>
      <c r="K23" s="1">
        <v>4</v>
      </c>
      <c r="L23" s="1" t="s">
        <v>91</v>
      </c>
      <c r="M23" s="7">
        <v>8</v>
      </c>
      <c r="N23" s="7">
        <v>252</v>
      </c>
      <c r="O23">
        <f t="shared" si="1"/>
        <v>2016</v>
      </c>
    </row>
    <row r="24" spans="1:15" x14ac:dyDescent="0.25">
      <c r="A24" s="18" t="s">
        <v>73</v>
      </c>
      <c r="B24" s="13" t="s">
        <v>74</v>
      </c>
      <c r="C24" s="18">
        <v>1</v>
      </c>
      <c r="D24" s="18">
        <v>0</v>
      </c>
      <c r="E24" s="18">
        <v>1</v>
      </c>
      <c r="F24" s="18">
        <v>0</v>
      </c>
      <c r="G24" s="18">
        <v>1</v>
      </c>
      <c r="K24" s="3">
        <v>1</v>
      </c>
      <c r="L24" s="3" t="s">
        <v>97</v>
      </c>
      <c r="M24" s="7">
        <v>1</v>
      </c>
      <c r="N24" s="7">
        <v>20000</v>
      </c>
      <c r="O24">
        <f t="shared" si="1"/>
        <v>20000</v>
      </c>
    </row>
    <row r="25" spans="1:15" x14ac:dyDescent="0.25">
      <c r="A25" s="18" t="s">
        <v>29</v>
      </c>
      <c r="B25" s="13" t="s">
        <v>28</v>
      </c>
      <c r="C25" s="18">
        <v>0</v>
      </c>
      <c r="D25" s="18">
        <v>1</v>
      </c>
      <c r="E25" s="18">
        <v>1</v>
      </c>
      <c r="F25" s="18">
        <v>0</v>
      </c>
      <c r="G25" s="18">
        <v>1</v>
      </c>
      <c r="K25" s="16" t="s">
        <v>38</v>
      </c>
      <c r="L25" s="16"/>
      <c r="O25">
        <f>SUM(O4:O24)</f>
        <v>218648</v>
      </c>
    </row>
    <row r="26" spans="1:15" x14ac:dyDescent="0.25">
      <c r="A26" s="18" t="s">
        <v>75</v>
      </c>
      <c r="B26" s="13" t="s">
        <v>30</v>
      </c>
      <c r="C26" s="18">
        <v>1</v>
      </c>
      <c r="D26" s="18">
        <v>1</v>
      </c>
      <c r="E26" s="18">
        <v>1</v>
      </c>
      <c r="F26" s="18">
        <v>0</v>
      </c>
      <c r="G26" s="18">
        <v>1</v>
      </c>
      <c r="K26" s="16"/>
      <c r="L26" s="16"/>
    </row>
    <row r="27" spans="1:15" x14ac:dyDescent="0.25">
      <c r="A27" s="18" t="s">
        <v>31</v>
      </c>
      <c r="B27" s="13" t="s">
        <v>32</v>
      </c>
      <c r="C27" s="18">
        <v>0</v>
      </c>
      <c r="D27" s="18">
        <v>0</v>
      </c>
      <c r="E27" s="18">
        <v>0</v>
      </c>
      <c r="F27" s="18">
        <v>1</v>
      </c>
      <c r="G27" s="18">
        <v>1</v>
      </c>
      <c r="K27" s="16"/>
      <c r="L27" s="16"/>
    </row>
    <row r="28" spans="1:15" x14ac:dyDescent="0.25">
      <c r="A28" s="18" t="s">
        <v>76</v>
      </c>
      <c r="B28" s="13" t="s">
        <v>77</v>
      </c>
      <c r="C28" s="18">
        <v>1</v>
      </c>
      <c r="D28" s="18">
        <v>0</v>
      </c>
      <c r="E28" s="18">
        <v>0</v>
      </c>
      <c r="F28" s="18">
        <v>1</v>
      </c>
      <c r="G28" s="18">
        <v>1</v>
      </c>
    </row>
    <row r="29" spans="1:15" x14ac:dyDescent="0.25">
      <c r="A29" s="18" t="s">
        <v>78</v>
      </c>
      <c r="B29" s="13" t="s">
        <v>79</v>
      </c>
      <c r="C29" s="18">
        <v>0</v>
      </c>
      <c r="D29" s="18">
        <v>1</v>
      </c>
      <c r="E29" s="18">
        <v>0</v>
      </c>
      <c r="F29" s="18">
        <v>1</v>
      </c>
      <c r="G29" s="18">
        <v>1</v>
      </c>
    </row>
    <row r="30" spans="1:15" x14ac:dyDescent="0.25">
      <c r="A30" s="18" t="s">
        <v>80</v>
      </c>
      <c r="B30" s="13" t="s">
        <v>81</v>
      </c>
      <c r="C30" s="18">
        <v>1</v>
      </c>
      <c r="D30" s="18">
        <v>1</v>
      </c>
      <c r="E30" s="18">
        <v>0</v>
      </c>
      <c r="F30" s="18">
        <v>1</v>
      </c>
      <c r="G30" s="18">
        <v>1</v>
      </c>
    </row>
    <row r="31" spans="1:15" x14ac:dyDescent="0.25">
      <c r="A31" s="18" t="s">
        <v>82</v>
      </c>
      <c r="B31" s="13" t="s">
        <v>33</v>
      </c>
      <c r="C31" s="18">
        <v>0</v>
      </c>
      <c r="D31" s="18">
        <v>0</v>
      </c>
      <c r="E31" s="18">
        <v>1</v>
      </c>
      <c r="F31" s="18">
        <v>1</v>
      </c>
      <c r="G31" s="18">
        <v>1</v>
      </c>
    </row>
    <row r="32" spans="1:15" x14ac:dyDescent="0.25">
      <c r="A32" s="18" t="s">
        <v>34</v>
      </c>
      <c r="B32" s="13" t="s">
        <v>35</v>
      </c>
      <c r="C32" s="18">
        <v>1</v>
      </c>
      <c r="D32" s="18">
        <v>0</v>
      </c>
      <c r="E32" s="18">
        <v>1</v>
      </c>
      <c r="F32" s="18">
        <v>1</v>
      </c>
      <c r="G32" s="18">
        <v>1</v>
      </c>
    </row>
    <row r="33" spans="1:7" x14ac:dyDescent="0.25">
      <c r="A33" s="18" t="s">
        <v>36</v>
      </c>
      <c r="B33" s="13" t="s">
        <v>37</v>
      </c>
      <c r="C33" s="18">
        <v>0</v>
      </c>
      <c r="D33" s="18">
        <v>1</v>
      </c>
      <c r="E33" s="18">
        <v>1</v>
      </c>
      <c r="F33" s="18">
        <v>1</v>
      </c>
      <c r="G33" s="18">
        <v>1</v>
      </c>
    </row>
    <row r="34" spans="1:7" x14ac:dyDescent="0.25">
      <c r="A34" s="18" t="s">
        <v>83</v>
      </c>
      <c r="B34" s="13" t="s">
        <v>84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</row>
  </sheetData>
  <mergeCells count="3">
    <mergeCell ref="K1:L1"/>
    <mergeCell ref="A1:G1"/>
    <mergeCell ref="K25:L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C23"/>
    </sheetView>
  </sheetViews>
  <sheetFormatPr baseColWidth="10" defaultRowHeight="15" x14ac:dyDescent="0.25"/>
  <cols>
    <col min="1" max="1" width="8.85546875" bestFit="1" customWidth="1"/>
    <col min="2" max="2" width="73.140625" bestFit="1" customWidth="1"/>
    <col min="3" max="3" width="8.85546875" bestFit="1" customWidth="1"/>
    <col min="4" max="4" width="10.140625" bestFit="1" customWidth="1"/>
  </cols>
  <sheetData>
    <row r="1" spans="1:6" ht="15" customHeight="1" x14ac:dyDescent="0.25">
      <c r="A1" s="14" t="s">
        <v>10</v>
      </c>
      <c r="B1" s="14"/>
    </row>
    <row r="2" spans="1:6" x14ac:dyDescent="0.25">
      <c r="A2" s="6" t="s">
        <v>11</v>
      </c>
      <c r="B2" s="6" t="s">
        <v>15</v>
      </c>
      <c r="C2" s="7" t="s">
        <v>11</v>
      </c>
      <c r="D2" s="7" t="s">
        <v>94</v>
      </c>
      <c r="E2" s="7" t="s">
        <v>95</v>
      </c>
      <c r="F2" s="7" t="s">
        <v>103</v>
      </c>
    </row>
    <row r="3" spans="1:6" ht="15" hidden="1" customHeight="1" x14ac:dyDescent="0.25">
      <c r="A3" s="7">
        <v>1</v>
      </c>
      <c r="B3" s="7" t="s">
        <v>92</v>
      </c>
      <c r="C3" s="7">
        <f>SUM(A3*100)</f>
        <v>100</v>
      </c>
      <c r="D3" s="9">
        <v>6700</v>
      </c>
      <c r="E3">
        <f>(C3*D3)</f>
        <v>670000</v>
      </c>
    </row>
    <row r="4" spans="1:6" x14ac:dyDescent="0.25">
      <c r="A4" s="1">
        <v>1</v>
      </c>
      <c r="B4" s="1" t="s">
        <v>12</v>
      </c>
      <c r="C4" s="7">
        <v>2</v>
      </c>
      <c r="D4" s="7">
        <v>8908</v>
      </c>
      <c r="E4">
        <f t="shared" ref="E4:E10" si="0">(C4*D4)</f>
        <v>17816</v>
      </c>
    </row>
    <row r="5" spans="1:6" x14ac:dyDescent="0.25">
      <c r="A5" s="1">
        <v>1</v>
      </c>
      <c r="B5" s="1" t="s">
        <v>13</v>
      </c>
      <c r="C5" s="7">
        <v>2</v>
      </c>
      <c r="D5" s="7">
        <v>420</v>
      </c>
      <c r="E5">
        <f t="shared" si="0"/>
        <v>840</v>
      </c>
    </row>
    <row r="6" spans="1:6" x14ac:dyDescent="0.25">
      <c r="A6" s="1">
        <v>1</v>
      </c>
      <c r="B6" s="1" t="s">
        <v>21</v>
      </c>
      <c r="C6" s="7">
        <v>2</v>
      </c>
      <c r="D6" s="7">
        <v>840</v>
      </c>
      <c r="E6">
        <f t="shared" si="0"/>
        <v>1680</v>
      </c>
    </row>
    <row r="7" spans="1:6" x14ac:dyDescent="0.25">
      <c r="A7" s="1">
        <v>1</v>
      </c>
      <c r="B7" s="1" t="s">
        <v>14</v>
      </c>
      <c r="C7" s="7">
        <v>2</v>
      </c>
      <c r="D7" s="7">
        <v>420</v>
      </c>
      <c r="E7">
        <f t="shared" si="0"/>
        <v>840</v>
      </c>
    </row>
    <row r="8" spans="1:6" x14ac:dyDescent="0.25">
      <c r="A8" s="1">
        <v>1</v>
      </c>
      <c r="B8" s="10" t="s">
        <v>22</v>
      </c>
      <c r="C8" s="7">
        <v>2</v>
      </c>
      <c r="D8" s="7">
        <v>84</v>
      </c>
      <c r="E8">
        <f t="shared" si="0"/>
        <v>168</v>
      </c>
    </row>
    <row r="9" spans="1:6" x14ac:dyDescent="0.25">
      <c r="A9" s="1">
        <v>1</v>
      </c>
      <c r="B9" s="1" t="s">
        <v>88</v>
      </c>
      <c r="C9" s="7">
        <v>2</v>
      </c>
      <c r="D9" s="7">
        <v>84</v>
      </c>
      <c r="E9">
        <f t="shared" si="0"/>
        <v>168</v>
      </c>
    </row>
    <row r="10" spans="1:6" x14ac:dyDescent="0.25">
      <c r="A10" s="1">
        <v>1</v>
      </c>
      <c r="B10" s="10" t="s">
        <v>100</v>
      </c>
      <c r="C10" s="7">
        <v>2</v>
      </c>
      <c r="D10" s="7">
        <v>84</v>
      </c>
      <c r="E10">
        <f t="shared" si="0"/>
        <v>168</v>
      </c>
    </row>
    <row r="11" spans="1:6" x14ac:dyDescent="0.25">
      <c r="A11" s="1">
        <v>5</v>
      </c>
      <c r="B11" s="1" t="s">
        <v>98</v>
      </c>
      <c r="C11" s="7">
        <v>10</v>
      </c>
      <c r="D11" s="7">
        <v>1933</v>
      </c>
      <c r="E11">
        <f>(C11*D11)</f>
        <v>19330</v>
      </c>
    </row>
    <row r="12" spans="1:6" x14ac:dyDescent="0.25">
      <c r="A12" s="1">
        <v>5</v>
      </c>
      <c r="B12" s="1" t="s">
        <v>89</v>
      </c>
      <c r="C12" s="7">
        <v>10</v>
      </c>
      <c r="D12" s="7">
        <v>126</v>
      </c>
      <c r="E12">
        <f>(C12*D12)</f>
        <v>1260</v>
      </c>
    </row>
    <row r="13" spans="1:6" x14ac:dyDescent="0.25">
      <c r="A13" s="1">
        <v>1</v>
      </c>
      <c r="B13" s="1" t="s">
        <v>90</v>
      </c>
      <c r="C13" s="7">
        <v>2</v>
      </c>
      <c r="D13" s="7">
        <v>126</v>
      </c>
      <c r="E13">
        <f>(C13*D13)</f>
        <v>252</v>
      </c>
    </row>
    <row r="14" spans="1:6" x14ac:dyDescent="0.25">
      <c r="A14" s="1">
        <v>6</v>
      </c>
      <c r="B14" s="1" t="s">
        <v>16</v>
      </c>
      <c r="C14" s="7">
        <v>12</v>
      </c>
      <c r="D14" s="7">
        <v>42</v>
      </c>
      <c r="E14">
        <f>(C14*D14)</f>
        <v>504</v>
      </c>
    </row>
    <row r="15" spans="1:6" x14ac:dyDescent="0.25">
      <c r="A15" s="1">
        <v>2</v>
      </c>
      <c r="B15" s="1" t="s">
        <v>17</v>
      </c>
      <c r="C15" s="7">
        <v>4</v>
      </c>
      <c r="D15" s="7">
        <v>42</v>
      </c>
      <c r="E15">
        <f>(C15*D15)</f>
        <v>168</v>
      </c>
    </row>
    <row r="16" spans="1:6" x14ac:dyDescent="0.25">
      <c r="A16" s="1">
        <v>1</v>
      </c>
      <c r="B16" s="1" t="s">
        <v>19</v>
      </c>
      <c r="C16" s="7">
        <v>2</v>
      </c>
      <c r="D16" s="7">
        <v>42</v>
      </c>
      <c r="E16">
        <f>(C16*D16)</f>
        <v>84</v>
      </c>
    </row>
    <row r="17" spans="1:6" x14ac:dyDescent="0.25">
      <c r="A17" s="1">
        <v>1</v>
      </c>
      <c r="B17" s="1" t="s">
        <v>18</v>
      </c>
      <c r="C17" s="7">
        <v>2</v>
      </c>
      <c r="D17" s="7">
        <v>42</v>
      </c>
      <c r="E17">
        <f>(C17*D17)</f>
        <v>84</v>
      </c>
    </row>
    <row r="18" spans="1:6" x14ac:dyDescent="0.25">
      <c r="A18" s="8">
        <v>2</v>
      </c>
      <c r="B18" s="12" t="s">
        <v>23</v>
      </c>
      <c r="C18" s="11">
        <v>2</v>
      </c>
      <c r="D18" s="7">
        <v>0</v>
      </c>
      <c r="E18">
        <f>(C18*D18)</f>
        <v>0</v>
      </c>
    </row>
    <row r="19" spans="1:6" x14ac:dyDescent="0.25">
      <c r="A19" s="1">
        <v>7</v>
      </c>
      <c r="B19" s="1" t="s">
        <v>99</v>
      </c>
      <c r="C19" s="7">
        <v>14</v>
      </c>
      <c r="D19" s="7">
        <v>420</v>
      </c>
      <c r="E19">
        <f t="shared" ref="E19:E24" si="1">(C19*D19)</f>
        <v>5880</v>
      </c>
    </row>
    <row r="20" spans="1:6" x14ac:dyDescent="0.25">
      <c r="A20" s="1">
        <v>1</v>
      </c>
      <c r="B20" s="1" t="s">
        <v>85</v>
      </c>
      <c r="C20" s="7">
        <v>2</v>
      </c>
      <c r="D20" s="7">
        <v>168</v>
      </c>
      <c r="E20">
        <f t="shared" si="1"/>
        <v>336</v>
      </c>
    </row>
    <row r="21" spans="1:6" x14ac:dyDescent="0.25">
      <c r="A21" s="1">
        <v>1</v>
      </c>
      <c r="B21" s="1" t="s">
        <v>87</v>
      </c>
      <c r="C21" s="7">
        <v>2</v>
      </c>
      <c r="D21" s="7">
        <v>126</v>
      </c>
      <c r="E21">
        <f t="shared" si="1"/>
        <v>252</v>
      </c>
    </row>
    <row r="22" spans="1:6" x14ac:dyDescent="0.25">
      <c r="A22" s="1">
        <v>1</v>
      </c>
      <c r="B22" s="1" t="s">
        <v>86</v>
      </c>
      <c r="C22" s="7">
        <v>2</v>
      </c>
      <c r="D22" s="7">
        <v>84</v>
      </c>
      <c r="E22">
        <f t="shared" si="1"/>
        <v>168</v>
      </c>
    </row>
    <row r="23" spans="1:6" x14ac:dyDescent="0.25">
      <c r="A23" s="1">
        <v>4</v>
      </c>
      <c r="B23" s="1" t="s">
        <v>91</v>
      </c>
      <c r="C23" s="7">
        <v>8</v>
      </c>
      <c r="D23" s="7">
        <v>252</v>
      </c>
      <c r="E23">
        <f t="shared" si="1"/>
        <v>2016</v>
      </c>
    </row>
    <row r="24" spans="1:6" x14ac:dyDescent="0.25">
      <c r="A24" s="3">
        <v>1</v>
      </c>
      <c r="B24" s="3" t="s">
        <v>97</v>
      </c>
      <c r="C24" s="7">
        <v>1</v>
      </c>
      <c r="D24" s="7">
        <v>20000</v>
      </c>
      <c r="E24">
        <f t="shared" si="1"/>
        <v>20000</v>
      </c>
    </row>
    <row r="25" spans="1:6" x14ac:dyDescent="0.25">
      <c r="A25" s="16" t="s">
        <v>38</v>
      </c>
      <c r="B25" s="16"/>
      <c r="D25" s="19" t="s">
        <v>102</v>
      </c>
      <c r="E25" s="20">
        <f>SUM(E4:E24)</f>
        <v>72014</v>
      </c>
      <c r="F25" s="20">
        <f>(E25*E26+E25)</f>
        <v>85696.66</v>
      </c>
    </row>
    <row r="26" spans="1:6" x14ac:dyDescent="0.25">
      <c r="A26" s="16"/>
      <c r="B26" s="16"/>
      <c r="E26">
        <v>0.19</v>
      </c>
    </row>
    <row r="27" spans="1:6" x14ac:dyDescent="0.25">
      <c r="A27" s="16"/>
      <c r="B27" s="16"/>
    </row>
  </sheetData>
  <mergeCells count="2">
    <mergeCell ref="A1:B1"/>
    <mergeCell ref="A25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23"/>
    </sheetView>
  </sheetViews>
  <sheetFormatPr baseColWidth="10" defaultRowHeight="15" x14ac:dyDescent="0.25"/>
  <cols>
    <col min="1" max="1" width="8.85546875" bestFit="1" customWidth="1"/>
    <col min="2" max="2" width="73.140625" bestFit="1" customWidth="1"/>
  </cols>
  <sheetData>
    <row r="1" spans="1:4" x14ac:dyDescent="0.25">
      <c r="A1" s="6" t="s">
        <v>11</v>
      </c>
      <c r="B1" s="6" t="s">
        <v>15</v>
      </c>
      <c r="C1" s="7" t="s">
        <v>11</v>
      </c>
    </row>
    <row r="2" spans="1:4" x14ac:dyDescent="0.25">
      <c r="A2" s="7">
        <v>1</v>
      </c>
      <c r="B2" s="7" t="s">
        <v>92</v>
      </c>
      <c r="C2" s="7">
        <f>SUM(A2*100)</f>
        <v>100</v>
      </c>
      <c r="D2">
        <v>100</v>
      </c>
    </row>
    <row r="3" spans="1:4" x14ac:dyDescent="0.25">
      <c r="A3" s="1">
        <v>1</v>
      </c>
      <c r="B3" s="1" t="s">
        <v>12</v>
      </c>
      <c r="C3" s="7">
        <f>SUM(A3*100)</f>
        <v>100</v>
      </c>
      <c r="D3">
        <v>100</v>
      </c>
    </row>
    <row r="4" spans="1:4" x14ac:dyDescent="0.25">
      <c r="A4" s="1">
        <v>1</v>
      </c>
      <c r="B4" s="1" t="s">
        <v>13</v>
      </c>
      <c r="C4" s="7">
        <f t="shared" ref="C4:C21" si="0">SUM(A4*100)</f>
        <v>100</v>
      </c>
      <c r="D4">
        <v>100</v>
      </c>
    </row>
    <row r="5" spans="1:4" x14ac:dyDescent="0.25">
      <c r="A5" s="1">
        <v>1</v>
      </c>
      <c r="B5" s="1" t="s">
        <v>21</v>
      </c>
      <c r="C5" s="7">
        <f t="shared" si="0"/>
        <v>100</v>
      </c>
      <c r="D5">
        <v>100</v>
      </c>
    </row>
    <row r="6" spans="1:4" x14ac:dyDescent="0.25">
      <c r="A6" s="1">
        <v>1</v>
      </c>
      <c r="B6" s="1" t="s">
        <v>14</v>
      </c>
      <c r="C6" s="7">
        <f t="shared" si="0"/>
        <v>100</v>
      </c>
      <c r="D6">
        <v>100</v>
      </c>
    </row>
    <row r="7" spans="1:4" x14ac:dyDescent="0.25">
      <c r="A7" s="1">
        <v>1</v>
      </c>
      <c r="B7" s="10" t="s">
        <v>22</v>
      </c>
      <c r="C7" s="7">
        <f t="shared" si="0"/>
        <v>100</v>
      </c>
      <c r="D7">
        <v>100</v>
      </c>
    </row>
    <row r="8" spans="1:4" x14ac:dyDescent="0.25">
      <c r="A8" s="1">
        <v>1</v>
      </c>
      <c r="B8" s="1" t="s">
        <v>88</v>
      </c>
      <c r="C8" s="7">
        <f t="shared" si="0"/>
        <v>100</v>
      </c>
      <c r="D8">
        <v>100</v>
      </c>
    </row>
    <row r="9" spans="1:4" x14ac:dyDescent="0.25">
      <c r="A9" s="1">
        <v>1</v>
      </c>
      <c r="B9" s="10" t="s">
        <v>100</v>
      </c>
      <c r="C9" s="7">
        <f t="shared" si="0"/>
        <v>100</v>
      </c>
      <c r="D9">
        <v>100</v>
      </c>
    </row>
    <row r="10" spans="1:4" x14ac:dyDescent="0.25">
      <c r="A10" s="1">
        <v>5</v>
      </c>
      <c r="B10" s="1" t="s">
        <v>98</v>
      </c>
      <c r="C10" s="7">
        <f t="shared" si="0"/>
        <v>500</v>
      </c>
      <c r="D10">
        <v>500</v>
      </c>
    </row>
    <row r="11" spans="1:4" x14ac:dyDescent="0.25">
      <c r="A11" s="1">
        <v>5</v>
      </c>
      <c r="B11" s="1" t="s">
        <v>89</v>
      </c>
      <c r="C11" s="7">
        <f t="shared" si="0"/>
        <v>500</v>
      </c>
      <c r="D11">
        <v>500</v>
      </c>
    </row>
    <row r="12" spans="1:4" x14ac:dyDescent="0.25">
      <c r="A12" s="1">
        <v>1</v>
      </c>
      <c r="B12" s="1" t="s">
        <v>90</v>
      </c>
      <c r="C12" s="7">
        <f t="shared" si="0"/>
        <v>100</v>
      </c>
      <c r="D12">
        <v>100</v>
      </c>
    </row>
    <row r="13" spans="1:4" x14ac:dyDescent="0.25">
      <c r="A13" s="1">
        <v>6</v>
      </c>
      <c r="B13" s="1" t="s">
        <v>16</v>
      </c>
      <c r="C13" s="7">
        <f t="shared" si="0"/>
        <v>600</v>
      </c>
      <c r="D13">
        <v>600</v>
      </c>
    </row>
    <row r="14" spans="1:4" x14ac:dyDescent="0.25">
      <c r="A14" s="1">
        <v>2</v>
      </c>
      <c r="B14" s="1" t="s">
        <v>17</v>
      </c>
      <c r="C14" s="7">
        <f t="shared" si="0"/>
        <v>200</v>
      </c>
      <c r="D14">
        <v>200</v>
      </c>
    </row>
    <row r="15" spans="1:4" x14ac:dyDescent="0.25">
      <c r="A15" s="1">
        <v>1</v>
      </c>
      <c r="B15" s="1" t="s">
        <v>19</v>
      </c>
      <c r="C15" s="7">
        <f t="shared" si="0"/>
        <v>100</v>
      </c>
      <c r="D15">
        <v>100</v>
      </c>
    </row>
    <row r="16" spans="1:4" x14ac:dyDescent="0.25">
      <c r="A16" s="1">
        <v>1</v>
      </c>
      <c r="B16" s="1" t="s">
        <v>18</v>
      </c>
      <c r="C16" s="7">
        <f t="shared" si="0"/>
        <v>100</v>
      </c>
      <c r="D16">
        <v>100</v>
      </c>
    </row>
    <row r="17" spans="1:4" x14ac:dyDescent="0.25">
      <c r="A17" s="1">
        <v>7</v>
      </c>
      <c r="B17" s="1" t="s">
        <v>99</v>
      </c>
      <c r="C17" s="7">
        <f t="shared" si="0"/>
        <v>700</v>
      </c>
      <c r="D17">
        <v>700</v>
      </c>
    </row>
    <row r="18" spans="1:4" x14ac:dyDescent="0.25">
      <c r="A18" s="1">
        <v>1</v>
      </c>
      <c r="B18" s="1" t="s">
        <v>85</v>
      </c>
      <c r="C18" s="7">
        <f t="shared" si="0"/>
        <v>100</v>
      </c>
      <c r="D18">
        <v>100</v>
      </c>
    </row>
    <row r="19" spans="1:4" x14ac:dyDescent="0.25">
      <c r="A19" s="1">
        <v>1</v>
      </c>
      <c r="B19" s="1" t="s">
        <v>87</v>
      </c>
      <c r="C19" s="7">
        <f t="shared" si="0"/>
        <v>100</v>
      </c>
      <c r="D19">
        <v>100</v>
      </c>
    </row>
    <row r="20" spans="1:4" x14ac:dyDescent="0.25">
      <c r="A20" s="1">
        <v>1</v>
      </c>
      <c r="B20" s="1" t="s">
        <v>86</v>
      </c>
      <c r="C20" s="7">
        <f t="shared" si="0"/>
        <v>100</v>
      </c>
      <c r="D20">
        <v>100</v>
      </c>
    </row>
    <row r="21" spans="1:4" x14ac:dyDescent="0.25">
      <c r="A21" s="1">
        <v>4</v>
      </c>
      <c r="B21" s="1" t="s">
        <v>91</v>
      </c>
      <c r="C21" s="7">
        <f t="shared" si="0"/>
        <v>400</v>
      </c>
      <c r="D21">
        <v>400</v>
      </c>
    </row>
    <row r="22" spans="1:4" x14ac:dyDescent="0.25">
      <c r="A22" s="3">
        <v>1</v>
      </c>
      <c r="B22" s="3" t="s">
        <v>97</v>
      </c>
      <c r="C22" s="7">
        <f>SUM(A22*100)</f>
        <v>100</v>
      </c>
      <c r="D2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0" sqref="B20:C20"/>
    </sheetView>
  </sheetViews>
  <sheetFormatPr baseColWidth="10" defaultRowHeight="15" x14ac:dyDescent="0.25"/>
  <cols>
    <col min="1" max="1" width="8.85546875" bestFit="1" customWidth="1"/>
    <col min="2" max="2" width="52.42578125" bestFit="1" customWidth="1"/>
    <col min="3" max="3" width="8.85546875" bestFit="1" customWidth="1"/>
  </cols>
  <sheetData>
    <row r="1" spans="1:3" x14ac:dyDescent="0.25">
      <c r="A1" s="6" t="s">
        <v>11</v>
      </c>
      <c r="B1" s="6" t="s">
        <v>15</v>
      </c>
      <c r="C1" s="7" t="s">
        <v>11</v>
      </c>
    </row>
    <row r="2" spans="1:3" x14ac:dyDescent="0.25">
      <c r="A2" s="1">
        <v>1</v>
      </c>
      <c r="B2" s="1" t="s">
        <v>12</v>
      </c>
      <c r="C2" s="7">
        <v>8</v>
      </c>
    </row>
    <row r="3" spans="1:3" x14ac:dyDescent="0.25">
      <c r="A3" s="1">
        <v>1</v>
      </c>
      <c r="B3" s="1" t="s">
        <v>13</v>
      </c>
      <c r="C3" s="7">
        <v>8</v>
      </c>
    </row>
    <row r="4" spans="1:3" x14ac:dyDescent="0.25">
      <c r="A4" s="1">
        <v>1</v>
      </c>
      <c r="B4" s="1" t="s">
        <v>21</v>
      </c>
      <c r="C4" s="7">
        <v>4</v>
      </c>
    </row>
    <row r="5" spans="1:3" x14ac:dyDescent="0.25">
      <c r="A5" s="1">
        <v>1</v>
      </c>
      <c r="B5" s="1" t="s">
        <v>106</v>
      </c>
      <c r="C5" s="7">
        <v>8</v>
      </c>
    </row>
    <row r="6" spans="1:3" x14ac:dyDescent="0.25">
      <c r="A6" s="1">
        <v>1</v>
      </c>
      <c r="B6" s="1" t="s">
        <v>22</v>
      </c>
      <c r="C6" s="7">
        <v>8</v>
      </c>
    </row>
    <row r="7" spans="1:3" x14ac:dyDescent="0.25">
      <c r="A7" s="1">
        <v>1</v>
      </c>
      <c r="B7" s="1" t="s">
        <v>88</v>
      </c>
      <c r="C7" s="7">
        <v>8</v>
      </c>
    </row>
    <row r="8" spans="1:3" x14ac:dyDescent="0.25">
      <c r="A8" s="1">
        <v>1</v>
      </c>
      <c r="B8" s="10" t="s">
        <v>100</v>
      </c>
      <c r="C8" s="7">
        <v>8</v>
      </c>
    </row>
    <row r="9" spans="1:3" x14ac:dyDescent="0.25">
      <c r="A9" s="1">
        <v>5</v>
      </c>
      <c r="B9" s="1" t="s">
        <v>105</v>
      </c>
      <c r="C9" s="7">
        <v>40</v>
      </c>
    </row>
    <row r="10" spans="1:3" x14ac:dyDescent="0.25">
      <c r="A10" s="1">
        <v>5</v>
      </c>
      <c r="B10" s="1" t="s">
        <v>89</v>
      </c>
      <c r="C10" s="7">
        <v>40</v>
      </c>
    </row>
    <row r="11" spans="1:3" x14ac:dyDescent="0.25">
      <c r="A11" s="1">
        <v>1</v>
      </c>
      <c r="B11" s="1" t="s">
        <v>90</v>
      </c>
      <c r="C11" s="7">
        <v>8</v>
      </c>
    </row>
    <row r="12" spans="1:3" x14ac:dyDescent="0.25">
      <c r="A12" s="1">
        <v>6</v>
      </c>
      <c r="B12" s="1" t="s">
        <v>16</v>
      </c>
      <c r="C12" s="7">
        <v>48</v>
      </c>
    </row>
    <row r="13" spans="1:3" x14ac:dyDescent="0.25">
      <c r="A13" s="1">
        <v>2</v>
      </c>
      <c r="B13" s="1" t="s">
        <v>17</v>
      </c>
      <c r="C13" s="7">
        <v>16</v>
      </c>
    </row>
    <row r="14" spans="1:3" x14ac:dyDescent="0.25">
      <c r="A14" s="1">
        <v>1</v>
      </c>
      <c r="B14" s="1" t="s">
        <v>19</v>
      </c>
      <c r="C14" s="7">
        <v>8</v>
      </c>
    </row>
    <row r="15" spans="1:3" x14ac:dyDescent="0.25">
      <c r="A15" s="1">
        <v>1</v>
      </c>
      <c r="B15" s="1" t="s">
        <v>18</v>
      </c>
      <c r="C15" s="7">
        <v>8</v>
      </c>
    </row>
    <row r="16" spans="1:3" x14ac:dyDescent="0.25">
      <c r="A16" s="1">
        <v>7</v>
      </c>
      <c r="B16" s="1" t="s">
        <v>104</v>
      </c>
      <c r="C16" s="7">
        <v>56</v>
      </c>
    </row>
    <row r="17" spans="1:3" x14ac:dyDescent="0.25">
      <c r="A17" s="1">
        <v>1</v>
      </c>
      <c r="B17" s="1" t="s">
        <v>85</v>
      </c>
      <c r="C17" s="7">
        <v>8</v>
      </c>
    </row>
    <row r="18" spans="1:3" x14ac:dyDescent="0.25">
      <c r="A18" s="1">
        <v>1</v>
      </c>
      <c r="B18" s="1" t="s">
        <v>87</v>
      </c>
      <c r="C18" s="7">
        <v>8</v>
      </c>
    </row>
    <row r="19" spans="1:3" x14ac:dyDescent="0.25">
      <c r="A19" s="1">
        <v>1</v>
      </c>
      <c r="B19" s="1" t="s">
        <v>86</v>
      </c>
      <c r="C19" s="7">
        <v>8</v>
      </c>
    </row>
    <row r="20" spans="1:3" x14ac:dyDescent="0.25">
      <c r="A20" s="1">
        <v>4</v>
      </c>
      <c r="B20" s="1" t="s">
        <v>91</v>
      </c>
      <c r="C20" s="7">
        <v>32</v>
      </c>
    </row>
    <row r="21" spans="1:3" x14ac:dyDescent="0.25">
      <c r="A21" s="3">
        <v>1</v>
      </c>
      <c r="B21" s="3" t="s">
        <v>97</v>
      </c>
      <c r="C21" s="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2020-09-16T21:15:40Z</dcterms:modified>
</cp:coreProperties>
</file>