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_Drug_Screening_CovidBox\"/>
    </mc:Choice>
  </mc:AlternateContent>
  <bookViews>
    <workbookView xWindow="0" yWindow="0" windowWidth="28800" windowHeight="141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61" i="1" l="1"/>
  <c r="AJ161" i="1" s="1"/>
  <c r="AK161" i="1" s="1"/>
  <c r="AH161" i="1"/>
  <c r="AF161" i="1"/>
  <c r="AH160" i="1"/>
  <c r="AI160" i="1" s="1"/>
  <c r="AJ160" i="1" s="1"/>
  <c r="AK160" i="1" s="1"/>
  <c r="AF160" i="1"/>
  <c r="AH159" i="1"/>
  <c r="AI159" i="1" s="1"/>
  <c r="AJ159" i="1" s="1"/>
  <c r="AK159" i="1" s="1"/>
  <c r="AF159" i="1"/>
  <c r="AJ158" i="1"/>
  <c r="AK158" i="1" s="1"/>
  <c r="AI158" i="1"/>
  <c r="AH158" i="1"/>
  <c r="AF158" i="1"/>
  <c r="AI157" i="1"/>
  <c r="AJ157" i="1" s="1"/>
  <c r="AK157" i="1" s="1"/>
  <c r="AH157" i="1"/>
  <c r="AF157" i="1"/>
  <c r="AH156" i="1"/>
  <c r="AI156" i="1" s="1"/>
  <c r="AJ156" i="1" s="1"/>
  <c r="AK156" i="1" s="1"/>
  <c r="AF156" i="1"/>
  <c r="AH155" i="1"/>
  <c r="AI155" i="1" s="1"/>
  <c r="AJ155" i="1" s="1"/>
  <c r="AK155" i="1" s="1"/>
  <c r="AF155" i="1"/>
  <c r="AH154" i="1"/>
  <c r="AI154" i="1" s="1"/>
  <c r="AJ154" i="1" s="1"/>
  <c r="AK154" i="1" s="1"/>
  <c r="AF154" i="1"/>
  <c r="AK153" i="1"/>
  <c r="AJ153" i="1"/>
  <c r="AI153" i="1"/>
  <c r="AH153" i="1"/>
  <c r="AF153" i="1"/>
  <c r="AH152" i="1"/>
  <c r="AI152" i="1" s="1"/>
  <c r="AJ152" i="1" s="1"/>
  <c r="AK152" i="1" s="1"/>
  <c r="AF152" i="1"/>
  <c r="AI151" i="1"/>
  <c r="AJ151" i="1" s="1"/>
  <c r="AK151" i="1" s="1"/>
  <c r="AH151" i="1"/>
  <c r="AF151" i="1"/>
  <c r="AH150" i="1"/>
  <c r="AI150" i="1" s="1"/>
  <c r="AJ150" i="1" s="1"/>
  <c r="AK150" i="1" s="1"/>
  <c r="AF150" i="1"/>
  <c r="AI149" i="1"/>
  <c r="AJ149" i="1" s="1"/>
  <c r="AK149" i="1" s="1"/>
  <c r="AH149" i="1"/>
  <c r="AF149" i="1"/>
  <c r="AH148" i="1"/>
  <c r="AI148" i="1" s="1"/>
  <c r="AJ148" i="1" s="1"/>
  <c r="AK148" i="1" s="1"/>
  <c r="AF148" i="1"/>
  <c r="AH147" i="1"/>
  <c r="AI147" i="1" s="1"/>
  <c r="AJ147" i="1" s="1"/>
  <c r="AK147" i="1" s="1"/>
  <c r="AF147" i="1"/>
  <c r="AJ146" i="1"/>
  <c r="AK146" i="1" s="1"/>
  <c r="AI146" i="1"/>
  <c r="AH146" i="1"/>
  <c r="AF146" i="1"/>
  <c r="AI145" i="1"/>
  <c r="AJ145" i="1" s="1"/>
  <c r="AK145" i="1" s="1"/>
  <c r="AH145" i="1"/>
  <c r="AF145" i="1"/>
  <c r="AH144" i="1"/>
  <c r="AI144" i="1" s="1"/>
  <c r="AJ144" i="1" s="1"/>
  <c r="AK144" i="1" s="1"/>
  <c r="AF144" i="1"/>
  <c r="AH143" i="1"/>
  <c r="AI143" i="1" s="1"/>
  <c r="AJ143" i="1" s="1"/>
  <c r="AK143" i="1" s="1"/>
  <c r="AF143" i="1"/>
  <c r="AH142" i="1"/>
  <c r="AI142" i="1" s="1"/>
  <c r="AJ142" i="1" s="1"/>
  <c r="AK142" i="1" s="1"/>
  <c r="AF142" i="1"/>
  <c r="AK141" i="1"/>
  <c r="AJ141" i="1"/>
  <c r="AI141" i="1"/>
  <c r="AH141" i="1"/>
  <c r="AF141" i="1"/>
  <c r="AH140" i="1"/>
  <c r="AI140" i="1" s="1"/>
  <c r="AJ140" i="1" s="1"/>
  <c r="AK140" i="1" s="1"/>
  <c r="AF140" i="1"/>
  <c r="AI139" i="1"/>
  <c r="AJ139" i="1" s="1"/>
  <c r="AK139" i="1" s="1"/>
  <c r="AH139" i="1"/>
  <c r="AF139" i="1"/>
  <c r="AH138" i="1"/>
  <c r="AI138" i="1" s="1"/>
  <c r="AJ138" i="1" s="1"/>
  <c r="AK138" i="1" s="1"/>
  <c r="AF138" i="1"/>
  <c r="AI137" i="1"/>
  <c r="AJ137" i="1" s="1"/>
  <c r="AK137" i="1" s="1"/>
  <c r="AH137" i="1"/>
  <c r="AF137" i="1"/>
  <c r="AH136" i="1"/>
  <c r="AI136" i="1" s="1"/>
  <c r="AJ136" i="1" s="1"/>
  <c r="AK136" i="1" s="1"/>
  <c r="AF136" i="1"/>
  <c r="AH135" i="1"/>
  <c r="AI135" i="1" s="1"/>
  <c r="AJ135" i="1" s="1"/>
  <c r="AK135" i="1" s="1"/>
  <c r="AF135" i="1"/>
  <c r="AJ134" i="1"/>
  <c r="AK134" i="1" s="1"/>
  <c r="AI134" i="1"/>
  <c r="AH134" i="1"/>
  <c r="AF134" i="1"/>
  <c r="AI133" i="1"/>
  <c r="AJ133" i="1" s="1"/>
  <c r="AK133" i="1" s="1"/>
  <c r="AH133" i="1"/>
  <c r="AF133" i="1"/>
  <c r="AH132" i="1"/>
  <c r="AI132" i="1" s="1"/>
  <c r="AJ132" i="1" s="1"/>
  <c r="AK132" i="1" s="1"/>
  <c r="AF132" i="1"/>
  <c r="AH131" i="1"/>
  <c r="AI131" i="1" s="1"/>
  <c r="AJ131" i="1" s="1"/>
  <c r="AK131" i="1" s="1"/>
  <c r="AF131" i="1"/>
  <c r="AH130" i="1"/>
  <c r="AI130" i="1" s="1"/>
  <c r="AJ130" i="1" s="1"/>
  <c r="AK130" i="1" s="1"/>
  <c r="AF130" i="1"/>
  <c r="AK129" i="1"/>
  <c r="AJ129" i="1"/>
  <c r="AI129" i="1"/>
  <c r="AH129" i="1"/>
  <c r="AF129" i="1"/>
  <c r="AH128" i="1"/>
  <c r="AI128" i="1" s="1"/>
  <c r="AJ128" i="1" s="1"/>
  <c r="AK128" i="1" s="1"/>
  <c r="AF128" i="1"/>
  <c r="AI127" i="1"/>
  <c r="AJ127" i="1" s="1"/>
  <c r="AK127" i="1" s="1"/>
  <c r="AH127" i="1"/>
  <c r="AF127" i="1"/>
  <c r="AH126" i="1"/>
  <c r="AI126" i="1" s="1"/>
  <c r="AJ126" i="1" s="1"/>
  <c r="AK126" i="1" s="1"/>
  <c r="AF126" i="1"/>
  <c r="AI125" i="1"/>
  <c r="AJ125" i="1" s="1"/>
  <c r="AK125" i="1" s="1"/>
  <c r="AH125" i="1"/>
  <c r="AF125" i="1"/>
  <c r="AH124" i="1"/>
  <c r="AI124" i="1" s="1"/>
  <c r="AJ124" i="1" s="1"/>
  <c r="AK124" i="1" s="1"/>
  <c r="AF124" i="1"/>
  <c r="AH123" i="1"/>
  <c r="AI123" i="1" s="1"/>
  <c r="AJ123" i="1" s="1"/>
  <c r="AK123" i="1" s="1"/>
  <c r="AF123" i="1"/>
  <c r="AJ122" i="1"/>
  <c r="AK122" i="1" s="1"/>
  <c r="AI122" i="1"/>
  <c r="AH122" i="1"/>
  <c r="AF122" i="1"/>
  <c r="AI121" i="1"/>
  <c r="AJ121" i="1" s="1"/>
  <c r="AK121" i="1" s="1"/>
  <c r="AH121" i="1"/>
  <c r="AF121" i="1"/>
  <c r="AH120" i="1"/>
  <c r="AI120" i="1" s="1"/>
  <c r="AJ120" i="1" s="1"/>
  <c r="AK120" i="1" s="1"/>
  <c r="AF120" i="1"/>
  <c r="AH119" i="1"/>
  <c r="AI119" i="1" s="1"/>
  <c r="AJ119" i="1" s="1"/>
  <c r="AK119" i="1" s="1"/>
  <c r="AF119" i="1"/>
  <c r="AH118" i="1"/>
  <c r="AI118" i="1" s="1"/>
  <c r="AJ118" i="1" s="1"/>
  <c r="AK118" i="1" s="1"/>
  <c r="AF118" i="1"/>
  <c r="AK117" i="1"/>
  <c r="AJ117" i="1"/>
  <c r="AI117" i="1"/>
  <c r="AH117" i="1"/>
  <c r="AF117" i="1"/>
  <c r="AH116" i="1"/>
  <c r="AI116" i="1" s="1"/>
  <c r="AJ116" i="1" s="1"/>
  <c r="AK116" i="1" s="1"/>
  <c r="AF116" i="1"/>
  <c r="AI115" i="1"/>
  <c r="AJ115" i="1" s="1"/>
  <c r="AK115" i="1" s="1"/>
  <c r="AH115" i="1"/>
  <c r="AF115" i="1"/>
  <c r="AH114" i="1"/>
  <c r="AI114" i="1" s="1"/>
  <c r="AJ114" i="1" s="1"/>
  <c r="AK114" i="1" s="1"/>
  <c r="AF114" i="1"/>
  <c r="AI113" i="1"/>
  <c r="AJ113" i="1" s="1"/>
  <c r="AK113" i="1" s="1"/>
  <c r="AH113" i="1"/>
  <c r="AF113" i="1"/>
  <c r="AH112" i="1"/>
  <c r="AI112" i="1" s="1"/>
  <c r="AJ112" i="1" s="1"/>
  <c r="AK112" i="1" s="1"/>
  <c r="AF112" i="1"/>
  <c r="AH111" i="1"/>
  <c r="AI111" i="1" s="1"/>
  <c r="AJ111" i="1" s="1"/>
  <c r="AK111" i="1" s="1"/>
  <c r="AF111" i="1"/>
  <c r="AJ110" i="1"/>
  <c r="AK110" i="1" s="1"/>
  <c r="AI110" i="1"/>
  <c r="AH110" i="1"/>
  <c r="AF110" i="1"/>
  <c r="AI109" i="1"/>
  <c r="AJ109" i="1" s="1"/>
  <c r="AK109" i="1" s="1"/>
  <c r="AH109" i="1"/>
  <c r="AF109" i="1"/>
  <c r="AH108" i="1"/>
  <c r="AI108" i="1" s="1"/>
  <c r="AJ108" i="1" s="1"/>
  <c r="AK108" i="1" s="1"/>
  <c r="AF108" i="1"/>
  <c r="AI107" i="1"/>
  <c r="AJ107" i="1" s="1"/>
  <c r="AK107" i="1" s="1"/>
  <c r="AH107" i="1"/>
  <c r="AF107" i="1"/>
  <c r="AH106" i="1"/>
  <c r="AI106" i="1" s="1"/>
  <c r="AJ106" i="1" s="1"/>
  <c r="AK106" i="1" s="1"/>
  <c r="AF106" i="1"/>
  <c r="AK105" i="1"/>
  <c r="AJ105" i="1"/>
  <c r="AI105" i="1"/>
  <c r="AH105" i="1"/>
  <c r="AF105" i="1"/>
  <c r="AH104" i="1"/>
  <c r="AI104" i="1" s="1"/>
  <c r="AJ104" i="1" s="1"/>
  <c r="AK104" i="1" s="1"/>
  <c r="AF104" i="1"/>
  <c r="AI103" i="1"/>
  <c r="AJ103" i="1" s="1"/>
  <c r="AK103" i="1" s="1"/>
  <c r="AH103" i="1"/>
  <c r="AF103" i="1"/>
  <c r="AH102" i="1"/>
  <c r="AI102" i="1" s="1"/>
  <c r="AJ102" i="1" s="1"/>
  <c r="AK102" i="1" s="1"/>
  <c r="AF102" i="1"/>
  <c r="AI101" i="1"/>
  <c r="AJ101" i="1" s="1"/>
  <c r="AK101" i="1" s="1"/>
  <c r="AH101" i="1"/>
  <c r="AF101" i="1"/>
  <c r="AH100" i="1"/>
  <c r="AI100" i="1" s="1"/>
  <c r="AJ100" i="1" s="1"/>
  <c r="AK100" i="1" s="1"/>
  <c r="AF100" i="1"/>
  <c r="AH99" i="1"/>
  <c r="AI99" i="1" s="1"/>
  <c r="AJ99" i="1" s="1"/>
  <c r="AK99" i="1" s="1"/>
  <c r="AF99" i="1"/>
  <c r="AJ98" i="1"/>
  <c r="AK98" i="1" s="1"/>
  <c r="AI98" i="1"/>
  <c r="AH98" i="1"/>
  <c r="AF98" i="1"/>
  <c r="AI97" i="1"/>
  <c r="AJ97" i="1" s="1"/>
  <c r="AK97" i="1" s="1"/>
  <c r="AH97" i="1"/>
  <c r="AF97" i="1"/>
  <c r="AH96" i="1"/>
  <c r="AI96" i="1" s="1"/>
  <c r="AJ96" i="1" s="1"/>
  <c r="AK96" i="1" s="1"/>
  <c r="AF96" i="1"/>
  <c r="AI95" i="1"/>
  <c r="AJ95" i="1" s="1"/>
  <c r="AK95" i="1" s="1"/>
  <c r="AH95" i="1"/>
  <c r="AF95" i="1"/>
  <c r="AH94" i="1"/>
  <c r="AI94" i="1" s="1"/>
  <c r="AJ94" i="1" s="1"/>
  <c r="AK94" i="1" s="1"/>
  <c r="AF94" i="1"/>
  <c r="AH93" i="1"/>
  <c r="AI93" i="1" s="1"/>
  <c r="AJ93" i="1" s="1"/>
  <c r="AK93" i="1" s="1"/>
  <c r="AF93" i="1"/>
  <c r="AH92" i="1"/>
  <c r="AI92" i="1" s="1"/>
  <c r="AJ92" i="1" s="1"/>
  <c r="AK92" i="1" s="1"/>
  <c r="AF92" i="1"/>
  <c r="AI91" i="1"/>
  <c r="AJ91" i="1" s="1"/>
  <c r="AK91" i="1" s="1"/>
  <c r="AH91" i="1"/>
  <c r="AF91" i="1"/>
  <c r="AH90" i="1"/>
  <c r="AI90" i="1" s="1"/>
  <c r="AJ90" i="1" s="1"/>
  <c r="AK90" i="1" s="1"/>
  <c r="AF90" i="1"/>
  <c r="AI89" i="1"/>
  <c r="AJ89" i="1" s="1"/>
  <c r="AK89" i="1" s="1"/>
  <c r="AH89" i="1"/>
  <c r="AF89" i="1"/>
  <c r="AH88" i="1"/>
  <c r="AI88" i="1" s="1"/>
  <c r="AJ88" i="1" s="1"/>
  <c r="AK88" i="1" s="1"/>
  <c r="AF88" i="1"/>
  <c r="AH87" i="1"/>
  <c r="AI87" i="1" s="1"/>
  <c r="AJ87" i="1" s="1"/>
  <c r="AK87" i="1" s="1"/>
  <c r="AF87" i="1"/>
  <c r="AJ86" i="1"/>
  <c r="AK86" i="1" s="1"/>
  <c r="AI86" i="1"/>
  <c r="AH86" i="1"/>
  <c r="AF86" i="1"/>
  <c r="AI85" i="1"/>
  <c r="AJ85" i="1" s="1"/>
  <c r="AK85" i="1" s="1"/>
  <c r="AH85" i="1"/>
  <c r="AF85" i="1"/>
  <c r="AH84" i="1"/>
  <c r="AI84" i="1" s="1"/>
  <c r="AJ84" i="1" s="1"/>
  <c r="AK84" i="1" s="1"/>
  <c r="AF84" i="1"/>
  <c r="AI83" i="1"/>
  <c r="AJ83" i="1" s="1"/>
  <c r="AK83" i="1" s="1"/>
  <c r="AH83" i="1"/>
  <c r="AF83" i="1"/>
  <c r="AH82" i="1"/>
  <c r="AI82" i="1" s="1"/>
  <c r="AJ82" i="1" s="1"/>
  <c r="AK82" i="1" s="1"/>
  <c r="AF82" i="1"/>
  <c r="AH81" i="1"/>
  <c r="AI81" i="1" s="1"/>
  <c r="AJ81" i="1" s="1"/>
  <c r="AK81" i="1" s="1"/>
  <c r="AF81" i="1"/>
  <c r="AH80" i="1"/>
  <c r="AI80" i="1" s="1"/>
  <c r="AJ80" i="1" s="1"/>
  <c r="AK80" i="1" s="1"/>
  <c r="AF80" i="1"/>
  <c r="AI79" i="1"/>
  <c r="AJ79" i="1" s="1"/>
  <c r="AK79" i="1" s="1"/>
  <c r="AH79" i="1"/>
  <c r="AF79" i="1"/>
  <c r="AH78" i="1"/>
  <c r="AI78" i="1" s="1"/>
  <c r="AJ78" i="1" s="1"/>
  <c r="AK78" i="1" s="1"/>
  <c r="AF78" i="1"/>
  <c r="AI77" i="1"/>
  <c r="AJ77" i="1" s="1"/>
  <c r="AK77" i="1" s="1"/>
  <c r="AH77" i="1"/>
  <c r="AF77" i="1"/>
  <c r="AH76" i="1"/>
  <c r="AI76" i="1" s="1"/>
  <c r="AJ76" i="1" s="1"/>
  <c r="AK76" i="1" s="1"/>
  <c r="AF76" i="1"/>
  <c r="AH75" i="1"/>
  <c r="AI75" i="1" s="1"/>
  <c r="AJ75" i="1" s="1"/>
  <c r="AK75" i="1" s="1"/>
  <c r="AF75" i="1"/>
  <c r="AJ74" i="1"/>
  <c r="AK74" i="1" s="1"/>
  <c r="AI74" i="1"/>
  <c r="AH74" i="1"/>
  <c r="AF74" i="1"/>
  <c r="AI73" i="1"/>
  <c r="AJ73" i="1" s="1"/>
  <c r="AK73" i="1" s="1"/>
  <c r="AH73" i="1"/>
  <c r="AF73" i="1"/>
  <c r="AH72" i="1"/>
  <c r="AI72" i="1" s="1"/>
  <c r="AJ72" i="1" s="1"/>
  <c r="AK72" i="1" s="1"/>
  <c r="AF72" i="1"/>
  <c r="AI71" i="1"/>
  <c r="AJ71" i="1" s="1"/>
  <c r="AK71" i="1" s="1"/>
  <c r="AH71" i="1"/>
  <c r="AF71" i="1"/>
  <c r="AH70" i="1"/>
  <c r="AI70" i="1" s="1"/>
  <c r="AJ70" i="1" s="1"/>
  <c r="AK70" i="1" s="1"/>
  <c r="AF70" i="1"/>
  <c r="AH69" i="1"/>
  <c r="AI69" i="1" s="1"/>
  <c r="AJ69" i="1" s="1"/>
  <c r="AK69" i="1" s="1"/>
  <c r="AF69" i="1"/>
  <c r="AH68" i="1"/>
  <c r="AI68" i="1" s="1"/>
  <c r="AJ68" i="1" s="1"/>
  <c r="AK68" i="1" s="1"/>
  <c r="AF68" i="1"/>
  <c r="AI67" i="1"/>
  <c r="AJ67" i="1" s="1"/>
  <c r="AK67" i="1" s="1"/>
  <c r="AH67" i="1"/>
  <c r="AF67" i="1"/>
  <c r="AH66" i="1"/>
  <c r="AI66" i="1" s="1"/>
  <c r="AJ66" i="1" s="1"/>
  <c r="AK66" i="1" s="1"/>
  <c r="AF66" i="1"/>
  <c r="AI65" i="1"/>
  <c r="AJ65" i="1" s="1"/>
  <c r="AK65" i="1" s="1"/>
  <c r="AH65" i="1"/>
  <c r="AF65" i="1"/>
  <c r="AH64" i="1"/>
  <c r="AI64" i="1" s="1"/>
  <c r="AJ64" i="1" s="1"/>
  <c r="AK64" i="1" s="1"/>
  <c r="AF64" i="1"/>
  <c r="AH63" i="1"/>
  <c r="AI63" i="1" s="1"/>
  <c r="AJ63" i="1" s="1"/>
  <c r="AK63" i="1" s="1"/>
  <c r="AF63" i="1"/>
  <c r="AJ62" i="1"/>
  <c r="AK62" i="1" s="1"/>
  <c r="AI62" i="1"/>
  <c r="AH62" i="1"/>
  <c r="AF62" i="1"/>
  <c r="AI61" i="1"/>
  <c r="AJ61" i="1" s="1"/>
  <c r="AK61" i="1" s="1"/>
  <c r="AH61" i="1"/>
  <c r="AF61" i="1"/>
  <c r="AH60" i="1"/>
  <c r="AI60" i="1" s="1"/>
  <c r="AJ60" i="1" s="1"/>
  <c r="AK60" i="1" s="1"/>
  <c r="AF60" i="1"/>
  <c r="AI59" i="1"/>
  <c r="AJ59" i="1" s="1"/>
  <c r="AK59" i="1" s="1"/>
  <c r="AH59" i="1"/>
  <c r="AF59" i="1"/>
  <c r="AH58" i="1"/>
  <c r="AI58" i="1" s="1"/>
  <c r="AJ58" i="1" s="1"/>
  <c r="AK58" i="1" s="1"/>
  <c r="AF58" i="1"/>
  <c r="AH57" i="1"/>
  <c r="AI57" i="1" s="1"/>
  <c r="AJ57" i="1" s="1"/>
  <c r="AK57" i="1" s="1"/>
  <c r="AF57" i="1"/>
  <c r="AH56" i="1"/>
  <c r="AI56" i="1" s="1"/>
  <c r="AJ56" i="1" s="1"/>
  <c r="AK56" i="1" s="1"/>
  <c r="AF56" i="1"/>
  <c r="AI55" i="1"/>
  <c r="AJ55" i="1" s="1"/>
  <c r="AK55" i="1" s="1"/>
  <c r="AH55" i="1"/>
  <c r="AF55" i="1"/>
  <c r="AH54" i="1"/>
  <c r="AI54" i="1" s="1"/>
  <c r="AJ54" i="1" s="1"/>
  <c r="AK54" i="1" s="1"/>
  <c r="AF54" i="1"/>
  <c r="AI53" i="1"/>
  <c r="AJ53" i="1" s="1"/>
  <c r="AK53" i="1" s="1"/>
  <c r="AH53" i="1"/>
  <c r="AF53" i="1"/>
  <c r="AH52" i="1"/>
  <c r="AI52" i="1" s="1"/>
  <c r="AJ52" i="1" s="1"/>
  <c r="AK52" i="1" s="1"/>
  <c r="AF52" i="1"/>
  <c r="AG51" i="1"/>
  <c r="AH51" i="1" s="1"/>
  <c r="AI51" i="1" s="1"/>
  <c r="AJ51" i="1" s="1"/>
  <c r="AK51" i="1" s="1"/>
  <c r="AF51" i="1"/>
  <c r="AH50" i="1"/>
  <c r="AI50" i="1" s="1"/>
  <c r="AJ50" i="1" s="1"/>
  <c r="AK50" i="1" s="1"/>
  <c r="AF50" i="1"/>
  <c r="AH49" i="1"/>
  <c r="AI49" i="1" s="1"/>
  <c r="AJ49" i="1" s="1"/>
  <c r="AK49" i="1" s="1"/>
  <c r="AF49" i="1"/>
  <c r="AI48" i="1"/>
  <c r="AJ48" i="1" s="1"/>
  <c r="AK48" i="1" s="1"/>
  <c r="AH48" i="1"/>
  <c r="AF48" i="1"/>
  <c r="AH47" i="1"/>
  <c r="AI47" i="1" s="1"/>
  <c r="AJ47" i="1" s="1"/>
  <c r="AK47" i="1" s="1"/>
  <c r="AF47" i="1"/>
  <c r="AI46" i="1"/>
  <c r="AJ46" i="1" s="1"/>
  <c r="AK46" i="1" s="1"/>
  <c r="AH46" i="1"/>
  <c r="AF46" i="1"/>
  <c r="AH45" i="1"/>
  <c r="AI45" i="1" s="1"/>
  <c r="AJ45" i="1" s="1"/>
  <c r="AK45" i="1" s="1"/>
  <c r="AF45" i="1"/>
  <c r="AH44" i="1"/>
  <c r="AI44" i="1" s="1"/>
  <c r="AJ44" i="1" s="1"/>
  <c r="AK44" i="1" s="1"/>
  <c r="AF44" i="1"/>
  <c r="AJ43" i="1"/>
  <c r="AK43" i="1" s="1"/>
  <c r="AI43" i="1"/>
  <c r="AH43" i="1"/>
  <c r="AF43" i="1"/>
  <c r="AI42" i="1"/>
  <c r="AJ42" i="1" s="1"/>
  <c r="AK42" i="1" s="1"/>
  <c r="AH42" i="1"/>
  <c r="AF42" i="1"/>
  <c r="AH41" i="1"/>
  <c r="AI41" i="1" s="1"/>
  <c r="AJ41" i="1" s="1"/>
  <c r="AK41" i="1" s="1"/>
  <c r="AF41" i="1"/>
  <c r="AI40" i="1"/>
  <c r="AJ40" i="1" s="1"/>
  <c r="AK40" i="1" s="1"/>
  <c r="AH40" i="1"/>
  <c r="AF40" i="1"/>
  <c r="AH39" i="1"/>
  <c r="AI39" i="1" s="1"/>
  <c r="AJ39" i="1" s="1"/>
  <c r="AK39" i="1" s="1"/>
  <c r="AF39" i="1"/>
  <c r="AH38" i="1"/>
  <c r="AI38" i="1" s="1"/>
  <c r="AJ38" i="1" s="1"/>
  <c r="AK38" i="1" s="1"/>
  <c r="AF38" i="1"/>
  <c r="AH37" i="1"/>
  <c r="AI37" i="1" s="1"/>
  <c r="AJ37" i="1" s="1"/>
  <c r="AK37" i="1" s="1"/>
  <c r="AF37" i="1"/>
  <c r="AI36" i="1"/>
  <c r="AJ36" i="1" s="1"/>
  <c r="AK36" i="1" s="1"/>
  <c r="AH36" i="1"/>
  <c r="AF36" i="1"/>
  <c r="AH35" i="1"/>
  <c r="AI35" i="1" s="1"/>
  <c r="AJ35" i="1" s="1"/>
  <c r="AK35" i="1" s="1"/>
  <c r="AF35" i="1"/>
  <c r="AI34" i="1"/>
  <c r="AJ34" i="1" s="1"/>
  <c r="AK34" i="1" s="1"/>
  <c r="AH34" i="1"/>
  <c r="AF34" i="1"/>
  <c r="AH33" i="1"/>
  <c r="AI33" i="1" s="1"/>
  <c r="AJ33" i="1" s="1"/>
  <c r="AK33" i="1" s="1"/>
  <c r="AF33" i="1"/>
  <c r="AH32" i="1"/>
  <c r="AI32" i="1" s="1"/>
  <c r="AJ32" i="1" s="1"/>
  <c r="AK32" i="1" s="1"/>
  <c r="AF32" i="1"/>
  <c r="AJ31" i="1"/>
  <c r="AK31" i="1" s="1"/>
  <c r="AI31" i="1"/>
  <c r="AH31" i="1"/>
  <c r="AF31" i="1"/>
  <c r="AI30" i="1"/>
  <c r="AJ30" i="1" s="1"/>
  <c r="AK30" i="1" s="1"/>
  <c r="AH30" i="1"/>
  <c r="AF30" i="1"/>
  <c r="AH29" i="1"/>
  <c r="AI29" i="1" s="1"/>
  <c r="AJ29" i="1" s="1"/>
  <c r="AK29" i="1" s="1"/>
  <c r="AF29" i="1"/>
  <c r="AI28" i="1"/>
  <c r="AJ28" i="1" s="1"/>
  <c r="AK28" i="1" s="1"/>
  <c r="AH28" i="1"/>
  <c r="AF28" i="1"/>
  <c r="AH27" i="1"/>
  <c r="AI27" i="1" s="1"/>
  <c r="AJ27" i="1" s="1"/>
  <c r="AK27" i="1" s="1"/>
  <c r="AF27" i="1"/>
  <c r="AH26" i="1"/>
  <c r="AI26" i="1" s="1"/>
  <c r="AJ26" i="1" s="1"/>
  <c r="AK26" i="1" s="1"/>
  <c r="AF26" i="1"/>
  <c r="AH25" i="1"/>
  <c r="AI25" i="1" s="1"/>
  <c r="AJ25" i="1" s="1"/>
  <c r="AK25" i="1" s="1"/>
  <c r="AF25" i="1"/>
  <c r="AI24" i="1"/>
  <c r="AJ24" i="1" s="1"/>
  <c r="AK24" i="1" s="1"/>
  <c r="AH24" i="1"/>
  <c r="AF24" i="1"/>
  <c r="AH23" i="1"/>
  <c r="AI23" i="1" s="1"/>
  <c r="AJ23" i="1" s="1"/>
  <c r="AK23" i="1" s="1"/>
  <c r="AF23" i="1"/>
  <c r="AI22" i="1"/>
  <c r="AJ22" i="1" s="1"/>
  <c r="AK22" i="1" s="1"/>
  <c r="AH22" i="1"/>
  <c r="AF22" i="1"/>
  <c r="AH21" i="1"/>
  <c r="AI21" i="1" s="1"/>
  <c r="AJ21" i="1" s="1"/>
  <c r="AK21" i="1" s="1"/>
  <c r="AF21" i="1"/>
  <c r="AH20" i="1"/>
  <c r="AI20" i="1" s="1"/>
  <c r="AJ20" i="1" s="1"/>
  <c r="AK20" i="1" s="1"/>
  <c r="AF20" i="1"/>
  <c r="AH19" i="1"/>
  <c r="AI19" i="1" s="1"/>
  <c r="AJ19" i="1" s="1"/>
  <c r="AK19" i="1" s="1"/>
  <c r="AF19" i="1"/>
  <c r="AI18" i="1"/>
  <c r="AJ18" i="1" s="1"/>
  <c r="AK18" i="1" s="1"/>
  <c r="AH18" i="1"/>
  <c r="AF18" i="1"/>
  <c r="AH17" i="1"/>
  <c r="AI17" i="1" s="1"/>
  <c r="AJ17" i="1" s="1"/>
  <c r="AK17" i="1" s="1"/>
  <c r="AG17" i="1"/>
  <c r="AF17" i="1"/>
  <c r="AH16" i="1"/>
  <c r="AI16" i="1" s="1"/>
  <c r="AJ16" i="1" s="1"/>
  <c r="AK16" i="1" s="1"/>
  <c r="AF16" i="1"/>
  <c r="AI15" i="1"/>
  <c r="AJ15" i="1" s="1"/>
  <c r="AK15" i="1" s="1"/>
  <c r="AH15" i="1"/>
  <c r="AF15" i="1"/>
  <c r="AH14" i="1"/>
  <c r="AI14" i="1" s="1"/>
  <c r="AJ14" i="1" s="1"/>
  <c r="AK14" i="1" s="1"/>
  <c r="AF14" i="1"/>
  <c r="AH13" i="1"/>
  <c r="AI13" i="1" s="1"/>
  <c r="AJ13" i="1" s="1"/>
  <c r="AK13" i="1" s="1"/>
  <c r="AF13" i="1"/>
  <c r="AH12" i="1"/>
  <c r="AI12" i="1" s="1"/>
  <c r="AJ12" i="1" s="1"/>
  <c r="AK12" i="1" s="1"/>
  <c r="AF12" i="1"/>
  <c r="AI11" i="1"/>
  <c r="AJ11" i="1" s="1"/>
  <c r="AK11" i="1" s="1"/>
  <c r="AH11" i="1"/>
  <c r="AF11" i="1"/>
  <c r="AH10" i="1"/>
  <c r="AI10" i="1" s="1"/>
  <c r="AJ10" i="1" s="1"/>
  <c r="AK10" i="1" s="1"/>
  <c r="AF10" i="1"/>
  <c r="AI9" i="1"/>
  <c r="AJ9" i="1" s="1"/>
  <c r="AK9" i="1" s="1"/>
  <c r="AH9" i="1"/>
  <c r="AF9" i="1"/>
  <c r="AH8" i="1"/>
  <c r="AI8" i="1" s="1"/>
  <c r="AJ8" i="1" s="1"/>
  <c r="AK8" i="1" s="1"/>
  <c r="AG8" i="1"/>
  <c r="AF8" i="1"/>
  <c r="AH7" i="1"/>
  <c r="AI7" i="1" s="1"/>
  <c r="AJ7" i="1" s="1"/>
  <c r="AK7" i="1" s="1"/>
  <c r="AF7" i="1"/>
  <c r="AH6" i="1"/>
  <c r="AI6" i="1" s="1"/>
  <c r="AJ6" i="1" s="1"/>
  <c r="AK6" i="1" s="1"/>
  <c r="AF6" i="1"/>
  <c r="AH5" i="1"/>
  <c r="AI5" i="1" s="1"/>
  <c r="AJ5" i="1" s="1"/>
  <c r="AK5" i="1" s="1"/>
  <c r="AG5" i="1"/>
  <c r="AF5" i="1"/>
  <c r="AG4" i="1"/>
  <c r="AH4" i="1" s="1"/>
  <c r="AI4" i="1" s="1"/>
  <c r="AJ4" i="1" s="1"/>
  <c r="AK4" i="1" s="1"/>
  <c r="AF4" i="1"/>
  <c r="AH3" i="1"/>
  <c r="AI3" i="1" s="1"/>
  <c r="AJ3" i="1" s="1"/>
  <c r="AK3" i="1" s="1"/>
  <c r="AF3" i="1"/>
  <c r="AI2" i="1"/>
  <c r="AJ2" i="1" s="1"/>
  <c r="AK2" i="1" s="1"/>
  <c r="AH2" i="1"/>
  <c r="AF2" i="1"/>
</calcChain>
</file>

<file path=xl/sharedStrings.xml><?xml version="1.0" encoding="utf-8"?>
<sst xmlns="http://schemas.openxmlformats.org/spreadsheetml/2006/main" count="2776" uniqueCount="1600">
  <si>
    <t>STRUCTURE</t>
  </si>
  <si>
    <t>ENTITY_ID</t>
  </si>
  <si>
    <t>TRIVIAL_NAME</t>
  </si>
  <si>
    <t>CAS N°</t>
  </si>
  <si>
    <t>SMILES</t>
  </si>
  <si>
    <t>CHEM_NAME</t>
  </si>
  <si>
    <t>FORMULA</t>
  </si>
  <si>
    <t>MW</t>
  </si>
  <si>
    <t>SALT_MW</t>
  </si>
  <si>
    <t>SALT_COEFF</t>
  </si>
  <si>
    <t>SALT_NAME</t>
  </si>
  <si>
    <t>Plate ID</t>
  </si>
  <si>
    <t>Well ID</t>
  </si>
  <si>
    <t>Development status</t>
  </si>
  <si>
    <t>Indication</t>
  </si>
  <si>
    <t>Litterature</t>
  </si>
  <si>
    <t>PSA</t>
  </si>
  <si>
    <t>ALOGP</t>
  </si>
  <si>
    <t>RULEOF5</t>
  </si>
  <si>
    <t>Collection Name</t>
  </si>
  <si>
    <t>Position</t>
  </si>
  <si>
    <t>Compound ID</t>
  </si>
  <si>
    <t>Batch ID</t>
  </si>
  <si>
    <t>Amount (µL)</t>
  </si>
  <si>
    <t>Concentration (mM)</t>
  </si>
  <si>
    <t>Solvent</t>
  </si>
  <si>
    <t>Solvent Concentration (%)</t>
  </si>
  <si>
    <t>Volume (µL)</t>
  </si>
  <si>
    <t>Patient dose per day (mg)</t>
  </si>
  <si>
    <t>concentration in 1 mL</t>
  </si>
  <si>
    <t>Mol per kg (human weight 75 kg)</t>
  </si>
  <si>
    <t>Mol per embryo (1mg per embryo) in M</t>
  </si>
  <si>
    <t>Mol per embryo (1mg per embryo) in µM</t>
  </si>
  <si>
    <t>Reference</t>
  </si>
  <si>
    <t>Experiment</t>
  </si>
  <si>
    <t xml:space="preserve">License Error_x000D_
  SciTegic06082004062D_x000D_
_x000D_
 21 22  0  0  0  0            999 V2000_x000D_
    7.8579   -5.0000    0.0000 O   0  0_x000D_
    7.1434   -5.4125    0.0000 C   0  0_x000D_
    6.4289   -5.0000    0.0000 C   0  0_x000D_
    5.7145   -5.4125    0.0000 C   0  0_x000D_
    5.7145   -6.2375    0.0000 C   0  0_x000D_
    5.0000   -6.6500    0.0000 Cl  0  0_x000D_
    6.4289   -6.6500    0.0000 C   0  0_x000D_
    7.1434   -6.2375    0.0000 C   0  0_x000D_
    7.8579   -6.6500    0.0000 C   0  0_x000D_
    7.8579   -7.4750    0.0000 O   0  0_x000D_
    8.5722   -6.2374    0.0000 N   0  0_x000D_
    9.2867   -6.6499    0.0000 C   0  0_x000D_
    9.2867   -7.4749    0.0000 C   0  0_x000D_
   10.0012   -7.8874    0.0000 C   0  0_x000D_
   10.7157   -7.4749    0.0000 C   0  0_x000D_
   10.7157   -6.6499    0.0000 C   0  0_x000D_
   10.0012   -6.2374    0.0000 C   0  0_x000D_
   10.0012   -5.4125    0.0000 Cl  0  0_x000D_
   11.4301   -7.8874    0.0000 N   0  3_x000D_
   12.1446   -7.4749    0.0000 O   0  0_x000D_
   11.4302   -8.7124    0.0000 O   0  5_x000D_
  1  2  1  0_x000D_
  2  3  2  0_x000D_
  3  4  1  0_x000D_
  4  5  2  0_x000D_
  5  6  1  0_x000D_
  5  7  1  0_x000D_
  7  8  2  0_x000D_
  8  2  1  0_x000D_
  8  9  1  0_x000D_
  9 10  2  0_x000D_
  9 11  1  0_x000D_
 11 12  1  0_x000D_
 12 13  2  0_x000D_
 13 14  1  0_x000D_
 14 15  2  0_x000D_
 15 16  1  0_x000D_
 16 17  2  0_x000D_
 17 12  1  0_x000D_
 17 18  1  0_x000D_
 15 19  1  0_x000D_
 19 20  2  0_x000D_
 19 21  1  0_x000D_
M  CHG  2  19   1  21  -1_x000D_
M  END_x000D_
</t>
  </si>
  <si>
    <t>MMV003461</t>
  </si>
  <si>
    <t>Niclosamide</t>
  </si>
  <si>
    <t>50-65-7</t>
  </si>
  <si>
    <t>Oc1ccc(Cl)cc1C(=O)Nc2ccc(cc2Cl)[N+](=O)[O-]</t>
  </si>
  <si>
    <t>5-chloro-N-(2-chloro-4-nitrophenyl)-2-hydroxybenzamide</t>
  </si>
  <si>
    <t>C13 H8 Cl2 N2 O4</t>
  </si>
  <si>
    <t>None</t>
  </si>
  <si>
    <t>A02</t>
  </si>
  <si>
    <t>Launched</t>
  </si>
  <si>
    <t>Anti-infective agent - Antiparasitic</t>
  </si>
  <si>
    <t>doi.org/10.1101/2020.03.20.999730</t>
  </si>
  <si>
    <t>CoViD Box</t>
  </si>
  <si>
    <t>MMV003461-06</t>
  </si>
  <si>
    <t>DMSO</t>
  </si>
  <si>
    <t>http://www.infektionsnetz.at/test/antiparasit/niclosamid.htm</t>
  </si>
  <si>
    <t xml:space="preserve">(2E)-3-[2,6-Dichloro-4-[[[4-[3-[(1S)-1-(hexyloxy)ethyl]-2-methoxyphenyl]-2-th...
  ELEMENTL06082010482D
1110766-97-6 Copyright (C) 2020 ACS
 39 41  0  0  1  0            999 V2000
34044.9940 2440.4052    0.0000 O   0  0  0  0  0  0  0  0  0  0  0  0
38255.3635    0.0000    0.0000 C   0  0  0  0  0  0  0  0  0  0  0  0
25262.2169 7508.9392    0.0000 C   0  0  0  0  0  0  0  0  0  0  0  0
25262.2169 2641.5375    0.0000 O   0  0  0  0  0  0  0  0  0  0  0  0
21051.8474 9935.9356    0.0000 C   0  0  0  0  0  0  0  0  0  0  0  0
21051.8474  214.5411    0.0000 C   0  0  0  0  0  0  0  0  0  0  0  0
16841.4779 2641.5375    0.0000 C   0  0  0  0  0  0  0  0  0  0  0  0
12631.1085  214.5411    0.0000 C   0  0  0  0  0  0  0  0  0  0  0  0
 8420.7390 2641.5375    0.0000 C   0  0  0  0  0  0  0  0  0  0  0  0
 4210.3695  214.5411    0.0000 C   0  0  0  0  0  0  0  0  0  0  0  0
    0.0000 2641.5375    0.0000 C   0  0  0  0  0  0  0  0  0  0  0  0
55592.9678 9935.9356    0.0000 N   0  0  0  0  0  0  0  0  0  0  0  0
59803.3373 7508.9392    0.0000 C   0  0  0  0  0  0  0  0  0  0  0  0
59803.3373 2641.5375    0.0000 O   0  0  0  0  0  0  0  0  0  0  0  0
68586.114422714.5411    0.0000 Cl  0  0  0  0  0  0  0  0  0  0  0  0
77368.8915 7508.9392    0.0000 Cl  0  0  0  0  0  0  0  0  0  0  0  0
77368.891517646.0072    0.0000 C   0  0  0  0  0  0  0  0  0  0  0  0
81579.261015219.0107    0.0000 C   0  0  0  0  0  0  0  0  0  0  0  0
85789.630517646.0072    0.0000 C   0  0  0  0  0  0  0  0  0  0  0  0
81579.261010351.6091    0.0000 C   0  0  0  0  0  0  0  0  0  0  0  0
90000.000015219.0107    0.0000 O   0  0  0  0  0  0  0  0  0  0  0  0
85789.630522513.4088    0.0000 O   0  0  0  0  0  0  0  0  0  0  0  0
38630.8105 9935.9356    0.0000 C   0  0  0  0  0  0  0  0  0  0  0  0
34044.9940 7294.3981    0.0000 C   0  0  0  0  0  0  0  0  0  0  0  0
38630.810515219.0107    0.0000 C   0  0  0  0  0  0  0  0  0  0  0  0
29485.9952 9935.9356    0.0000 C   0  0  0  0  0  0  0  0  0  0  0  0
34044.994017860.5483    0.0000 C   0  0  0  0  0  0  0  0  0  0  0  0
29485.995215219.0107    0.0000 C   0  0  0  0  0  0  0  0  0  0  0  0
42841.1800 7508.9392    0.0000 C   0  0  0  0  0  0  0  0  0  0  0  0
47212.455310740.4648    0.0000 N   0  0  0  0  0  0  0  0  0  0  0  0
44356.3766 2561.0846    0.0000 C   0  0  0  0  0  0  0  0  0  0  0  0
51382.5983 7508.9392    0.0000 C   0  0  0  0  0  0  0  0  0  0  0  0
49679.6782 2561.0846    0.0000 S   0  0  0  0  0  0  0  0  0  0  0  0
64013.7068 9935.9356    0.0000 C   0  0  0  0  0  0  0  0  0  0  0  0
64013.706815219.0107    0.0000 C   0  0  0  0  0  0  0  0  0  0  0  0
68586.1144 7294.3981    0.0000 C   0  0  0  0  0  0  0  0  0  0  0  0
68586.114417860.5483    0.0000 C   0  0  0  0  0  0  0  0  0  0  0  0
73158.5221 9935.9356    0.0000 C   0  0  0  0  0  0  0  0  0  0  0  0
73158.522115219.0107    0.0000 C   0  0  0  0  0  0  0  0  0  0  0  0
  1  2  1  0  0  0  0
  1 24  1  0  0  0  0
  3  4  1  1  0  0  0
  3  5  1  0  0  0  0
  3 26  1  0  0  0  0
  4  6  1  0  0  0  0
  6  7  1  0  0  0  0
  7  8  1  0  0  0  0
  8  9  1  0  0  0  0
  9 10  1  0  0  0  0
 10 11  1  0  0  0  0
 12 13  1  0  0  0  0
 12 32  1  0  0  0  0
 13 14  2  3  0  0  0
 13 34  1  0  0  0  0
 15 37  1  0  0  0  0
 16 38  1  0  0  0  0
 17 18  2  0  0  0  0
 17 39  1  0  0  0  0
 18 19  1  0  0  0  0
 18 20  1  0  0  0  0
 19 21  1  0  0  0  0
 19 22  2  3  0  0  0
 23 24  2  0  0  0  0
 23 25  1  0  0  0  0
 23 29  1  0  0  0  0
 24 26  1  0  0  0  0
 25 27  2  0  0  0  0
 26 28  2  0  0  0  0
 27 28  1  0  0  0  0
 29 30  1  0  0  0  0
 29 31  2  0  0  0  0
 30 32  2  0  0  0  0
 31 33  1  0  0  0  0
 32 33  1  0  0  0  0
 34 35  2  0  0  0  0
 34 36  1  0  0  0  0
 35 37  1  0  0  0  0
 36 38  2  0  0  0  0
 37 39  2  0  0  0  0
 38 39  1  0  0  0  0
M  END
</t>
  </si>
  <si>
    <t>MMV1804192</t>
  </si>
  <si>
    <t>Lusutrombopag</t>
  </si>
  <si>
    <t>1110766-97-6</t>
  </si>
  <si>
    <t>O(c1c(cccc1c2csc(n2)NC(c3cc(c(c(c3)Cl)\C=C(/C)\C(=O)O)Cl)=O)[C@H](C)OCCCCCC)C</t>
  </si>
  <si>
    <t>(E)-3-[2,6-dichloro-4-[[4-[3-[(1S)-1-hexoxyethyl]-2-methoxyphenyl]-1,3-thiazol-2-yl]carbamoyl]phenyl]-2-methylprop-2-enoic acid</t>
  </si>
  <si>
    <t>C29 H32 Cl2 N2 O5 S</t>
  </si>
  <si>
    <t>A03</t>
  </si>
  <si>
    <t>Pharmaceutical immune agent - Thrombocytopenia</t>
  </si>
  <si>
    <t>MMV1804192-01</t>
  </si>
  <si>
    <t>https://www.ema.europa.eu/en/documents/overview/mulpleo-epar-medicine-overview_de.pdf</t>
  </si>
  <si>
    <t xml:space="preserve">BGB 324
  ELEMENTL06082010472D
1037624-75-1 Copyright (C) 2020 ACS
 39 45  0  0  1  0            999 V2000
22615.071638289.8129    0.0000 N   0  0  0  0  0  0  0  0  0  0  0  0
45499.795535537.8251    0.0000 N   0  0  0  0  0  0  0  0  0  0  0  0
16460.668114713.0139    0.0000 C   0  0  0  0  0  0  0  0  0  0  0  0
11341.308110630.4627    0.0000 C   0  0  0  0  0  0  0  0  0  0  0  0
22844.405613255.9671    0.0000 C   0  0  0  0  0  0  0  0  0  0  0  0
14530.639120970.0183    0.0000 N   0  0  0  0  0  0  0  0  0  0  0  0
11341.3081 4082.5545    0.0000 C   0  0  0  0  0  0  0  0  0  0  0  0
 5670.654113904.4168    0.0000 C   0  0  0  0  0  0  0  0  0  0  0  0
27298.114218055.9247    0.0000 C   0  0  0  0  0  0  0  0  0  0  0  0
25685.4394 7356.5086    0.0000 C   0  0  0  0  0  0  0  0  0  0  0  0
18984.347725769.9759    0.0000 N   0  0  0  0  0  0  0  0  0  0  0  0
16460.6681    0.0000    0.0000 C   0  0  0  0  0  0  0  0  0  0  0  0
 5670.6541  808.6004    0.0000 C   0  0  0  0  0  0  0  0  0  0  0  0
    0.000010630.4627    0.0000 C   0  0  0  0  0  0  0  0  0  0  0  0
25368.085224312.9291    0.0000 C   0  0  0  0  0  0  0  0  0  0  0  0
22844.4056 1457.0468    0.0000 C   0  0  0  0  0  0  0  0  0  0  0  0
    0.0000 4082.5545    0.0000 C   0  0  0  0  0  0  0  0  0  0  0  0
29821.793829112.8834    0.0000 N   0  0  0  0  0  0  0  0  0  0  0  0
36322.866028331.1029    0.0000 N   0  0  0  0  0  0  0  0  0  0  0  0
28556.373835537.3555    0.0000 C   0  0  0  0  0  0  0  0  0  0  0  0
39075.326734272.4017    0.0000 C   0  0  0  0  0  0  0  0  0  0  0  0
34275.369238726.1136    0.0000 N   0  0  0  0  0  0  0  0  0  0  0  0
49807.917330606.7814    0.0000 C   0  0  0  0  0  0  0  0  0  0  0  0
56232.386131872.2048    0.0000 C   0  0  0  0  0  0  0  0  0  0  0  0
47691.570324410.3178    0.0000 C   0  0  0  0  0  0  0  0  0  0  0  0
60540.507926941.1611    0.0000 C   0  0  0  0  0  0  0  0  0  0  0  0
51999.692119479.2741    0.0000 C   0  0  0  0  0  0  0  0  0  0  0  0
58424.160920744.6975    0.0000 C   0  0  0  0  0  0  0  0  0  0  0  0
66704.623129149.9678    0.0000 C   0  0  0  0  0  0  0  0  0  0  0  0
61949.230115226.6374    0.0000 C   0  0  0  0  0  0  0  0  0  0  0  0
72274.801125707.8399    0.0000 C   0  0  0  0  0  0  0  0  0  0  0  0
68461.269414542.1957    0.0000 C   0  0  0  0  0  0  0  0  0  0  0  0
73056.574919206.7677    0.0000 C   0  0  0  0  0  0  0  0  0  0  0  0
79481.043720472.1910    0.0000 N   0  0  0  0  0  0  0  0  0  0  0  0
82233.504426413.4898    0.0000 C   0  0  0  0  0  0  0  0  0  0  0  0
84281.004616018.4825    0.0000 C   0  0  0  0  0  0  0  0  0  0  0  0
88734.580025631.7094    0.0000 C   0  0  0  0  0  0  0  0  0  0  0  0
90000.000019207.2406    0.0000 C   0  0  0  0  0  0  0  0  0  0  0  0
77364.696714275.7240    0.0000 H   0  0  0  0  0  0  0  0  0  0  0  0
  1 20  1  0  0  0  0
  2 21  1  0  0  0  0
  2 23  1  0  0  0  0
  3  4  1  0  0  0  0
  3  5  1  0  0  0  0
  3  6  2  0  0  0  0
  4  7  1  0  0  0  0
  4  8  2  0  0  0  0
  5  9  2  0  0  0  0
  5 10  1  0  0  0  0
  6 11  1  0  0  0  0
  7 12  1  0  0  0  0
  7 13  2  0  0  0  0
  8 14  1  0  0  0  0
  9 15  1  0  0  0  0
 10 16  1  0  0  0  0
 11 15  2  0  0  0  0
 12 16  1  0  0  0  0
 13 17  1  0  0  0  0
 14 17  2  0  0  0  0
 15 18  1  0  0  0  0
 18 19  1  0  0  0  0
 18 20  1  0  0  0  0
 19 21  2  0  0  0  0
 20 22  2  0  0  0  0
 21 22  1  0  0  0  0
 23 24  1  0  0  0  0
 23 25  2  0  0  0  0
 24 26  2  0  0  0  0
 25 27  1  0  0  0  0
 26 28  1  0  0  0  0
 26 29  1  0  0  0  0
 27 28  2  0  0  0  0
 28 30  1  0  0  0  0
 29 31  1  0  0  0  0
 30 32  1  0  0  0  0
 31 33  1  0  0  0  0
 32 33  1  0  0  0  0
 33 34  1  1  0  0  0
 33 39  1  6  0  0  0
 34 35  1  0  0  0  0
 34 36  1  0  0  0  0
 35 37  1  0  0  0  0
 36 38  1  0  0  0  0
 37 38  1  0  0  0  0
M  END
</t>
  </si>
  <si>
    <t>MMV1804190</t>
  </si>
  <si>
    <t>Bemcentinib</t>
  </si>
  <si>
    <t>1037624-75-1</t>
  </si>
  <si>
    <t>Nc(nc(n1)Nc2ccc(CC[C@]([H])(N3CCCC3)CC4)c4c2)n1c(nn5)cc(CCCc(cccc6)c67)c57</t>
  </si>
  <si>
    <t>1-(3,4-diazatricyclo[9.4.0.02,7]pentadeca-1(15),2,4,6,11,13-hexaen-5-yl)-3-N-[(7S)-7-pyrrolidin-1-yl-6,7,8,9-tetrahydro-5H-benzo[7]annulen-3-yl]-1,2,4-triazole-3,5-diamine</t>
  </si>
  <si>
    <t>C30 H34 N8</t>
  </si>
  <si>
    <t>A04</t>
  </si>
  <si>
    <t>Ph II</t>
  </si>
  <si>
    <t>Antitumor agent</t>
  </si>
  <si>
    <t>https://www.bergenbio.com/pipeline/bemcentinib-covid-19/</t>
  </si>
  <si>
    <t>MMV1804190-01</t>
  </si>
  <si>
    <t>https://www.medchemexpress.com/R428.html?locale=de-DE?src=google-product&amp;gclid=CjwKCAiA-f78BRBbEiwATKRRBCMRjxw9C4_EJJVQTKYOZVEnS5aCxLrEk2do3ROqRbMLWhLhnF2A-BoCinAQAvD_BwE</t>
  </si>
  <si>
    <t xml:space="preserve">(βS)-β-[(Cycloheptylcarbonyl)amino]tetrahydro-α-oxo-2H-pyran-4-propanoic acid...
  ELEMENTL06082010432D
868273-90-9 Copyright (C) 2020 ACS
 30 32  0  0  1  0            999 V2000
36650.385616817.2470    0.0000 C   0  0  0  0  0  0  0  0  0  0  0  0
29961.527512955.4324    0.0000 N   0  0  0  0  0  0  0  0  0  0  0  0
43339.243712955.4324    0.0000 C   0  0  0  0  0  0  0  0  0  0  0  0
23272.669316817.2509    0.0000 C   0  0  0  0  0  0  0  0  0  0  0  0
50028.101916817.2470    0.0000 C   0  0  0  0  0  0  0  0  0  0  0  0
43339.2437 5231.8033    0.0000 O   0  0  0  0  0  0  0  0  0  0  0  0
23272.669324540.8801    0.0000 O   0  0  0  0  0  0  0  0  0  0  0  0
56716.964012955.4324    0.0000 N   0  0  0  0  0  0  0  0  0  0  0  0
50028.101924540.8761    0.0000 O   0  0  0  0  0  0  0  0  0  0  0  0
63405.822116817.2470    0.0000 N   0  0  0  0  0  0  0  0  0  0  0  0
78756.401423651.7678    0.0000 C   0  0  0  0  0  0  0  0  0  0  0  0
90000.000011164.4798    0.0000 C   0  0  0  0  0  0  0  0  0  0  0  0
36650.385624540.8761    0.0000 C   0  0  0  0  0  0  0  0  0  0  0  0
29961.527528402.6907    0.0000 C   0  0  0  0  0  0  0  0  0  0  0  0
43339.243728402.6907    0.0000 C   0  0  0  0  0  0  0  0  0  0  0  0
29961.527536126.3237    0.0000 C   0  0  0  0  0  0  0  0  0  0  0  0
43339.243736126.3198    0.0000 C   0  0  0  0  0  0  0  0  0  0  0  0
36650.385639988.1383    0.0000 O   0  0  0  0  0  0  0  0  0  0  0  0
16583.807312955.4364    0.0000 C   0  0  0  0  0  0  0  0  0  0  0  0
17160.9974 5253.4019    0.0000 C   0  0  0  0  0  0  0  0  0  0  0  0
10202.247517306.3104    0.0000 C   0  0  0  0  0  0  0  0  0  0  0  0
11499.1751    0.0000    0.0000 C   0  0  0  0  0  0  0  0  0  0  0  0
 2821.755915029.7318    0.0000 C   0  0  0  0  0  0  0  0  0  0  0  0
 3861.8146 1151.1471    0.0000 C   0  0  0  0  0  0  0  0  0  0  0  0
    0.0000 7840.0053    0.0000 C   0  0  0  0  0  0  0  0  0  0  0  0
70094.684212955.4324    0.0000 C   0  0  0  0  0  0  0  0  0  0  0  0
77150.572616096.9163    0.0000 N   0  0  0  0  0  0  0  0  0  0  0  0
70902.0180 5274.1166    0.0000 S   0  0  0  0  0  0  0  0  0  0  0  0
82318.688010357.1420    0.0000 C   0  0  0  0  0  0  0  0  0  0  0  0
78456.8735 3668.2838    0.0000 C   0  0  0  0  0  0  0  0  0  0  0  0
  1  2  1  0  0  0  0
  1  3  1  0  0  0  0
  1 13  1  1  0  0  0
  2  4  1  0  0  0  0
  3  5  1  0  0  0  0
  3  6  2  3  0  0  0
  4  7  2  3  0  0  0
  4 19  1  0  0  0  0
  5  8  1  0  0  0  0
  5  9  2  3  0  0  0
  8 10  1  0  0  0  0
 10 26  2  0  0  0  0
 11 27  1  0  0  0  0
 29 12  1  6  0  0  0
 13 14  1  0  0  0  0
 13 15  1  0  0  0  0
 14 16  1  0  0  0  0
 15 17  1  0  0  0  0
 16 18  1  0  0  0  0
 17 18  1  0  0  0  0
 19 20  1  0  0  0  0
 19 21  1  0  0  0  0
 20 22  1  0  0  0  0
 21 23  1  0  0  0  0
 22 24  1  0  0  0  0
 23 25  1  0  0  0  0
 24 25  1  0  0  0  0
 26 27  1  0  0  0  0
 26 28  1  0  0  0  0
 27 29  1  0  0  0  0
 28 30  1  0  0  0  0
 29 30  1  0  0  0  0
M  END
</t>
  </si>
  <si>
    <t>MMV1804177</t>
  </si>
  <si>
    <t>ONO 5334</t>
  </si>
  <si>
    <t>868273-90-9</t>
  </si>
  <si>
    <t>[C@H](C1CCOCC1)(C(=O)C(=O)N\N=C(/SC[C@H]2C)\N2C)NC(C3CCCCCC3)=O</t>
  </si>
  <si>
    <t>N-[(1S)-3-[(2E)-2-[(4R)-3,4-dimethyl-1,3-thiazolidin-2-ylidene]hydrazinyl]-1-(oxan-4-yl)-2,3-dioxopropyl]cycloheptanecarboxamide</t>
  </si>
  <si>
    <t>C21 H34 N4 O4 S</t>
  </si>
  <si>
    <t>A05</t>
  </si>
  <si>
    <t>Ph II, discontinued</t>
  </si>
  <si>
    <t>Antiosteoporotic agent</t>
  </si>
  <si>
    <t>doi.org/10.1101/2020.04.16.044016</t>
  </si>
  <si>
    <t>MMV1804177-01</t>
  </si>
  <si>
    <t>https://www.medchemexpress.com/ono-5334.html?locale=de-DE?src=google-product&amp;gclid=CjwKCAiA-f78BRBbEiwATKRRBEVE8Bow3aj0WrKDaUvVhrfL-00uS4fCKJ5vI_NWFvjkHOkr7K7J8xoCFC0QAvD_BwE</t>
  </si>
  <si>
    <t xml:space="preserve">_x000D_
  ELEMENTL06082010412D_x000D_
Dotmatics Elemental_x000D_
 42 45  0  0  0  0            999 V2000_x000D_
    6.0325  -11.0056    0.0000 C   0  0  0  0  0  0  0  0  0  0  0  0_x000D_
    4.9539  -11.4870    0.0000 C   0  0  0  0  0  0  0  0  0  0  0  0_x000D_
    4.8315  -12.6617    0.0000 C   0  0  0  0  0  0  0  0  0  0  0  0_x000D_
    5.7877  -13.3551    0.0000 C   0  0  0  0  0  0  0  0  0  0  0  0_x000D_
    6.8662  -12.8737    0.0000 C   0  0  0  0  0  0  0  0  0  0  0  0_x000D_
    6.9887  -11.6989    0.0000 C   0  0  0  0  0  0  0  0  0  0  0  0_x000D_
    8.0669  -11.2151    0.0000 O   0  0  0  0  0  0  0  0  0  0  0  0_x000D_
   10.0748   -6.0401    0.0000 O   0  0  0  0  0  0  0  0  0  0  0  0_x000D_
   10.7077   -6.7417    0.0000 C   0  0  0  0  0  0  0  0  0  0  0  0_x000D_
   12.3682   -5.8069    0.0000 O   0  0  0  0  0  0  0  0  0  0  0  0_x000D_
   11.8821   -6.6173    0.0000 C   0  0  0  0  0  0  0  0  0  0  0  0_x000D_
   12.8591   -5.6540    0.0000 N   0  0  0  0  0  0  0  0  0  0  0  0_x000D_
   11.8362   -5.0634    0.0000 N   0  0  0  0  0  0  0  0  0  0  0  0_x000D_
   11.8362   -3.8823    0.0000 C   0  0  0  0  0  0  0  0  0  0  0  0_x000D_
   12.8591   -3.2917    0.0000 N   0  0  0  0  0  0  0  0  0  0  0  0_x000D_
   14.7003   -3.4099    0.0000 N   0  0  0  0  0  0  0  0  0  0  0  0_x000D_
   13.8819   -3.8823    0.0000 C   0  0  0  0  0  0  0  0  0  0  0  0_x000D_
   13.8819   -5.0634    0.0000 C   0  0  0  0  0  0  0  0  0  0  0  0_x000D_
   14.7593   -5.8532    0.0000 C   0  0  0  0  0  0  0  0  0  0  0  0_x000D_
   14.2789   -6.9321    0.0000 C   0  0  0  0  0  0  0  0  0  0  0  0_x000D_
   13.1043   -6.8087    0.0000 C   0  0  0  0  0  0  0  0  0  0  0  0_x000D_
   12.9755   -9.7069    0.0000 N   0  0  0  0  0  0  0  0  0  0  0  0_x000D_
   12.6818   -8.8088    0.0000 C   0  0  0  0  0  0  0  0  0  0  0  0_x000D_
   12.3146   -7.6855    0.0000 C   0  0  0  0  0  0  0  0  0  0  0  0_x000D_
   11.4864   -8.4869    0.0000 O   0  0  0  0  0  0  0  0  0  0  0  0_x000D_
   10.4630   -7.8973    0.0000 C   0  0  0  0  0  0  0  0  0  0  0  0_x000D_
    9.3867   -8.3802    0.0000 C   0  0  0  0  0  0  0  0  0  0  0  0_x000D_
    9.2658   -9.5558    0.0000 O   0  0  0  0  0  0  0  0  0  0  0  0_x000D_
    8.2829   -9.0995    0.0000 O   0  0  0  0  0  0  0  0  0  0  0  0_x000D_
    8.1877  -10.0395    0.0000 P   0  0  0  0  0  0  0  0  0  0  0  0_x000D_
    7.2284   -9.3493    0.0000 N   0  0  0  0  0  0  0  0  0  0  0  0_x000D_
    8.2070   -7.7848    0.0000 C   0  0  0  0  0  0  0  0  0  0  0  0_x000D_
    7.3457   -8.1734    0.0000 C   0  0  0  0  0  0  0  0  0  0  0  0_x000D_
    5.5251   -7.8718    0.0000 O   0  0  0  0  0  0  0  0  0  0  0  0_x000D_
    6.3865   -7.4832    0.0000 C   0  0  0  0  0  0  0  0  0  0  0  0_x000D_
    6.5038   -6.3073    0.0000 O   0  0  0  0  0  0  0  0  0  0  0  0_x000D_
    5.5445   -5.6172    0.0000 C   0  0  0  0  0  0  0  0  0  0  0  0_x000D_
    7.5064   -4.5102    0.0000 C   0  0  0  0  0  0  0  0  0  0  0  0_x000D_
    6.7400   -3.9575    0.0000 C   0  0  0  0  0  0  0  0  0  0  0  0_x000D_
    5.6618   -4.4413    0.0000 C   0  0  0  0  0  0  0  0  0  0  0  0_x000D_
    4.7026   -3.7510    0.0000 C   0  0  0  0  0  0  0  0  0  0  0  0_x000D_
    4.7964   -2.8109    0.0000 C   0  0  0  0  0  0  0  0  0  0  0  0_x000D_
  1  6  1  0  0  0  0_x000D_
  2  1  2  0  0  0  0_x000D_
  3  2  1  0  0  0  0_x000D_
  4  3  2  0  0  0  0_x000D_
  5  4  1  0  0  0  0_x000D_
  6  5  2  0  0  0  0_x000D_
  7  6  1  0  0  0  0_x000D_
 30  7  1  0  0  0  0_x000D_
  9  8  1  1  0  0  0_x000D_
  9 26  1  0  0  0  0_x000D_
 11  9  1  0  0  0  0_x000D_
 11 10  1  1  0  0  0_x000D_
 24 11  1  0  0  0  0_x000D_
 12 18  1  0  0  0  0_x000D_
 12 21  1  0  0  0  0_x000D_
 13 12  1  0  0  0  0_x000D_
 14 13  2  0  0  0  0_x000D_
 15 14  1  0  0  0  0_x000D_
 17 15  2  0  0  0  0_x000D_
 17 16  1  0  0  0  0_x000D_
 18 17  1  0  0  0  0_x000D_
 19 18  2  0  0  0  0_x000D_
 20 19  1  0  0  0  0_x000D_
 21 20  2  0  0  0  0_x000D_
 24 21  1  0  0  0  0_x000D_
 23 22  3  0  0  0  0_x000D_
 24 23  1  1  0  0  0_x000D_
 25 24  1  0  0  0  0_x000D_
 26 25  1  0  0  0  0_x000D_
 26 27  1  6  0  0  0_x000D_
 28 27  1  0  0  0  0_x000D_
 30 28  1  0  0  0  0_x000D_
 30 29  2  0  0  0  0_x000D_
 31 30  1  0  0  0  0_x000D_
 33 31  1  0  0  0  0_x000D_
 33 32  1  6  0  0  0_x000D_
 35 33  1  0  0  0  0_x000D_
 35 34  2  0  0  0  0_x000D_
 36 35  1  0  0  0  0_x000D_
 37 36  1  0  0  0  0_x000D_
 40 37  1  0  0  0  0_x000D_
 39 38  1  0  0  0  0_x000D_
 40 39  1  0  0  0  0_x000D_
 41 40  1  0  0  0  0_x000D_
 42 41  1  0  0  0  0_x000D_
M  END_x000D_
</t>
  </si>
  <si>
    <t>MMV1803859</t>
  </si>
  <si>
    <t>Remdesivir</t>
  </si>
  <si>
    <t>1809249-37-3</t>
  </si>
  <si>
    <t>c1ccccc1OP(N[C@H](C(OCC(CC)CC)=O)C)(=O)OC[C@H]2O[C@@](C#N)(c3ccc(c(N)ncn4)n34)[C@H](O)[C@@H]2O</t>
  </si>
  <si>
    <t>2-ethylbutyl (2S)-2-[[[(2R,3S,4R,5R)-5-(4-aminopyrrolo[2,1-f][1,2,4]triazin-7-yl)-5-cyano-3,4-dihydroxyoxolan-2-yl]methoxy-phenoxyphosphoryl]amino]propanoate</t>
  </si>
  <si>
    <t>C27 H35 N6 O8 P</t>
  </si>
  <si>
    <t>A06</t>
  </si>
  <si>
    <t>Anti-infective agent - Antiviral agent</t>
  </si>
  <si>
    <t>MMV1803859-01</t>
  </si>
  <si>
    <t>https://reference.medscape.com/drug/veklury-remdesivir-4000090</t>
  </si>
  <si>
    <t xml:space="preserve">License Error_x000D_
  SciTegic06082004062D_x000D_
_x000D_
 23 25  0  0  0  0            999 V2000_x000D_
   11.6000   -7.8579    0.0000 C   0  0_x000D_
   11.1875   -7.1435    0.0000 C   0  0_x000D_
   10.3625   -7.1435    0.0000 N   0  0_x000D_
    9.9500   -6.4290    0.0000 C   0  0_x000D_
    9.1250   -6.4290    0.0000 C   0  0_x000D_
    8.7125   -7.1435    0.0000 C   0  0_x000D_
    7.8875   -7.1435    0.0000 C   0  0_x000D_
    7.4750   -7.8579    0.0000 N   0  0_x000D_
    6.6500   -7.8579    0.0000 C   0  0_x000D_
    6.2375   -8.5724    0.0000 C   0  0_x000D_
    5.4125   -8.5724    0.0000 C   0  0_x000D_
    5.0000   -7.8579    0.0000 N   0  0_x000D_
    5.4125   -7.1435    0.0000 C   0  0_x000D_
    5.0000   -6.4290    0.0000 C   0  0_x000D_
    5.4125   -5.7145    0.0000 C   0  0_x000D_
    5.0000   -5.0000    0.0000 Cl  0  0_x000D_
    6.2375   -5.7145    0.0000 C   0  0_x000D_
    6.6500   -6.4290    0.0000 C   0  0_x000D_
    6.2375   -7.1435    0.0000 C   0  0_x000D_
    7.4750   -6.4290    0.0000 C   0  0_x000D_
    7.8875   -5.7145    0.0000 C   0  0_x000D_
    8.7125   -5.7145    0.0000 C   0  0_x000D_
    9.1250   -5.0001    0.0000 O   0  0_x000D_
  1  2  1  0_x000D_
  2  3  1  0_x000D_
  3  4  1  0_x000D_
  4  5  1  0_x000D_
  5  6  2  0_x000D_
  6  7  1  0_x000D_
  7  8  1  0_x000D_
  8  9  1  0_x000D_
  9 10  2  0_x000D_
 10 11  1  0_x000D_
 11 12  2  0_x000D_
 12 13  1  0_x000D_
 13 14  2  0_x000D_
 14 15  1  0_x000D_
 15 16  1  0_x000D_
 15 17  2  0_x000D_
 17 18  1  0_x000D_
 18 19  2  0_x000D_
 19  9  1  0_x000D_
 19 13  1  0_x000D_
  7 20  2  0_x000D_
 20 21  1  0_x000D_
 21 22  2  0_x000D_
 22  5  1  0_x000D_
 22 23  1  0_x000D_
M  END_x000D_
</t>
  </si>
  <si>
    <t>MMV659065</t>
  </si>
  <si>
    <t>N-Desethylamodiaquine</t>
  </si>
  <si>
    <t>79352-78-6</t>
  </si>
  <si>
    <t>CCNCc1cc(Nc2ccnc3cc(Cl)ccc23)ccc1O</t>
  </si>
  <si>
    <t>4-[(7-chloroquinolin-4-yl)amino]-2-(ethylaminomethyl)phenol</t>
  </si>
  <si>
    <t>C18 H18 Cl N3 O</t>
  </si>
  <si>
    <t>A07</t>
  </si>
  <si>
    <t>Research</t>
  </si>
  <si>
    <t>Anti-infective agent - Antimalarial</t>
  </si>
  <si>
    <t>MMV659065-05</t>
  </si>
  <si>
    <t>NA</t>
  </si>
  <si>
    <t xml:space="preserve">License Error_x000D_
  SciTegic06082004062D_x000D_
_x000D_
 45 50  0  0  1  0            999 V2000_x000D_
    8.3896    1.7559    0.0000 C   0  0_x000D_
    7.5672    1.6684    0.0000 C   0  0_x000D_
    7.0802    2.3368    0.0000 C   0  0_x000D_
    7.2318    0.9125    0.0000 C   0  0_x000D_
    7.7188    0.2440    0.0000 O   0  0_x000D_
    6.4094    0.8250    0.0000 O   0  0_x000D_
    6.0740    0.0690    0.0000 C   0  0_x000D_
    5.2517   -0.0185    0.0000 C   0  0_x000D_
    4.9400    0.4093    0.0000 O   0  0_x000D_
    4.9163   -0.7744    0.0000 C   0  0  1  0  0  0_x000D_
    5.7389   -0.8597    0.0000 O   0  0_x000D_
    5.9119   -1.6684    0.0000 C   0  0  1  0  0  0_x000D_
    5.1962   -2.0829    0.0000 O   0  0_x000D_
    4.5809   -1.5303    0.0000 C   0  0  2  0  0  0_x000D_
    3.7583   -1.4450    0.0000 C   0  0_x000D_
    3.5851   -0.6362    0.0000 C   0  0  1  0  0  0_x000D_
    2.8634   -0.2220    0.0000 C   0  0  2  0  0  0_x000D_
    2.1475   -0.6362    0.0000 C   0  0_x000D_
    1.4317   -0.2220    0.0000 C   0  0_x000D_
    1.4317    0.6062    0.0000 C   0  0_x000D_
    0.7157    1.0206    0.0000 C   0  0_x000D_
    0.7160    1.8476    0.0000 C   0  0_x000D_
    0.0000    2.2615    0.0000 O   0  0_x000D_
    1.4324    2.2608    0.0000 C   0  0_x000D_
    2.1484    1.8470    0.0000 C   0  0_x000D_
    2.1475    1.0203    0.0000 C   0  0_x000D_
    2.6057    1.2854    0.0000 C   0  0_x000D_
    2.8634    0.6062    0.0000 C   0  0  1  0  0  0_x000D_
    3.5851    1.0203    0.0000 C   0  0  2  0  0  0_x000D_
    3.2584    1.5956    0.0000 O   0  0_x000D_
    4.3010    0.6062    0.0000 C   0  0_x000D_
    4.3010   -0.2220    0.0000 C   0  0_x000D_
    4.7591    0.0430    0.0000 C   0  0_x000D_
    6.7342   -1.5809    0.0000 C   0  0_x000D_
    7.0696   -0.8249    0.0000 C   0  0_x000D_
    7.8920   -0.7374    0.0000 C   0  0_x000D_
    8.3789   -1.4058    0.0000 C   0  0_x000D_
    8.0436   -2.1618    0.0000 C   0  0_x000D_
    7.2212   -2.2493    0.0000 C   0  0_x000D_
    4.0037    1.7336    0.0000 H   0  0_x000D_
    2.8634    1.2678    0.0000 H   0  0_x000D_
    2.8634   -0.8836    0.0000 H   0  0_x000D_
    3.0125   -0.9675    0.0000 H   0  0_x000D_
    4.2455   -2.2863    0.0000 H   0  0_x000D_
    6.3989   -2.3368    0.0000 H   0  0_x000D_
  1  2  1  0_x000D_
  2  3  1  0_x000D_
  2  4  1  0_x000D_
  4  5  2  0_x000D_
  4  6  1  0_x000D_
  6  7  1  0_x000D_
  7  8  1  0_x000D_
  8  9  2  0_x000D_
 10  8  1  1_x000D_
 10 11  1  0_x000D_
 10 14  1  0_x000D_
 10 32  1  0_x000D_
 11 12  1  0_x000D_
 12 13  1  0_x000D_
 12 34  1  0_x000D_
 12 45  1  1_x000D_
 13 14  1  0_x000D_
 14 15  1  0_x000D_
 14 44  1  1_x000D_
 15 16  1  0_x000D_
 16 17  1  0_x000D_
 16 32  1  0_x000D_
 16 43  1  6_x000D_
 17 18  1  0_x000D_
 17 28  1  0_x000D_
 17 42  1  1_x000D_
 18 19  1  0_x000D_
 19 20  1  0_x000D_
 20 21  2  0_x000D_
 20 26  1  0_x000D_
 21 22  1  0_x000D_
 22 23  2  0_x000D_
 22 24  1  0_x000D_
 24 25  2  0_x000D_
 25 26  1  0_x000D_
 26 27  1  0_x000D_
 26 28  1  0_x000D_
 28 29  1  0_x000D_
 28 41  1  6_x000D_
 29 30  1  0_x000D_
 29 31  1  0_x000D_
 29 40  1  1_x000D_
 31 32  1  0_x000D_
 32 33  1  0_x000D_
 34 35  1  0_x000D_
 34 39  1  0_x000D_
 35 36  1  0_x000D_
 36 37  1  0_x000D_
 37 38  1  0_x000D_
 38 39  1  0_x000D_
M  END_x000D_
</t>
  </si>
  <si>
    <t>MMV1580187</t>
  </si>
  <si>
    <t>Ciclesonide</t>
  </si>
  <si>
    <t>126544-47-6</t>
  </si>
  <si>
    <t>O=C(OCC([C@]1([C@]2(C)[C@H]([C@H]3[C@@H]([C@](C)(C(=C4)CC3)C=CC4=O)[C@@H](O)C2)C5)[C@@H]5OC(C6CCCCC6)O1)=O)C(C)C</t>
  </si>
  <si>
    <t>[2-[(1S,2S,4R,6R,8S,11R,12S)-6-cyclohexyl-11-hydroxy-9,13-dimethyl-16-oxo-5,7-dioxapentacyclo[10.8.0.02,9.04,8.013,18]icosa-14,17-dien-8-yl]-2-oxoethyl] 2-methylpropanoate</t>
  </si>
  <si>
    <t>C32 H44 O7</t>
  </si>
  <si>
    <t>A08</t>
  </si>
  <si>
    <t>Respiratory system agent - Antiasthmatics</t>
  </si>
  <si>
    <t>MMV1580187-02</t>
  </si>
  <si>
    <t>https://compendium.ch/product/1056461-alvesco-dosieraeros-80-mcg</t>
  </si>
  <si>
    <t xml:space="preserve">License Error_x000D_
  SciTegic06082004062D_x000D_
_x000D_
 42 45  0  0  1  0            999 V2000_x000D_
   -4.1316    0.0010    0.0000 C   0  0_x000D_
   -5.6324    0.0032    0.0000 N   0  0_x000D_
   -3.3838   -1.2994    0.0000 O   0  0_x000D_
   -3.3785    1.2993    0.0000 C   0  0  1  0  0  0_x000D_
   -6.3855   -1.2951    0.0000 C   0  0_x000D_
   -1.8785    1.2993    0.0000 N   0  0_x000D_
   -4.1285    2.5983    0.0000 C   0  0_x000D_
   -7.8855   -1.2930    0.0000 C   0  0_x000D_
   -7.1375   -2.5930    0.0000 C   0  0_x000D_
   -5.6378   -2.5955    0.0000 C   0  0_x000D_
   -1.1254    0.0011    0.0000 C   0  0_x000D_
   -1.1285    2.5983    0.0000 C   0  0_x000D_
   -3.3785    3.8973    0.0000 C   0  0  1  0  0  0_x000D_
    0.3754    0.0032    0.0000 C   0  0  2  0  0  0_x000D_
   -1.8785    3.8973    0.0000 C   0  0  2  0  0  0_x000D_
   -4.1285    5.1963    0.0000 C   0  0_x000D_
    1.1285   -1.2951    0.0000 C   0  0  1  0  0  0_x000D_
    1.1232    1.3035    0.0000 O   0  0_x000D_
   -1.1285    5.1963    0.0000 C   0  0_x000D_
   -3.3785    6.4954    0.0000 C   0  0_x000D_
    2.6294   -1.2946    0.0000 N   0  0_x000D_
    0.3777   -2.5945    0.0000 C   0  0_x000D_
   -1.8785    6.4954    0.0000 C   0  0_x000D_
    3.3802    0.0050    0.0000 C   0  0_x000D_
   -1.1231   -2.5951    0.0000 S   0  0_x000D_
    2.6302    1.3039    0.0000 O   0  0_x000D_
    4.8810    0.0055    0.0000 C   0  0_x000D_
   -1.8739   -3.8946    0.0000 C   0  0_x000D_
    5.6333    1.3032    0.0000 C   0  0_x000D_
    5.6289   -1.2950    0.0000 C   0  0_x000D_
   -3.3740   -3.8973    0.0000 C   0  0_x000D_
   -1.1217   -5.1925    0.0000 C   0  0_x000D_
    4.8856    2.6035    0.0000 C   0  0_x000D_
    7.1333    1.3006    0.0000 C   0  0_x000D_
    7.1289   -1.2975    0.0000 C   0  0_x000D_
   -4.1217   -5.1975    0.0000 C   0  0_x000D_
   -1.8695   -6.4928    0.0000 C   0  0_x000D_
    7.8855    2.5983    0.0000 O   0  0_x000D_
    7.8811    0.0003    0.0000 C   0  0_x000D_
   -3.3695   -6.4954    0.0000 C   0  0_x000D_
   -4.8785    3.8973    0.0000 H   0  0_x000D_
   -0.3785    3.8973    0.0000 H   0  0_x000D_
  1  2  1  0_x000D_
  1  3  2  0_x000D_
  2  5  1  0_x000D_
  4  1  1  6_x000D_
  4  6  1  0_x000D_
  4  7  1  0_x000D_
  5  8  1  0_x000D_
  5  9  1  0_x000D_
  5 10  1  0_x000D_
  6 11  1  0_x000D_
  6 12  1  0_x000D_
  7 13  1  0_x000D_
 12 15  1  0_x000D_
 13 15  1  0_x000D_
 13 16  1  0_x000D_
 13 41  1  1_x000D_
 14 11  1  1_x000D_
 14 17  1  0_x000D_
 14 18  1  0_x000D_
 15 19  1  0_x000D_
 15 42  1  1_x000D_
 16 20  1  0_x000D_
 17 21  1  0_x000D_
 17 22  1  1_x000D_
 19 23  1  0_x000D_
 20 23  1  0_x000D_
 21 24  1  0_x000D_
 22 25  1  0_x000D_
 24 26  2  0_x000D_
 24 27  1  0_x000D_
 25 28  1  0_x000D_
 27 29  2  0_x000D_
 27 30  1  0_x000D_
 28 31  2  0_x000D_
 28 32  1  0_x000D_
 29 33  1  0_x000D_
 29 34  1  0_x000D_
 30 35  2  0_x000D_
 31 36  1  0_x000D_
 32 37  2  0_x000D_
 34 38  1  0_x000D_
 34 39  2  0_x000D_
 35 39  1  0_x000D_
 36 40  2  0_x000D_
 37 40  1  0_x000D_
M  END_x000D_
</t>
  </si>
  <si>
    <t>MMV637677</t>
  </si>
  <si>
    <t>Nelfinavir</t>
  </si>
  <si>
    <t>159989-64-7</t>
  </si>
  <si>
    <t>Cc1c(O)cccc1C(=O)N[C@@H](CSc2ccccc2)[C@H](O)CN3C[C@H]4CCCC[C@H]4C[C@H]3C(=O)NC(C)(C)C</t>
  </si>
  <si>
    <t>(3S,4aS,8aS)-N-tert-butyl-2-[(2R,3R)-2-hydroxy-3-[(3-hydroxy-2-methylbenzoyl)amino]-4-phenylsulfanylbutyl]-3,4,4a,5,6,7,8,8a-octahydro-1H-isoquinoline-3-carboxamide</t>
  </si>
  <si>
    <t>C32 H45 N3 O4 S</t>
  </si>
  <si>
    <t>A09</t>
  </si>
  <si>
    <t>Anti-infective agent - Anti-HIV agent</t>
  </si>
  <si>
    <t>www.medrxiv.org/content/10.1101/2020.04.16.20068379v1.full.pdf</t>
  </si>
  <si>
    <t>MMV637677-06</t>
  </si>
  <si>
    <t>http://www.hiv.ch/rubriken/therapie/medikamente/nlv.htm</t>
  </si>
  <si>
    <t xml:space="preserve">License Error_x000D_
  SciTegic06082004062D_x000D_
_x000D_
 29 31  0  0  0  0            999 V2000_x000D_
   11.6000   -5.7145    0.0000 C   0  0_x000D_
   11.1875   -6.4290    0.0000 C   0  0_x000D_
   10.3625   -6.4290    0.0000 O   0  0_x000D_
    9.9500   -7.1434    0.0000 C   0  0_x000D_
   10.3625   -7.8579    0.0000 C   0  0_x000D_
    9.9500   -8.5724    0.0000 C   0  0_x000D_
    9.1250   -8.5724    0.0000 C   0  0_x000D_
    8.7125   -9.2868    0.0000 C   0  0_x000D_
    7.8875   -9.2868    0.0000 C   0  0_x000D_
    7.4750  -10.0013    0.0000 N   0  0_x000D_
    6.6500  -10.0013    0.0000 C   0  0_x000D_
    6.2375   -9.2868    0.0000 C   0  0_x000D_
    6.6500   -8.5724    0.0000 C   0  0_x000D_
    6.2375   -7.8579    0.0000 C   0  0_x000D_
    6.6500   -7.1434    0.0000 C   0  0_x000D_
    6.2375   -6.4289    0.0000 O   0  0_x000D_
    5.4125   -6.4289    0.0000 C   0  0_x000D_
    5.0000   -5.7145    0.0000 C   0  0_x000D_
    7.4750   -7.1434    0.0000 C   0  0_x000D_
    7.8875   -6.4289    0.0000 O   0  0_x000D_
    7.4750   -5.7145    0.0000 C   0  0_x000D_
    7.8875   -5.0000    0.0000 C   0  0_x000D_
    7.8875   -7.8579    0.0000 C   0  0_x000D_
    7.4750   -8.5724    0.0000 C   0  0_x000D_
    8.7125   -7.8579    0.0000 C   0  0_x000D_
    9.1250   -7.1434    0.0000 C   0  0_x000D_
    8.7125   -6.4290    0.0000 O   0  0_x000D_
    9.1250   -5.7145    0.0000 C   0  0_x000D_
    8.7125   -5.0000    0.0000 C   0  0_x000D_
  1  2  1  0_x000D_
  2  3  1  0_x000D_
  3  4  1  0_x000D_
  4  5  2  0_x000D_
  5  6  1  0_x000D_
  6  7  2  0_x000D_
  7  8  1  0_x000D_
  8  9  1  0_x000D_
  9 10  2  0_x000D_
 10 11  1  0_x000D_
 11 12  2  0_x000D_
 12 13  1  0_x000D_
 13 14  2  0_x000D_
 14 15  1  0_x000D_
 15 16  1  0_x000D_
 16 17  1  0_x000D_
 17 18  1  0_x000D_
 15 19  2  0_x000D_
 19 20  1  0_x000D_
 20 21  1  0_x000D_
 21 22  1  0_x000D_
 19 23  1  0_x000D_
 23 24  2  0_x000D_
 24  9  1  0_x000D_
 24 13  1  0_x000D_
  7 25  1  0_x000D_
 25 26  2  0_x000D_
 26  4  1  0_x000D_
 26 27  1  0_x000D_
 27 28  1  0_x000D_
 28 29  1  0_x000D_
M  END_x000D_
</t>
  </si>
  <si>
    <t>MMV003140</t>
  </si>
  <si>
    <t>Ethaverine</t>
  </si>
  <si>
    <t>486-47-5</t>
  </si>
  <si>
    <t>CCOc1ccc(Cc2nccc3cc(OCC)c(OCC)cc23)cc1OCC</t>
  </si>
  <si>
    <t>1-[(3,4-diethoxyphenyl)methyl]-6,7-diethoxyisoquinoline</t>
  </si>
  <si>
    <t>C24 H29 N O4</t>
  </si>
  <si>
    <t>A10</t>
  </si>
  <si>
    <t>Cardiovascular agent -  Coronary vasodilator</t>
  </si>
  <si>
    <t>doi.org/10.21203/rs.3.rs-23951/v1</t>
  </si>
  <si>
    <t>MMV003140-06</t>
  </si>
  <si>
    <t>https://drugs.ncats.io/drug/6Z6T599E49</t>
  </si>
  <si>
    <t xml:space="preserve">License Error_x000D_
  SciTegic06082004062D_x000D_
_x000D_
 50 53  0  0  1  0            999 V2000_x000D_
    2.5951    3.7974    0.0000 C   0  0  1  0  0  0_x000D_
    2.5973    5.2982    0.0000 C   0  0_x000D_
    3.8925    3.0429    0.0000 C   0  0_x000D_
    1.2925    3.0519    0.0000 N   0  0_x000D_
    1.2990    6.0513    0.0000 C   0  0_x000D_
    5.1951    3.7883    0.0000 C   0  0  1  0  0  0_x000D_
    1.2859    1.5511    0.0000 C   0  0_x000D_
    1.2990    7.5513    0.0000 C   0  0_x000D_
    0.0000    5.3013    0.0000 C   0  0_x000D_
    6.4925    3.0338    0.0000 C   0  0  2  0  0  0_x000D_
    5.2003    5.2883    0.0000 O   0  0_x000D_
   -0.0167    0.8056    0.0000 C   0  0  1  0  0  0_x000D_
    2.5818    0.7958    0.0000 O   0  0_x000D_
    0.0000    8.3013    0.0000 C   0  0_x000D_
   -1.2990    6.0513    0.0000 C   0  0_x000D_
    6.4903    1.5330    0.0000 C   0  0_x000D_
    7.7951    3.7793    0.0000 N   0  0_x000D_
   -0.0234   -0.6952    0.0000 N   0  0_x000D_
   -1.3149    1.5587    0.0000 C   0  0_x000D_
   -1.2990    7.5513    0.0000 C   0  0_x000D_
    7.7885    0.7799    0.0000 C   0  0_x000D_
    7.8017    5.2801    0.0000 C   0  0_x000D_
   -1.3260   -1.4407    0.0000 C   0  0_x000D_
   -2.6160    0.8122    0.0000 C   0  0_x000D_
   -1.3114    3.0587    0.0000 C   0  0_x000D_
    7.7886   -0.7201    0.0000 C   0  0_x000D_
    9.0877    1.5298    0.0000 C   0  0_x000D_
    9.1043    6.0256    0.0000 O   0  0_x000D_
    6.5058    6.0354    0.0000 O   0  0_x000D_
   -1.3326   -2.9415    0.0000 N   0  0_x000D_
   -2.6219   -0.6853    0.0000 O   0  0_x000D_
    9.0876   -1.4702    0.0000 C   0  0_x000D_
   10.3867    0.7798    0.0000 C   0  0_x000D_
    9.1109    7.5264    0.0000 C   0  0_x000D_
   -2.6352   -3.6869    0.0000 C   0  0_x000D_
   -0.0367   -3.6968    0.0000 C   0  0_x000D_
   10.3867   -0.7202    0.0000 C   0  0_x000D_
   10.4135    8.2719    0.0000 C   0  0_x000D_
   -2.6418   -5.1877    0.0000 C   0  0_x000D_
   10.5601    9.7519    0.0000 C   0  0_x000D_
   11.7613    7.6429    0.0000 S   0  0_x000D_
   -3.8574   -6.0447    0.0000 N   0  0_x000D_
   -1.4303   -6.0505    0.0000 C   0  0_x000D_
   12.0291   10.0551    0.0000 N   0  0_x000D_
   12.7715    8.7517    0.0000 C   0  0_x000D_
   -3.3973   -7.4724    0.0000 C   0  0_x000D_
   -1.8973   -7.4759    0.0000 S   0  0_x000D_
   -4.2783   -8.6842    0.0000 C   0  0_x000D_
   -3.6695  -10.0551    0.0000 C   0  0_x000D_
   -5.7700   -8.5265    0.0000 C   0  0_x000D_
  1  2  1  1_x000D_
  1  3  1  0_x000D_
  1  4  1  0_x000D_
  2  5  1  0_x000D_
  3  6  1  0_x000D_
  4  7  1  0_x000D_
  5  8  2  0_x000D_
  5  9  1  0_x000D_
  6 10  1  0_x000D_
  6 11  1  6_x000D_
  7 12  1  0_x000D_
  7 13  2  0_x000D_
  8 14  1  0_x000D_
  9 15  2  0_x000D_
 10 16  1  1_x000D_
 10 17  1  0_x000D_
 12 18  1  0_x000D_
 12 19  1  1_x000D_
 14 20  2  0_x000D_
 15 20  1  0_x000D_
 16 21  1  0_x000D_
 17 22  1  0_x000D_
 18 23  1  0_x000D_
 19 24  1  0_x000D_
 19 25  1  0_x000D_
 21 26  2  0_x000D_
 21 27  1  0_x000D_
 22 28  1  0_x000D_
 22 29  2  0_x000D_
 23 30  1  0_x000D_
 23 31  2  0_x000D_
 26 32  1  0_x000D_
 27 33  2  0_x000D_
 28 34  1  0_x000D_
 30 35  1  0_x000D_
 30 36  1  0_x000D_
 32 37  2  0_x000D_
 33 37  1  0_x000D_
 34 38  1  0_x000D_
 35 39  1  0_x000D_
 38 40  2  0_x000D_
 38 41  1  0_x000D_
 39 42  1  0_x000D_
 39 43  2  0_x000D_
 40 44  1  0_x000D_
 41 45  1  0_x000D_
 42 46  2  0_x000D_
 43 47  1  0_x000D_
 44 45  2  0_x000D_
 46 47  1  0_x000D_
 46 48  1  0_x000D_
 48 49  1  0_x000D_
 48 50  1  0_x000D_
M  END_x000D_
</t>
  </si>
  <si>
    <t>MMV637861</t>
  </si>
  <si>
    <t>Ritonavir</t>
  </si>
  <si>
    <t>155213-67-5</t>
  </si>
  <si>
    <t>CC(C)[C@H](NC(=O)N(C)Cc1csc(n1)C(C)C)C(=O)N[C@H](C[C@H](O)[C@H](Cc2ccccc2)NC(=O)OCc3cncs3)Cc4ccccc4</t>
  </si>
  <si>
    <t>1,3-thiazol-5-ylmethyl N-[(2S,3S,5S)-3-hydroxy-5-[[(2S)-3-methyl-2-[[methyl-[(2-propan-2-yl-1,3-thiazol-4-yl)methyl]carbamoyl]amino]butanoyl]amino]-1,6-diphenylhexan-2-yl]carbamate</t>
  </si>
  <si>
    <t>C37 H48 N6 O5 S2</t>
  </si>
  <si>
    <t>A11</t>
  </si>
  <si>
    <t>launched</t>
  </si>
  <si>
    <t xml:space="preserve">doi.org/10.1016/j.phrs.2020.104859 </t>
  </si>
  <si>
    <t>MMV637861-05</t>
  </si>
  <si>
    <t>https://www.ema.europa.eu/en/documents/product-information/lopinavir/ritonavir-mylan-epar-product-information_de.pdf</t>
  </si>
  <si>
    <t xml:space="preserve">License Error_x000D_
  SciTegic06082004062D_x000D_
_x000D_
 21 23  0  0  0  0            999 V2000_x000D_
    5.0002    1.2376    0.0000 C   0  0_x000D_
    5.7147    1.6501    0.0000 N   0  0_x000D_
    5.7147    2.4751    0.0000 C   0  0_x000D_
    6.4291    1.2375    0.0000 C   0  0_x000D_
    6.4291    0.4125    0.0000 C   0  0_x000D_
    7.1436    0.0000    0.0000 C   0  0_x000D_
    7.1435   -0.8250    0.0000 N   0  0_x000D_
    6.4291   -1.2375    0.0000 C   0  0_x000D_
    5.7145   -0.8250    0.0000 C   0  0_x000D_
    5.0000   -1.2375    0.0000 C   0  0_x000D_
    5.0000   -2.0625    0.0000 C   0  0_x000D_
    5.7145   -2.4751    0.0000 C   0  0_x000D_
    6.4291   -2.0625    0.0000 C   0  0_x000D_
    7.1435   -2.4750    0.0000 S   0  0_x000D_
    7.8580   -2.0625    0.0000 C   0  0_x000D_
    8.5723   -2.4751    0.0000 C   0  0_x000D_
    9.2868   -2.0627    0.0000 C   0  0_x000D_
    9.2869   -1.2378    0.0000 C   0  0_x000D_
   10.0014   -0.8253    0.0000 Cl  0  0_x000D_
    8.5724   -0.8252    0.0000 C   0  0_x000D_
    7.8580   -1.2376    0.0000 C   0  0_x000D_
  1  2  1  0_x000D_
  2  3  1  0_x000D_
  2  4  1  0_x000D_
  4  5  1  0_x000D_
  5  6  1  0_x000D_
  6  7  1  0_x000D_
  7  8  1  0_x000D_
  8  9  2  0_x000D_
  9 10  1  0_x000D_
 10 11  2  0_x000D_
 11 12  1  0_x000D_
 12 13  2  0_x000D_
 13  8  1  0_x000D_
 13 14  1  0_x000D_
 14 15  1  0_x000D_
 15 16  2  0_x000D_
 16 17  1  0_x000D_
 17 18  2  0_x000D_
 18 19  1  0_x000D_
 18 20  1  0_x000D_
 20 21  2  0_x000D_
 21  7  1  0_x000D_
 21 15  1  0_x000D_
M  END_x000D_
</t>
  </si>
  <si>
    <t>MMV001871</t>
  </si>
  <si>
    <t>Chlorpromazine</t>
  </si>
  <si>
    <t>50-53-3            69-09-0</t>
  </si>
  <si>
    <t>CN(C)CCCN1c2ccccc2Sc3ccc(Cl)cc13</t>
  </si>
  <si>
    <t>3-(2-chlorophenothiazin-10-yl)-N,N-dimethylpropan-1-amine</t>
  </si>
  <si>
    <t>C17 H19 Cl N2 S</t>
  </si>
  <si>
    <t>Hydrochloric acid</t>
  </si>
  <si>
    <t>B02</t>
  </si>
  <si>
    <t>doi: 10.1016/j.encep.2020.04.010</t>
  </si>
  <si>
    <t>MMV001871-09</t>
  </si>
  <si>
    <t>https://www.sappinfo.ch/wp-content/uploads/2017/05/Chlorpromazin-SAPP-final3-16.10.16.pdf</t>
  </si>
  <si>
    <t xml:space="preserve">Apilimod
  ELEMENTL06082010472D
541550-19-0 Copyright (C) 2020 ACS
 31 34  0  0  0  0            999 V2000
45000.000012990.3815    0.0000 N   0  0  0  0  0  0  0  0  0  0  0  0
37500.000717320.5087    0.0000 N   0  0  0  0  0  0  0  0  0  0  0  0
29999.997112990.3815    0.0000 C   0  0  0  0  0  0  0  0  0  0  0  0
59999.998538971.1445    0.0000 O   0  0  0  0  0  0  0  0  0  0  0  0
67500.002243301.2717    0.0000 C   0  0  0  0  0  0  0  0  0  0  0  0
67500.002251961.5260    0.0000 C   0  0  0  0  0  0  0  0  0  0  0  0
    0.000012990.3815    0.0000 C   0  0  0  0  0  0  0  0  0  0  0  0
67500.002217320.5087    0.0000 C   0  0  0  0  0  0  0  0  0  0  0  0
59999.998512990.3771    0.0000 C   0  0  0  0  0  0  0  0  0  0  0  0
67500.002225980.7630    0.0000 N   0  0  0  0  0  0  0  0  0  0  0  0
52499.999317320.5087    0.0000 C   0  0  0  0  0  0  0  0  0  0  0  0
59999.998530310.8902    0.0000 C   0  0  0  0  0  0  0  0  0  0  0  0
52499.999325980.7630    0.0000 N   0  0  0  0  0  0  0  0  0  0  0  0
75000.001512990.3815    0.0000 N   0  0  0  0  0  0  0  0  0  0  0  0
82500.005117320.5087    0.0000 C   0  0  0  0  0  0  0  0  0  0  0  0
75000.0015 4330.1272    0.0000 C   0  0  0  0  0  0  0  0  0  0  0  0
90000.000012990.3815    0.0000 C   0  0  0  0  0  0  0  0  0  0  0  0
82500.0051    0.0000    0.0000 C   0  0  0  0  0  0  0  0  0  0  0  0
90000.0000 4330.1272    0.0000 O   0  0  0  0  0  0  0  0  0  0  0  0
22499.997817320.5087    0.0000 C   0  0  0  0  0  0  0  0  0  0  0  0
14999.998512990.3815    0.0000 C   0  0  0  0  0  0  0  0  0  0  0  0
22499.997825980.7630    0.0000 C   0  0  0  0  0  0  0  0  0  0  0  0
 7499.999317320.5087    0.0000 C   0  0  0  0  0  0  0  0  0  0  0  0
14999.998530310.8902    0.0000 C   0  0  0  0  0  0  0  0  0  0  0  0
 7499.999325980.7630    0.0000 C   0  0  0  0  0  0  0  0  0  0  0  0
75000.001556291.6532    0.0000 C   0  0  0  0  0  0  0  0  0  0  0  0
75000.001564951.9075    0.0000 C   0  0  0  0  0  0  0  0  0  0  0  0
82500.005151961.5260    0.0000 N   0  0  0  0  0  0  0  0  0  0  0  0
82500.005169282.0347    0.0000 C   0  0  0  0  0  0  0  0  0  0  0  0
90000.000056291.6488    0.0000 C   0  0  0  0  0  0  0  0  0  0  0  0
90000.000064951.9075    0.0000 C   0  0  0  0  0  0  0  0  0  0  0  0
  1  2  1  0  0  0  0
  1 11  1  0  0  0  0
  2  3  2  3  0  0  0
  3 20  1  0  0  0  0
  4  5  1  0  0  0  0
  4 12  1  0  0  0  0
  5  6  1  0  0  0  0
  6 26  1  0  0  0  0
  7 23  1  0  0  0  0
  8  9  1  0  0  0  0
  8 10  2  0  0  0  0
  8 14  1  0  0  0  0
  9 11  2  0  0  0  0
 10 12  1  0  0  0  0
 11 13  1  0  0  0  0
 12 13  2  0  0  0  0
 14 15  1  0  0  0  0
 14 16  1  0  0  0  0
 15 17  1  0  0  0  0
 16 18  1  0  0  0  0
 17 19  1  0  0  0  0
 18 19  1  0  0  0  0
 20 21  2  0  0  0  0
 20 22  1  0  0  0  0
 21 23  1  0  0  0  0
 22 24  2  0  0  0  0
 23 25  2  0  0  0  0
 24 25  1  0  0  0  0
 26 27  2  0  0  0  0
 26 28  1  0  0  0  0
 27 29  1  0  0  0  0
 28 30  2  0  0  0  0
 29 31  2  0  0  0  0
 30 31  1  0  0  0  0
M  END
</t>
  </si>
  <si>
    <t>MMV1804187</t>
  </si>
  <si>
    <t>Apilimod</t>
  </si>
  <si>
    <t>541550-19-0</t>
  </si>
  <si>
    <t>N(c(nc(nc1N2CCOCC2)OCCc3ncccc3)c1)N=Cc4cccc(c4)C</t>
  </si>
  <si>
    <t>N-[(3-methylphenyl)methylideneamino]-6-morpholin-4-yl-2-(2-pyridin-2-ylethoxy)pyrimidin-4-amine</t>
  </si>
  <si>
    <t>C23 H26 N6 O2</t>
  </si>
  <si>
    <t>B03</t>
  </si>
  <si>
    <t>Antitumor agent - B-cell non-Hodgkin's lymphoma</t>
  </si>
  <si>
    <t>MMV1804187-01</t>
  </si>
  <si>
    <t>https://drugs.ncats.io/drug/GFW2K84S4L</t>
  </si>
  <si>
    <t xml:space="preserve">Regorafenib
  ELEMENTL06082010462D
755037-03-7 Copyright (C) 2020 ACS
 33 35  0  0  0  0            999 V2000
58235.297418339.3620    0.0000 O   0  0  0  0  0  0  0  0  0  0  0  0
79411.765818339.3620    0.0000 C   0  0  0  0  0  0  0  0  0  0  0  0
84705.886015282.8017    0.0000 N   0  0  0  0  0  0  0  0  0  0  0  0
79411.765824452.4827    0.0000 O   0  0  0  0  0  0  0  0  0  0  0  0
90000.000018339.3589    0.0000 C   0  0  0  0  0  0  0  0  0  0  0  0
37058.822818339.3620    0.0000 F   0  0  0  0  0  0  0  0  0  0  0  0
37058.8228 6113.1207    0.0000 N   0  0  0  0  0  0  0  0  0  0  0  0
31764.7057 9169.6810    0.0000 C   0  0  0  0  0  0  0  0  0  0  0  0
26470.5886 6113.1207    0.0000 N   0  0  0  0  0  0  0  0  0  0  0  0
31764.705715282.8017    0.0000 O   0  0  0  0  0  0  0  0  0  0  0  0
 5294.1171 6113.1207    0.0000 C   0  0  0  0  0  0  0  0  0  0  0  0
    0.0000 3056.5603    0.0000 F   0  0  0  0  0  0  0  0  0  0  0  0
 5294.1171    0.0000    0.0000 F   0  0  0  0  0  0  0  0  0  0  0  0
    0.0000 9169.6810    0.0000 F   0  0  0  0  0  0  0  0  0  0  0  0
 5294.117118339.3620    0.0000 Cl  0  0  0  0  0  0  0  0  0  0  0  0
63529.411415282.8017    0.0000 C   0  0  0  0  0  0  0  0  0  0  0  0
68823.525418339.3620    0.0000 C   0  0  0  0  0  0  0  0  0  0  0  0
63529.4114 9169.6810    0.0000 C   0  0  0  0  0  0  0  0  0  0  0  0
74117.645615282.8017    0.0000 C   0  0  0  0  0  0  0  0  0  0  0  0
68823.5254 6113.1176    0.0000 C   0  0  0  0  0  0  0  0  0  0  0  0
74117.6456 9169.6810    0.0000 N   0  0  0  0  0  0  0  0  0  0  0  0
52941.177215282.8017    0.0000 C   0  0  0  0  0  0  0  0  0  0  0  0
47647.060118339.3620    0.0000 C   0  0  0  0  0  0  0  0  0  0  0  0
52941.1772 9169.6810    0.0000 C   0  0  0  0  0  0  0  0  0  0  0  0
42352.939915282.8017    0.0000 C   0  0  0  0  0  0  0  0  0  0  0  0
47647.0601 6113.1176    0.0000 C   0  0  0  0  0  0  0  0  0  0  0  0
42352.9399 9169.6779    0.0000 C   0  0  0  0  0  0  0  0  0  0  0  0
21176.4684 9169.6810    0.0000 C   0  0  0  0  0  0  0  0  0  0  0  0
15882.3513 6113.1207    0.0000 C   0  0  0  0  0  0  0  0  0  0  0  0
21176.468415282.8017    0.0000 C   0  0  0  0  0  0  0  0  0  0  0  0
10588.2342 9169.6810    0.0000 C   0  0  0  0  0  0  0  0  0  0  0  0
15882.351318339.3620    0.0000 C   0  0  0  0  0  0  0  0  0  0  0  0
10588.234215282.8017    0.0000 C   0  0  0  0  0  0  0  0  0  0  0  0
  1 16  1  0  0  0  0
  1 22  1  0  0  0  0
  2  3  1  0  0  0  0
  2  4  2  3  0  0  0
  2 19  1  0  0  0  0
  3  5  1  0  0  0  0
  6 25  1  0  0  0  0
  7  8  1  0  0  0  0
  7 27  1  0  0  0  0
  8  9  1  0  0  0  0
  8 10  2  3  0  0  0
  9 28  1  0  0  0  0
 11 12  1  0  0  0  0
 11 13  1  0  0  0  0
 11 14  1  0  0  0  0
 11 31  1  0  0  0  0
 15 33  1  0  0  0  0
 16 17  1  0  0  0  0
 16 18  2  0  0  0  0
 17 19  2  0  0  0  0
 18 20  1  0  0  0  0
 19 21  1  0  0  0  0
 20 21  2  0  0  0  0
 22 23  2  0  0  0  0
 22 24  1  0  0  0  0
 23 25  1  0  0  0  0
 24 26  2  0  0  0  0
 25 27  2  0  0  0  0
 26 27  1  0  0  0  0
 28 29  2  0  0  0  0
 28 30  1  0  0  0  0
 29 31  1  0  0  0  0
 30 32  2  0  0  0  0
 31 33  2  0  0  0  0
 32 33  1  0  0  0  0
M  END
</t>
  </si>
  <si>
    <t>MMV1804185</t>
  </si>
  <si>
    <t>Regorafenib</t>
  </si>
  <si>
    <t>755037-03-7</t>
  </si>
  <si>
    <t>O(c1ccc(c(c1)F)NC(=O)Nc2ccc(c(c2)C(F)(F)F)Cl)c3ccnc(c3)C(=O)NC</t>
  </si>
  <si>
    <t>4-[4-[[4-chloro-3-(trifluoromethyl)phenyl]carbamoylamino]-3-fluorophenoxy]-N-methylpyridine-2-carboxamide</t>
  </si>
  <si>
    <t>C21 H15 Cl F4 N4 O3</t>
  </si>
  <si>
    <t>B04</t>
  </si>
  <si>
    <t>MMV1804185-01</t>
  </si>
  <si>
    <t>https://www.drugs.com/dosage/regorafenib.html</t>
  </si>
  <si>
    <t xml:space="preserve">PLX 3397
  ELEMENTL06082010442D
1029044-16-3 Copyright (C) 2020 ACS
 29 32  0  0  0  0            999 V2000
26047.832612633.2158    0.0000 C   0  0  0  0  0  0  0  0  0  0  0  0
    0.000017764.7594    0.0000 Cl  0  0  0  0  0  0  0  0  0  0  0  0
52463.2123 7018.4532    0.0000 N   0  0  0  0  0  0  0  0  0  0  0  0
56980.769312035.7053    0.0000 C   0  0  0  0  0  0  0  0  0  0  0  0
83396.1491 6420.9427    0.0000 C   0  0  0  0  0  0  0  0  0  0  0  0
85482.4396    0.0000    0.0000 F   0  0  0  0  0  0  0  0  0  0  0  0
90000.0000 5017.2521    0.0000 F   0  0  0  0  0  0  0  0  0  0  0  0
87913.709511438.1948    0.0000 F   0  0  0  0  0  0  0  0  0  0  0  0
17540.595921140.4525    0.0000 C   0  0  0  0  0  0  0  0  0  0  0  0
23961.538619054.1586    0.0000 C   0  0  0  0  0  0  0  0  0  0  0  0
17540.595927891.8319    0.0000 C   0  0  0  0  0  0  0  0  0  0  0  0
11693.730617764.7594    0.0000 C   0  0  0  0  0  0  0  0  0  0  0  0
27929.900524516.1422    0.0000 C   0  0  0  0  0  0  0  0  0  0  0  0
23961.538629978.1224    0.0000 N   0  0  0  0  0  0  0  0  0  0  0  0
11693.730631267.5216    0.0000 N   0  0  0  0  0  0  0  0  0  0  0  0
 5846.865321140.4491    0.0000 C   0  0  0  0  0  0  0  0  0  0  0  0
 5846.865327891.8285    0.0000 C   0  0  0  0  0  0  0  0  0  0  0  0
32651.676711229.5252    0.0000 C   0  0  0  0  0  0  0  0  0  0  0  0
37169.230216246.7773    0.0000 C   0  0  0  0  0  0  0  0  0  0  0  0
34737.9672 4808.5825    0.0000 C   0  0  0  0  0  0  0  0  0  0  0  0
43773.077714843.0866    0.0000 C   0  0  0  0  0  0  0  0  0  0  0  0
41341.8147 3404.8918    0.0000 N   0  0  0  0  0  0  0  0  0  0  0  0
45859.3682 8422.1439    0.0000 C   0  0  0  0  0  0  0  0  0  0  0  0
63584.610010632.0147    0.0000 C   0  0  0  0  0  0  0  0  0  0  0  0
68102.163515649.2667    0.0000 C   0  0  0  0  0  0  0  0  0  0  0  0
65670.9005 4211.0719    0.0000 C   0  0  0  0  0  0  0  0  0  0  0  0
74706.014514245.5761    0.0000 C   0  0  0  0  0  0  0  0  0  0  0  0
72274.7514 2807.3813    0.0000 N   0  0  0  0  0  0  0  0  0  0  0  0
76792.3050 7824.6334    0.0000 C   0  0  0  0  0  0  0  0  0  0  0  0
  1 10  1  0  0  0  0
  1 18  1  0  0  0  0
  2 16  1  0  0  0  0
  3  4  1  0  0  0  0
  3 23  1  0  0  0  0
  4 24  1  0  0  0  0
  5  6  1  0  0  0  0
  5  7  1  0  0  0  0
  5  8  1  0  0  0  0
  5 29  1  0  0  0  0
  9 10  1  0  0  0  0
  9 11  1  0  0  0  0
  9 12  2  0  0  0  0
 10 13  2  0  0  0  0
 11 14  1  0  0  0  0
 11 15  2  0  0  0  0
 12 16  1  0  0  0  0
 13 14  1  0  0  0  0
 15 17  1  0  0  0  0
 16 17  2  0  0  0  0
 18 19  1  0  0  0  0
 18 20  2  0  0  0  0
 19 21  2  0  0  0  0
 20 22  1  0  0  0  0
 21 23  1  0  0  0  0
 22 23  2  0  0  0  0
 24 25  1  0  0  0  0
 24 26  2  0  0  0  0
 25 27  2  0  0  0  0
 26 28  1  0  0  0  0
 27 29  1  0  0  0  0
 28 29  2  0  0  0  0
M  END
</t>
  </si>
  <si>
    <t>MMV1804178</t>
  </si>
  <si>
    <t>Pexidartanib</t>
  </si>
  <si>
    <t>1029044-16-3</t>
  </si>
  <si>
    <t>C(c1cnc(cc1)NCc2cnc(cc2)C(F)(F)F)c3c[nH]c(ncc(c4)Cl)c34</t>
  </si>
  <si>
    <t>5-[(5-chloro-1H-pyrrolo[2,3-b]pyridin-3-yl)methyl]-N-[[6-(trifluoromethyl)pyridin-3-yl]methyl]pyridin-2-amine</t>
  </si>
  <si>
    <t>C20 H15 Cl F3 N5</t>
  </si>
  <si>
    <t>B05</t>
  </si>
  <si>
    <t>MMV1804178-01</t>
  </si>
  <si>
    <t>https://reference.medscape.com/drug/turalio-pexidartinib-1000329</t>
  </si>
  <si>
    <t xml:space="preserve">License Error_x000D_
  SciTegic06052009092D_x000D_
_x000D_
 36 40  0  0  0  0            999 V2000_x000D_
    5.4324   -0.9253    0.0000 C   0  0  1  0  0  0_x000D_
    4.6794   -2.2241    0.0000 C   0  0_x000D_
    3.9726   -0.8212    0.0000 O   0  0_x000D_
    6.9332   -0.9276    0.0000 C   0  0_x000D_
    6.0765    0.3888    0.0000 O   0  0_x000D_
    3.1794   -2.2241    0.0000 C   0  0_x000D_
    5.4294   -3.5231    0.0000 C   0  0_x000D_
    3.6632    0.6465    0.0000 C   0  0  2  0  0  0_x000D_
    7.6864    0.3706    0.0000 N   0  0_x000D_
    4.9634    1.3944    0.0000 C   0  0_x000D_
    2.4294   -3.5231    0.0000 C   0  0_x000D_
    2.5794   -1.1848    0.0000 Cl  0  0_x000D_
    4.6794   -4.8221    0.0000 C   0  0_x000D_
    2.2942    1.2554    0.0000 C   0  0_x000D_
    9.1672    0.5083    0.0000 C   0  0_x000D_
    7.0655    1.7220    0.0000 C   0  0_x000D_
    3.1794   -4.8221    0.0000 C   0  0_x000D_
    1.0798    0.3735    0.0000 O   0  0_x000D_
    9.4792    1.9755    0.0000 C   0  0_x000D_
    8.1803    2.7256    0.0000 N   0  0_x000D_
    2.5794   -5.8614    0.0000 Cl  0  0_x000D_
   -0.2915    0.9833    0.0000 C   0  0_x000D_
   -1.5066    0.1037    0.0000 C   0  0_x000D_
   -0.4460    2.4754    0.0000 C   0  0_x000D_
   -2.8759    0.7160    0.0000 C   0  0_x000D_
   -1.8153    3.0878    0.0000 C   0  0_x000D_
   -3.0303    2.2081    0.0000 C   0  0_x000D_
   -4.4003    2.8207    0.0000 N   0  0_x000D_
   -5.6167    1.9430    0.0000 C   0  0_x000D_
   -4.5524    4.3130    0.0000 C   0  0_x000D_
   -6.9851    2.5575    0.0000 C   0  0_x000D_
   -5.9207    4.9275    0.0000 C   0  0_x000D_
   -7.1371    4.0497    0.0000 N   0  0_x000D_
   -8.5049    4.6674    0.0000 C   0  0_x000D_
   -9.4792    3.9669    0.0000 C   0  0_x000D_
   -8.6248    5.8614    0.0000 O   0  0_x000D_
  1  2  1  0_x000D_
  1  3  1  0_x000D_
  1  4  1  1_x000D_
  1  5  1  0_x000D_
  2  6  1  0_x000D_
  2  7  2  0_x000D_
  3  8  1  0_x000D_
  4  9  1  0_x000D_
  5 10  1  0_x000D_
  6 11  2  0_x000D_
  6 12  1  0_x000D_
  7 13  1  0_x000D_
  8 10  1  0_x000D_
  8 14  1  1_x000D_
  9 15  1  0_x000D_
  9 16  1  0_x000D_
 11 17  1  0_x000D_
 13 17  2  0_x000D_
 14 18  1  0_x000D_
 15 19  2  0_x000D_
 16 20  2  0_x000D_
 17 21  1  0_x000D_
 18 22  1  0_x000D_
 19 20  1  0_x000D_
 22 23  2  0_x000D_
 22 24  1  0_x000D_
 23 25  1  0_x000D_
 24 26  2  0_x000D_
 25 27  2  0_x000D_
 26 27  1  0_x000D_
 27 28  1  0_x000D_
 28 29  1  0_x000D_
 28 30  1  0_x000D_
 29 31  1  0_x000D_
 30 32  1  0_x000D_
 31 33  1  0_x000D_
 32 33  1  0_x000D_
 33 34  1  0_x000D_
 34 35  1  0_x000D_
 34 36  2  0_x000D_
M  END_x000D_
</t>
  </si>
  <si>
    <t>MMV637533</t>
  </si>
  <si>
    <t>Ketoconazole</t>
  </si>
  <si>
    <t xml:space="preserve">65277-42-1  </t>
  </si>
  <si>
    <t>CC(=O)N1CCN(CC1)c2ccc(OC[C@H]3CO[C@@](Cn4ccnc4)(O3)c5ccc(Cl)cc5Cl)cc2</t>
  </si>
  <si>
    <t>1-[4-[4-[[rac-(2R,4S)-2-(2,4-dichlorophenyl)-2-(imidazol-1-ylmethyl)-1,3-dioxolan-4-yl]methoxy]phenyl]piperazin-1-yl]ethanone</t>
  </si>
  <si>
    <t>C26 H28 Cl2 N4 O4</t>
  </si>
  <si>
    <t>B06</t>
  </si>
  <si>
    <t>Anti-infective agent - Antifungal</t>
  </si>
  <si>
    <t>MMV637533-08</t>
  </si>
  <si>
    <t>https://www.drugs.com/dosage/ketoconazole.html</t>
  </si>
  <si>
    <t xml:space="preserve">License Error_x000D_
  SciTegic06082004062D_x000D_
_x000D_
 29 31  0  0  0  0            999 V2000_x000D_
   10.3899   -2.6427    0.0000 C   0  0_x000D_
    9.0920   -1.8909    0.0000 C   0  0_x000D_
    7.7907   -2.6385    0.0000 O   0  0_x000D_
    6.4920   -1.8864    0.0000 C   0  0_x000D_
    6.4972   -0.3864    0.0000 C   0  0_x000D_
    5.2007    0.3682    0.0000 C   0  0_x000D_
    3.8990   -0.3772    0.0000 C   0  0_x000D_
    2.6003    0.3750    0.0000 C   0  0_x000D_
    1.2990   -0.3728    0.0000 C   0  0_x000D_
    1.2990   -1.8728    0.0000 N   0  0_x000D_
    0.0000   -2.6227    0.0000 C   0  0_x000D_
   -1.2990   -1.8728    0.0000 C   0  0_x000D_
   -1.2990   -0.3728    0.0000 C   0  0_x000D_
   -2.5981    0.3772    0.0000 C   0  0_x000D_
   -2.5981    1.8773    0.0000 C   0  0_x000D_
   -3.8994    2.6250    0.0000 O   0  0_x000D_
   -5.1981    1.8728    0.0000 C   0  0_x000D_
   -6.4986    2.6201    0.0000 C   0  0_x000D_
   -1.2990    2.6273    0.0000 C   0  0_x000D_
   -1.2959    4.1281    0.0000 O   0  0_x000D_
    0.0049    4.8766    0.0000 C   0  0_x000D_
    0.0080    6.3766    0.0000 C   0  0_x000D_
    0.0000    1.8773    0.0000 C   0  0_x000D_
    0.0000    0.3772    0.0000 C   0  0_x000D_
    3.8939   -1.8774    0.0000 C   0  0_x000D_
    5.1903   -2.6319    0.0000 C   0  0_x000D_
    5.1821   -4.1326    0.0000 O   0  0_x000D_
    3.8787   -4.8766    0.0000 C   0  0_x000D_
    3.8704   -6.3766    0.0000 C   0  0_x000D_
  1  2  1  0_x000D_
  2  3  1  0_x000D_
  3  4  1  0_x000D_
  4  5  2  0_x000D_
  5  6  1  0_x000D_
  6  7  2  0_x000D_
  7  8  1  0_x000D_
  7 25  1  0_x000D_
  9  8  2  3_x000D_
  9 10  1  0_x000D_
 10 11  1  0_x000D_
 11 12  1  0_x000D_
 12 13  1  0_x000D_
 13 14  2  0_x000D_
 14 15  1  0_x000D_
 15 16  1  0_x000D_
 15 19  2  0_x000D_
 16 17  1  0_x000D_
 17 18  1  0_x000D_
 19 20  1  0_x000D_
 19 23  1  0_x000D_
 20 21  1  0_x000D_
 21 22  1  0_x000D_
 23 24  2  0_x000D_
 24  9  1  0_x000D_
 24 13  1  0_x000D_
 25 26  2  0_x000D_
 26  4  1  0_x000D_
 26 27  1  0_x000D_
 27 28  1  0_x000D_
 28 29  1  0_x000D_
M  END_x000D_
</t>
  </si>
  <si>
    <t>MMV852425</t>
  </si>
  <si>
    <t>Drotaverine</t>
  </si>
  <si>
    <t>14009-24-6     985-12-6</t>
  </si>
  <si>
    <t>CCOc1ccc(C=C2NCCc3cc(OCC)c(OCC)cc23)cc1OCC</t>
  </si>
  <si>
    <t>1-[(3,4-diethoxyphenyl)methylidene]-6,7-diethoxy-3,4-dihydro-2H-isoquinoline</t>
  </si>
  <si>
    <t>C24 H31 N O4</t>
  </si>
  <si>
    <t>B07</t>
  </si>
  <si>
    <t>Nervous system agent - Antispasmodic</t>
  </si>
  <si>
    <t>MMV852425-02</t>
  </si>
  <si>
    <t>https://www.belmedpreparaty.com/product/anot.php?anat_id=396&amp;lang_id=2</t>
  </si>
  <si>
    <t xml:space="preserve">License Error_x000D_
  SciTegic06082004062D_x000D_
_x000D_
 33 34  0  0  0  0            999 V2000_x000D_
   16.4316   -1.6500    0.0000 C   0  0_x000D_
   15.7171   -2.0625    0.0000 O   0  0_x000D_
   15.0026   -1.6500    0.0000 C   0  0_x000D_
   14.2881   -2.0625    0.0000 C   0  0_x000D_
   13.5737   -1.6500    0.0000 C   0  0_x000D_
   13.5737   -0.8250    0.0000 C   0  0_x000D_
   12.8592   -0.4125    0.0000 C   0  0_x000D_
   12.1447   -0.8250    0.0000 C   0  0_x000D_
   11.4303   -0.4125    0.0000 N   0  0_x000D_
   11.4303    0.4125    0.0000 C   0  0_x000D_
   10.7158   -0.8250    0.0000 C   0  0_x000D_
   10.0013   -0.4125    0.0000 C   0  0_x000D_
    9.2868   -0.8250    0.0000 C   0  0_x000D_
    8.5724   -0.4125    0.0000 C   0  0_x000D_
    8.9849    0.3020    0.0000 C   0  0_x000D_
    9.3974    1.0164    0.0000 N   0  0_x000D_
    8.1599   -1.1270    0.0000 C   0  0_x000D_
    8.5724   -1.8414    0.0000 C   0  0_x000D_
    7.3349   -1.1270    0.0000 C   0  0_x000D_
    7.8579    0.0000    0.0000 C   0  0_x000D_
    7.8579    0.8250    0.0000 C   0  0_x000D_
    7.1434    1.2375    0.0000 C   0  0_x000D_
    6.4290    0.8250    0.0000 C   0  0_x000D_
    5.7145    1.2375    0.0000 O   0  0_x000D_
    5.7145    2.0625    0.0000 C   0  0_x000D_
    6.4289    0.0000    0.0000 C   0  0_x000D_
    5.7145   -0.4125    0.0000 O   0  0_x000D_
    5.0000    0.0000    0.0000 C   0  0_x000D_
    7.1434   -0.4125    0.0000 C   0  0_x000D_
   14.2882   -0.4125    0.0000 C   0  0_x000D_
   15.0026   -0.8250    0.0000 C   0  0_x000D_
   15.7171   -0.4125    0.0000 O   0  0_x000D_
   15.7171    0.4125    0.0000 C   0  0_x000D_
  1  2  1  0_x000D_
  2  3  1  0_x000D_
  3  4  2  0_x000D_
  4  5  1  0_x000D_
  5  6  2  0_x000D_
  6  7  1  0_x000D_
  6 30  1  0_x000D_
  7  8  1  0_x000D_
  8  9  1  0_x000D_
  9 10  1  0_x000D_
  9 11  1  0_x000D_
 11 12  1  0_x000D_
 12 13  1  0_x000D_
 13 14  1  0_x000D_
 14 15  1  0_x000D_
 14 17  1  0_x000D_
 14 20  1  0_x000D_
 15 16  3  0_x000D_
 17 18  1  0_x000D_
 17 19  1  0_x000D_
 20 21  2  0_x000D_
 21 22  1  0_x000D_
 22 23  2  0_x000D_
 23 24  1  0_x000D_
 23 26  1  0_x000D_
 24 25  1  0_x000D_
 26 27  1  0_x000D_
 26 29  2  0_x000D_
 27 28  1  0_x000D_
 29 20  1  0_x000D_
 30 31  2  0_x000D_
 31  3  1  0_x000D_
 31 32  1  0_x000D_
 32 33  1  0_x000D_
M  END_x000D_
</t>
  </si>
  <si>
    <t>MMV002398</t>
  </si>
  <si>
    <t>Verapamil</t>
  </si>
  <si>
    <t>52-53-9          152-11-4</t>
  </si>
  <si>
    <t>COc1ccc(CCN(C)CCCC(C#N)(C(C)C)c2ccc(OC)c(OC)c2)cc1OC</t>
  </si>
  <si>
    <t>2-(3,4-dimethoxyphenyl)-5-[2-(3,4-dimethoxyphenyl)ethyl-methylamino]-2-propan-2-ylpentanenitrile</t>
  </si>
  <si>
    <t>C27 H38 N2 O4</t>
  </si>
  <si>
    <t>B08</t>
  </si>
  <si>
    <t>Cardiovascular agent - Antihypertensive</t>
  </si>
  <si>
    <t>doi.org/10.1016/j.apsb.2020.02.008</t>
  </si>
  <si>
    <t>MMV002398-09</t>
  </si>
  <si>
    <t>https://www.ratiopharm.de/assets/products/de/label/Verapamil-ratiopharm%C2%AE%20240%20mg%20Retardtabletten.pdf?pzn=89715</t>
  </si>
  <si>
    <t xml:space="preserve">[(4S,5R)-4,5-Bis(4-chlorophenyl)-2-[4-(1,1-dimethylethyl)-2-ethoxyphenyl]-4,5...
  ELEMENTL06082010482D
939981-39-2 Copyright (C) 2020 ACS
 49 53  0  0  1  0            999 V2000
38579.521826720.8002    0.0000 C   0  0  0  0  0  0  0  0  0  0  0  0
38523.099639369.9700    0.0000 C   0  0  0  0  0  0  0  0  0  0  0  0
38523.099646800.0210    0.0000 O   0  0  0  0  0  0  0  0  0  0  0  0
24820.798819331.4503    0.0000 C   0  0  0  0  0  0  0  0  0  0  0  0
11168.000743269.0424    0.0000 O   0  0  0  0  0  0  0  0  0  0  0  0
13091.039636092.1621    0.0000 C   0  0  0  0  0  0  0  0  0  0  0  0
 7837.198230838.3246    0.0000 C   0  0  0  0  0  0  0  0  0  0  0  0
40495.8830    0.0000    0.0000 Cl  0  0  0  0  0  0  0  0  0  0  0  0
    0.0000 9251.7037    0.0000 Cl  0  0  0  0  0  0  0  0  0  0  0  0
19121.618467747.7591    0.0000 C   0  0  0  0  0  0  0  0  0  0  0  0
11944.742069670.8018    0.0000 C   0  0  0  0  0  0  0  0  0  0  0  0
17198.579574924.6393    0.0000 C   0  0  0  0  0  0  0  0  0  0  0  0
24643.221772719.4325    0.0000 C   0  0  0  0  0  0  0  0  0  0  0  0
64261.551724509.8680    0.0000 C   0  0  0  0  0  0  0  0  0  0  0  0
70696.167528224.8935    0.0000 C   0  0  0  0  0  0  0  0  0  0  0  0
77130.775824509.8680    0.0000 C   0  0  0  0  0  0  0  0  0  0  0  0
83565.391728224.8935    0.0000 S   0  0  0  0  0  6  0  0  0  0  0  0
90000.000031939.9190    0.0000 C   0  0  0  0  0  0  0  0  0  0  0  0
79850.366234659.5055    0.0000 O   0  0  0  0  0  0  0  0  0  0  0  0
87280.417221790.2776    0.0000 O   0  0  0  0  0  0  0  0  0  0  0  0
31311.833128265.5946    0.0000 C   0  0  0  0  0  0  0  0  0  0  0  0
32088.487535654.9445    0.0000 N   0  0  0  0  0  0  0  0  0  0  0  0
24044.148226720.8002    0.0000 C   0  0  0  0  0  0  0  0  0  0  0  0
25300.796138677.0155    0.0000 C   0  0  0  0  0  0  0  0  0  0  0  0
20329.122733155.4123    0.0000 N   0  0  0  0  0  0  0  0  0  0  0  0
33607.848421199.1969    0.0000 C   0  0  0  0  0  0  0  0  0  0  0  0
40875.533419654.4025    0.0000 C   0  0  0  0  0  0  0  0  0  0  0  0
28636.171215677.5936    0.0000 C   0  0  0  0  0  0  0  0  0  0  0  0
43171.544912588.0048    0.0000 C   0  0  0  0  0  0  0  0  0  0  0  0
30932.1828 8611.1921    0.0000 C   0  0  0  0  0  0  0  0  0  0  0  0
38199.8715 7066.3977    0.0000 C   0  0  0  0  0  0  0  0  0  0  0  0
18033.111122353.5251    0.0000 C   0  0  0  0  0  0  0  0  0  0  0  0
18809.761714964.1752    0.0000 C   0  0  0  0  0  0  0  0  0  0  0  0
11245.419725375.6000    0.0000 C   0  0  0  0  0  0  0  0  0  0  0  0
12798.724710596.9039    0.0000 C   0  0  0  0  0  0  0  0  0  0  0  0
 5234.382721008.3249    0.0000 C   0  0  0  0  0  0  0  0  0  0  0  0
 6011.037013618.9750    0.0000 C   0  0  0  0  0  0  0  0  0  0  0  0
23756.001745944.7043    0.0000 C   0  0  0  0  0  0  0  0  0  0  0  0
16689.604048240.7158    0.0000 C   0  0  0  0  0  0  0  0  0  0  0  0
29277.605050916.3777    0.0000 C   0  0  0  0  0  0  0  0  0  0  0  0
15144.809655508.4007    0.0000 C   0  0  0  0  0  0  0  0  0  0  0  0
27732.810558184.0626    0.0000 C   0  0  0  0  0  0  0  0  0  0  0  0
20666.412860480.0779    0.0000 C   0  0  0  0  0  0  0  0  0  0  0  0
44957.711735654.9445    0.0000 N   0  0  0  0  0  0  0  0  0  0  0  0
44957.711728224.8935    0.0000 C   0  0  0  0  0  0  0  0  0  0  0  0
51392.323739369.9700    0.0000 C   0  0  0  0  0  0  0  0  0  0  0  0
51392.323724509.8680    0.0000 C   0  0  0  0  0  0  0  0  0  0  0  0
57826.939635654.9445    0.0000 C   0  0  0  0  0  0  0  0  0  0  0  0
57826.939628224.8935    0.0000 N   0  0  0  0  0  0  0  0  0  0  0  0
 21  1  1  1  0  0  0
  2  3  2  3  0  0  0
  2 22  1  0  0  0  0
  2 44  1  0  0  0  0
 23  4  1  1  0  0  0
  5  6  1  0  0  0  0
  5 39  1  0  0  0  0
  6  7  1  0  0  0  0
  8 31  1  0  0  0  0
  9 37  1  0  0  0  0
 10 11  1  0  0  0  0
 10 12  1  0  0  0  0
 10 13  1  0  0  0  0
 10 43  1  0  0  0  0
 14 15  1  0  0  0  0
 14 49  1  0  0  0  0
 15 16  1  0  0  0  0
 16 17  1  0  0  0  0
 17 18  1  0  0  0  0
 17 19  2  3  0  0  0
 17 20  2  3  0  0  0
 21 22  1  0  0  0  0
 21 23  1  0  0  0  0
 21 26  1  6  0  0  0
 22 24  1  0  0  0  0
 23 25  1  0  0  0  0
 23 32  1  6  0  0  0
 24 25  2  0  0  0  0
 24 38  1  0  0  0  0
 26 27  2  0  0  0  0
 26 28  1  0  0  0  0
 27 29  1  0  0  0  0
 28 30  2  0  0  0  0
 29 31  2  0  0  0  0
 30 31  1  0  0  0  0
 32 33  2  0  0  0  0
 32 34  1  0  0  0  0
 33 35  1  0  0  0  0
 34 36  2  0  0  0  0
 35 37  2  0  0  0  0
 36 37  1  0  0  0  0
 38 39  2  0  0  0  0
 38 40  1  0  0  0  0
 39 41  1  0  0  0  0
 40 42  2  0  0  0  0
 41 43  2  0  0  0  0
 42 43  1  0  0  0  0
 44 45  1  0  0  0  0
 44 46  1  0  0  0  0
 45 47  1  0  0  0  0
 46 48  1  0  0  0  0
 47 49  1  0  0  0  0
 48 49  1  0  0  0  0
M  END
</t>
  </si>
  <si>
    <t>MMV1804226</t>
  </si>
  <si>
    <t>R 7112</t>
  </si>
  <si>
    <t>939981-39-2</t>
  </si>
  <si>
    <t>C[C@@]1(c2ccc(cc2)Cl)[C@](c3ccc(cc3)Cl)(N=C(c4ccc(cc4OCC)C(C)(C)C)N1C(N5CCN(CC5)CCCS(=O)(=O)C)=O)C</t>
  </si>
  <si>
    <t>[(4S,5R)-2-(4-tert-butyl-2-ethoxyphenyl)-4,5-bis(4-chlorophenyl)-4,5-dimethylimidazol-1-yl]-[4-(3-methylsulfonylpropyl)piperazin-1-yl]methanone</t>
  </si>
  <si>
    <t>C38 H48 Cl2 N4 O4 S</t>
  </si>
  <si>
    <t>B09</t>
  </si>
  <si>
    <t>Ph Ib, discontinued</t>
  </si>
  <si>
    <t>MMV1804226-01</t>
  </si>
  <si>
    <t xml:space="preserve">License Error_x000D_
  SciTegic06082004062D_x000D_
_x000D_
 51 53  0  0  1  0            999 V2000_x000D_
    2.5951   -0.7510    0.0000 N   0  0_x000D_
    2.5973    0.7498    0.0000 C   0  0_x000D_
    3.8952   -0.0029    0.0000 C   0  0_x000D_
    1.2951   -1.4991    0.0000 N   0  0_x000D_
    5.1944   -0.7544    0.0000 C   0  0  1  0  0  0_x000D_
    1.2919   -3.0000    0.0000 C   0  0_x000D_
    6.4952   -0.0058    0.0000 C   0  0  2  0  0  0_x000D_
    5.1927   -2.2544    0.0000 O   0  0_x000D_
   -0.0089   -3.7485    0.0000 C   0  0  1  0  0  0_x000D_
    2.5897   -3.7522    0.0000 O   0  0_x000D_
    7.7944   -0.7573    0.0000 C   0  0_x000D_
    6.4939    1.4950    0.0000 N   0  0_x000D_
   -0.0120   -5.2493    0.0000 N   0  0_x000D_
   -1.3089   -2.9984    0.0000 C   0  0_x000D_
    5.1938    2.2451    0.0000 C   0  0_x000D_
   -1.3129   -5.9978    0.0000 C   0  0_x000D_
   -2.6082   -3.7480    0.0000 C   0  0_x000D_
   -2.6078   -2.2482    0.0000 C   0  0_x000D_
   -1.3088   -1.4985    0.0000 C   0  0_x000D_
    5.1925    3.7459    0.0000 C   0  0  1  0  0  0_x000D_
    3.8953    1.4943    0.0000 O   0  0_x000D_
   -1.3159   -7.4987    0.0000 O   0  0_x000D_
   -2.6105   -5.2455    0.0000 O   0  0_x000D_
    3.8925    4.4959    0.0000 N   0  0_x000D_
    6.4903    4.4997    0.0000 C   0  0_x000D_
   -2.6160   -8.2468    0.0000 C   0  0_x000D_
    3.8912    5.9967    0.0000 C   0  0_x000D_
    6.4872    5.9998    0.0000 C   0  0_x000D_
    7.7876    5.2526    0.0000 C   0  0_x000D_
    7.7911    3.7527    0.0000 C   0  0_x000D_
    2.5911    6.7468    0.0000 O   0  0_x000D_
    5.1897    6.7475    0.0000 O   0  0_x000D_
    2.5898    8.2468    0.0000 C   0  0_x000D_
    1.2990    1.5029    0.0000 C   0  0_x000D_
    1.2990    3.0029    0.0000 C   0  0_x000D_
    0.0000    0.7529    0.0000 C   0  0_x000D_
    0.0000    3.7529    0.0000 C   0  0_x000D_
   -1.2990    1.5029    0.0000 C   0  0_x000D_
   -1.2990    3.0029    0.0000 C   0  0_x000D_
    9.0952   -0.0088    0.0000 C   0  0_x000D_
   10.3947   -0.7580    0.0000 C   0  0_x000D_
    9.0944    1.4913    0.0000 C   0  0_x000D_
   11.6934   -0.0072    0.0000 C   0  0_x000D_
   10.3930    2.2420    0.0000 C   0  0_x000D_
   11.6925    1.4928    0.0000 C   0  0_x000D_
   -2.5987    3.7533    0.0000 C   0  0_x000D_
   -2.6012    5.2533    0.0000 C   0  0_x000D_
   -3.8967    3.0013    0.0000 N   0  0_x000D_
   -3.9015    6.0013    0.0000 C   0  0_x000D_
   -5.1969    3.7492    0.0000 C   0  0_x000D_
   -5.1993    5.2492    0.0000 C   0  0_x000D_
  1  2  1  0_x000D_
  1  3  1  0_x000D_
  1  4  1  0_x000D_
  2 34  1  0_x000D_
  3  5  1  0_x000D_
  4  6  1  0_x000D_
  5  7  1  0_x000D_
  5  8  1  1_x000D_
  6  9  1  0_x000D_
  6 10  2  3_x000D_
  7 11  1  1_x000D_
  7 12  1  0_x000D_
  9 13  1  0_x000D_
  9 14  1  1_x000D_
 11 40  1  0_x000D_
 12 15  1  0_x000D_
 13 16  1  0_x000D_
 14 17  1  0_x000D_
 14 18  1  0_x000D_
 14 19  1  0_x000D_
 15 20  1  0_x000D_
 15 21  2  3_x000D_
 16 22  1  0_x000D_
 16 23  2  3_x000D_
 20 24  1  0_x000D_
 20 25  1  1_x000D_
 22 26  1  0_x000D_
 24 27  1  0_x000D_
 25 28  1  0_x000D_
 25 29  1  0_x000D_
 25 30  1  0_x000D_
 27 31  1  0_x000D_
 27 32  2  3_x000D_
 31 33  1  0_x000D_
 34 35  2  0_x000D_
 34 36  1  0_x000D_
 35 37  1  0_x000D_
 36 38  2  0_x000D_
 37 39  2  0_x000D_
 38 39  1  0_x000D_
 39 46  1  0_x000D_
 40 41  2  0_x000D_
 40 42  1  0_x000D_
 41 43  1  0_x000D_
 42 44  2  0_x000D_
 43 45  2  0_x000D_
 44 45  1  0_x000D_
 46 47  2  0_x000D_
 46 48  1  0_x000D_
 47 49  1  0_x000D_
 48 50  2  0_x000D_
 49 51  2  0_x000D_
 50 51  1  0_x000D_
M  END_x000D_
</t>
  </si>
  <si>
    <t>MMV659028</t>
  </si>
  <si>
    <t>Atazanavir</t>
  </si>
  <si>
    <t>198904-31-3</t>
  </si>
  <si>
    <t>COC(=O)N[C@H](C(=O)N[C@@H](Cc1ccccc1)[C@@H](O)CN(Cc2ccc(cc2)c3ccccn3)NC(=O)[C@@H](NC(=O)OC)C(C)(C)C)C(C)(C)C</t>
  </si>
  <si>
    <t>methyl N-[(2S)-1-[2-[(2S,3S)-2-hydroxy-3-[[(2S)-2-(methoxycarbonylamino)-3,3-dimethylbutanoyl]amino]-4-phenylbutyl]-2-[(4-pyridin-2-ylphenyl)methyl]hydrazinyl]-3,3-dimethyl-1-oxobutan-2-yl]carbamate</t>
  </si>
  <si>
    <t>C38 H52 N6 O7</t>
  </si>
  <si>
    <t>B10</t>
  </si>
  <si>
    <t>doi.org/10.1101/2020.04.04.020925.</t>
  </si>
  <si>
    <t>MMV659028-02</t>
  </si>
  <si>
    <t>https://www.hivandmore.de/medikamente/atazanavir.shtml</t>
  </si>
  <si>
    <t xml:space="preserve">Ruxolitinib
  ELEMENTL06082010442D
941678-49-5 Copyright (C) 2020 ACS
 23 26  0  0  1  0            999 V2000
33323.773415614.6837    0.0000 C   0  0  0  0  0  0  0  0  0  0  0  0
27666.3311 2907.8513    0.0000 C   0  0  0  0  0  0  0  0  0  0  0  0
13833.1620 1453.9292    0.0000 C   0  0  0  0  0  0  0  0  0  0  0  0
    0.0000    0.0000    0.0000 N   0  0  0  0  0  0  0  0  0  0  0  0
18193.379062181.2664    0.0000 C   0  0  0  0  0  0  0  0  0  0  0  0
30239.239369135.9480    0.0000 C   0  0  0  0  0  0  0  0  0  0  0  0
 6147.511569135.9480    0.0000 N   0  0  0  0  0  0  0  0  0  0  0  0
30239.239383045.3184    0.0000 C   0  0  0  0  0  0  0  0  0  0  0  0
43467.828564837.7193    0.0000 C   0  0  0  0  0  0  0  0  0  0  0  0
 6147.511583045.3113    0.0000 C   0  0  0  0  0  0  0  0  0  0  0  0
18193.379090000.0000    0.0000 N   0  0  0  0  0  0  0  0  0  0  0  0
43467.828587343.5471    0.0000 N   0  0  0  0  0  0  0  0  0  0  0  0
51643.548476090.6367    0.0000 C   0  0  0  0  0  0  0  0  0  0  0  0
18193.379048271.9031    0.0000 C   0  0  0  0  0  0  0  0  0  0  0  0
29446.289340096.1903    0.0000 C   0  0  0  0  0  0  0  0  0  0  0  0
 6940.468640096.1903    0.0000 C   0  0  0  0  0  0  0  0  0  0  0  0
25148.060626867.5941    0.0000 N   0  0  0  0  0  0  0  0  0  0  0  0
11238.697326867.5941    0.0000 N   0  0  0  0  0  0  0  0  0  0  0  0
47156.942517068.6129    0.0000 C   0  0  0  0  0  0  0  0  0  0  0  0
54111.624129114.4732    0.0000 C   0  0  0  0  0  0  0  0  0  0  0  0
56464.1210 6731.9357    0.0000 C   0  0  0  0  0  0  0  0  0  0  0  0
67717.038426222.5541    0.0000 C   0  0  0  0  0  0  0  0  0  0  0  0
69170.960512389.3850    0.0000 C   0  0  0  0  0  0  0  0  0  0  0  0
  1  2  1  1  0  0  0
  1 17  1  0  0  0  0
  1 19  1  0  0  0  0
  2  3  1  0  0  0  0
  3  4  3  0  0  0  0
  5  6  2  0  0  0  0
  5  7  1  0  0  0  0
  5 14  1  0  0  0  0
  6  8  1  0  0  0  0
  6  9  1  0  0  0  0
  7 10  2  0  0  0  0
  8 11  2  0  0  0  0
  8 12  1  0  0  0  0
  9 13  2  0  0  0  0
 10 11  1  0  0  0  0
 12 13  1  0  0  0  0
 14 15  2  0  0  0  0
 14 16  1  0  0  0  0
 15 17  1  0  0  0  0
 16 18  2  0  0  0  0
 17 18  1  0  0  0  0
 19 20  1  0  0  0  0
 19 21  1  0  0  0  0
 20 22  1  0  0  0  0
 21 23  1  0  0  0  0
 22 23  1  0  0  0  0
M  END
</t>
  </si>
  <si>
    <t>MMV1804179</t>
  </si>
  <si>
    <t>Ruxolitinib</t>
  </si>
  <si>
    <t>941678-49-5</t>
  </si>
  <si>
    <t>[C@@H](C1CCCC1)(n(ncc2c3ncnc([nH]cc4)c34)c2)CC#N</t>
  </si>
  <si>
    <t>(3R)-3-cyclopentyl-3-[4-(7H-pyrrolo[2,3-d]pyrimidin-4-yl)pyrazol-1-yl]propanenitrile</t>
  </si>
  <si>
    <t>C17 H18 N6</t>
  </si>
  <si>
    <t>B11</t>
  </si>
  <si>
    <t>doi.org/10.1101/2020.03.20.999730 doi.org/10.1016/S1473-3099(20)30132-8</t>
  </si>
  <si>
    <t>MMV1804179-01</t>
  </si>
  <si>
    <t>https://www.ema.europa.eu/en/documents/product-information/jakavi-epar-product-information_de.pdf</t>
  </si>
  <si>
    <t xml:space="preserve">License Error_x000D_
  SciTegic06082004062D_x000D_
_x000D_
 25 27  0  0  0  0            999 V2000_x000D_
   -1.2990    1.4913    0.0000 C   0  0_x000D_
   -1.2990    2.9913    0.0000 N   0  0_x000D_
    0.0000    3.7413    0.0000 C   0  0_x000D_
    1.2990    2.9913    0.0000 C   0  0_x000D_
    1.2990    1.4913    0.0000 C   0  0_x000D_
    2.5981    0.7413    0.0000 C   0  0_x000D_
    2.5981   -0.7588    0.0000 C   0  0_x000D_
    1.2990   -1.5087    0.0000 C   0  0_x000D_
    0.0000   -0.7588    0.0000 C   0  0_x000D_
    0.0000    0.7413    0.0000 C   0  0_x000D_
    1.2959   -3.0096    0.0000 O   0  0_x000D_
    2.5934   -3.7623    0.0000 C   0  0_x000D_
    3.8994   -1.5066    0.0000 O   0  0_x000D_
    3.9024   -3.0066    0.0000 C   0  0_x000D_
   -2.6003    0.7436    0.0000 C   0  0_x000D_
   -3.8990    1.4958    0.0000 C   0  0_x000D_
   -5.2007    0.7504    0.0000 C   0  0_x000D_
   -6.4972    1.5049    0.0000 C   0  0_x000D_
   -6.4920    3.0049    0.0000 C   0  0_x000D_
   -5.1903    3.7503    0.0000 C   0  0_x000D_
   -3.8939    2.9959    0.0000 C   0  0_x000D_
   -7.7876    3.7623    0.0000 O   0  0_x000D_
   -9.0908    3.0193    0.0000 C   0  0_x000D_
   -7.7980    0.7563    0.0000 O   0  0_x000D_
   -9.0960    1.5081    0.0000 C   0  0_x000D_
  1  2  1  0_x000D_
  1 10  2  0_x000D_
  1 15  1  0_x000D_
  2  3  2  0_x000D_
  3  4  1  0_x000D_
  4  5  2  0_x000D_
  5  6  1  0_x000D_
  5 10  1  0_x000D_
  6  7  2  0_x000D_
  7  8  1  0_x000D_
  7 13  1  0_x000D_
  8  9  2  0_x000D_
  8 11  1  0_x000D_
  9 10  1  0_x000D_
 11 12  1  0_x000D_
 13 14  1  0_x000D_
 15 16  1  0_x000D_
 16 17  1  0_x000D_
 16 21  2  0_x000D_
 17 18  2  0_x000D_
 18 19  1  0_x000D_
 18 24  1  0_x000D_
 19 20  2  0_x000D_
 19 22  1  0_x000D_
 20 21  1  0_x000D_
 22 23  1  0_x000D_
 24 25  1  0_x000D_
M  END_x000D_
</t>
  </si>
  <si>
    <t>MMV002798</t>
  </si>
  <si>
    <t>Papaverine</t>
  </si>
  <si>
    <t>58-74-2             61-25-6</t>
  </si>
  <si>
    <t>COc1ccc(Cc2nccc3cc(OC)c(OC)cc23)cc1OC</t>
  </si>
  <si>
    <t>1-[(3,4-dimethoxyphenyl)methyl]-6,7-dimethoxyisoquinoline</t>
  </si>
  <si>
    <t>C20 H21 N O4</t>
  </si>
  <si>
    <t>C02</t>
  </si>
  <si>
    <t>MMV002798-09</t>
  </si>
  <si>
    <t>https://www.google.com/url?sa=t&amp;rct=j&amp;q=&amp;esrc=s&amp;source=web&amp;cd=&amp;ved=2ahUKEwiw_Zipt_XsAhURZMAKHS8xBi0QFjABegQIARAC&amp;url=http%3A%2F%2Fbijsluiters.fagg-afmps.be%2FDownloadLeafletServlet%3Fid%3D113436&amp;usg=AOvVaw1mPf6hUzGuY8EbbOEnREnl</t>
  </si>
  <si>
    <t xml:space="preserve">License Error_x000D_
  SciTegic06052009092D_x000D_
_x000D_
 25 27  0  0  0  0            999 V2000_x000D_
    5.7131   -6.2483    0.0000 C   0  0_x000D_
    5.7131   -5.4189    0.0000 C   0  0_x000D_
    6.4289   -5.0000    0.0000 C   0  0_x000D_
    7.1446   -5.4189    0.0000 C   0  0_x000D_
    7.1411   -6.2483    0.0000 C   0  0_x000D_
    6.4289   -6.6587    0.0000 C   0  0_x000D_
    7.8607   -5.0050    0.0000 N   0  0_x000D_
    8.5777   -5.4251    0.0000 C   0  0_x000D_
    8.5742   -6.2543    0.0000 C   0  0_x000D_
    7.8536   -6.6637    0.0000 C   0  0_x000D_
    5.0000   -5.0101    0.0000 Cl  0  0_x000D_
    7.8490   -7.4857    0.0000 N   0  0_x000D_
    8.5586   -7.9007    0.0000 C   0  0_x000D_
    8.5516   -8.7269    0.0000 C   0  0_x000D_
    9.2685   -9.1377    0.0000 C   0  0_x000D_
    9.9852   -8.7264    0.0000 C   0  0_x000D_
    9.9850   -7.9044    0.0000 C   0  0_x000D_
    9.2753   -7.4894    0.0000 C   0  0_x000D_
   10.6966   -9.1382    0.0000 C   0  0_x000D_
    9.2687   -9.9597    0.0000 O   0  0_x000D_
   11.4090   -8.7281    0.0000 N   0  0_x000D_
   12.1204   -9.1400    0.0000 C   0  0_x000D_
   12.5323   -8.4285    0.0000 C   0  0_x000D_
   11.7086   -9.8514    0.0000 C   0  0_x000D_
   12.8319   -9.5518    0.0000 C   0  0_x000D_
  1  2  1  0_x000D_
  2  3  2  0_x000D_
  3  4  1  0_x000D_
  4  5  1  0_x000D_
  5  6  1  0_x000D_
  1  6  2  0_x000D_
  4  7  2  0_x000D_
  7  8  1  0_x000D_
  8  9  2  0_x000D_
  9 10  1  0_x000D_
  5 10  2  0_x000D_
  2 11  1  0_x000D_
 10 12  1  0_x000D_
 12 13  1  0_x000D_
 13 14  2  0_x000D_
 14 15  1  0_x000D_
 15 16  2  0_x000D_
 16 17  1  0_x000D_
 17 18  2  0_x000D_
 13 18  1  0_x000D_
 16 19  1  0_x000D_
 15 20  1  0_x000D_
 19 21  1  0_x000D_
 21 22  1  0_x000D_
 22 23  1  0_x000D_
 22 24  1  0_x000D_
 22 25  1  0_x000D_
M  END_x000D_
</t>
  </si>
  <si>
    <t>MMV000029</t>
  </si>
  <si>
    <t>GSK-369796</t>
  </si>
  <si>
    <t>1010411-21-8  459133-38-1</t>
  </si>
  <si>
    <t>CC(C)(C)NCc1ccc(Nc2ccnc3cc(Cl)ccc23)cc1O</t>
  </si>
  <si>
    <t>2-[(tert-butylamino)methyl]-5-[(7-chloroquinolin-4-yl)amino]phenol</t>
  </si>
  <si>
    <t>C20 H22 Cl N3 O</t>
  </si>
  <si>
    <t>C03</t>
  </si>
  <si>
    <t>Ph I, stopped</t>
  </si>
  <si>
    <t>MMV000029-03</t>
  </si>
  <si>
    <t xml:space="preserve">Daclatasvir
  ELEMENTL06082010462D
1009119-64-5 Copyright (C) 2020 ACS
 54 59  0  0  1  0            999 V2000
15642.133713223.4976    0.0000 C   0  0  0  0  0  0  0  0  0  0  0  0
11825.793411023.6327    0.0000 C   0  0  0  0  0  0  0  0  0  0  0  0
19458.474011023.6327    0.0000 O   0  0  0  0  0  0  0  0  0  0  0  0
11825.7934 6611.7488    0.0000 N   0  0  0  0  0  0  0  0  0  0  0  0
 8009.453113223.4976    0.0000 C   0  0  0  0  0  0  0  0  0  0  0  0
 8009.4531 4411.8839    0.0000 C   0  0  0  0  0  0  0  0  0  0  0  0
 4193.112811023.6327    0.0000 C   0  0  0  0  0  0  0  0  0  0  0  0
 8009.453117635.3815    0.0000 C   0  0  0  0  0  0  0  0  0  0  0  0
 4193.1128 6611.7488    0.0000 O   0  0  0  0  0  0  0  0  0  0  0  0
 8009.4531    0.0000    0.0000 O   0  0  0  0  0  0  0  0  0  0  0  0
    0.0000 4193.1128    0.0000 C   0  0  0  0  0  0  0  0  0  0  0  0
74734.638839670.4929    0.0000 C   0  0  0  0  0  0  0  0  0  0  0  0
78550.979141882.5118    0.0000 C   0  0  0  0  0  0  0  0  0  0  0  0
70918.298441882.5118    0.0000 O   0  0  0  0  0  0  0  0  0  0  0  0
78550.979146282.2417    0.0000 N   0  0  0  0  0  0  0  0  0  0  0  0
82367.319439670.4929    0.0000 C   0  0  0  0  0  0  0  0  0  0  0  0
82367.319448494.2606    0.0000 C   0  0  0  0  0  0  0  0  0  0  0  0
86183.659741882.5118    0.0000 C   0  0  0  0  0  0  0  0  0  0  0  0
82367.319435270.7630    0.0000 C   0  0  0  0  0  0  0  0  0  0  0  0
86183.659746282.2417    0.0000 O   0  0  0  0  0  0  0  0  0  0  0  0
82367.319452893.9905    0.0000 O   0  0  0  0  0  0  0  0  0  0  0  0
90000.000048494.2606    0.0000 C   0  0  0  0  0  0  0  0  0  0  0  0
19604.321420564.4835    0.0000 C   0  0  0  0  0  0  0  0  0  0  0  0
15642.133717635.3815    0.0000 N   0  0  0  0  0  0  0  0  0  0  0  0
18230.925125037.1371    0.0000 C   0  0  0  0  0  0  0  0  0  0  0  0
11862.255220564.4835    0.0000 C   0  0  0  0  0  0  0  0  0  0  0  0
13405.806925037.1371    0.0000 C   0  0  0  0  0  0  0  0  0  0  0  0
23432.815718364.6185    0.0000 C   0  0  0  0  0  0  0  0  0  0  0  0
27395.003421281.5665    0.0000 N   0  0  0  0  0  0  0  0  0  0  0  0
24806.212013879.8109    0.0000 N   0  0  0  0  0  0  0  0  0  0  0  0
31174.881818364.6185    0.0000 C   0  0  0  0  0  0  0  0  0  0  0  0
29631.330213879.8109    0.0000 C   0  0  0  0  0  0  0  0  0  0  0  0
34991.222120564.4835    0.0000 C   0  0  0  0  0  0  0  0  0  0  0  0
34991.222125353.1398    0.0000 C   0  0  0  0  0  0  0  0  0  0  0  0
39147.873118170.1553    0.0000 C   0  0  0  0  0  0  0  0  0  0  0  0
39147.873127735.3140    0.0000 C   0  0  0  0  0  0  0  0  0  0  0  0
43280.216120564.4835    0.0000 C   0  0  0  0  0  0  0  0  0  0  0  0
43280.216125353.1398    0.0000 C   0  0  0  0  0  0  0  0  0  0  0  0
47096.556427553.0047    0.0000 C   0  0  0  0  0  0  0  0  0  0  0  0
47096.556432341.6610    0.0000 C   0  0  0  0  0  0  0  0  0  0  0  0
51253.207325158.6766    0.0000 C   0  0  0  0  0  0  0  0  0  0  0  0
51253.207334735.9892    0.0000 C   0  0  0  0  0  0  0  0  0  0  0  0
55385.550327553.0047    0.0000 C   0  0  0  0  0  0  0  0  0  0  0  0
55385.550332341.6610    0.0000 C   0  0  0  0  0  0  0  0  0  0  0  0
59201.890634541.5260    0.0000 C   0  0  0  0  0  0  0  0  0  0  0  0
62993.923031612.4240    0.0000 N   0  0  0  0  0  0  0  0  0  0  0  0
60757.596239014.1796    0.0000 C   0  0  0  0  0  0  0  0  0  0  0  0
66956.110734541.5260    0.0000 C   0  0  0  0  0  0  0  0  0  0  0  0
65570.560439014.1796    0.0000 N   0  0  0  0  0  0  0  0  0  0  0  0
70772.451032341.6610    0.0000 C   0  0  0  0  0  0  0  0  0  0  0  0
74734.638835270.7630    0.0000 N   0  0  0  0  0  0  0  0  0  0  0  0
72145.847427856.8535    0.0000 C   0  0  0  0  0  0  0  0  0  0  0  0
78526.671232341.6610    0.0000 C   0  0  0  0  0  0  0  0  0  0  0  0
76970.965627856.8535    0.0000 C   0  0  0  0  0  0  0  0  0  0  0  0
  1  2  1  0  0  0  0
  1  3  2  3  0  0  0
  1 24  1  0  0  0  0
  2  4  1  1  0  0  0
  2  5  1  0  0  0  0
  4  6  1  0  0  0  0
  5  7  1  0  0  0  0
  5  8  1  0  0  0  0
  6  9  1  0  0  0  0
  6 10  2  3  0  0  0
  9 11  1  0  0  0  0
 12 13  1  0  0  0  0
 12 14  2  3  0  0  0
 12 51  1  0  0  0  0
 13 15  1  1  0  0  0
 13 16  1  0  0  0  0
 15 17  1  0  0  0  0
 16 18  1  0  0  0  0
 16 19  1  0  0  0  0
 17 20  1  0  0  0  0
 17 21  2  3  0  0  0
 20 22  1  0  0  0  0
 23 24  1  0  0  0  0
 23 25  1  0  0  0  0
 23 28  1  1  0  0  0
 24 26  1  0  0  0  0
 25 27  1  0  0  0  0
 26 27  1  0  0  0  0
 28 29  1  0  0  0  0
 28 30  2  0  0  0  0
 29 31  1  0  0  0  0
 30 32  1  0  0  0  0
 31 32  2  0  0  0  0
 31 33  1  0  0  0  0
 33 34  2  0  0  0  0
 33 35  1  0  0  0  0
 34 36  1  0  0  0  0
 35 37  2  0  0  0  0
 36 38  2  0  0  0  0
 37 38  1  0  0  0  0
 38 39  1  0  0  0  0
 39 40  2  0  0  0  0
 39 41  1  0  0  0  0
 40 42  1  0  0  0  0
 41 43  2  0  0  0  0
 42 44  2  0  0  0  0
 43 44  1  0  0  0  0
 44 45  1  0  0  0  0
 45 46  1  0  0  0  0
 45 47  2  0  0  0  0
 46 48  1  0  0  0  0
 47 49  1  0  0  0  0
 48 49  2  0  0  0  0
 50 48  1  1  0  0  0
 50 51  1  0  0  0  0
 50 52  1  0  0  0  0
 51 53  1  0  0  0  0
 52 54  1  0  0  0  0
 53 54  1  0  0  0  0
M  END
</t>
  </si>
  <si>
    <t>MMV1804186</t>
  </si>
  <si>
    <t>Daclatasvir</t>
  </si>
  <si>
    <t>1009119-64-5</t>
  </si>
  <si>
    <t>C(N1CCC[C@H]1c2ncc(c3ccc(c4ccc(c5cnc([C@@H]6CCCN6C(=O)[C@H](C(C)C)NC(=O)OC)[nH]5)cc4)cc3)[nH]2)(=O)[C@H](C(C)C)NC(=O)OC</t>
  </si>
  <si>
    <t>methyl N-[(2S)-1-[(2S)-2-[4-[4-[4-[2-[(2S)-1-[(2S)-2-(methoxycarbonylamino)-3-methylbutanoyl]pyrrolidin-2-yl]-1H-imidazol-4-yl]phenyl]phenyl]-1H-imidazol-2-yl]pyrrolidin-1-yl]-3-methyl-1-oxobutan-2-yl]carbamate</t>
  </si>
  <si>
    <t>C40 H50 N8 O6</t>
  </si>
  <si>
    <t>C04</t>
  </si>
  <si>
    <t>en.irct.ir/trial/46463</t>
  </si>
  <si>
    <t>MMV1804186-01</t>
  </si>
  <si>
    <t>https://www.ema.europa.eu/en/documents/product-information/daklinza-epar-product-information_de.pdf</t>
  </si>
  <si>
    <t xml:space="preserve">License Error_x000D_
  SciTegic06082004062D_x000D_
_x000D_
 37 41  0  0  1  0            999 V2000_x000D_
    3.8084   -1.2907    0.0000 Br  0  0_x000D_
    0.9931   -4.0875    0.0000 Cl  0  0_x000D_
   -1.5211    6.9350    0.0000 Br  0  0_x000D_
    6.9169   -1.0369    0.0000 C   0  0_x000D_
    6.9443   -2.5375    0.0000 C   0  0_x000D_
    8.2022   -0.2637    0.0000 O   0  0_x000D_
   12.2001   -5.4354    0.0000 C   0  0_x000D_
   12.2322   -6.9350    0.0000 N   0  0_x000D_
   13.4830   -4.6581    0.0000 O   0  0_x000D_
    1.6634    1.8634    0.0000 C   0  0  2  0  0  0_x000D_
    1.3294    0.4010    0.0000 C   0  0_x000D_
    0.7284    3.0363    0.0000 C   0  0_x000D_
   -0.0221   -0.2496    0.0000 C   0  0_x000D_
    2.5692   -0.4453    0.0000 C   0  0_x000D_
   -0.7716    3.0365    0.0000 C   0  0_x000D_
    1.4786    4.3365    0.0000 N   0  0_x000D_
   -1.3735    0.4015    0.0000 C   0  0_x000D_
   -0.1339   -1.7465    0.0000 C   0  0_x000D_
    2.4569   -1.9411    0.0000 C   0  0_x000D_
   -1.7070    1.8639    0.0000 C   0  0_x000D_
   -1.5215    4.3369    0.0000 C   0  0_x000D_
    0.7287    5.6356    0.0000 C   0  0_x000D_
    1.1054   -2.5917    0.0000 C   0  0_x000D_
   -0.7713    5.6358    0.0000 C   0  0_x000D_
    2.9769    1.1390    0.0000 C   0  0_x000D_
    4.2609    1.9144    0.0000 C   0  0_x000D_
    3.0065   -0.3608    0.0000 C   0  0_x000D_
    5.5745    1.1902    0.0000 C   0  0_x000D_
    4.3201   -1.0850    0.0000 C   0  0_x000D_
    5.6041   -0.3095    0.0000 N   0  0_x000D_
    8.2571   -3.2648    0.0000 C   0  0_x000D_
    8.2867   -4.7646    0.0000 C   0  0_x000D_
    9.5412   -2.4894    0.0000 C   0  0_x000D_
    9.6003   -5.4888    0.0000 C   0  0_x000D_
   10.8548   -3.2137    0.0000 C   0  0_x000D_
   10.8843   -4.7134    0.0000 N   0  0_x000D_
    2.0625    3.3093    0.0000 H   0  0_x000D_
  1 14  1  0_x000D_
  2 23  1  0_x000D_
  3 24  1  0_x000D_
  4  5  1  0_x000D_
  4  6  2  3_x000D_
  4 30  1  0_x000D_
  5 31  1  0_x000D_
  7  8  1  0_x000D_
  7  9  2  3_x000D_
  7 36  1  0_x000D_
 10 11  1  0_x000D_
 10 12  1  0_x000D_
 10 25  1  6_x000D_
 10 37  1  1_x000D_
 11 13  1  0_x000D_
 11 14  2  0_x000D_
 12 15  1  0_x000D_
 12 16  2  0_x000D_
 13 17  1  0_x000D_
 13 18  2  0_x000D_
 14 19  1  0_x000D_
 15 20  1  0_x000D_
 15 21  2  0_x000D_
 16 22  1  0_x000D_
 17 20  1  0_x000D_
 18 23  1  0_x000D_
 19 23  2  0_x000D_
 21 24  1  0_x000D_
 22 24  2  0_x000D_
 25 26  1  0_x000D_
 25 27  1  0_x000D_
 26 28  1  0_x000D_
 27 29  1  0_x000D_
 28 30  1  0_x000D_
 29 30  1  0_x000D_
 31 32  1  0_x000D_
 31 33  1  0_x000D_
 32 34  1  0_x000D_
 33 35  1  0_x000D_
 34 36  1  0_x000D_
 35 36  1  0_x000D_
M  END_x000D_
</t>
  </si>
  <si>
    <t>MMV658920</t>
  </si>
  <si>
    <t>Lonafarnib</t>
  </si>
  <si>
    <t>193275-84-2</t>
  </si>
  <si>
    <t>NC(=O)N1CCC(CC(=O)N2CCC(CC2)[C@H]3c4ncc(Br)cc4CCc5cc(Cl)cc(Br)c35)CC1</t>
  </si>
  <si>
    <t>4-[2-[4-[(2R)-6,15-dibromo-13-chloro-4-azatricyclo[9.4.0.03,8]pentadeca-1(15),3,5,7,11,13-hexaen-2-yl]piperidin-1-yl]-2-oxoethyl]piperidine-1-carboxamide</t>
  </si>
  <si>
    <t>C27 H31 Br2 Cl N4 O2</t>
  </si>
  <si>
    <t>C05</t>
  </si>
  <si>
    <t>Approval awaited</t>
  </si>
  <si>
    <t>Genetic disorders agent - HGP syndrome</t>
  </si>
  <si>
    <t>MMV658920-02</t>
  </si>
  <si>
    <t>https://www.prnewswire.com/de/pressemitteilungen/ergebnisse-der-phase-2-studie-von-lonafarnib-an-mit-hepatitis-delta-virus-hdv-infizierten-patienten-im-journal-the-lancet-infectious-diseases-veroffentlicht-517525091.html</t>
  </si>
  <si>
    <t xml:space="preserve">License Error_x000D_
  SciTegic06052009092D_x000D_
_x000D_
 49 55  0  0  0  0            999 V2000_x000D_
   -8.7975    4.3989    0.0000 C   0  0_x000D_
   -8.0445    5.6977    0.0000 C   0  0_x000D_
   -7.3377    4.2948    0.0000 O   0  0_x000D_
  -10.2983    4.4012    0.0000 C   0  0_x000D_
   -9.4416    3.0848    0.0000 O   0  0_x000D_
   -6.5445    5.6977    0.0000 C   0  0_x000D_
   -8.7945    6.9967    0.0000 C   0  0_x000D_
   -7.0283    2.8271    0.0000 C   0  0_x000D_
  -11.0515    3.1030    0.0000 N   0  0_x000D_
   -8.3285    2.0792    0.0000 C   0  0_x000D_
   -5.7945    6.9967    0.0000 C   0  0_x000D_
   -5.9445    4.6584    0.0000 Cl  0  0_x000D_
   -8.0445    8.2957    0.0000 C   0  0_x000D_
   -5.6618    2.2126    0.0000 C   0  0_x000D_
  -12.5323    2.9653    0.0000 C   0  0_x000D_
  -10.4306    1.7516    0.0000 N   0  0_x000D_
   -6.5445    8.2957    0.0000 C   0  0_x000D_
   -5.5096    0.7195    0.0000 O   0  0_x000D_
  -12.8443    1.4981    0.0000 N   0  0_x000D_
  -11.5454    0.7480    0.0000 C   0  0_x000D_
   -5.9445    9.3350    0.0000 Cl  0  0_x000D_
   -4.1408    0.1039    0.0000 C   0  0_x000D_
   -3.9865   -1.3882    0.0000 C   0  0_x000D_
   -2.9257    0.9835    0.0000 C   0  0_x000D_
   -2.6172   -2.0006    0.0000 C   0  0_x000D_
   -1.5564    0.3711    0.0000 C   0  0_x000D_
   -1.4022   -1.1210    0.0000 C   0  0_x000D_
   -0.0322   -1.7337    0.0000 N   0  0_x000D_
    0.1245   -3.2256    0.0000 C   0  0_x000D_
    1.1815   -0.8523    0.0000 C   0  0_x000D_
    1.4948   -3.8359    0.0000 C   0  0_x000D_
    2.5518   -1.4625    0.0000 C   0  0_x000D_
    2.7084   -2.9543    0.0000 N   0  0_x000D_
    4.0793   -3.5649    0.0000 C   0  0_x000D_
    4.2384   -5.0565    0.0000 C   0  0_x000D_
    5.2917   -2.6815    0.0000 C   0  0_x000D_
    5.6096   -5.6646    0.0000 C   0  0_x000D_
    6.6629   -3.2896    0.0000 C   0  0_x000D_
    6.8219   -4.7811    0.0000 C   0  0_x000D_
    8.1938   -5.3895    0.0000 N   0  0_x000D_
    8.4901   -6.8470    0.0000 C   0  0_x000D_
    9.4705   -4.6267    0.0000 C   0  0_x000D_
    9.9824   -6.9992    0.0000 N   0  0_x000D_
    7.6846   -7.7364    0.0000 O   0  0_x000D_
   10.5883   -5.6270    0.0000 N   0  0_x000D_
   10.7382   -8.2929    0.0000 C   0  0_x000D_
   12.2390   -8.2861    0.0000 C   0  0_x000D_
   10.1432   -9.3350    0.0000 C   0  0_x000D_
   12.8443   -9.3222    0.0000 C   0  0_x000D_
  1  2  1  0_x000D_
  1  3  1  0_x000D_
  1  4  1  0_x000D_
  1  5  1  0_x000D_
  2  6  2  0_x000D_
  2  7  1  0_x000D_
  3  8  1  0_x000D_
  4  9  1  0_x000D_
  5 10  1  0_x000D_
  6 11  1  0_x000D_
  6 12  1  0_x000D_
  7 13  2  0_x000D_
  8 10  1  0_x000D_
  8 14  1  0_x000D_
  9 15  1  0_x000D_
  9 16  1  0_x000D_
 11 17  2  0_x000D_
 13 17  1  0_x000D_
 14 18  1  0_x000D_
 15 19  2  0_x000D_
 16 20  2  0_x000D_
 17 21  1  0_x000D_
 18 22  1  0_x000D_
 19 20  1  0_x000D_
 22 23  1  0_x000D_
 22 24  2  0_x000D_
 23 25  2  0_x000D_
 24 26  1  0_x000D_
 25 27  1  0_x000D_
 26 27  2  0_x000D_
 27 28  1  0_x000D_
 28 29  1  0_x000D_
 28 30  1  0_x000D_
 29 31  1  0_x000D_
 30 32  1  0_x000D_
 31 33  1  0_x000D_
 32 33  1  0_x000D_
 33 34  1  0_x000D_
 34 35  1  0_x000D_
 34 36  2  0_x000D_
 35 37  2  0_x000D_
 36 38  1  0_x000D_
 37 39  1  0_x000D_
 38 39  2  0_x000D_
 39 40  1  0_x000D_
 40 41  1  0_x000D_
 40 42  1  0_x000D_
 41 43  1  0_x000D_
 41 44  2  0_x000D_
 42 45  2  0_x000D_
 43 45  1  0_x000D_
 43 46  1  0_x000D_
 46 47  1  0_x000D_
 46 48  1  0_x000D_
 47 49  1  0_x000D_
M  END_x000D_
</t>
  </si>
  <si>
    <t>MMV637528</t>
  </si>
  <si>
    <t>Itraconazole</t>
  </si>
  <si>
    <t xml:space="preserve">84625-61-6  </t>
  </si>
  <si>
    <t>CCC(C)N1N=CN(C1=O)c2ccc(cc2)N3CCN(CC3)c4ccc(OCC5COC(Cn6cncn6)(O5)c7ccc(Cl)cc7Cl)cc4</t>
  </si>
  <si>
    <t>2-butan-2-yl-4-[4-[4-[4-[[2-(2,4-dichlorophenyl)-2-(1,2,4-triazol-1-ylmethyl)-1,3-dioxolan-4-yl]methoxy]phenyl]piperazin-1-yl]phenyl]-1,2,4-triazol-3-one</t>
  </si>
  <si>
    <t>C35 H38 Cl2 N8 O4</t>
  </si>
  <si>
    <t>C06</t>
  </si>
  <si>
    <t>clinicaltrialsregister.eu/ctr-search/trial/2020-001243-15/BE</t>
  </si>
  <si>
    <t>MMV637528-05</t>
  </si>
  <si>
    <t>https://www.apotheken-umschau.de/Medikamente/Beipackzettel/ITRACONAZOL-dura-100-mg-Hartkapseln-5969059.html</t>
  </si>
  <si>
    <t xml:space="preserve">License Error_x000D_
  SciTegic06082004062D_x000D_
_x000D_
 23 26  0  0  0  0            999 V2000_x000D_
   19.0204   -0.3288    0.0000 Cl  0  0_x000D_
   18.0696   -0.0190    0.0000 C   0  0_x000D_
   17.3259   -0.6874    0.0000 C   0  0_x000D_
   16.3752   -0.3778    0.0000 C   0  0_x000D_
   16.1680    0.6006    0.0000 C   0  0_x000D_
   15.1735    0.7060    0.0000 N   0  0_x000D_
   14.7659   -0.2072    0.0000 C   0  0_x000D_
   15.5085   -0.8771    0.0000 C   0  0_x000D_
   15.2999   -1.8550    0.0000 C   0  0_x000D_
   14.3485   -2.1632    0.0000 C   0  0_x000D_
   13.6060   -1.4935    0.0000 C   0  0_x000D_
   13.8146   -0.5155    0.0000 C   0  0_x000D_
   13.0720    0.1542    0.0000 N   0  0_x000D_
   12.1207   -0.1541    0.0000 C   0  0_x000D_
   11.9120   -1.1321    0.0000 O   0  0_x000D_
   11.3780    0.5156    0.0000 C   0  0_x000D_
   11.5867    1.4936    0.0000 N   0  0_x000D_
   10.8441    2.1632    0.0000 C   0  0_x000D_
    9.8928    1.8549    0.0000 C   0  0_x000D_
    9.6841    0.8770    0.0000 C   0  0_x000D_
   10.4268    0.2073    0.0000 C   0  0_x000D_
   16.9116    1.2691    0.0000 C   0  0_x000D_
   17.8624    0.9593    0.0000 C   0  0_x000D_
  1  2  1  0_x000D_
  2  3  2  0_x000D_
  3  4  1  0_x000D_
  4  5  2  0_x000D_
  5  6  1  0_x000D_
  5 22  1  0_x000D_
  6  7  1  0_x000D_
  7  8  2  0_x000D_
  8  4  1  0_x000D_
  8  9  1  0_x000D_
  9 10  1  0_x000D_
 10 11  1  0_x000D_
 11 12  1  0_x000D_
 12  7  1  0_x000D_
 12 13  1  0_x000D_
 13 14  1  0_x000D_
 14 15  2  0_x000D_
 14 16  1  0_x000D_
 16 17  2  0_x000D_
 17 18  1  0_x000D_
 18 19  2  0_x000D_
 19 20  1  0_x000D_
 20 21  2  0_x000D_
 21 16  1  0_x000D_
 22 23  2  0_x000D_
 23  2  1  0_x000D_
M  END_x000D_
</t>
  </si>
  <si>
    <t>MMV690621</t>
  </si>
  <si>
    <t>GSK 983</t>
  </si>
  <si>
    <t>827591-02-6</t>
  </si>
  <si>
    <t>Clc1ccc2[nH]c3C(CCCc3c2c1)NC(=O)c4ccccn4</t>
  </si>
  <si>
    <t>N-(6-chloro-2,3,4,9-tetrahydro-1H-carbazol-1-yl)pyridine-2-carboxamide</t>
  </si>
  <si>
    <t>C18 H16 Cl N3 O</t>
  </si>
  <si>
    <t>C07</t>
  </si>
  <si>
    <t>Preclinical, discontinued</t>
  </si>
  <si>
    <t>doi.org/10.1016/j.chembiol.2020.05.002</t>
  </si>
  <si>
    <t>MMV690621-03</t>
  </si>
  <si>
    <t xml:space="preserve">License Error_x000D_
  SciTegic06082004062D_x000D_
_x000D_
 11 12  0  0  0  0            999 V2000_x000D_
    5.7167   -7.7225    0.0000 N   0  0_x000D_
    6.4311   -7.3100    0.0000 C   0  0_x000D_
    7.1456   -7.7225    0.0000 N   0  0_x000D_
    7.8600   -7.3100    0.0000 C   0  0_x000D_
    8.6447   -7.5649    0.0000 N   0  0_x000D_
    9.1296   -6.8975    0.0000 C   0  0_x000D_
    8.6447   -6.2301    0.0000 N   0  0_x000D_
    7.8600   -6.4850    0.0000 C   0  0_x000D_
    7.1456   -6.0725    0.0000 C   0  0_x000D_
    7.1456   -5.2475    0.0000 S   0  0_x000D_
    6.4311   -6.4850    0.0000 N   0  0_x000D_
  1  2  1  0_x000D_
  2  3  2  0_x000D_
  3  4  1  0_x000D_
  4  5  1  0_x000D_
  5  6  2  0_x000D_
  6  7  1  0_x000D_
  7  8  1  0_x000D_
  8  4  2  0_x000D_
  8  9  1  0_x000D_
  9 10  1  0_x000D_
  9 11  2  0_x000D_
 11  2  1  0_x000D_
M  END_x000D_
</t>
  </si>
  <si>
    <t>MMV662539</t>
  </si>
  <si>
    <t>Tioguanine</t>
  </si>
  <si>
    <t>154-42-7</t>
  </si>
  <si>
    <t>Nc1nc(S)c2[nH]cnc2n1</t>
  </si>
  <si>
    <t>2-amino-7H-purine-6-thiol</t>
  </si>
  <si>
    <t>C5 H5 N5 S</t>
  </si>
  <si>
    <t>C08</t>
  </si>
  <si>
    <t>Antitumor agent - Leukemia</t>
  </si>
  <si>
    <t>MMV662539-02</t>
  </si>
  <si>
    <t xml:space="preserve">6′-[(6-Amino-4-pyrimidinyl)amino]-8′-methylspiro[cyclohexane-1,3′(2′H)-imidaz...
  ELEMENTL06082010512D
1849590-01-7 Copyright (C) 2020 ACS
 25 28  0  0  0  0            999 V2000
56341.1127 7710.6751    0.0000 O   0  0  0  0  0  0  0  0  0  0  0  0
79394.086748480.6016    0.0000 O   0  0  0  0  0  0  0  0  0  0  0  0
56341.112751082.0909    0.0000 C   0  0  0  0  0  0  0  0  0  0  0  0
37560.738118553.5277    0.0000 N   0  0  0  0  0  0  0  0  0  0  0  0
    0.000018553.5277    0.0000 N   0  0  0  0  0  0  0  0  0  0  0  0
76043.461720624.3290    0.0000 C   0  0  0  0  0  0  0  0  0  0  0  0
65731.297223974.9595    0.0000 N   0  0  0  0  0  0  0  0  0  0  0  0
82416.731529396.3858    0.0000 N   0  0  0  0  0  0  0  0  0  0  0  0
86649.375018369.9733    0.0000 C   0  0  0  0  0  0  0  0  0  0  0  0
68788.178812566.5202    0.0000 C   0  0  0  0  0  0  0  0  0  0  0  0
65731.297234817.8066    0.0000 C   0  0  0  0  0  0  0  0  0  0  0  0
56341.112718553.5277    0.0000 C   0  0  0  0  0  0  0  0  0  0  0  0
76043.461738168.4371    0.0000 C   0  0  0  0  0  0  0  0  0  0  0  0
90000.0000 8057.8088    0.0000 C   0  0  0  0  0  0  0  0  0  0  0  0
72138.8038 2254.3557    0.0000 C   0  0  0  0  0  0  0  0  0  0  0  0
56341.112740239.2384    0.0000 C   0  0  0  0  0  0  0  0  0  0  0  0
46950.928123974.9540    0.0000 C   0  0  0  0  0  0  0  0  0  0  0  0
82744.7172    0.0000    0.0000 C   0  0  0  0  0  0  0  0  0  0  0  0
46950.928134817.8066    0.0000 C   0  0  0  0  0  0  0  0  0  0  0  0
28170.553623974.9540    0.0000 C   0  0  0  0  0  0  0  0  0  0  0  0
18780.369018553.5277    0.0000 C   0  0  0  0  0  0  0  0  0  0  0  0
28170.553634817.8066    0.0000 N   0  0  0  0  0  0  0  0  0  0  0  0
 9390.184523974.9540    0.0000 C   0  0  0  0  0  0  0  0  0  0  0  0
18780.369040239.2328    0.0000 C   0  0  0  0  0  0  0  0  0  0  0  0
 9390.184534817.8066    0.0000 N   0  0  0  0  0  0  0  0  0  0  0  0
  1 12  2  3  0  0  0
  2 13  2  3  0  0  0
  3 16  1  0  0  0  0
  4 17  1  0  0  0  0
  4 20  1  0  0  0  0
  5 23  1  0  0  0  0
  6  7  1  0  0  0  0
  6  8  1  0  0  0  0
  6  9  1  0  0  0  0
  6 10  1  0  0  0  0
  7 11  1  0  0  0  0
  7 12  1  0  0  0  0
  8 13  1  0  0  0  0
  9 14  1  0  0  0  0
 10 15  1  0  0  0  0
 11 13  1  0  0  0  0
 11 16  2  0  0  0  0
 12 17  1  0  0  0  0
 14 18  1  0  0  0  0
 15 18  1  0  0  0  0
 16 19  1  0  0  0  0
 17 19  2  0  0  0  0
 20 21  1  0  0  0  0
 20 22  2  0  0  0  0
 21 23  2  0  0  0  0
 22 24  1  0  0  0  0
 23 25  1  0  0  0  0
 24 25  2  0  0  0  0
M  END
</t>
  </si>
  <si>
    <t>MMV1804184</t>
  </si>
  <si>
    <t>Tomivosertib</t>
  </si>
  <si>
    <t>1849590-01-7</t>
  </si>
  <si>
    <t>O=C1C(=CC(=C(C(NC23CCCCC2)=O)N13)C)Nc4ncnc(c4)N</t>
  </si>
  <si>
    <t>6-[(6-aminopyrimidin-4-yl)amino]-8-methylspiro[2H-imidazo[1,5-a]pyridine-3,1'-cyclohexane]-1,5-dione</t>
  </si>
  <si>
    <t>C17 H20 N6 O2</t>
  </si>
  <si>
    <t>C09</t>
  </si>
  <si>
    <t>doi.org/10.1016/j.bbi.2020.05.078</t>
  </si>
  <si>
    <t>MMV1804184-01</t>
  </si>
  <si>
    <t xml:space="preserve">License Error_x000D_
  SciTegic06082004062D_x000D_
_x000D_
 31 34  0  0  0  0            999 V2000_x000D_
    4.4536   -3.6500    0.0000 F   0  0_x000D_
    3.0139   -3.2287    0.0000 C   0  0_x000D_
    2.6589   -1.7715    0.0000 C   0  0_x000D_
    1.2191   -1.3503    0.0000 C   0  0_x000D_
    0.1391   -2.3836    0.0000 C   0  0_x000D_
    0.4898   -3.8440    0.0000 C   0  0_x000D_
    1.9295   -4.2650    0.0000 C   0  0_x000D_
   -1.3302   -2.0779    0.0000 C   0  0_x000D_
   -2.4465   -3.0800    0.0000 N   0  0_x000D_
   -3.7443   -2.3279    0.0000 C   0  0_x000D_
   -3.4303   -0.8612    0.0000 N   0  0_x000D_
   -1.9492   -0.7256    0.0000 C   0  0_x000D_
   -1.1987    0.5742    0.0000 C   0  0_x000D_
    0.3013    0.5742    0.0000 N   0  0_x000D_
    1.0513    1.8732    0.0000 C   0  0_x000D_
    2.5177    2.1846    0.0000 N   0  0_x000D_
    2.6746    3.6763    0.0000 C   0  0_x000D_
    1.3042    4.2865    0.0000 N   0  0_x000D_
    0.3013    3.1721    0.0000 C   0  0_x000D_
   -1.1987    3.1721    0.0000 C   0  0_x000D_
   -1.9488    1.8732    0.0000 C   0  0_x000D_
    3.9736    4.4265    0.0000 N   0  0_x000D_
    3.6330    1.1842    0.0000 C   0  0_x000D_
    5.0598    1.6498    0.0000 C   0  0_x000D_
    6.1765    0.6482    0.0000 C   0  0_x000D_
    5.3694    3.1174    0.0000 C   0  0_x000D_
    6.4856    2.1157    0.0000 C   0  0_x000D_
   -5.1140   -2.9351    0.0000 C   0  0_x000D_
   -5.2741   -4.4265    0.0000 C   0  0_x000D_
   -6.3259   -2.0511    0.0000 C   0  0_x000D_
   -6.4856   -3.5423    0.0000 C   0  0_x000D_
  1  2  1  0_x000D_
  2  3  2  0_x000D_
  3  4  1  0_x000D_
  4  5  2  0_x000D_
  5  6  1  0_x000D_
  5  8  1  0_x000D_
  6  7  2  0_x000D_
  7  2  1  0_x000D_
  8  9  1  0_x000D_
  9 10  2  0_x000D_
 10 11  1  0_x000D_
 10 28  1  0_x000D_
 11 12  1  0_x000D_
 12  8  2  0_x000D_
 12 13  1  0_x000D_
 13 14  2  0_x000D_
 14 15  1  0_x000D_
 15 16  1  0_x000D_
 16 17  1  0_x000D_
 16 23  1  0_x000D_
 17 18  2  0_x000D_
 17 22  1  0_x000D_
 18 19  1  0_x000D_
 19 15  2  0_x000D_
 19 20  1  0_x000D_
 20 21  2  0_x000D_
 21 13  1  0_x000D_
 23 24  1  0_x000D_
 24 25  1  0_x000D_
 24 26  1  0_x000D_
 24 27  1  0_x000D_
 28 29  1  0_x000D_
 28 30  1  0_x000D_
 28 31  1  0_x000D_
M  END_x000D_
</t>
  </si>
  <si>
    <t>MMV690777</t>
  </si>
  <si>
    <t>LY 2228820</t>
  </si>
  <si>
    <t>862505-00-8</t>
  </si>
  <si>
    <t>CC(C)(C)Cn1c(N)nc2ccc(nc12)c3[nH]c(nc3c4ccc(F)cc4)C(C)(C)C</t>
  </si>
  <si>
    <t>5-[2-tert-butyl-4-(4-fluorophenyl)-1H-imidazol-5-yl]-3-(2,2-dimethylpropyl)imidazo[4,5-b]pyridin-2-amine</t>
  </si>
  <si>
    <t>C24 H29 F N6</t>
  </si>
  <si>
    <t>Hydrate</t>
  </si>
  <si>
    <t>C10</t>
  </si>
  <si>
    <t>doi.org/10.1101/2020.05.12.091256</t>
  </si>
  <si>
    <t>MMV690777-02</t>
  </si>
  <si>
    <t xml:space="preserve">Tigecycline
  ELEMENTL06082010442D
220620-09-7 Copyright (C) 2020 ACS
 44 47  0  0  1  0            999 V2000
67499.996725980.7617    0.0000 O   0  0  0  0  0  0  0  0  0  0  0  0
73124.9926 3247.5952    0.0000 N   0  0  0  0  0  0  0  0  0  0  0  0
67499.9967    0.0000    0.0000 C   0  0  0  0  0  0  0  0  0  0  0  0
78749.9950    0.0000    0.0000 C   0  0  0  0  0  0  0  0  0  0  0  0
61875.000829228.3570    0.0000 O   0  0  0  0  0  0  0  0  0  0  0  0
73124.992629228.3570    0.0000 O   0  0  0  0  0  0  0  0  0  0  0  0
84374.9975 9742.7857    0.0000 O   0  0  0  0  0  0  0  0  0  0  0  0
84374.997522733.1665    0.0000 C   0  0  0  0  0  0  0  0  0  0  0  0
90000.000019485.5713    0.0000 N   0  0  0  0  0  0  0  0  0  0  0  0
84374.997529228.3570    0.0000 O   0  0  0  0  0  0  0  0  0  0  0  0
50624.999229228.3570    0.0000 O   0  0  0  0  0  0  0  0  0  0  0  0
39374.9975 3247.5952    0.0000 N   0  0  0  0  0  0  0  0  0  0  0  0
44999.9967    0.0000    0.0000 C   0  0  0  0  0  0  0  0  0  0  0  0
33749.9983    0.0000    0.0000 C   0  0  0  0  0  0  0  0  0  0  0  0
39374.997529228.3570    0.0000 O   0  0  0  0  0  0  0  0  0  0  0  0
28124.999222733.1665    0.0000 N   0  0  0  0  0  0  0  0  0  0  0  0
22499.996719485.5713    0.0000 C   0  0  0  0  0  0  0  0  0  0  0  0
16874.997522733.1665    0.0000 C   0  0  0  0  0  0  0  0  0  0  0  0
22499.996712990.3809    0.0000 O   0  0  0  0  0  0  0  0  0  0  0  0
11249.998319485.5713    0.0000 N   0  0  0  0  0  0  0  0  0  0  0  0
 5624.999222733.1698    0.0000 C   0  0  0  0  0  0  0  0  0  0  0  0
    0.000025980.7650    0.0000 C   0  0  0  0  0  0  0  0  0  0  0  0
 5624.999229228.3603    0.0000 C   0  0  0  0  0  0  0  0  0  0  0  0
    0.000019485.5746    0.0000 C   0  0  0  0  0  0  0  0  0  0  0  0
67499.996712990.3809    0.0000 C   0  0  0  0  0  0  0  0  0  0  0  0
67499.996719485.5713    0.0000 C   0  0  0  0  0  0  0  0  0  0  0  0
73124.9926 9742.7857    0.0000 C   0  0  0  0  0  0  0  0  0  0  0  0
61875.0008 9742.7857    0.0000 C   0  0  0  0  0  0  0  0  0  0  0  0
61875.000822733.1665    0.0000 C   0  0  0  0  0  0  0  0  0  0  0  0
73124.992622733.1665    0.0000 C   0  0  0  0  0  0  0  0  0  0  0  0
78749.995012990.3809    0.0000 C   0  0  0  0  0  0  0  0  0  0  0  0
56249.998312990.3809    0.0000 C   0  0  0  0  0  0  0  0  0  0  0  0
56249.998319485.5713    0.0000 C   0  0  0  0  0  0  0  0  0  0  0  0
78749.995019485.5713    0.0000 C   0  0  0  0  0  0  0  0  0  0  0  0
50624.9992 9742.7857    0.0000 C   0  0  0  0  0  0  0  0  0  0  0  0
50624.999222733.1665    0.0000 C   0  0  0  0  0  0  0  0  0  0  0  0
44999.996712990.3809    0.0000 C   0  0  0  0  0  0  0  0  0  0  0  0
44999.996719485.5713    0.0000 C   0  0  0  0  0  0  0  0  0  0  0  0
39374.9975 9742.7857    0.0000 C   0  0  0  0  0  0  0  0  0  0  0  0
39374.997522733.1665    0.0000 C   0  0  0  0  0  0  0  0  0  0  0  0
33749.998312990.3809    0.0000 C   0  0  0  0  0  0  0  0  0  0  0  0
33749.998319485.5713    0.0000 C   0  0  0  0  0  0  0  0  0  0  0  0
67499.9967 6495.1904    0.0000 H   0  0  0  0  0  0  0  0  0  0  0  0
56249.9983 6495.1904    0.0000 H   0  0  0  0  0  0  0  0  0  0  0  0
 26  1  1  1  0  0  0
  2  3  1  0  0  0  0
  2  4  1  0  0  0  0
 27  2  1  1  0  0  0
  5 29  1  0  0  0  0
  6 30  2  3  0  0  0
  7 31  1  0  0  0  0
  8  9  1  0  0  0  0
  8 10  2  3  0  0  0
  8 34  1  0  0  0  0
 11 36  2  3  0  0  0
 12 13  1  0  0  0  0
 12 14  1  0  0  0  0
 12 39  1  0  0  0  0
 15 40  1  0  0  0  0
 16 17  1  0  0  0  0
 16 42  1  0  0  0  0
 17 18  1  0  0  0  0
 17 19  2  3  0  0  0
 18 20  1  0  0  0  0
 20 21  1  0  0  0  0
 21 22  1  0  0  0  0
 21 23  1  0  0  0  0
 21 24  1  0  0  0  0
 25 26  1  0  0  0  0
 25 27  1  0  0  0  0
 25 28  1  0  0  0  0
 25 43  1  1  0  0  0
 26 29  1  0  0  0  0
 26 30  1  0  0  0  0
 27 31  1  0  0  0  0
 28 32  1  0  0  0  0
 29 33  2  0  0  0  0
 30 34  1  0  0  0  0
 31 34  2  0  0  0  0
 32 33  1  0  0  0  0
 32 35  1  0  0  0  0
 32 44  1  1  0  0  0
 33 36  1  0  0  0  0
 35 37  1  0  0  0  0
 36 38  1  0  0  0  0
 37 38  1  0  0  0  0
 37 39  2  0  0  0  0
 38 40  2  0  0  0  0
 39 41  1  0  0  0  0
 40 42  1  0  0  0  0
 41 42  2  0  0  0  0
M  END
</t>
  </si>
  <si>
    <t>MMV1804180</t>
  </si>
  <si>
    <t>Tigecycline</t>
  </si>
  <si>
    <t>220620-09-7</t>
  </si>
  <si>
    <t>O[C@](C(C(=C([C@H]1N(C)C)O)C(=O)N)=O)(C(=C(C(c(c(c(cc2N(C)C)NC(=O)CNC(C)(C)C)O)c2C3)=O)[C@]3([H])C4)O)[C@]14[H]</t>
  </si>
  <si>
    <t>(4S,4aS,5aR,12aR)-9-[[2-(tert-butylamino)acetyl]amino]-4,7-bis(dimethylamino)-1,10,11,12a-tetrahydroxy-3,12-dioxo-4a,5,5a,6-tetrahydro-4H-tetracene-2-carboxamide</t>
  </si>
  <si>
    <t>C29 H39 N5 O8</t>
  </si>
  <si>
    <t>C11</t>
  </si>
  <si>
    <t>Anti-infective agent - Antibacterial</t>
  </si>
  <si>
    <t>MMV1804180-01</t>
  </si>
  <si>
    <t xml:space="preserve">License Error_x000D_
  SciTegic06082004062D_x000D_
_x000D_
 59 66  0  0  1  0            999 V2000_x000D_
71016.8480-5419.9696    0.0000 O   0  0_x000D_
71493.0487 8222.2710    0.0000 C   0  0_x000D_
67071.465710525.0956    0.0000 O   0  0_x000D_
59180.7059 1413.6298    0.0000 C   0  0_x000D_
90000.000011622.0696    0.0000 O   0  0_x000D_
47344.5638-9975.7026    0.0000 O   0  0_x000D_
39453.8039 3691.4962    0.0000 O   0  0_x000D_
31563.0417-9975.7026    0.0000 C   0  0_x000D_
31563.0417 -864.2367    0.0000 O   0  0_x000D_
15781.5197 -864.2367    0.0000 O   0  0_x000D_
23672.2819-4531.4355    0.0000 C   0  0_x000D_
15781.5197-9975.7026    0.0000 O   0  0_x000D_
 7890.7599 3691.4962    0.0000 O   0  0_x000D_
    0.0000-9975.7026    0.0000 C   0  0_x000D_
    0.0000 -864.2367    0.0000 O   0  0_x000D_
71016.8480 -864.2367    0.0000 C   0  0  2  0  0  0_x000D_
71016.8480 3691.4962    0.0000 C   0  0  2  0  0  0_x000D_
67071.4657-3142.1032    0.0000 C   0  0  1  0  0  0_x000D_
75349.6093-2272.0353    0.0000 C   0  0_x000D_
75349.6093 5099.2948    0.0000 C   0  0  2  0  0  0_x000D_
67071.4657 5969.3627    0.0000 C   0  0  1  0  0  0_x000D_
63126.0881 -864.2367    0.0000 C   0  0  2  0  0  0_x000D_
67071.4657-7697.8361    0.0000 C   0  0_x000D_
78027.4000 1413.6298    0.0000 C   0  0_x000D_
63126.0881 3691.4962    0.0000 C   0  0_x000D_
59180.7059-3142.1032    0.0000 C   0  0  1  0  0  0_x000D_
63126.0881-9975.7026    0.0000 C   0  0_x000D_
59180.7059-7697.8361    0.0000 C   0  0  2  0  0  0_x000D_
55235.3236 -864.2367    0.0000 C   0  0_x000D_
55235.3236-9975.7026    0.0000 C   0  0_x000D_
51289.9414-3142.1032    0.0000 C   0  0_x000D_
51289.9414-7697.8361    0.0000 C   0  0  2  0  0  0_x000D_
78735.1736 8147.6744    0.0000 C   0  0_x000D_
83191.3518 7200.4844    0.0000 C   0  0_x000D_
78258.968312678.4515    0.0000 C   0  0_x000D_
85469.218311145.8643    0.0000 C   0  0_x000D_
82420.838714531.4355    0.0000 O   0  0_x000D_
43399.1861-7697.8361    0.0000 C   0  0  1  0  0  0_x000D_
43399.1861-3142.1032    0.0000 C   0  0_x000D_
39453.8039-9975.7026    0.0000 O   0  0_x000D_
39453.8039 -864.2367    0.0000 C   0  0  1  0  0  0_x000D_
35508.4240-7697.8361    0.0000 C   0  0  1  0  0  0_x000D_
35508.4240-3142.1032    0.0000 C   0  0  1  0  0  0_x000D_
27617.6618-3142.1032    0.0000 C   0  0  1  0  0  0_x000D_
23672.2819 -864.2367    0.0000 C   0  0_x000D_
27617.6618-7697.8361    0.0000 O   0  0_x000D_
19726.9020-3142.1032    0.0000 C   0  0  1  0  0  0_x000D_
23672.2819-9975.7026    0.0000 C   0  0  1  0  0  0_x000D_
19726.9020-7697.8361    0.0000 C   0  0  1  0  0  0_x000D_
11836.1398-7697.8361    0.0000 C   0  0  1  0  0  0_x000D_
11836.1398-3142.1032    0.0000 C   0  0_x000D_
 7890.7599-9975.7026    0.0000 O   0  0_x000D_
 7890.7599 -864.2367    0.0000 C   0  0  1  0  0  0_x000D_
 3945.3799-7697.8361    0.0000 C   0  0  1  0  0  0_x000D_
 3945.3799-3142.1032    0.0000 C   0  0  1  0  0  0_x000D_
67071.4657 1413.6298    0.0000 H   0  0_x000D_
74402.4169 9555.4730    0.0000 H   0  0_x000D_
63126.0881-5419.9696    0.0000 H   0  0_x000D_
59180.7059-2253.5690    0.0000 H   0  0_x000D_
  5 36  2  3_x000D_
 16  1  1  1_x000D_
 16 17  1  0_x000D_
 16 18  1  0_x000D_
 16 19  1  0_x000D_
 17  2  1  1_x000D_
 17 20  1  0_x000D_
 17 21  1  0_x000D_
 18 22  1  0_x000D_
 18 23  1  0_x000D_
 18 56  1  1_x000D_
 19 24  1  0_x000D_
 20 24  1  0_x000D_
 20 33  1  1_x000D_
 20 57  1  6_x000D_
 21  3  1  1_x000D_
 21 25  1  0_x000D_
 22 25  1  0_x000D_
 22 26  1  0_x000D_
 22 58  1  6_x000D_
 23 27  1  0_x000D_
 26  4  1  1_x000D_
 26 28  1  0_x000D_
 26 29  1  0_x000D_
 27 28  1  0_x000D_
 28 30  1  0_x000D_
 28 59  1  1_x000D_
 29 31  1  0_x000D_
 30 32  1  0_x000D_
 31 32  1  0_x000D_
 32  6  1  1_x000D_
 33 34  2  0_x000D_
 33 35  1  0_x000D_
 34 36  1  0_x000D_
 35 37  1  0_x000D_
 36 37  1  0_x000D_
 38  6  1  6_x000D_
 38 39  1  0_x000D_
 38 40  1  0_x000D_
 39 41  1  0_x000D_
 40 42  1  0_x000D_
 41  7  1  1_x000D_
 41 43  1  0_x000D_
 42  8  1  6_x000D_
 42 43  1  0_x000D_
 43  9  1  1_x000D_
 44  9  1  6_x000D_
 44 45  1  0_x000D_
 44 46  1  0_x000D_
 45 47  1  0_x000D_
 46 48  1  0_x000D_
 47 10  1  1_x000D_
 47 49  1  0_x000D_
 48 11  1  6_x000D_
 48 49  1  0_x000D_
 49 12  1  1_x000D_
 50 12  1  6_x000D_
 50 51  1  0_x000D_
 50 52  1  0_x000D_
 51 53  1  0_x000D_
 52 54  1  0_x000D_
 53 13  1  1_x000D_
 53 55  1  0_x000D_
 54 14  1  6_x000D_
 54 55  1  0_x000D_
 55 15  1  1_x000D_
M  END_x000D_
</t>
  </si>
  <si>
    <t>MMV002832</t>
  </si>
  <si>
    <t>Digoxin</t>
  </si>
  <si>
    <t>20830-75-5</t>
  </si>
  <si>
    <t>C[C@H]1O[C@H](C[C@H](O)[C@@H]1O)O[C@H]2[C@@H](O)C[C@H](O[C@H]3[C@@H](O)C[C@H](O[C@H]4CC[C@@]5(C)[C@H](CC[C@@H]6[C@@H]5C[C@@H](O)[C@]7(C)[C@H](CC[C@]67O)C8=CC(=O)OC8)C4)O[C@@H]3C)O[C@@H]2C</t>
  </si>
  <si>
    <t>3-[(3S,5R,8R,9S,10S,12R,13S,14S,17R)-3-[(2R,4S,5S,6R)-5-[(2S,4S,5S,6R)-5-[(2S,4S,5S,6R)-4,5-dihydroxy-6-methyloxan-2-yl]oxy-4-hydroxy-6-methyloxan-2-yl]oxy-4-hydroxy-6-methyloxan-2-yl]oxy-12,14-dihydroxy-10,13-dimethyl-1,2,3,4,5,6,7,8,9,11,12,15,16,17-tetradecahydrocyclopenta[a]phenanthren-17-yl]-2H-furan-5-one</t>
  </si>
  <si>
    <t>C41 H64 O14</t>
  </si>
  <si>
    <t>D02</t>
  </si>
  <si>
    <t>Cardiovascular agent - Antiarrhythmic</t>
  </si>
  <si>
    <t>MMV002832-08</t>
  </si>
  <si>
    <t xml:space="preserve">License Error_x000D_
  SciTegic06082004062D_x000D_
_x000D_
 25 27  0  0  0  0            999 V2000_x000D_
    5.7129   -0.8239    0.0000 C   0  0_x000D_
    5.7129   -1.6500    0.0000 C   0  0_x000D_
    6.4283   -2.0630    0.0000 C   0  0_x000D_
    7.1437   -1.6500    0.0000 C   0  0_x000D_
    7.1437   -0.8239    0.0000 C   0  0_x000D_
    6.4283   -0.4109    0.0000 C   0  0_x000D_
    7.8591   -2.0630    0.0000 N   0  0_x000D_
    8.5745   -1.6500    0.0000 C   0  0_x000D_
    8.5745   -0.8239    0.0000 C   0  0_x000D_
    7.8591   -0.4109    0.0000 C   0  0_x000D_
    5.0000   -2.0616    0.0000 Cl  0  0_x000D_
    7.8591    0.4123    0.0000 N   0  0_x000D_
    8.5720    0.8239    0.0000 C   0  0_x000D_
    9.2874    0.4109    0.0000 C   0  0_x000D_
   10.0028    0.8239    0.0000 C   0  0_x000D_
   10.0028    1.6500    0.0000 C   0  0_x000D_
    9.2874    2.0630    0.0000 C   0  0_x000D_
    8.5720    1.6500    0.0000 C   0  0_x000D_
   10.7157    2.0616    0.0000 O   0  0_x000D_
   10.7157    0.4123    0.0000 C   0  0_x000D_
   11.4286    0.8239    0.0000 N   0  0_x000D_
   12.1415    0.4123    0.0000 C   0  0_x000D_
   11.4286    1.6471    0.0000 C   0  0_x000D_
   12.8544    0.8239    0.0000 C   0  0_x000D_
   12.1421    2.0576    0.0000 C   0  0_x000D_
  1  2  1  0_x000D_
  2  3  2  0_x000D_
  2 11  1  0_x000D_
  3  4  1  0_x000D_
  4  5  1  0_x000D_
  4  7  2  0_x000D_
  5  6  1  0_x000D_
  6  1  2  0_x000D_
  7  8  1  0_x000D_
  8  9  2  0_x000D_
  9 10  1  0_x000D_
 10  5  2  0_x000D_
 10 12  1  0_x000D_
 12 13  1  0_x000D_
 13 14  2  0_x000D_
 14 15  1  0_x000D_
 15 16  2  0_x000D_
 15 20  1  0_x000D_
 16 17  1  0_x000D_
 16 19  1  0_x000D_
 17 18  2  0_x000D_
 18 13  1  0_x000D_
 20 21  1  0_x000D_
 21 22  1  0_x000D_
 21 23  1  0_x000D_
 22 24  1  0_x000D_
 23 25  1  0_x000D_
M  END_x000D_
</t>
  </si>
  <si>
    <t>MMV000001</t>
  </si>
  <si>
    <t>Amodiaquine</t>
  </si>
  <si>
    <t>69-44-3              86-42-0</t>
  </si>
  <si>
    <t>CCN(CC)Cc1cc(Nc2ccnc3cc(Cl)ccc23)ccc1O</t>
  </si>
  <si>
    <t>4-[(7-chloroquinolin-4-yl)amino]-2-(diethylaminomethyl)phenol</t>
  </si>
  <si>
    <t>D03</t>
  </si>
  <si>
    <t>MMV000001-20</t>
  </si>
  <si>
    <t xml:space="preserve">License Error_x000D_
  SciTegic06082004062D_x000D_
_x000D_
 34 38  0  0  0  0            999 V2000_x000D_
    5.0000   -2.5003    0.0000 C   0  0_x000D_
    5.7145   -2.9128    0.0000 O   0  0_x000D_
    6.4290   -2.5003    0.0000 C   0  0_x000D_
    6.4289   -1.6753    0.0000 C   0  0_x000D_
    7.1434   -1.2628    0.0000 C   0  0_x000D_
    7.8579   -1.6753    0.0000 C   0  0_x000D_
    8.5723   -1.2628    0.0000 C   0  0_x000D_
    9.2868   -1.6753    0.0000 C   0  0_x000D_
   10.0013   -1.2628    0.0000 N   0  0_x000D_
   10.0013   -0.4378    0.0000 C   0  0_x000D_
   10.7158   -0.0253    0.0000 C   0  0_x000D_
   11.4302   -0.4378    0.0000 C   0  0_x000D_
   11.4302   -1.2628    0.0000 C   0  0_x000D_
   10.7158   -1.6753    0.0000 C   0  0_x000D_
   12.1447   -0.0253    0.0000 N   0  0_x000D_
   12.8592   -0.4378    0.0000 C   0  0_x000D_
   12.9454   -1.2582    0.0000 N   0  0_x000D_
   13.7524   -1.4298    0.0000 C   0  0_x000D_
   14.1649   -2.1443    0.0000 C   0  0_x000D_
   14.9899   -2.1443    0.0000 C   0  0_x000D_
   15.4024   -1.4298    0.0000 C   0  0_x000D_
   14.9899   -0.7153    0.0000 C   0  0_x000D_
   14.1649   -0.7153    0.0000 C   0  0_x000D_
   13.6129   -0.1022    0.0000 N   0  0_x000D_
   13.7844    0.7048    0.0000 C   0  0_x000D_
   13.1713    1.2568    0.0000 C   0  0_x000D_
   12.3867    1.0018    0.0000 C   0  0_x000D_
   11.7736    1.5539    0.0000 C   0  0_x000D_
   11.9451    2.3608    0.0000 C   0  0_x000D_
   11.3320    2.9128    0.0000 F   0  0_x000D_
   12.7297    2.6158    0.0000 C   0  0_x000D_
   13.3428    2.0638    0.0000 C   0  0_x000D_
    7.8579   -2.5003    0.0000 C   0  0_x000D_
    7.1434   -2.9128    0.0000 C   0  0_x000D_
  1  2  1  0_x000D_
  2  3  1  0_x000D_
  3  4  2  0_x000D_
  4  5  1  0_x000D_
  5  6  2  0_x000D_
  6  7  1  0_x000D_
  6 33  1  0_x000D_
  7  8  1  0_x000D_
  8  9  1  0_x000D_
  9 10  1  0_x000D_
 10 11  1  0_x000D_
 11 12  1  0_x000D_
 12 13  1  0_x000D_
 12 15  1  0_x000D_
 13 14  1  0_x000D_
 14  9  1  0_x000D_
 15 16  1  0_x000D_
 16 17  2  0_x000D_
 17 18  1  0_x000D_
 18 19  2  0_x000D_
 19 20  1  0_x000D_
 20 21  2  0_x000D_
 21 22  1  0_x000D_
 22 23  2  0_x000D_
 23 18  1  0_x000D_
 23 24  1  0_x000D_
 24 16  1  0_x000D_
 24 25  1  0_x000D_
 25 26  1  0_x000D_
 26 27  2  0_x000D_
 27 28  1  0_x000D_
 28 29  2  0_x000D_
 29 30  1  0_x000D_
 29 31  1  0_x000D_
 31 32  2  0_x000D_
 32 26  1  0_x000D_
 33 34  2  0_x000D_
 34  3  1  0_x000D_
M  END_x000D_
</t>
  </si>
  <si>
    <t>MMV003162</t>
  </si>
  <si>
    <t>Astemizole</t>
  </si>
  <si>
    <t>68844-77-9</t>
  </si>
  <si>
    <t>COc1ccc(CCN2CCC(CC2)Nc3nc4ccccc4n3Cc5ccc(F)cc5)cc1</t>
  </si>
  <si>
    <t>1-[(4-fluorophenyl)methyl]-N-[1-[2-(4-methoxyphenyl)ethyl]piperidin-4-yl]benzimidazol-2-amine</t>
  </si>
  <si>
    <t>C28 H31 F N4 O</t>
  </si>
  <si>
    <t>D04</t>
  </si>
  <si>
    <t>Withdrawn</t>
  </si>
  <si>
    <t>Pharmaceutical immune agent - Antihystaminic</t>
  </si>
  <si>
    <t>MMV003162-11</t>
  </si>
  <si>
    <t xml:space="preserve">License Error_x000D_
  SciTegic06082004062D_x000D_
_x000D_
 33 35  0  0  0  0            999 V2000_x000D_
    5.7151   -2.4909    0.0000 C   0  0_x000D_
    6.1244   -3.2088    0.0000 C   0  0_x000D_
    6.9525   -3.2151    0.0000 C   0  0_x000D_
    7.3650   -2.5017    0.0000 C   0  0_x000D_
    6.9558   -1.7837    0.0000 C   0  0_x000D_
    6.1341   -1.7793    0.0000 C   0  0_x000D_
    8.1969   -2.5105    0.0000 C   0  0_x000D_
    8.6148   -1.7913    0.0000 C   0  0_x000D_
    8.2040   -1.0672    0.0000 C   0  0_x000D_
    7.3753   -1.0663    0.0000 C   0  0_x000D_
    8.6086   -3.2281    0.0000 C   0  0_x000D_
    9.4398   -3.2327    0.0000 C   0  0_x000D_
    9.8578   -2.5135    0.0000 C   0  0_x000D_
    9.4444   -1.7896    0.0000 C   0  0_x000D_
    9.8561   -1.0784    0.0000 Cl  0  0_x000D_
    9.8477   -3.9461    0.0000 Cl  0  0_x000D_
    5.7089   -3.9177    0.0000 C   0  0_x000D_
    6.4179   -4.3332    0.0000 F   0  0_x000D_
    5.0000   -3.5023    0.0000 F   0  0_x000D_
    5.2934   -4.6266    0.0000 F   0  0_x000D_
    6.9667   -0.3535    0.0000 C   0  0_x000D_
    7.3799    0.3569    0.0000 C   0  0_x000D_
    6.1450   -0.3509    0.0000 O   0  0_x000D_
    6.9713    1.0698    0.0000 C   0  0_x000D_
    7.3844    1.7801    0.0000 N   0  0_x000D_
    8.2061    1.7776    0.0000 C   0  0_x000D_
    6.9758    2.4931    0.0000 C   0  0_x000D_
    8.6148    1.0646    0.0000 C   0  0_x000D_
    9.4364    1.0618    0.0000 C   0  0_x000D_
    9.8450    0.3490    0.0000 C   0  0_x000D_
    7.3890    3.2033    0.0000 C   0  0_x000D_
    6.9804    3.9164    0.0000 C   0  0_x000D_
    7.3936    4.6266    0.0000 C   0  0_x000D_
  1  2  2  0_x000D_
  1  6  1  0_x000D_
  2  3  1  0_x000D_
  2 17  1  0_x000D_
  3  4  2  0_x000D_
  4  5  1  0_x000D_
  4  7  1  0_x000D_
  5  6  2  0_x000D_
  5 10  1  0_x000D_
  7  8  2  0_x000D_
  7 11  1  0_x000D_
  8  9  1  0_x000D_
  8 14  1  0_x000D_
  9 10  2  0_x000D_
 10 21  1  0_x000D_
 11 12  2  0_x000D_
 12 13  1  0_x000D_
 12 16  1  0_x000D_
 13 14  2  0_x000D_
 14 15  1  0_x000D_
 17 18  1  0_x000D_
 17 19  1  0_x000D_
 17 20  1  0_x000D_
 21 22  1  0_x000D_
 21 23  1  0_x000D_
 22 24  1  0_x000D_
 24 25  1  0_x000D_
 25 26  1  0_x000D_
 25 27  1  0_x000D_
 26 28  1  0_x000D_
 27 31  1  0_x000D_
 28 29  1  0_x000D_
 29 30  1  0_x000D_
 31 32  1  0_x000D_
 32 33  1  0_x000D_
M  END_x000D_
</t>
  </si>
  <si>
    <t>MMV000012</t>
  </si>
  <si>
    <t>Halofantrine</t>
  </si>
  <si>
    <t>36167-63-2   69756-53-2</t>
  </si>
  <si>
    <t>CCCCN(CCCC)CCC(O)c1cc2c(Cl)cc(Cl)cc2c3cc(ccc13)C(F)(F)F</t>
  </si>
  <si>
    <t>3-(dibutylamino)-1-[1,3-dichloro-6-(trifluoromethyl)phenanthren-9-yl]propan-1-ol</t>
  </si>
  <si>
    <t>C26 H30 Cl2 F3 N O</t>
  </si>
  <si>
    <t>D05</t>
  </si>
  <si>
    <t>doi.org/10.36877/pddbs.a0000065</t>
  </si>
  <si>
    <t>MMV000012-07</t>
  </si>
  <si>
    <t xml:space="preserve">License Error_x000D_
  SciTegic06052009092D_x000D_
_x000D_
 31 34  0  0  1  0            999 V2000_x000D_
   -0.6550    3.5056    0.0000 C   0  0_x000D_
   -0.6550    2.8440    0.0000 C   0  0  1  0  0  0_x000D_
    0.1720    2.8440    0.0000 C   0  0_x000D_
    0.6581    2.1749    0.0000 N   0  0_x000D_
    1.4447    2.4305    0.0000 C   0  0_x000D_
    2.1137    1.9444    0.0000 C   0  0_x000D_
    2.8692    2.2808    0.0000 C   0  0_x000D_
    3.5383    1.7947    0.0000 C   0  0_x000D_
    3.4518    0.9722    0.0000 C   0  0_x000D_
    4.1209    0.4861    0.0000 C   0  0_x000D_
    4.7900    0.0000    0.0000 N   0  0_x000D_
    2.6963    0.6358    0.0000 C   0  0_x000D_
    2.0273    1.1219    0.0000 C   0  0_x000D_
    1.4447    3.2575    0.0000 C   0  0_x000D_
    0.6581    3.5130    0.0000 S   0  0_x000D_
   -1.4820    2.8440    0.0000 C   0  0  2  0  0  0_x000D_
   -1.4820    2.0170    0.0000 O   0  0_x000D_
   -1.4820    3.6710    0.0000 C   0  0_x000D_
   -0.7658    4.0845    0.0000 N   0  0_x000D_
   -0.6793    4.9070    0.0000 C   0  0_x000D_
    0.1296    5.0789    0.0000 N   0  0_x000D_
    0.5431    4.3627    0.0000 C   0  0_x000D_
   -0.0102    3.7481    0.0000 N   0  0_x000D_
   -2.3090    2.8440    0.0000 C   0  0_x000D_
   -2.7225    3.5602    0.0000 C   0  0_x000D_
   -3.5495    3.5602    0.0000 C   0  0_x000D_
   -3.9630    2.8440    0.0000 C   0  0_x000D_
   -4.7900    2.8440    0.0000 F   0  0_x000D_
   -3.5495    2.1278    0.0000 C   0  0_x000D_
   -2.7225    2.1278    0.0000 C   0  0_x000D_
   -2.3090    1.4116    0.0000 F   0  0_x000D_
  2  1  1  1_x000D_
  2  3  1  0_x000D_
  3 15  1  0_x000D_
  3  4  2  0_x000D_
  4  5  1  0_x000D_
  5  6  1  0_x000D_
  6 13  1  0_x000D_
  6  7  2  0_x000D_
  7  8  1  0_x000D_
  8  9  2  0_x000D_
  9 10  1  0_x000D_
 10 11  3  0_x000D_
  9 12  1  0_x000D_
 12 13  2  0_x000D_
  5 14  2  0_x000D_
 14 15  1  0_x000D_
  2 16  1  0_x000D_
 16 17  1  6_x000D_
 16 18  1  0_x000D_
 18 19  1  0_x000D_
 19 23  1  0_x000D_
 19 20  1  0_x000D_
 20 21  2  0_x000D_
 21 22  1  0_x000D_
 22 23  2  0_x000D_
 16 24  1  0_x000D_
 24 30  1  0_x000D_
 24 25  2  0_x000D_
 25 26  1  0_x000D_
 26 27  2  0_x000D_
 27 28  1  0_x000D_
 27 29  1  0_x000D_
 29 30  2  0_x000D_
 30 31  1  0_x000D_
M  END_x000D_
</t>
  </si>
  <si>
    <t>MMV1634362</t>
  </si>
  <si>
    <t>Ravuconazole</t>
  </si>
  <si>
    <t xml:space="preserve">182760-06-1  </t>
  </si>
  <si>
    <t>C[C@@H](c1nc(cs1)c2ccc(cc2)C#N)[C@](O)(Cn3cncn3)c4ccc(F)cc4F</t>
  </si>
  <si>
    <t>4-[2-[(2R,3R)-3-(2,4-difluorophenyl)-3-hydroxy-4-(1,2,4-triazol-1-yl)butan-2-yl]-1,3-thiazol-4-yl]benzonitrile</t>
  </si>
  <si>
    <t>C22 H17 F2 N5 O S</t>
  </si>
  <si>
    <t>D06</t>
  </si>
  <si>
    <t>MMV1634362-01</t>
  </si>
  <si>
    <t xml:space="preserve">Tizoxanide
  ELEMENTL06082010452D
173903-47-4 Copyright (C) 2020 ACS
 18 19  0  0  0  0            999 V2000
31197.250724015.6580    0.0000 C   0  0  0  0  0  0  0  0  0  0  0  0
41596.334318011.7435    0.0000 N   0  0  0  0  0  0  0  0  0  0  0  0
31197.250736023.4870    0.0000 O   0  0  0  0  0  0  0  0  0  0  0  0
31197.2507    0.0000    0.0000 O   0  0  0  0  0  0  0  0  0  0  0  0
82941.974226800.0295    0.0000 N   0  0  0  0  0  5  0  0  0  0  0  0
87825.999615830.3286    0.0000 O   0  0  0  0  0  0  0  0  0  0  0  0
90000.000036514.5664    0.0000 O   0  0  0  0  0  0  0  0  0  0  0  0
20798.167218011.7435    0.0000 C   0  0  0  0  0  0  0  0  0  0  0  0
20798.1672 6003.9145    0.0000 C   0  0  0  0  0  0  0  0  0  0  0  0
10399.083624015.6580    0.0000 C   0  0  0  0  0  0  0  0  0  0  0  0
10399.0836    0.0000    0.0000 C   0  0  0  0  0  0  0  0  0  0  0  0
    0.000018011.7435    0.0000 C   0  0  0  0  0  0  0  0  0  0  0  0
    0.0000 6003.9145    0.0000 C   0  0  0  0  0  0  0  0  0  0  0  0
51995.424024015.6580    0.0000 C   0  0  0  0  0  0  0  0  0  0  0  0
62965.118919131.6326    0.0000 S   0  0  0  0  0  0  0  0  0  0  0  0
53250.581935957.7031    0.0000 N   0  0  0  0  0  0  0  0  0  0  0  0
70999.922928055.1875    0.0000 C   0  0  0  0  0  0  0  0  0  0  0  0
64996.008438454.2772    0.0000 C   0  0  0  0  0  0  0  0  0  0  0  0
  1  2  1  0  0  0  0
  1  3  2  3  0  0  0
  1  8  1  0  0  0  0
  2 14  1  0  0  0  0
  4  9  1  0  0  0  0
  5  6  2  3  0  0  0
  5  7  2  3  0  0  0
  5 17  1  0  0  0  0
  8  9  2  0  0  0  0
  8 10  1  0  0  0  0
  9 11  1  0  0  0  0
 10 12  2  0  0  0  0
 11 13  2  0  0  0  0
 12 13  1  0  0  0  0
 14 15  1  0  0  0  0
 14 16  2  0  0  0  0
 15 17  1  0  0  0  0
 16 18  1  0  0  0  0
 17 18  2  0  0  0  0
M  END
</t>
  </si>
  <si>
    <t>MMV1804183</t>
  </si>
  <si>
    <t>Tizoxanide</t>
  </si>
  <si>
    <t>173903-47-4</t>
  </si>
  <si>
    <t>C(c1ccccc1O)(=O)Nc2ncc(s2)N(=O)=O</t>
  </si>
  <si>
    <t>2-hydroxy-N-(5-nitro-1,3-thiazol-2-yl)benzamide</t>
  </si>
  <si>
    <t>C10 H7 N3 O4 S</t>
  </si>
  <si>
    <t>D07</t>
  </si>
  <si>
    <t>prodrug of nitazoxanide</t>
  </si>
  <si>
    <t>MMV1804183-01</t>
  </si>
  <si>
    <t xml:space="preserve">License Error_x000D_
  SciTegic06082004062D_x000D_
_x000D_
 10  9  0  0  0  0            999 V2000_x000D_
    9.2868   -6.6500    0.0000 C   0  0_x000D_
    8.5724   -6.2375    0.0000 C   0  0_x000D_
    7.8579   -6.6500    0.0000 C   0  0_x000D_
    7.1434   -6.2375    0.0000 C   0  0_x000D_
    6.4289   -6.6500    0.0000 C   0  0_x000D_
    5.7145   -6.2375    0.0000 C   0  0_x000D_
    5.0000   -6.6500    0.0000 C   0  0_x000D_
    7.1434   -5.4125    0.0000 C   0  0_x000D_
    6.4289   -5.0000    0.0000 O   0  0_x000D_
    7.8579   -5.0000    0.0000 O   0  0_x000D_
  1  2  1  0_x000D_
  2  3  1  0_x000D_
  3  4  1  0_x000D_
  4  5  1  0_x000D_
  5  6  1  0_x000D_
  6  7  1  0_x000D_
  4  8  1  0_x000D_
  8  9  2  0_x000D_
  8 10  1  0_x000D_
M  END_x000D_
</t>
  </si>
  <si>
    <t>MMV003305</t>
  </si>
  <si>
    <t>Valproic Acid</t>
  </si>
  <si>
    <t>99-66-1</t>
  </si>
  <si>
    <t>CCCC(CCC)C(=O)O</t>
  </si>
  <si>
    <t>2-propylpentanoic acid</t>
  </si>
  <si>
    <t>C8 H16 O2</t>
  </si>
  <si>
    <t>D08</t>
  </si>
  <si>
    <t>Nervous system agent - Anticonvulsant</t>
  </si>
  <si>
    <t>www.biorxiv.org/content/10.1101/2020.03.22.002386v1.full.pdf</t>
  </si>
  <si>
    <t>MMV003305-11</t>
  </si>
  <si>
    <t>used in 5 mM concentration</t>
  </si>
  <si>
    <t xml:space="preserve">Simeprevir
  ELEMENTL06082010492D
923604-59-5 Copyright (C) 2020 ACS
 55 61  0  0  1  0            999 V2000
30159.779050419.2702    0.0000 C   0  0  0  0  0  0  0  0  0  0  0  0
36208.390255494.6570    0.0000 N   0  0  0  0  0  0  0  0  0  0  0  0
31530.890742643.3266    0.0000 O   0  0  0  0  0  0  0  0  0  0  0  0
34837.282663270.6007    0.0000 S   0  0  0  0  0  6  0  0  0  0  0  0
27061.338961899.4930    0.0000 O   0  0  0  0  0  0  0  0  0  0  0  0
42613.226264641.7084    0.0000 O   0  0  0  0  0  0  0  0  0  0  0  0
10165.372132440.5127    0.0000 O   0  0  0  0  0  0  0  0  0  0  0  0
13676.097118398.4480    0.0000 O   0  0  0  0  0  0  0  0  0  0  0  0
40560.584734190.2468    0.0000 O   0  0  0  0  0  0  0  0  0  0  0  0
    0.000026294.3474    0.0000 C   0  0  0  0  0  0  0  0  0  0  0  0
44508.5344    0.0000    0.0000 C   0  0  0  0  0  0  0  0  0  0  0  0
28716.7356    0.0000    0.0000 O   0  0  0  0  0  0  0  0  0  0  0  0
20820.8362    0.0000    0.0000 C   0  0  0  0  0  0  0  0  0  0  0  0
82786.734829103.1892    0.0000 C   0  0  0  0  0  0  0  0  0  0  0  0
81961.393936955.8356    0.0000 C   0  0  0  0  0  0  0  0  0  0  0  0
90000.000025891.6367    0.0000 C   0  0  0  0  0  0  0  0  0  0  0  0
20514.145653929.9952    0.0000 C   0  0  0  0  0  0  0  0  0  0  0  0
20514.145661825.8946    0.0000 C   0  0  0  0  0  0  0  0  0  0  0  0
27352.194257877.9449    0.0000 C   0  0  0  0  0  0  0  0  0  0  0  0
13676.097149982.0455    0.0000 N   0  0  0  0  0  0  0  0  0  0  0  0
13676.097165773.8443    0.0000 C   0  0  0  0  0  0  0  0  0  0  0  0
13676.097142086.1461    0.0000 C   0  0  0  0  0  0  0  0  0  0  0  0
 6838.048561825.8946    0.0000 C   0  0  0  0  0  0  0  0  0  0  0  0
20514.145638138.1964    0.0000 C   0  0  0  0  0  0  0  0  0  0  0  0
 6838.048553929.9952    0.0000 C   0  0  0  0  0  0  0  0  0  0  0  0
20514.145630242.2971    0.0000 C   0  0  0  0  0  0  0  0  0  0  0  0
28023.591440578.1630    0.0000 C   0  0  0  0  0  0  0  0  0  0  0  0
    0.000049982.0455    0.0000 C   0  0  0  0  0  0  0  0  0  0  0  0
28023.591427802.3305    0.0000 C   0  0  0  0  0  0  0  0  0  0  0  0
13676.097126294.3474    0.0000 C   0  0  0  0  0  0  0  0  0  0  0  0
32664.685334190.2468    0.0000 C   0  0  0  0  0  0  0  0  0  0  0  0
    0.000042086.1461    0.0000 C   0  0  0  0  0  0  0  0  0  0  0  0
 6838.048530242.2971    0.0000 N   0  0  0  0  0  0  0  0  0  0  0  0
 6838.048538138.1964    0.0000 C   0  0  0  0  0  0  0  0  0  0  0  0
33466.174971046.5483    0.0000 C   0  0  0  0  0  0  0  0  0  0  0  0
28390.788077095.1555    0.0000 C   0  0  0  0  0  0  0  0  0  0  0  0
36166.731678466.2632    0.0000 C   0  0  0  0  0  0  0  0  0  0  0  0
44508.534427352.1982    0.0000 C   0  0  0  0  0  0  0  0  0  0  0  0
40560.584720514.1456    0.0000 C   0  0  0  0  0  0  0  0  0  0  0  0
52404.433827352.1982    0.0000 C   0  0  0  0  0  0  0  0  0  0  0  0
44508.534413676.0971    0.0000 C   0  0  0  0  0  0  0  0  0  0  0  0
32664.685320514.1456    0.0000 C   0  0  0  0  0  0  0  0  0  0  0  0
56352.383520514.1456    0.0000 C   0  0  0  0  0  0  0  0  0  0  0  0
52404.433813676.0971    0.0000 N   0  0  0  0  0  0  0  0  0  0  0  0
40560.5847 6838.0485    0.0000 C   0  0  0  0  0  0  0  0  0  0  0  0
28716.735613676.0971    0.0000 C   0  0  0  0  0  0  0  0  0  0  0  0
32664.6853 6838.0485    0.0000 C   0  0  0  0  0  0  0  0  0  0  0  0
64248.282920514.1456    0.0000 C   0  0  0  0  0  0  0  0  0  0  0  0
68889.376826902.0619    0.0000 N   0  0  0  0  0  0  0  0  0  0  0  0
68889.376814126.2294    0.0000 S   0  0  0  0  0  0  0  0  0  0  0  0
76398.818524462.0953    0.0000 C   0  0  0  0  0  0  0  0  0  0  0  0
76398.818516566.1959    0.0000 C   0  0  0  0  0  0  0  0  0  0  0  0
24462.095368663.9472    0.0000 H   0  0  0  0  0  0  0  0  0  0  0  0
21339.490645990.8388    0.0000 H   0  0  0  0  0  0  0  0  0  0  0  0
21339.490622389.6507    0.0000 H   0  0  0  0  0  0  0  0  0  0  0  0
  1  2  1  0  0  0  0
  1  3  2  3  0  0  0
 17  1  1  6  0  0  0
  2  4  1  0  0  0  0
  4  5  2  3  0  0  0
  4  6  2  3  0  0  0
  4 35  1  0  0  0  0
  7 22  2  3  0  0  0
  8 30  2  3  0  0  0
 31  9  1  1  0  0  0
  9 38  1  0  0  0  0
 10 33  1  0  0  0  0
 11 45  1  0  0  0  0
 12 13  1  0  0  0  0
 12 47  1  0  0  0  0
 14 15  1  0  0  0  0
 14 16  1  0  0  0  0
 14 51  1  0  0  0  0
 17 18  1  0  0  0  0
 17 19  1  0  0  0  0
 17 20  1  0  0  0  0
 18 19  1  0  0  0  0
 18 21  1  0  0  0  0
 18 53  1  1  0  0  0
 20 22  1  0  0  0  0
 21 23  2  0  0  0  0
 22 24  1  0  0  0  0
 23 25  1  0  0  0  0
 24 26  1  0  0  0  0
 24 27  1  0  0  0  0
 24 54  1  1  0  0  0
 25 28  1  0  0  0  0
 26 29  1  0  0  0  0
 26 30  1  0  0  0  0
 26 55  1  6  0  0  0
 27 31  1  0  0  0  0
 28 32  1  0  0  0  0
 29 31  1  0  0  0  0
 30 33  1  0  0  0  0
 32 34  1  0  0  0  0
 33 34  1  0  0  0  0
 35 36  1  0  0  0  0
 35 37  1  0  0  0  0
 36 37  1  0  0  0  0
 38 39  1  0  0  0  0
 38 40  2  0  0  0  0
 39 41  2  0  0  0  0
 39 42  1  0  0  0  0
 40 43  1  0  0  0  0
 41 44  1  0  0  0  0
 41 45  1  0  0  0  0
 42 46  2  0  0  0  0
 43 44  2  0  0  0  0
 43 48  1  0  0  0  0
 45 47  2  0  0  0  0
 46 47  1  0  0  0  0
 48 49  2  0  0  0  0
 48 50  1  0  0  0  0
 49 51  1  0  0  0  0
 50 52  1  0  0  0  0
 51 52  2  0  0  0  0
M  END
</t>
  </si>
  <si>
    <t>MMV1804227</t>
  </si>
  <si>
    <t>Simeprevir</t>
  </si>
  <si>
    <t>923604-59-5</t>
  </si>
  <si>
    <t>C([C@@]12[C@]([H])(\C=C/CCCCN(C([C@]([H])(C[C@H](Oc3cc(c4scc(n4)C(C)C)nc(c(c(cc5)OC)C)c35)C6)[C@]6([H])C(N1)=O)=O)C)C2)(=O)NS(C7CC7)(=O)=O</t>
  </si>
  <si>
    <t>(1R,4R,6S,7Z,15R,17R)-N-cyclopropylsulfonyl-17-[7-methoxy-8-methyl-2-(4-propan-2-yl-1,3-thiazol-2-yl)quinolin-4-yl]oxy-13-methyl-2,14-dioxo-3,13-diazatricyclo[13.3.0.04,6]octadec-7-ene-4-carboxamide</t>
  </si>
  <si>
    <t>C38 H47 N5 O7 S2</t>
  </si>
  <si>
    <t>D09</t>
  </si>
  <si>
    <t>doi.org/10.20944/preprints202002.0438.v1</t>
  </si>
  <si>
    <t>MMV1804227-01</t>
  </si>
  <si>
    <t xml:space="preserve">License Error_x000D_
  SciTegic06082004062D_x000D_
_x000D_
 11 11  0  0  0  0            999 V2000_x000D_
   -2.9977   -1.3034    0.0000 N   0  0_x000D_
   -1.4977   -1.3007    0.0000 C   0  0_x000D_
   -0.7459   -2.5987    0.0000 O   0  0_x000D_
   -0.7500    0.0007    0.0000 C   0  0_x000D_
    0.7500    0.0007    0.0000 N   0  0_x000D_
    1.5000    1.2996    0.0000 C   0  0_x000D_
    0.7500    2.5987    0.0000 C   0  0_x000D_
   -0.7500    2.5987    0.0000 N   0  0_x000D_
   -1.5000    1.2996    0.0000 C   0  0_x000D_
   -3.0000    1.2996    0.0000 O   0  0_x000D_
    3.0000    1.2996    0.0000 F   0  0_x000D_
  1  2  1  0_x000D_
  2  3  2  0_x000D_
  2  4  1  0_x000D_
  4  5  2  0_x000D_
  5  6  1  0_x000D_
  6  7  2  0_x000D_
  6 11  1  0_x000D_
  7  8  1  0_x000D_
  8  9  2  0_x000D_
  9  4  1  0_x000D_
  9 10  1  0_x000D_
M  END_x000D_
</t>
  </si>
  <si>
    <t>MMV688370</t>
  </si>
  <si>
    <t>Favipiravir</t>
  </si>
  <si>
    <t>259793-96-9</t>
  </si>
  <si>
    <t>NC(=O)c1nc(F)cnc1O</t>
  </si>
  <si>
    <t>6-fluoro-3-hydroxypyrazine-2-carboxamide</t>
  </si>
  <si>
    <t>C5 H4 F N3 O2</t>
  </si>
  <si>
    <t>D10</t>
  </si>
  <si>
    <t>doi.org/10.1016/j.eng.2020.03.007</t>
  </si>
  <si>
    <t>MMV688370-01</t>
  </si>
  <si>
    <t xml:space="preserve">_x000D_
  ELEMENTL06082010422D_x000D_
Dotmatics Elemental_x000D_
 26 28  0  0  0  0            999 V2000_x000D_
   12.9575   -5.0801    0.0000 C   0  0  0  0  0  0  0  0  0  0  0  0_x000D_
   10.9113   -6.2616    0.0000 C   0  0  0  0  0  0  0  0  0  0  0  0_x000D_
    9.8912   -7.7986    0.0000 F   0  0  0  0  0  0  0  0  0  0  0  0_x000D_
    9.8912   -6.8538    0.0000 C   0  0  0  0  0  0  0  0  0  0  0  0_x000D_
    5.6897   -8.0212    0.0000 C   0  0  0  0  0  0  0  0  0  0  0  0_x000D_
    4.5349   -8.2686    0.0000 C   0  0  0  0  0  0  0  0  0  0  0  0_x000D_
    3.9427   -7.2466    0.0000 C   0  0  0  0  0  0  0  0  0  0  0  0_x000D_
    5.1959   -4.5836    0.0000 O   0  0  0  0  0  0  0  0  0  0  0  0_x000D_
    3.5937   -4.9166    0.0000 O   0  0  0  0  0  0  0  0  0  0  0  0_x000D_
    4.4909   -5.2127    0.0000 C   0  0  0  0  0  0  0  0  0  0  0  0_x000D_
    4.7316   -6.3676    0.0000 C   0  0  0  0  0  0  0  0  0  0  0  0_x000D_
    5.7964   -6.8549    0.0000 C   0  0  0  0  0  0  0  0  0  0  0  0_x000D_
    6.8201   -5.3197    0.0000 O   0  0  0  0  0  0  0  0  0  0  0  0_x000D_
    6.8201   -6.2645    0.0000 C   0  0  0  0  0  0  0  0  0  0  0  0_x000D_
    7.8437   -6.8553    0.0000 N   0  0  0  0  0  0  0  0  0  0  0  0_x000D_
    8.8674   -6.2649    0.0000 C   0  0  0  0  0  0  0  0  0  0  0  0_x000D_
    8.8674   -5.0838    0.0000 C   0  0  0  0  0  0  0  0  0  0  0  0_x000D_
    9.8874   -4.4916    0.0000 C   0  0  0  0  0  0  0  0  0  0  0  0_x000D_
   10.9113   -5.0804    0.0000 C   0  0  0  0  0  0  0  0  0  0  0  0_x000D_
   11.9347   -4.4896    0.0000 C   0  0  0  0  0  0  0  0  0  0  0  0_x000D_
   11.9347   -3.3085    0.0000 C   0  0  0  0  0  0  0  0  0  0  0  0_x000D_
   12.9575   -2.7179    0.0000 C   0  0  0  0  0  0  0  0  0  0  0  0_x000D_
   13.9804   -3.3085    0.0000 C   0  0  0  0  0  0  0  0  0  0  0  0_x000D_
   13.9804   -4.4896    0.0000 C   0  0  0  0  0  0  0  0  0  0  0  0_x000D_
   15.0027   -5.0826    0.0000 O   0  0  0  0  0  0  0  0  0  0  0  0_x000D_
   15.0027   -6.0275    0.0000 C   0  0  0  0  0  0  0  0  0  0  0  0_x000D_
  1 24  1  0  0  0  0_x000D_
 20  1  2  0  0  0  0_x000D_
  2 19  1  0  0  0  0_x000D_
  4  2  2  0  0  0  0_x000D_
  4  3  1  0  0  0  0_x000D_
 16  4  1  0  0  0  0_x000D_
  5 12  1  0  0  0  0_x000D_
  6  5  1  0  0  0  0_x000D_
  7  6  1  0  0  0  0_x000D_
 11  7  1  0  0  0  0_x000D_
 10  8  1  0  0  0  0_x000D_
 10  9  2  0  0  0  0_x000D_
 11 10  1  0  0  0  0_x000D_
 12 11  2  0  0  0  0_x000D_
 14 12  1  0  0  0  0_x000D_
 14 13  2  0  0  0  0_x000D_
 15 14  1  0  0  0  0_x000D_
 16 15  1  0  0  0  0_x000D_
 17 16  2  0  0  0  0_x000D_
 18 17  1  0  0  0  0_x000D_
 19 18  2  0  0  0  0_x000D_
 20 19  1  0  0  0  0_x000D_
 21 20  1  0  0  0  0_x000D_
 22 21  2  0  0  0  0_x000D_
 23 22  1  0  0  0  0_x000D_
 24 23  2  0  0  0  0_x000D_
 25 24  1  0  0  0  0_x000D_
 26 25  1  0  0  0  0_x000D_
M  END_x000D_
</t>
  </si>
  <si>
    <t>MMV1804113</t>
  </si>
  <si>
    <t>Vidofludimus</t>
  </si>
  <si>
    <t>717824-30-1</t>
  </si>
  <si>
    <t>c1c(cccc1OC)c2ccc(NC(=O)C3=C(C(=O)O)CCC3)c(F)c2</t>
  </si>
  <si>
    <t>2-[[2-fluoro-4-(3-methoxyphenyl)phenyl]carbamoyl]cyclopentene-1-carboxylic acid</t>
  </si>
  <si>
    <t>C20 H18 F N O4</t>
  </si>
  <si>
    <t>D11</t>
  </si>
  <si>
    <t>Pharmaceutical immune agent</t>
  </si>
  <si>
    <t>clinicaltrials.gov/ct2/show/NCT04379271</t>
  </si>
  <si>
    <t>MMV1804113-01</t>
  </si>
  <si>
    <t xml:space="preserve">License Error_x000D_
  SciTegic06082004062D_x000D_
_x000D_
 27 30  0  0  1  0            999 V2000_x000D_
    3.3910    1.8994    0.0000 C   0  0_x000D_
   -1.2392    1.9838    0.0000 C   0  0_x000D_
    5.3758   -0.1017    0.0000 C   0  0_x000D_
    6.4892    0.9035    0.0000 C   0  0_x000D_
    5.6901   -1.5684    0.0000 O   0  0_x000D_
    4.3651    1.8252    0.0000 O   0  0_x000D_
   -6.4892    0.6848    0.0000 O   0  0_x000D_
    0.2608   -0.6142    0.0000 C   0  0  2  0  0  0_x000D_
    1.7608   -0.6142    0.0000 C   0  0  1  0  0  0_x000D_
   -0.4892    0.6848    0.0000 C   0  0  1  0  0  0_x000D_
   -0.4892   -1.9133    0.0000 C   0  0_x000D_
    2.5108    0.6848    0.0000 C   0  0  2  0  0  0_x000D_
    2.7545   -1.7231    0.0000 C   0  0_x000D_
   -1.9892    0.6848    0.0000 C   0  0  2  0  0  0_x000D_
    0.2608    1.9838    0.0000 C   0  0_x000D_
   -1.9892   -1.9133    0.0000 C   0  0_x000D_
    3.9680    0.3787    0.0000 C   0  0  2  0  0  0_x000D_
    1.7608    1.9838    0.0000 C   0  0_x000D_
    4.1248   -1.1130    0.0000 C   0  0_x000D_
   -2.7392   -0.6142    0.0000 C   0  0_x000D_
   -2.7392    1.9838    0.0000 C   0  0_x000D_
   -4.2392   -0.6143    0.0000 C   0  0_x000D_
   -4.2392    1.9838    0.0000 C   0  0_x000D_
   -4.9892    0.6848    0.0000 C   0  0_x000D_
   -1.2393   -0.6142    0.0000 H   0  0_x000D_
    1.1490   -1.9838    0.0000 H   0  0_x000D_
    1.0108    0.6847    0.0000 H   0  0_x000D_
  3  4  1  0_x000D_
  3  5  2  3_x000D_
  7 24  2  3_x000D_
  8  9  1  0_x000D_
  8 10  1  0_x000D_
  8 11  1  0_x000D_
  8 25  1  6_x000D_
  9 12  1  0_x000D_
  9 13  1  0_x000D_
  9 26  1  6_x000D_
 10 14  1  0_x000D_
 10 15  1  0_x000D_
 10 27  1  6_x000D_
 11 16  1  0_x000D_
 12  1  1  1_x000D_
 12 17  1  0_x000D_
 12 18  1  0_x000D_
 13 19  1  0_x000D_
 14  2  1  6_x000D_
 14 20  1  0_x000D_
 14 21  1  0_x000D_
 15 18  1  0_x000D_
 16 20  1  0_x000D_
 17  3  1  1_x000D_
 17  6  1  6_x000D_
 17 19  1  0_x000D_
 20 22  2  0_x000D_
 21 23  1  0_x000D_
 22 24  1  0_x000D_
 23 24  1  0_x000D_
M  END_x000D_
</t>
  </si>
  <si>
    <t>MMV637496</t>
  </si>
  <si>
    <t>Hydroxyprogesterone</t>
  </si>
  <si>
    <t>68-96-2</t>
  </si>
  <si>
    <t>CC(=O)[C@@]1(O)CC[C@H]2[C@H]3CCC4=CC(=O)CC[C@@]4(C)[C@H]3CC[C@]12C</t>
  </si>
  <si>
    <t>(8S,9S,10S,13S,14S,17R)-17-acetyl-17-hydroxy-10,13-dimethyl-2,6,7,8,9,11,12,14,15,16-decahydro-1H-cyclopenta[a]phenanthren-3-one</t>
  </si>
  <si>
    <t>C21 H30 O3</t>
  </si>
  <si>
    <t>E02</t>
  </si>
  <si>
    <t>Antigonadotropin agent</t>
  </si>
  <si>
    <t>MMV637496-03</t>
  </si>
  <si>
    <t xml:space="preserve">Nafamostat
  ELEMENTL06082010432D
81525-10-2 Copyright (C) 2020 ACS
 26 28  0  0  0  0            999 V2000
83571.425325980.7634    0.0000 C   0  0  0  0  0  0  0  0  0  0  0  0
83571.425333403.8386    0.0000 N   0  0  0  0  0  0  0  0  0  0  0  0
90000.000022269.2220    0.0000 N   0  0  0  0  0  0  0  0  0  0  0  0
45000.000011134.6129    0.0000 O   0  0  0  0  0  0  0  0  0  0  0  0
38571.429114846.1505    0.0000 C   0  0  0  0  0  0  0  0  0  0  0  0
38571.429122269.2258    0.0000 O   0  0  0  0  0  0  0  0  0  0  0  0
12857.1418    0.0000    0.0000 N   0  0  0  0  0  0  0  0  0  0  0  0
 6428.5709 3711.5376    0.0000 C   0  0  0  0  0  0  0  0  0  0  0  0
 6428.570911134.6129    0.0000 N   0  0  0  0  0  0  0  0  0  0  0  0
    0.0000    0.0000    0.0000 N   0  0  0  0  0  0  0  0  0  0  0  0
64285.716422269.2258    0.0000 C   0  0  0  0  0  0  0  0  0  0  0  0
64285.716414846.1505    0.0000 C   0  0  0  0  0  0  0  0  0  0  0  0
70714.291125980.7634    0.0000 C   0  0  0  0  0  0  0  0  0  0  0  0
57857.145625980.7634    0.0000 C   0  0  0  0  0  0  0  0  0  0  0  0
57857.145611134.6129    0.0000 C   0  0  0  0  0  0  0  0  0  0  0  0
70714.291111134.6129    0.0000 C   0  0  0  0  0  0  0  0  0  0  0  0
77142.858222269.2258    0.0000 C   0  0  0  0  0  0  0  0  0  0  0  0
51428.570922269.2258    0.0000 C   0  0  0  0  0  0  0  0  0  0  0  0
51428.570914846.1505    0.0000 C   0  0  0  0  0  0  0  0  0  0  0  0
77142.858214846.1505    0.0000 C   0  0  0  0  0  0  0  0  0  0  0  0
32142.858211134.6129    0.0000 C   0  0  0  0  0  0  0  0  0  0  0  0
32142.8582 3711.5376    0.0000 C   0  0  0  0  0  0  0  0  0  0  0  0
25714.283614846.1505    0.0000 C   0  0  0  0  0  0  0  0  0  0  0  0
25714.2836    0.0000    0.0000 C   0  0  0  0  0  0  0  0  0  0  0  0
19285.712711134.6129    0.0000 C   0  0  0  0  0  0  0  0  0  0  0  0
19285.7127 3711.5376    0.0000 C   0  0  0  0  0  0  0  0  0  0  0  0
  1  2  2  3  0  0  0
  1  3  1  0  0  0  0
  1 17  1  0  0  0  0
  4  5  1  0  0  0  0
  4 19  1  0  0  0  0
  5  6  2  3  0  0  0
  5 21  1  0  0  0  0
  7  8  1  0  0  0  0
  7 26  1  0  0  0  0
  8  9  2  3  0  0  0
  8 10  1  0  0  0  0
 11 12  2  0  0  0  0
 11 13  1  0  0  0  0
 11 14  1  0  0  0  0
 12 15  1  0  0  0  0
 12 16  1  0  0  0  0
 13 17  2  0  0  0  0
 14 18  2  0  0  0  0
 15 19  2  0  0  0  0
 16 20  2  0  0  0  0
 17 20  1  0  0  0  0
 18 19  1  0  0  0  0
 21 22  2  0  0  0  0
 21 23  1  0  0  0  0
 22 24  1  0  0  0  0
 23 25  2  0  0  0  0
 24 26  2  0  0  0  0
 25 26  1  0  0  0  0
M  END
</t>
  </si>
  <si>
    <t>MMV1804176</t>
  </si>
  <si>
    <t>Nafamostat</t>
  </si>
  <si>
    <t>81525-10-2</t>
  </si>
  <si>
    <t>C(c(ccc(cc(cc1)OC(c2ccc(cc2)NC(N)=N)=O)c13)c3)(N)=N</t>
  </si>
  <si>
    <t>(6-carbamimidoylnaphthalen-2-yl) 4-carbamimidamidobenzoate</t>
  </si>
  <si>
    <t>C19 H17 N5 O2</t>
  </si>
  <si>
    <t>Methanesulfonic acid</t>
  </si>
  <si>
    <t>E03</t>
  </si>
  <si>
    <t>Hematologic agent - Anticoagulant</t>
  </si>
  <si>
    <t>MMV1804176-01</t>
  </si>
  <si>
    <t xml:space="preserve">Amuvatinib
  ELEMENTL06082010422D
850879-09-3 Copyright (C) 2020 ACS
 32 37  0  0  0  0            999 V2000
44791.157046645.1782    0.0000 C   0  0  0  0  0  0  0  0  0  0  0  0
52786.805848344.7053    0.0000 N   0  0  0  0  0  0  0  0  0  0  0  0
39321.501452719.8469    0.0000 S   0  0  0  0  0  0  0  0  0  0  0  0
55312.794856118.9010    0.0000 C   0  0  0  0  0  0  0  0  0  0  0  0
26691.556413848.8643    0.0000 C   0  0  0  0  0  0  0  0  0  0  0  0
24165.5632 6074.6686    0.0000 C   0  0  0  0  0  0  0  0  0  0  0  0
34687.201015548.3914    0.0000 C   0  0  0  0  0  0  0  0  0  0  0  0
20078.426218653.5827    0.0000 O   0  0  0  0  0  0  0  0  0  0  0  0
15991.2893 6074.6686    0.0000 C   0  0  0  0  0  0  0  0  0  0  0  0
29635.2230    0.0000    0.0000 N   0  0  0  0  0  0  0  0  0  0  0  0
40156.8566 9473.7227    0.0000 N   0  0  0  0  0  0  0  0  0  0  0  0
13465.300213848.8643    0.0000 C   0  0  0  0  0  0  0  0  0  0  0  0
10521.6336    0.0000    0.0000 C   0  0  0  0  0  0  0  0  0  0  0  0
37630.8676 1699.5270    0.0000 C   0  0  0  0  0  0  0  0  0  0  0  0
 5469.655615548.3914    0.0000 C   0  0  0  0  0  0  0  0  0  0  0  0
 2525.9890 1699.5270    0.0000 C   0  0  0  0  0  0  0  0  0  0  0  0
    0.0000 9473.7227    0.0000 C   0  0  0  0  0  0  0  0  0  0  0  0
37213.190023322.5870    0.0000 N   0  0  0  0  0  0  0  0  0  0  0  0
31743.534429397.2598    0.0000 C   0  0  0  0  0  0  0  0  0  0  0  0
45208.838825022.1141    0.0000 C   0  0  0  0  0  0  0  0  0  0  0  0
34269.523437171.4555    0.0000 C   0  0  0  0  0  0  0  0  0  0  0  0
47734.827832796.3139    0.0000 C   0  0  0  0  0  0  0  0  0  0  0  0
42265.168038870.9826    0.0000 N   0  0  0  0  0  0  0  0  0  0  0  0
63308.439557818.4280    0.0000 C   0  0  0  0  0  0  0  0  0  0  0  0
68778.099351743.7594    0.0000 C   0  0  0  0  0  0  0  0  0  0  0  0
65834.432665592.6237    0.0000 C   0  0  0  0  0  0  0  0  0  0  0  0
76773.748053443.2864    0.0000 C   0  0  0  0  0  0  0  0  0  0  0  0
73830.081467292.1549    0.0000 C   0  0  0  0  0  0  0  0  0  0  0  0
79299.737161217.4821    0.0000 C   0  0  0  0  0  0  0  0  0  0  0  0
83386.874048638.5680    0.0000 O   0  0  0  0  0  0  0  0  0  0  0  0
87474.011061217.4821    0.0000 O   0  0  0  0  0  0  0  0  0  0  0  0
90000.000053443.2864    0.0000 C   0  0  0  0  0  0  0  0  0  0  0  0
  1  2  1  0  0  0  0
  1  3  2  3  0  0  0
  1 23  1  0  0  0  0
  2  4  1  0  0  0  0
  4 24  1  0  0  0  0
  5  6  1  0  0  0  0
  5  7  2  0  0  0  0
  5  8  1  0  0  0  0
  6  9  1  0  0  0  0
  6 10  2  0  0  0  0
  7 11  1  0  0  0  0
  7 18  1  0  0  0  0
  8 12  1  0  0  0  0
  9 12  1  0  0  0  0
  9 13  2  0  0  0  0
 10 14  1  0  0  0  0
 11 14  2  0  0  0  0
 12 15  2  0  0  0  0
 13 16  1  0  0  0  0
 15 17  1  0  0  0  0
 16 17  2  0  0  0  0
 18 19  1  0  0  0  0
 18 20  1  0  0  0  0
 19 21  1  0  0  0  0
 20 22  1  0  0  0  0
 21 23  1  0  0  0  0
 22 23  1  0  0  0  0
 24 25  1  0  0  0  0
 24 26  2  0  0  0  0
 25 27  2  0  0  0  0
 26 28  1  0  0  0  0
 27 29  1  0  0  0  0
 27 30  1  0  0  0  0
 28 29  2  0  0  0  0
 29 31  1  0  0  0  0
 30 32  1  0  0  0  0
 31 32  1  0  0  0  0
M  END
</t>
  </si>
  <si>
    <t>MMV1804173</t>
  </si>
  <si>
    <t>Amuvatinib</t>
  </si>
  <si>
    <t>850879-09-3</t>
  </si>
  <si>
    <t>C(N(CCN1c2ncnc(c3c(cccc3)o4)c24)CC1)(=S)NCc5ccc(OCO6)c6c5</t>
  </si>
  <si>
    <t>N-(1,3-benzodioxol-5-ylmethyl)-4-([1]benzofuro[3,2-d]pyrimidin-4-yl)piperazine-1-carbothioamide</t>
  </si>
  <si>
    <t>C23 H21 N5 O3 S</t>
  </si>
  <si>
    <t>E04</t>
  </si>
  <si>
    <t>MMV1804173-01</t>
  </si>
  <si>
    <t xml:space="preserve">License Error_x000D_
  SciTegic06052009092D_x000D_
_x000D_
 34 37  0  0  1  0            999 V2000_x000D_
   -1.2990    0.2987    0.0000 C   0  0_x000D_
   -1.2990   -1.2013    0.0000 C   0  0_x000D_
    0.0000   -1.9514    0.0000 C   0  0_x000D_
    1.2990   -1.2013    0.0000 C   0  0_x000D_
    1.2990    0.2987    0.0000 C   0  0_x000D_
    0.0000    1.0487    0.0000 C   0  0_x000D_
    2.5981   -1.9514    0.0000 C   0  0_x000D_
    3.8971   -1.2013    0.0000 C   0  0_x000D_
    3.8971    0.2987    0.0000 C   0  0  1  0  0  0_x000D_
    2.5981    1.0487    0.0000 C   0  0  1  0  0  0_x000D_
    5.1962   -1.9514    0.0000 C   0  0_x000D_
    6.4952   -1.2013    0.0000 C   0  0  1  0  0  0_x000D_
    6.4952    0.2987    0.0000 C   0  0  1  0  0  0_x000D_
    5.1961    1.0487    0.0000 C   0  0  1  0  0  0_x000D_
    7.7942   -1.9514    0.0000 C   0  0_x000D_
    9.0933   -1.2013    0.0000 C   0  0_x000D_
    9.0933    0.2987    0.0000 C   0  0_x000D_
    7.7942    1.0487    0.0000 C   0  0  1  0  0  0_x000D_
    0.0000   -3.1513    0.0000 O   0  0_x000D_
    2.5981   -3.1513    0.0000 O   0  0_x000D_
    5.1962   -3.1513    0.0000 O   0  0_x000D_
    7.7942   -3.1513    0.0000 O   0  0_x000D_
   10.1325    0.8987    0.0000 O   0  0_x000D_
   10.3946   -1.9491    0.0000 C   0  0_x000D_
   10.3967   -3.1490    0.0000 N   0  0_x000D_
   11.4330   -1.3476    0.0000 O   0  0_x000D_
    6.4952   -2.4013    0.0000 O   0  0_x000D_
    5.1961    2.2487    0.0000 O   0  0_x000D_
    2.5981    2.2487    0.0000 C   0  0_x000D_
    7.7911    2.5496    0.0000 N   0  0_x000D_
    6.7510    3.1481    0.0000 C   0  0_x000D_
    8.8293    3.1513    0.0000 C   0  0_x000D_
    3.8971    1.2987    0.0000 H   0  0_x000D_
    6.4952    1.2987    0.0000 H   0  0_x000D_
  1  2  2  0_x000D_
  1  6  1  0_x000D_
  2  3  1  0_x000D_
  3  4  2  0_x000D_
  3 19  1  0_x000D_
  4  5  1  0_x000D_
  4  7  1  0_x000D_
  5  6  2  0_x000D_
  5 10  1  0_x000D_
  7  8  1  0_x000D_
  7 20  2  0_x000D_
  8  9  1  0_x000D_
  8 11  2  0_x000D_
  9 10  1  0_x000D_
  9 14  1  0_x000D_
  9 33  1  6_x000D_
 10 29  1  6_x000D_
 11 12  1  0_x000D_
 11 21  1  0_x000D_
 12 13  1  0_x000D_
 12 15  1  0_x000D_
 12 27  1  6_x000D_
 13 14  1  0_x000D_
 13 18  1  0_x000D_
 13 34  1  6_x000D_
 14 28  1  6_x000D_
 15 16  2  0_x000D_
 15 22  1  0_x000D_
 16 17  1  0_x000D_
 16 24  1  0_x000D_
 17 18  1  0_x000D_
 17 23  2  0_x000D_
 18 30  1  6_x000D_
 24 25  1  0_x000D_
 24 26  2  0_x000D_
 30 31  1  0_x000D_
 30 32  1  0_x000D_
M  END_x000D_
</t>
  </si>
  <si>
    <t>MMV000011</t>
  </si>
  <si>
    <t>Doxycycline</t>
  </si>
  <si>
    <t>10592-13-9  564-25-0</t>
  </si>
  <si>
    <t>C[C@@H]1[C@H]2[C@H](O)[C@H]3[C@H](N(C)C)C(=O)C(=C(O)[C@@]3(O)C(=C2C(=O)c4c(O)cccc14)O)C(=O)N</t>
  </si>
  <si>
    <t>(4S,4aR,5S,5aR,6R,12aS)-4-(dimethylamino)-1,5,10,12,12a-pentahydroxy-6-methyl-3,11-dioxo-4a,5,5a,6-tetrahydro-4H-tetracene-2-carboxamide</t>
  </si>
  <si>
    <t>C22 H24 N2 O8</t>
  </si>
  <si>
    <t>E05</t>
  </si>
  <si>
    <t>MMV000011-04</t>
  </si>
  <si>
    <t xml:space="preserve">License Error_x000D_
  SciTegic06082004062D_x000D_
_x000D_
 37 41  0  0  1  0            999 V2000_x000D_
    3.7477   -0.6480    0.0000 C   0  0_x000D_
    3.0000   -1.9493    0.0000 C   0  0  1  0  0  0_x000D_
    2.9955    0.6507    0.0000 C   0  0  2  0  0  0_x000D_
    1.5000   -1.9493    0.0000 C   0  0_x000D_
    3.7500   -3.2483    0.0000 C   0  0  1  0  0  0_x000D_
    2.2851    1.9486    0.0000 C   0  0_x000D_
    2.2892   -0.6494    0.0000 N   0  0_x000D_
    0.7500   -3.2483    0.0000 C   0  0  1  0  0  0_x000D_
    5.2508   -3.2452    0.0000 C   0  0_x000D_
    3.0000   -4.5473    0.0000 C   0  0_x000D_
    0.7851    1.9463    0.0000 C   0  0_x000D_
    3.0330    3.2489    0.0000 C   0  0_x000D_
    0.7892   -0.6518    0.0000 C   0  0_x000D_
   -0.7500   -3.2483    0.0000 C   0  0_x000D_
    1.5000   -4.5473    0.0000 N   0  0_x000D_
    5.9990   -1.9451    0.0000 C   0  0_x000D_
    0.0330    3.2441    0.0000 C   0  0_x000D_
    0.0372    0.6460    0.0000 C   0  0_x000D_
    2.2810    4.5467    0.0000 C   0  0_x000D_
   -1.5000   -4.5474    0.0000 C   0  0_x000D_
   -1.5000   -1.9493    0.0000 C   0  0_x000D_
    0.7500   -5.8464    0.0000 C   0  0_x000D_
    0.7810    4.5443    0.0000 C   0  0_x000D_
    3.0320    5.8461    0.0000 O   0  0_x000D_
   -3.0000   -4.5474    0.0000 C   0  0_x000D_
   -0.7500   -5.8464    0.0000 C   0  0_x000D_
   -3.0000   -1.9493    0.0000 C   0  0_x000D_
    0.0258    5.8413    0.0000 O   0  0_x000D_
    4.5320    5.8464    0.0000 C   0  0_x000D_
   -3.7500   -3.2483    0.0000 C   0  0_x000D_
   -3.7478   -0.6480    0.0000 O   0  0_x000D_
   -1.4742    5.8368    0.0000 C   0  0_x000D_
   -5.2508   -3.2514    0.0000 O   0  0_x000D_
   -2.9959    0.6500    0.0000 C   0  0_x000D_
   -5.9990   -4.5516    0.0000 C   0  0_x000D_
    0.0000   -1.9493    0.0000 H   0  0_x000D_
    3.7432    1.9511    0.0000 H   0  0_x000D_
  1  3  1  0_x000D_
  2  1  1  6_x000D_
  2  4  1  0_x000D_
  2  5  1  0_x000D_
  3  6  1  0_x000D_
  3  7  1  0_x000D_
  3 37  1  6_x000D_
  4  8  1  0_x000D_
  5  9  1  1_x000D_
  5 10  1  0_x000D_
  6 11  1  0_x000D_
  6 12  2  0_x000D_
  7 13  1  0_x000D_
  8 14  1  0_x000D_
  8 15  1  0_x000D_
  8 36  1  1_x000D_
  9 16  1  0_x000D_
 10 15  1  0_x000D_
 11 17  2  0_x000D_
 11 18  1  0_x000D_
 12 19  1  0_x000D_
 13 18  1  0_x000D_
 14 20  1  0_x000D_
 14 21  2  0_x000D_
 15 22  1  0_x000D_
 17 23  1  0_x000D_
 19 23  2  0_x000D_
 19 24  1  0_x000D_
 20 25  2  0_x000D_
 20 26  1  0_x000D_
 21 27  1  0_x000D_
 22 26  1  0_x000D_
 23 28  1  0_x000D_
 24 29  1  0_x000D_
 25 30  1  0_x000D_
 27 30  2  0_x000D_
 27 31  1  0_x000D_
 28 32  1  0_x000D_
 30 33  1  0_x000D_
 31 34  1  0_x000D_
 33 35  1  0_x000D_
M  END_x000D_
</t>
  </si>
  <si>
    <t>MMV688731</t>
  </si>
  <si>
    <t>Emetine</t>
  </si>
  <si>
    <t>316-42-7        483-18-1</t>
  </si>
  <si>
    <t>CC[C@H]1CN2CCc3cc(OC)c(OC)cc3[C@@H]2C[C@@H]1C[C@H]4NCCc5cc(OC)c(OC)cc45</t>
  </si>
  <si>
    <t>(2S,3R,11bS)-2-[[(1R)-6,7-dimethoxy-1,2,3,4-tetrahydroisoquinolin-1-yl]methyl]-3-ethyl-9,10-dimethoxy-2,3,4,6,7,11b-hexahydro-1H-benzo[a]quinolizine</t>
  </si>
  <si>
    <t>C29 H40 N2 O4</t>
  </si>
  <si>
    <t>E06</t>
  </si>
  <si>
    <t>MMV688731-28</t>
  </si>
  <si>
    <t xml:space="preserve">Triparanol
  ELEMENTL06082010492D
78-41-1 Copyright (C) 2020 ACS
 31 33  0  0  0  0            999 V2000
57857.145614846.1467    0.0000 C   0  0  0  0  0  0  0  0  0  0  0  0
64285.716411134.6091    0.0000 C   0  0  0  0  0  0  0  0  0  0  0  0
57857.1456 7423.0715    0.0000 O   0  0  0  0  0  0  0  0  0  0  0  0
32142.8582    0.0000    0.0000 O   0  0  0  0  0  0  0  0  0  0  0  0
25714.2836 3711.5376    0.0000 C   0  0  0  0  0  0  0  0  0  0  0  0
19285.7127    0.0000    0.0000 C   0  0  0  0  0  0  0  0  0  0  0  0
12857.1418 3711.5376    0.0000 N   0  0  0  0  0  0  0  0  0  0  0  0
 6428.5709    0.0000    0.0000 C   0  0  0  0  0  0  0  0  0  0  0  0
12857.141811134.6129    0.0000 C   0  0  0  0  0  0  0  0  0  0  0  0
    0.0000 3711.5376    0.0000 C   0  0  0  0  0  0  0  0  0  0  0  0
 6428.570914846.1505    0.0000 C   0  0  0  0  0  0  0  0  0  0  0  0
57857.145644538.4515    0.0000 C   0  0  0  0  0  0  0  0  0  0  0  0
90000.000025980.7596    0.0000 Cl  0  0  0  0  0  0  0  0  0  0  0  0
51428.570911134.6091    0.0000 C   0  0  0  0  0  0  0  0  0  0  0  0
51428.5709 3711.5376    0.0000 C   0  0  0  0  0  0  0  0  0  0  0  0
45000.000014846.1505    0.0000 C   0  0  0  0  0  0  0  0  0  0  0  0
45000.0000    0.0000    0.0000 C   0  0  0  0  0  0  0  0  0  0  0  0
38571.429111134.6129    0.0000 C   0  0  0  0  0  0  0  0  0  0  0  0
38571.4291 3711.5376    0.0000 C   0  0  0  0  0  0  0  0  0  0  0  0
57857.145622269.2220    0.0000 C   0  0  0  0  0  0  0  0  0  0  0  0
51428.570925980.7634    0.0000 C   0  0  0  0  0  0  0  0  0  0  0  0
64285.716425980.7596    0.0000 C   0  0  0  0  0  0  0  0  0  0  0  0
51428.570933403.8386    0.0000 C   0  0  0  0  0  0  0  0  0  0  0  0
64285.716433403.8349    0.0000 C   0  0  0  0  0  0  0  0  0  0  0  0
57857.145637115.3725    0.0000 C   0  0  0  0  0  0  0  0  0  0  0  0
70714.291114846.1467    0.0000 C   0  0  0  0  0  0  0  0  0  0  0  0
70714.291122269.2220    0.0000 C   0  0  0  0  0  0  0  0  0  0  0  0
77142.858211134.6091    0.0000 C   0  0  0  0  0  0  0  0  0  0  0  0
77142.858225980.7596    0.0000 C   0  0  0  0  0  0  0  0  0  0  0  0
83571.425314846.1467    0.0000 C   0  0  0  0  0  0  0  0  0  0  0  0
83571.425322269.2220    0.0000 C   0  0  0  0  0  0  0  0  0  0  0  0
  1  2  1  0  0  0  0
  1  3  1  0  0  0  0
  1 14  1  0  0  0  0
  1 20  1  0  0  0  0
  2 26  1  0  0  0  0
  4  5  1  0  0  0  0
  4 19  1  0  0  0  0
  5  6  1  0  0  0  0
  6  7  1  0  0  0  0
  7  8  1  0  0  0  0
  7  9  1  0  0  0  0
  8 10  1  0  0  0  0
  9 11  1  0  0  0  0
 12 25  1  0  0  0  0
 13 31  1  0  0  0  0
 14 15  2  0  0  0  0
 14 16  1  0  0  0  0
 15 17  1  0  0  0  0
 16 18  2  0  0  0  0
 17 19  2  0  0  0  0
 18 19  1  0  0  0  0
 20 21  2  0  0  0  0
 20 22  1  0  0  0  0
 21 23  1  0  0  0  0
 22 24  2  0  0  0  0
 23 25  2  0  0  0  0
 24 25  1  0  0  0  0
 26 27  2  0  0  0  0
 26 28  1  0  0  0  0
 27 29  1  0  0  0  0
 28 30  2  0  0  0  0
 29 31  2  0  0  0  0
 30 31  1  0  0  0  0
M  END
</t>
  </si>
  <si>
    <t>MMV1804244</t>
  </si>
  <si>
    <t>Triparanol</t>
  </si>
  <si>
    <t>78-41-1</t>
  </si>
  <si>
    <t>C(c1ccc(cc1)C)(c2ccc(cc2)OCCN(CC)CC)(O)Cc3ccc(cc3)Cl</t>
  </si>
  <si>
    <t>2-(4-chlorophenyl)-1-[4-[2-(diethylamino)ethoxy]phenyl]-1-(4-methylphenyl)ethanol</t>
  </si>
  <si>
    <t>C27 H32 Cl N O2</t>
  </si>
  <si>
    <t>E07</t>
  </si>
  <si>
    <t>Antilipemic agent</t>
  </si>
  <si>
    <t>doi.org/10.1101/2020.03.25.008482.</t>
  </si>
  <si>
    <t>MMV1804244-01</t>
  </si>
  <si>
    <t xml:space="preserve">License Error_x000D_
  SciTegic06082004062D_x000D_
_x000D_
 22 24  0  0  0  0            999 V2000_x000D_
    9.4661   -8.8676    0.0000 C   0  0_x000D_
    8.7520   -9.2808    0.0000 N   0  0_x000D_
    8.7527  -10.1058    0.0000 C   0  0_x000D_
    8.0372   -8.8689    0.0000 C   0  0_x000D_
    8.0364   -8.0439    0.0000 C   0  0_x000D_
    7.3216   -7.6320    0.0000 C   0  0_x000D_
    7.3209   -6.8070    0.0000 N   0  0_x000D_
    6.5773   -6.4496    0.0000 C   0  0_x000D_
    5.9731   -7.0115    0.0000 C   0  0_x000D_
    5.1844   -6.7691    0.0000 C   0  0_x000D_
    5.0000   -5.9649    0.0000 C   0  0_x000D_
    5.6042   -5.4031    0.0000 C   0  0_x000D_
    6.3929   -5.6455    0.0000 C   0  0_x000D_
    6.9067   -5.0000    0.0000 C   0  0_x000D_
    7.7317   -5.0000    0.0000 C   0  0_x000D_
    8.2468   -5.6439    0.0000 C   0  0_x000D_
    9.0348   -5.4000    0.0000 C   0  0_x000D_
    9.6402   -5.9607    0.0000 C   0  0_x000D_
    9.4573   -6.7651    0.0000 C   0  0_x000D_
   10.0625   -7.3257    0.0000 Cl  0  0_x000D_
    8.6692   -7.0089    0.0000 C   0  0_x000D_
    8.0639   -6.4483    0.0000 C   0  0_x000D_
  1  2  1  0_x000D_
  2  3  1  0_x000D_
  2  4  1  0_x000D_
  4  5  1  0_x000D_
  5  6  1  0_x000D_
  6  7  1  0_x000D_
  7  8  1  0_x000D_
  8  9  2  0_x000D_
  9 10  1  0_x000D_
 10 11  2  0_x000D_
 11 12  1  0_x000D_
 12 13  2  0_x000D_
 13  8  1  0_x000D_
 13 14  1  0_x000D_
 14 15  1  0_x000D_
 15 16  1  0_x000D_
 16 17  2  0_x000D_
 17 18  1  0_x000D_
 18 19  2  0_x000D_
 19 20  1  0_x000D_
 19 21  1  0_x000D_
 21 22  2  0_x000D_
 22  7  1  0_x000D_
 22 16  1  0_x000D_
M  END_x000D_
</t>
  </si>
  <si>
    <t>MMV002092</t>
  </si>
  <si>
    <t>Clomipramine</t>
  </si>
  <si>
    <t>17321-77-6    303-49-1</t>
  </si>
  <si>
    <t>CN(C)CCCN1c2ccccc2CCc3ccc(Cl)cc13</t>
  </si>
  <si>
    <t>3-(2-chloro-5,6-dihydrobenzo[b][1]benzazepin-11-yl)-N,N-dimethylpropan-1-amine</t>
  </si>
  <si>
    <t>C19 H23 Cl N2</t>
  </si>
  <si>
    <t>E08</t>
  </si>
  <si>
    <t>Nervous system agent - Antidepressant</t>
  </si>
  <si>
    <t>MMV002092-09</t>
  </si>
  <si>
    <t xml:space="preserve">Sofosbuvir
  ELEMENTL06082010472D
1190307-88-0 Copyright (C) 2020 ACS
 37 39  0  0  1  0            999 V2000
58530.8602 3826.3164    0.0000 C   0  0  0  0  0  0  0  0  0  0  0  0
49936.8126    0.0000    0.0000 F   0  0  0  0  0  0  0  0  0  0  0  0
70845.245128561.8356    0.0000 O   0  0  0  0  0  0  0  0  0  0  0  0
32588.023825371.2170    0.0000 C   0  0  0  0  0  0  0  0  0  0  0  0
32588.023834778.5656    0.0000 O   0  0  0  0  0  0  0  0  0  0  0  0
24441.017939482.2423    0.0000 P   0  0  0  0  0  5  0  0  0  0  0  0
24441.017948889.5957    0.0000 O   0  0  0  0  0  0  0  0  0  0  0  0
32588.023844185.9190    0.0000 N   0  0  0  0  0  0  0  0  0  0  0  0
16294.011934778.5656    0.0000 O   0  0  0  0  0  0  0  0  0  0  0  0
40735.034539482.2423    0.0000 C   0  0  0  0  0  0  0  0  0  0  0  0
48882.040544185.9190    0.0000 C   0  0  0  0  0  0  0  0  0  0  0  0
40735.034530074.8889    0.0000 C   0  0  0  0  0  0  0  0  0  0  0  0
57029.046539482.2423    0.0000 O   0  0  0  0  0  0  0  0  0  0  0  0
48882.040553593.2724    0.0000 O   0  0  0  0  0  0  0  0  0  0  0  0
65176.052444185.9190    0.0000 C   0  0  0  0  0  0  0  0  0  0  0  0
73323.063139482.2471    0.0000 C   0  0  0  0  0  0  0  0  0  0  0  0
65176.052453593.2772    0.0000 C   0  0  0  0  0  0  0  0  0  0  0  0
34727.3441 5016.9728    0.0000 O   0  0  0  0  0  0  0  0  0  0  0  0
90000.0000 2197.5659    0.0000 O   0  0  0  0  0  0  0  0  0  0  0  0
55623.824017502.8268    0.0000 C   0  0  0  0  0  0  0  0  0  0  0  0
49329.077424493.8519    0.0000 O   0  0  0  0  0  0  0  0  0  0  0  0
50920.1473 9355.8208    0.0000 C   0  0  0  0  0  0  0  0  0  0  0  0
40735.034520667.5403    0.0000 C   0  0  0  0  0  0  0  0  0  0  0  0
41718.369211311.7195    0.0000 C   0  0  0  0  0  0  0  0  0  0  0  0
64217.871613676.5104    0.0000 N   0  0  0  0  0  0  0  0  0  0  0  0
71828.579719206.0148    0.0000 C   0  0  0  0  0  0  0  0  0  0  0  0
65201.2062 4320.6943    0.0000 C   0  0  0  0  0  0  0  0  0  0  0  0
80422.622515379.6984    0.0000 N   0  0  0  0  0  0  0  0  0  0  0  0
73795.2538  494.3779    0.0000 C   0  0  0  0  0  0  0  0  0  0  0  0
81405.9620 6023.8823    0.0000 C   0  0  0  0  0  0  0  0  0  0  0  0
16294.011953593.2724    0.0000 C   0  0  0  0  0  0  0  0  0  0  0  0
16294.011963000.6306    0.0000 C   0  0  0  0  0  0  0  0  0  0  0  0
 8147.006048889.5957    0.0000 C   0  0  0  0  0  0  0  0  0  0  0  0
 8147.006067704.3073    0.0000 C   0  0  0  0  0  0  0  0  0  0  0  0
    0.000053593.2724    0.0000 C   0  0  0  0  0  0  0  0  0  0  0  0
    0.000063000.6259    0.0000 C   0  0  0  0  0  0  0  0  0  0  0  0
63234.536923032.3312    0.0000 H   0  0  0  0  0  0  0  0  0  0  0  0
 22  1  1  1  0  0  0
 22  2  1  6  0  0  0
  3 26  2  3  0  0  0
  4  5  1  0  0  0  0
 23  4  1  1  0  0  0
  5  6  1  0  0  0  0
  6  7  1  0  0  0  0
  6  8  1  1  0  0  0
  6  9  2  3  0  0  0
  7 31  1  0  0  0  0
  8 10  1  0  0  0  0
 10 11  1  0  0  0  0
 10 12  1  6  0  0  0
 11 13  1  0  0  0  0
 11 14  2  3  0  0  0
 13 15  1  0  0  0  0
 15 16  1  0  0  0  0
 15 17  1  0  0  0  0
 24 18  1  6  0  0  0
 19 30  2  3  0  0  0
 20 21  1  0  0  0  0
 20 22  1  0  0  0  0
 20 25  1  1  0  0  0
 20 37  1  6  0  0  0
 21 23  1  0  0  0  0
 22 24  1  0  0  0  0
 23 24  1  0  0  0  0
 25 26  1  0  0  0  0
 25 27  1  0  0  0  0
 26 28  1  0  0  0  0
 27 29  2  0  0  0  0
 28 30  1  0  0  0  0
 29 30  1  0  0  0  0
 31 32  2  0  0  0  0
 31 33  1  0  0  0  0
 32 34  1  0  0  0  0
 33 35  2  0  0  0  0
 34 36  2  0  0  0  0
 35 36  1  0  0  0  0
M  END
</t>
  </si>
  <si>
    <t>MMV1804189</t>
  </si>
  <si>
    <t>Sofosbuvir</t>
  </si>
  <si>
    <t>1190307-88-0</t>
  </si>
  <si>
    <t>C[C@]([C@H](O)[C@@H](CO[P@@](=O)(N[C@@H](C)C(=O)OC(C)C)Oc1ccccc1)O2)(F)[C@]2([H])N3C=CC(NC3=O)=O</t>
  </si>
  <si>
    <t>propan-2-yl (2S)-2-[[[(2S,3S,4S,5S)-5-(2,4-dioxopyrimidin-1-yl)-4-fluoro-3-hydroxy-4-methyloxolan-2-yl]methoxy-phenoxyphosphoryl]amino]propanoate</t>
  </si>
  <si>
    <t>C22 H29 F N3 O9 P</t>
  </si>
  <si>
    <t>E09</t>
  </si>
  <si>
    <t>doi.org/10.1016/j.lfs.2020.117592</t>
  </si>
  <si>
    <t>MMV1804189-01</t>
  </si>
  <si>
    <t xml:space="preserve">Camostat
  ELEMENTL06082010492D
59721-28-7 Copyright (C) 2020 ACS
 29 30  0  0  0  0            999 V2000
31764.705712226.2413    0.0000 C   0  0  0  0  0  0  0  0  0  0  0  0
37058.8228 9169.6810    0.0000 O   0  0  0  0  0  0  0  0  0  0  0  0
31764.705718339.3620    0.0000 O   0  0  0  0  0  0  0  0  0  0  0  0
10588.2342    0.0000    0.0000 N   0  0  0  0  0  0  0  0  0  0  0  0
 5294.1171 3056.5603    0.0000 C   0  0  0  0  0  0  0  0  0  0  0  0
 5294.1171 9169.6810    0.0000 N   0  0  0  0  0  0  0  0  0  0  0  0
    0.0000    0.0000    0.0000 N   0  0  0  0  0  0  0  0  0  0  0  0
58235.297421395.9224    0.0000 C   0  0  0  0  0  0  0  0  0  0  0  0
63529.411418339.3620    0.0000 C   0  0  0  0  0  0  0  0  0  0  0  0
68823.525421395.9224    0.0000 O   0  0  0  0  0  0  0  0  0  0  0  0
63529.411412226.2413    0.0000 O   0  0  0  0  0  0  0  0  0  0  0  0
74117.645618339.3620    0.0000 C   0  0  0  0  0  0  0  0  0  0  0  0
79411.765821395.9193    0.0000 C   0  0  0  0  0  0  0  0  0  0  0  0
84705.886018339.3589    0.0000 N   0  0  0  0  0  0  0  0  0  0  0  0
79411.765827509.0399    0.0000 O   0  0  0  0  0  0  0  0  0  0  0  0
90000.000021395.9193    0.0000 C   0  0  0  0  0  0  0  0  0  0  0  0
84705.886012226.2382    0.0000 C   0  0  0  0  0  0  0  0  0  0  0  0
26470.5886 9169.6810    0.0000 C   0  0  0  0  0  0  0  0  0  0  0  0
26470.5886 3056.5603    0.0000 C   0  0  0  0  0  0  0  0  0  0  0  0
21176.468412226.2413    0.0000 C   0  0  0  0  0  0  0  0  0  0  0  0
21176.4684    0.0000    0.0000 C   0  0  0  0  0  0  0  0  0  0  0  0
15882.3513 9169.6810    0.0000 C   0  0  0  0  0  0  0  0  0  0  0  0
15882.3513 3056.5603    0.0000 C   0  0  0  0  0  0  0  0  0  0  0  0
42352.939912226.2413    0.0000 C   0  0  0  0  0  0  0  0  0  0  0  0
42352.939918339.3620    0.0000 C   0  0  0  0  0  0  0  0  0  0  0  0
47647.0601 9169.6810    0.0000 C   0  0  0  0  0  0  0  0  0  0  0  0
47647.060121395.9224    0.0000 C   0  0  0  0  0  0  0  0  0  0  0  0
52941.177212226.2413    0.0000 C   0  0  0  0  0  0  0  0  0  0  0  0
52941.177218339.3620    0.0000 C   0  0  0  0  0  0  0  0  0  0  0  0
  1  2  1  0  0  0  0
  1  3  2  3  0  0  0
  1 18  1  0  0  0  0
  2 24  1  0  0  0  0
  4  5  1  0  0  0  0
  4 23  1  0  0  0  0
  5  6  2  3  0  0  0
  5  7  1  0  0  0  0
  8  9  1  0  0  0  0
  8 29  1  0  0  0  0
  9 10  1  0  0  0  0
  9 11  2  3  0  0  0
 10 12  1  0  0  0  0
 12 13  1  0  0  0  0
 13 14  1  0  0  0  0
 13 15  2  3  0  0  0
 14 16  1  0  0  0  0
 14 17  1  0  0  0  0
 18 19  2  0  0  0  0
 18 20  1  0  0  0  0
 19 21  1  0  0  0  0
 20 22  2  0  0  0  0
 21 23  2  0  0  0  0
 22 23  1  0  0  0  0
 24 25  2  0  0  0  0
 24 26  1  0  0  0  0
 25 27  1  0  0  0  0
 26 28  2  0  0  0  0
 27 29  2  0  0  0  0
 28 29  1  0  0  0  0
M  END
</t>
  </si>
  <si>
    <t>MMV1804242</t>
  </si>
  <si>
    <t>Camostat</t>
  </si>
  <si>
    <t>59721-28-7   59721-29-8</t>
  </si>
  <si>
    <t>C(c1ccc(cc1)NC(N)=N)(=O)Oc2ccc(cc2)CC(=O)OCC(=O)N(C)C</t>
  </si>
  <si>
    <t>[4-[2-[2-(dimethylamino)-2-oxoethoxy]-2-oxoethyl]phenyl] 4-carbamimidamidobenzoate</t>
  </si>
  <si>
    <t>C20 H22 N4 O5</t>
  </si>
  <si>
    <t>E10</t>
  </si>
  <si>
    <t>Anti-inflammatory agent - Pancreatitis</t>
  </si>
  <si>
    <t>MMV1804242-01</t>
  </si>
  <si>
    <t xml:space="preserve">2-(4,6-Dimethylpyrazolo[1,5-a]pyrazin-2-yl)-7-(1-ethyl-4-piperidinyl)-9-methy...
  ELEMENTL06082010502D
1449597-34-5 Copyright (C) 2020 ACS
 31 35  0  0  0  0            999 V2000
41067.9024 3531.3699    0.0000 O   0  0  0  0  0  0  0  0  0  0  0  0
21188.219545445.0926    0.0000 C   0  0  0  0  0  0  0  0  0  0  0  0
53300.925031782.3293    0.0000 C   0  0  0  0  0  0  0  0  0  0  0  0
    0.000033212.0664    0.0000 C   0  0  0  0  0  0  0  0  0  0  0  0
83883.4851    0.0000    0.0000 C   0  0  0  0  0  0  0  0  0  0  0  0
90000.0000 3531.3699    0.0000 C   0  0  0  0  0  0  0  0  0  0  0  0
28834.876224719.5894    0.0000 C   0  0  0  0  0  0  0  0  0  0  0  0
22382.743921846.9171    0.0000 N   0  0  0  0  0  0  0  0  0  0  0  0
28096.620031743.6402    0.0000 C   0  0  0  0  0  0  0  0  0  0  0  0
17656.849627095.5551    0.0000 N   0  0  0  0  0  0  0  0  0  0  0  0
21188.219533212.0664    0.0000 C   0  0  0  0  0  0  0  0  0  0  0  0
10594.106227095.5551    0.0000 C   0  0  0  0  0  0  0  0  0  0  0  0
17656.849639328.5777    0.0000 C   0  0  0  0  0  0  0  0  0  0  0  0
 7062.739833212.0664    0.0000 C   0  0  0  0  0  0  0  0  0  0  0  0
10594.109839328.5777    0.0000 N   0  0  0  0  0  0  0  0  0  0  0  0
34951.387521188.2195    0.0000 C   0  0  0  0  0  0  0  0  0  0  0  0
41067.902424719.5894    0.0000 N   0  0  0  0  0  0  0  0  0  0  0  0
34951.387514125.4797    0.0000 C   0  0  0  0  0  0  0  0  0  0  0  0
47184.413721188.2195    0.0000 C   0  0  0  0  0  0  0  0  0  0  0  0
41067.902410594.1098    0.0000 C   0  0  0  0  0  0  0  0  0  0  0  0
47184.413714125.4797    0.0000 N   0  0  0  0  0  0  0  0  0  0  0  0
53300.925024719.5894    0.0000 C   0  0  0  0  0  0  0  0  0  0  0  0
53300.925010594.1098    0.0000 C   0  0  0  0  0  0  0  0  0  0  0  0
59417.436321188.2195    0.0000 C   0  0  0  0  0  0  0  0  0  0  0  0
59417.436314125.4797    0.0000 C   0  0  0  0  0  0  0  0  0  0  0  0
65533.954810594.1098    0.0000 C   0  0  0  0  0  0  0  0  0  0  0  0
71650.462514125.4797    0.0000 C   0  0  0  0  0  0  0  0  0  0  0  0
65533.9548 3531.3699    0.0000 C   0  0  0  0  0  0  0  0  0  0  0  0
77766.970210594.1098    0.0000 C   0  0  0  0  0  0  0  0  0  0  0  0
71650.4625    0.0000    0.0000 C   0  0  0  0  0  0  0  0  0  0  0  0
77766.9702 3531.3699    0.0000 N   0  0  0  0  0  0  0  0  0  0  0  0
  1 20  2  3  0  0  0
  2 13  1  0  0  0  0
  3 22  1  0  0  0  0
  4 14  1  0  0  0  0
  5  6  1  0  0  0  0
  5 31  1  0  0  0  0
  7  8  2  0  0  0  0
  7  9  1  0  0  0  0
  7 16  1  0  0  0  0
  8 10  1  0  0  0  0
  9 11  2  0  0  0  0
 10 11  1  0  0  0  0
 10 12  1  0  0  0  0
 11 13  1  0  0  0  0
 12 14  2  0  0  0  0
 13 15  2  0  0  0  0
 14 15  1  0  0  0  0
 16 17  1  0  0  0  0
 16 18  2  0  0  0  0
 17 19  2  0  0  0  0
 18 20  1  0  0  0  0
 19 21  1  0  0  0  0
 19 22  1  0  0  0  0
 20 21  1  0  0  0  0
 21 23  1  0  0  0  0
 22 24  2  0  0  0  0
 23 25  2  0  0  0  0
 24 25  1  0  0  0  0
 25 26  1  0  0  0  0
 26 27  1  0  0  0  0
 26 28  1  0  0  0  0
 27 29  1  0  0  0  0
 28 30  1  0  0  0  0
 29 31  1  0  0  0  0
 30 31  1  0  0  0  0
M  END
</t>
  </si>
  <si>
    <t>MMV1804249</t>
  </si>
  <si>
    <t>SMN-C3</t>
  </si>
  <si>
    <t>1449597-34-5</t>
  </si>
  <si>
    <t>O=C(N(C=C(C1CCN(CC1)CC)C=C2C)C2=N3)C=C3c4cc(c(nc(c5)C)C)n5n4</t>
  </si>
  <si>
    <t>2-(4,6-dimethylpyrazolo[1,5-a]pyrazin-2-yl)-7-(1-ethylpiperidin-4-yl)-9-methylpyrido[1,2-a]pyrimidin-4-one</t>
  </si>
  <si>
    <t>C24 H28 N6 O</t>
  </si>
  <si>
    <t>E11</t>
  </si>
  <si>
    <t>Preclinical</t>
  </si>
  <si>
    <t>Genetic disorders agent - Spinal muscular atrophy</t>
  </si>
  <si>
    <t>MMV1804249-01</t>
  </si>
  <si>
    <t>MOUSE</t>
  </si>
  <si>
    <t>https://www.medchemexpress.com/SMN-C3.html?locale=de-DE?src=google-product&amp;gclid=CjwKCAiA-f78BRBbEiwATKRRBHaUXWFiTWCbWJL9twOvlP1IS48AER6OVf20TekQwTsys_8PZp071RoCtTIQAvD_BwE</t>
  </si>
  <si>
    <t xml:space="preserve">License Error_x000D_
  SciTegic06082004062D_x000D_
_x000D_
 32 34  0  0  1  0            999 V2000_x000D_
    0.2268   -2.0806    0.0000 C   0  0_x000D_
    1.7275   -2.0783    0.0000 N   0  0_x000D_
   -0.5264   -0.7823    0.0000 C   0  0_x000D_
    2.4794   -3.3773    0.0000 C   0  0  1  0  0  0_x000D_
    2.4770   -0.7781    0.0000 C   0  0_x000D_
   -2.0263   -0.7823    0.0000 C   0  0_x000D_
    0.2237    0.5168    0.0000 C   0  0_x000D_
    3.9802   -3.3773    0.0000 C   0  0_x000D_
    1.7283   -4.6767    0.0000 C   0  0_x000D_
    3.9777   -0.7759    0.0000 C   0  0_x000D_
    1.8758    0.2606    0.0000 O   0  0_x000D_
   -2.7763    0.5168    0.0000 C   0  0_x000D_
   -0.5264    1.8158    0.0000 C   0  0_x000D_
    4.5808   -2.3384    0.0000 C   0  0_x000D_
    4.5800   -4.4166    0.0000 C   0  0_x000D_
    2.3281   -5.7161    0.0000 O   0  0_x000D_
    0.5283   -4.6768    0.0000 O   0  0_x000D_
    4.7272    0.5245    0.0000 C   0  0_x000D_
   -2.0263    1.8158    0.0000 C   0  0_x000D_
    6.2279    0.5266    0.0000 C   0  0_x000D_
   -2.7767    3.1155    0.0000 C   0  0_x000D_
    6.8271    1.5662    0.0000 C   0  0_x000D_
   -4.2767    3.1180    0.0000 C   0  0_x000D_
   -2.0248    4.4135    0.0000 C   0  0_x000D_
   -5.0248    4.4182    0.0000 C   0  0_x000D_
   -5.0293    1.8196    0.0000 C   0  0_x000D_
   -2.7727    5.7137    0.0000 C   0  0_x000D_
   -4.2726    5.7161    0.0000 C   0  0_x000D_
   -4.4126    0.4662    0.0000 N   0  0_x000D_
   -6.5106    1.6864    0.0000 N   0  0_x000D_
   -5.5305   -0.5341    0.0000 N   0  0_x000D_
   -6.8271    0.2202    0.0000 N   0  0_x000D_
  1  2  1  0_x000D_
  1  3  1  0_x000D_
  2  4  1  0_x000D_
  2  5  1  0_x000D_
  3  6  2  0_x000D_
  3  7  1  0_x000D_
  4  8  1  0_x000D_
  4  9  1  1_x000D_
  5 10  1  0_x000D_
  5 11  2  0_x000D_
  6 12  1  0_x000D_
  7 13  2  0_x000D_
  8 14  1  0_x000D_
  8 15  1  0_x000D_
  9 16  1  0_x000D_
  9 17  2  0_x000D_
 10 18  1  0_x000D_
 12 19  2  0_x000D_
 13 19  1  0_x000D_
 18 20  1  0_x000D_
 19 21  1  0_x000D_
 20 22  1  0_x000D_
 21 23  2  0_x000D_
 21 24  1  0_x000D_
 23 25  1  0_x000D_
 23 26  1  0_x000D_
 24 27  2  0_x000D_
 25 28  2  0_x000D_
 26 29  1  0_x000D_
 26 30  2  0_x000D_
 27 28  1  0_x000D_
 29 31  2  0_x000D_
 30 32  1  0_x000D_
 31 32  1  0_x000D_
M  END_x000D_
</t>
  </si>
  <si>
    <t>MMV002295</t>
  </si>
  <si>
    <t>Valsartan</t>
  </si>
  <si>
    <t>137862-53-4</t>
  </si>
  <si>
    <t>CCCCC(=O)N(Cc1ccc(cc1)c2ccccc2c3nn[nH]n3)[C@@H](C(C)C)C(=O)O</t>
  </si>
  <si>
    <t>(2S)-3-methyl-2-[pentanoyl-[[4-[2-(1H-tetrazol-5-yl)phenyl]phenyl]methyl]amino]butanoic acid</t>
  </si>
  <si>
    <t>C24 H29 N5 O3</t>
  </si>
  <si>
    <t>F02</t>
  </si>
  <si>
    <t>MMV002295-05</t>
  </si>
  <si>
    <t xml:space="preserve">License Error_x000D_
  SciTegic06082004062D_x000D_
_x000D_
 31 33  0  0  0  0            999 V2000_x000D_
    8.9722   -5.0000    0.0000 C   0  0_x000D_
    8.9722   -5.8250    0.0000 C   0  0_x000D_
    8.2577   -6.2376    0.0000 C   0  0_x000D_
    8.2577   -7.0626    0.0000 C   0  0_x000D_
    7.5432   -7.4751    0.0000 C   0  0_x000D_
    6.7895   -7.1395    0.0000 O   0  0_x000D_
    6.2375   -7.7526    0.0000 C   0  0_x000D_
    5.4125   -7.7526    0.0000 C   0  0_x000D_
    5.0000   -8.4671    0.0000 C   0  0_x000D_
    5.4125   -9.1815    0.0000 C   0  0_x000D_
    6.2375   -9.1816    0.0000 C   0  0_x000D_
    6.6500   -8.4671    0.0000 C   0  0_x000D_
    7.4570   -8.2955    0.0000 C   0  0_x000D_
    8.0701   -8.8476    0.0000 C   0  0_x000D_
    7.8985   -9.6545    0.0000 O   0  0_x000D_
    8.8547   -8.5926    0.0000 C   0  0_x000D_
    9.4678   -9.1446    0.0000 C   0  0_x000D_
   10.2524   -8.8897    0.0000 C   0  0_x000D_
   10.8655   -9.4417    0.0000 I   0  0_x000D_
   10.4239   -8.0827    0.0000 C   0  0_x000D_
   11.2085   -7.8278    0.0000 O   0  0_x000D_
   11.8216   -8.3798    0.0000 C   0  0_x000D_
   12.6062   -8.1249    0.0000 C   0  0_x000D_
   13.2193   -8.6769    0.0000 N   0  0_x000D_
   14.0040   -8.4219    0.0000 C   0  0_x000D_
   14.6171   -8.9740    0.0000 C   0  0_x000D_
   13.0478   -9.4839    0.0000 C   0  0_x000D_
   13.6609  -10.0359    0.0000 C   0  0_x000D_
    9.8108   -7.5307    0.0000 C   0  0_x000D_
    9.9823   -6.7237    0.0000 I   0  0_x000D_
    9.0262   -7.7856    0.0000 C   0  0_x000D_
  1  2  1  0_x000D_
  2  3  1  0_x000D_
  3  4  1  0_x000D_
  4  5  1  0_x000D_
  5  6  1  0_x000D_
  6  7  1  0_x000D_
  7  8  2  0_x000D_
  8  9  1  0_x000D_
  9 10  2  0_x000D_
 10 11  1  0_x000D_
 11 12  2  0_x000D_
 12  7  1  0_x000D_
 12 13  1  0_x000D_
 13  5  2  0_x000D_
 13 14  1  0_x000D_
 14 15  2  0_x000D_
 14 16  1  0_x000D_
 16 17  2  0_x000D_
 17 18  1  0_x000D_
 18 19  1  0_x000D_
 18 20  2  0_x000D_
 20 21  1  0_x000D_
 21 22  1  0_x000D_
 22 23  1  0_x000D_
 23 24  1  0_x000D_
 24 25  1  0_x000D_
 25 26  1  0_x000D_
 24 27  1  0_x000D_
 27 28  1  0_x000D_
 20 29  1  0_x000D_
 29 30  1  0_x000D_
 29 31  2  0_x000D_
 31 16  1  0_x000D_
M  END_x000D_
</t>
  </si>
  <si>
    <t>MMV001992</t>
  </si>
  <si>
    <t>Amiodarone</t>
  </si>
  <si>
    <t>1951-25-3  19774-82-4</t>
  </si>
  <si>
    <t>CCCCc1oc2ccccc2c1C(=O)c3cc(I)c(OCCN(CC)CC)c(I)c3</t>
  </si>
  <si>
    <t>(2-butyl-1-benzofuran-3-yl)-[4-[2-(diethylamino)ethoxy]-3,5-diiodophenyl]methanone</t>
  </si>
  <si>
    <t>C25 H29 I2 N O3</t>
  </si>
  <si>
    <t>F03</t>
  </si>
  <si>
    <t>clinicaltrials.gov/ct2/show/NCT04351763</t>
  </si>
  <si>
    <t>MMV001992-08</t>
  </si>
  <si>
    <t xml:space="preserve">License Error_x000D_
  SciTegic06082004062D_x000D_
_x000D_
 85 85  0  0  1  0            999 V2000_x000D_
    8.7782   10.5770    0.0000 C   0  0_x000D_
    7.5901   10.4078    0.0000 C   0  0_x000D_
    7.0296    9.0155    0.0000 C   0  0_x000D_
    5.5438    8.8039    0.0000 C   0  0_x000D_
    4.9832    7.4117    0.0000 C   0  0  2  0  0  0_x000D_
    3.4974    7.2001    0.0000 C   0  0  2  0  0  0_x000D_
    2.9324    5.7968    0.0000 C   0  0  1  0  0  0_x000D_
    1.4932    6.2194    0.0000 C   0  0_x000D_
    1.7203    7.3977    0.0000 O   0  0_x000D_
    0.0000    6.3620    0.0000 N   0  0_x000D_
   -1.4932    6.2194    0.0000 C   0  0  1  0  0  0_x000D_
   -1.7767    7.7054    0.0000 C   0  0_x000D_
   -0.8688    8.4900    0.0000 C   0  0_x000D_
   -2.9325    5.7968    0.0000 C   0  0_x000D_
   -3.3785    6.9108    0.0000 O   0  0_x000D_
   -4.2657    5.1094    0.0000 N   0  0_x000D_
   -4.9145    6.1189    0.0000 C   0  0_x000D_
   -5.4448    4.1822    0.0000 C   0  0_x000D_
   -6.4271    3.0486    0.0000 C   0  0_x000D_
   -7.4046    3.7446    0.0000 O   0  0_x000D_
   -7.1771    1.7495    0.0000 N   0  0_x000D_
   -8.2687    2.2480    0.0000 C   0  0_x000D_
   -7.6677    0.3320    0.0000 C   0  0  1  0  0  0_x000D_
   -9.1371    0.6915    0.0000 C   0  0_x000D_
   -9.5580    2.1321    0.0000 C   0  0_x000D_
  -10.7237    2.4173    0.0000 C   0  0_x000D_
   -8.7285    2.9992    0.0000 C   0  0_x000D_
   -7.8812   -1.1527    0.0000 C   0  0_x000D_
   -9.0798   -1.0956    0.0000 O   0  0_x000D_
   -7.8098   -2.6510    0.0000 N   0  0_x000D_
   -7.4561   -4.1087    0.0000 C   0  0  1  0  0  0_x000D_
   -8.8866   -4.6007    0.0000 C   0  0_x000D_
   -9.7925   -3.8137    0.0000 C   0  0_x000D_
   -9.1156   -5.7787    0.0000 C   0  0_x000D_
   -6.8330   -5.4732    0.0000 C   0  0_x000D_
   -7.8722   -6.0732    0.0000 O   0  0_x000D_
   -5.9629   -6.6950    0.0000 N   0  0_x000D_
   -6.8698   -7.4809    0.0000 C   0  0_x000D_
   -4.8773   -7.7301    0.0000 C   0  0  1  0  0  0_x000D_
   -5.8147   -8.9174    0.0000 C   0  0_x000D_
   -7.3000   -8.7019    0.0000 C   0  0_x000D_
   -8.0436   -9.6437    0.0000 C   0  0_x000D_
   -7.7442   -7.5871    0.0000 C   0  0_x000D_
   -3.6154   -8.5411    0.0000 C   0  0_x000D_
   -4.1653   -9.6077    0.0000 O   0  0_x000D_
   -2.2229   -9.0986    0.0000 N   0  0_x000D_
   -0.7500   -9.3825    0.0000 C   0  0  2  0  0  0_x000D_
    0.7500   -9.3825    0.0000 C   0  0_x000D_
    0.8641  -10.5770    0.0000 O   0  0_x000D_
    2.2229   -9.0986    0.0000 N   0  0_x000D_
    3.6155   -8.5411    0.0000 C   0  0  1  0  0  0_x000D_
    4.8773   -7.7301    0.0000 C   0  0_x000D_
    5.6191   -8.6734    0.0000 O   0  0_x000D_
    5.9629   -6.6950    0.0000 N   0  0_x000D_
    6.8330   -5.4731    0.0000 C   0  0  1  0  0  0_x000D_
    7.4561   -4.1087    0.0000 C   0  0_x000D_
    8.5901   -4.5012    0.0000 O   0  0_x000D_
    7.8098   -2.6510    0.0000 N   0  0_x000D_
    7.8812   -1.1527    0.0000 C   0  0  2  0  0  0_x000D_
    7.6677    0.3321    0.0000 C   0  0_x000D_
    8.8339    0.6150    0.0000 O   0  0_x000D_
    7.1771    1.7496    0.0000 N   0  0_x000D_
    6.4271    3.0486    0.0000 C   0  0  2  0  0  0_x000D_
    5.4448    4.1822    0.0000 C   0  0_x000D_
    6.2729    5.0507    0.0000 O   0  0_x000D_
    4.2657    5.1095    0.0000 N   0  0_x000D_
    4.9145    6.1190    0.0000 C   0  0_x000D_
    7.6610    3.9237    0.0000 C   0  0_x000D_
    8.7519    3.4238    0.0000 C   0  0_x000D_
    7.5489    5.1185    0.0000 C   0  0_x000D_
    8.2686    2.2481    0.0000 C   0  0_x000D_
    9.3923   -1.0836    0.0000 C   0  0_x000D_
   10.2021   -2.3472    0.0000 C   0  0_x000D_
   11.4008   -2.2925    0.0000 C   0  0_x000D_
    9.6505   -3.4129    0.0000 C   0  0_x000D_
    8.9976   -2.8217    0.0000 C   0  0_x000D_
    8.1416   -6.2320    0.0000 C   0  0_x000D_
    8.1397   -7.7329    0.0000 C   0  0_x000D_
    9.1777   -8.3349    0.0000 C   0  0_x000D_
    7.0995   -8.3312    0.0000 C   0  0_x000D_
    6.8698   -7.4808    0.0000 C   0  0_x000D_
    4.1653   -9.6077    0.0000 C   0  0_x000D_
   -0.8640  -10.5770    0.0000 C   0  0_x000D_
    2.7572    8.1446    0.0000 O   0  0_x000D_
    5.7235    6.4672    0.0000 C   0  0_x000D_
  1  2  1  0_x000D_
  2  3  2  0_x000D_
  3  4  1  0_x000D_
  5  4  1  0_x000D_
  5 85  1  1_x000D_
  6  5  1  0_x000D_
  6  7  1  0_x000D_
  6 84  1  6_x000D_
  7  8  1  0_x000D_
  7 66  1  6_x000D_
  8  9  2  0_x000D_
  8 10  1  0_x000D_
 11 10  1  0_x000D_
 11 12  1  6_x000D_
 11 14  1  0_x000D_
 12 13  1  0_x000D_
 14 15  2  0_x000D_
 14 16  1  0_x000D_
 16 17  1  0_x000D_
 16 18  1  0_x000D_
 18 19  1  0_x000D_
 19 20  2  0_x000D_
 19 21  1  0_x000D_
 21 22  1  0_x000D_
 23 21  1  0_x000D_
 23 24  1  6_x000D_
 23 28  1  0_x000D_
 24 25  1  0_x000D_
 25 26  1  0_x000D_
 25 27  1  0_x000D_
 28 29  2  0_x000D_
 28 30  1  0_x000D_
 31 30  1  0_x000D_
 31 32  1  6_x000D_
 31 35  1  0_x000D_
 32 33  1  0_x000D_
 32 34  1  0_x000D_
 35 36  2  0_x000D_
 35 37  1  0_x000D_
 37 38  1  0_x000D_
 39 37  1  0_x000D_
 39 40  1  6_x000D_
 39 44  1  0_x000D_
 40 41  1  0_x000D_
 41 42  1  0_x000D_
 41 43  1  0_x000D_
 44 45  2  0_x000D_
 44 46  1  0_x000D_
 47 46  1  0_x000D_
 47 48  1  0_x000D_
 47 83  1  6_x000D_
 48 49  2  0_x000D_
 48 50  1  0_x000D_
 51 50  1  0_x000D_
 51 52  1  0_x000D_
 51 82  1  1_x000D_
 52 53  2  0_x000D_
 52 54  1  0_x000D_
 54 81  1  0_x000D_
 55 54  1  0_x000D_
 55 56  1  0_x000D_
 55 77  1  1_x000D_
 56 57  2  0_x000D_
 56 58  1  0_x000D_
 58 76  1  0_x000D_
 59 58  1  0_x000D_
 59 60  1  0_x000D_
 59 72  1  6_x000D_
 60 61  2  0_x000D_
 60 62  1  0_x000D_
 62 71  1  0_x000D_
 63 62  1  0_x000D_
 63 64  1  0_x000D_
 63 68  1  6_x000D_
 64 65  2  0_x000D_
 64 66  1  0_x000D_
 66 67  1  0_x000D_
 68 69  1  0_x000D_
 68 70  1  0_x000D_
 72 73  1  0_x000D_
 73 74  1  0_x000D_
 73 75  1  0_x000D_
 77 78  1  0_x000D_
 78 79  1  0_x000D_
 78 80  1  0_x000D_
M  END_x000D_
</t>
  </si>
  <si>
    <t>MMV001860</t>
  </si>
  <si>
    <t>Cyclosporine</t>
  </si>
  <si>
    <t>59865-13-3</t>
  </si>
  <si>
    <t>CC[C@@H]1NC(=O)[C@H]([C@H](O)[C@H](C)C\C=C\C)N(C)C(=O)[C@H](C(C)C)N(C)C(=O)[C@H](CC(C)C)N(C)C(=O)[C@@H](CC(C)C)N(C)C(=O)[C@@H](C)NC(=O)[C@H](C)NC(=O)[C@H](CC(C)C)N(C)C(=O)[C@@H](NC(=O)[C@H](CC(C)C)N(C)C(=O)CN(C)C1=O)C(C)C</t>
  </si>
  <si>
    <t>(3S,6S,9R,12R,15S,18S,21S,24S,30S,33S)-30-ethyl-33-[(E,1R,2R)-1-hydroxy-2-methylhex-4-enyl]-1,4,7,10,12,15,19,25,28-nonamethyl-6,9,18,24-tetrakis(2-methylpropyl)-3,21-di(propan-2-yl)-1,4,7,10,13,16,19,22,25,28,31-undecazacyclotritriacontane-2,5,8,11,14,17,20,23,26,29,32-undecone</t>
  </si>
  <si>
    <t>C62 H111 N11 O12</t>
  </si>
  <si>
    <t>F04</t>
  </si>
  <si>
    <t>Pharmaceutical immune agent - Immunosuppressant</t>
  </si>
  <si>
    <t>MMV001860-13</t>
  </si>
  <si>
    <t xml:space="preserve">License Error_x000D_
  SciTegic06082004062D_x000D_
_x000D_
 64 70  0  0  0  0            999 V2000_x000D_
    3.7100   -3.9993    0.0000 C   0  0  2  0  0  0_x000D_
    3.7100   -5.5993    0.0000 C   0  0  2  0  0  0_x000D_
    4.9400   -3.1993    0.0000 C   0  0  2  0  0  0_x000D_
    2.4800   -3.1993    0.0000 C   0  0_x000D_
    3.7100   -2.7993    0.0000 O   0  0_x000D_
    1.2500   -5.5993    0.0000 O   0  0_x000D_
    4.9400   -6.5093    0.0000 C   0  0  1  0  0  0_x000D_
    4.9400   -1.4893    0.0000 C   0  0_x000D_
    6.1800   -3.9993    0.0000 C   0  0_x000D_
    1.2500   -3.9993    0.0000 C   0  0_x000D_
    2.4800   -1.4893    0.0000 C   0  0_x000D_
    6.1800   -5.5993    0.0000 C   0  0_x000D_
    4.9377   -7.7093    0.0000 O   0  0_x000D_
    6.1800   -0.6893    0.0000 O   0  0_x000D_
    3.8863   -0.9151    0.0000 O   0  0_x000D_
    1.2500   -0.6893    0.0000 C   0  0_x000D_
    7.2505   -6.1415    0.0000 C   0  0_x000D_
    6.1800    0.9907    0.0000 C   0  0  2  0  0  0_x000D_
    1.2500    0.9907    0.0000 C   0  0_x000D_
    7.4100    1.6907    0.0000 C   0  0_x000D_
    4.9400    1.6907    0.0000 C   0  0_x000D_
    0.0200    1.6907    0.0000 C   0  0  1  0  0  0_x000D_
    7.4100    3.4007    0.0000 C   0  0  2  0  0  0_x000D_
    4.9400    3.4007    0.0000 C   0  0  2  0  0  0_x000D_
    0.0200    3.4007    0.0000 C   0  0  2  0  0  0_x000D_
   -1.0174    1.0875    0.0000 C   0  0_x000D_
    6.1800    4.2007    0.0000 O   0  0_x000D_
    7.4100    4.9907    0.0000 O   0  0_x000D_
    8.6400    2.6007    0.0000 C   0  0_x000D_
    3.7100    4.2007    0.0000 C   0  0_x000D_
   -1.2679    4.1708    0.0000 O   0  0_x000D_
    1.2500    4.2007    0.0000 C   0  0_x000D_
    8.6400    5.7907    0.0000 C   0  0  1  0  0  0_x000D_
    9.8600    3.4007    0.0000 C   0  0_x000D_
    2.4800    3.4007    0.0000 C   0  0_x000D_
   -2.5802    3.4425    0.0000 C   0  0  1  0  0  0_x000D_
    1.2500    5.4007    0.0000 C   0  0_x000D_
    9.8600    4.9907    0.0000 C   0  0  2  0  0  0_x000D_
    7.3414    6.5093    0.0000 C   0  0  2  0  0  0_x000D_
   -3.8685    4.2108    0.0000 C   0  0_x000D_
   -2.6015    1.9425    0.0000 O   0  0_x000D_
   10.9158    5.5609    0.0000 C   0  0_x000D_
    6.0399    5.7619    0.0000 C   0  0_x000D_
    7.3438    7.7093    0.0000 C   0  0_x000D_
   -5.1780    3.4793    0.0000 C   0  0  1  0  0  0_x000D_
   -3.9110    1.2111    0.0000 C   0  0  2  0  0  0_x000D_
    5.0017    6.3636    0.0000 C   0  0_x000D_
   -5.1993    1.9794    0.0000 C   0  0  2  0  0  0_x000D_
   -6.4654    4.2507    0.0000 O   0  0_x000D_
   -3.9281    0.0112    0.0000 C   0  0_x000D_
   -6.4467    5.4505    0.0000 C   0  0_x000D_
    3.3969   -6.5490    0.0000 H   0  0_x000D_
    9.5167    6.2717    0.0000 H   0  0_x000D_
   -6.5111    1.2502    0.0000 O   0  0_x000D_
   -7.7990    2.0208    0.0000 C   0  0  1  0  0  0_x000D_
   -9.1111    1.2939    0.0000 C   0  0_x000D_
   -7.7726    3.5207    0.0000 O   0  0_x000D_
  -10.3967    2.0667    0.0000 C   0  0  1  0  0  0_x000D_
   -9.0582    4.2935    0.0000 C   0  0  2  0  0  0_x000D_
  -10.3702    3.5665    0.0000 C   0  0  2  0  0  0_x000D_
  -11.7080    1.3367    0.0000 O   0  0_x000D_
   -9.0370    5.4933    0.0000 C   0  0_x000D_
  -11.3987    4.1848    0.0000 O   0  0_x000D_
  -11.7275    0.1368    0.0000 C   0  0_x000D_
  1  2  1  0_x000D_
  1  3  1  0_x000D_
  1  4  1  0_x000D_
  1  5  1  6_x000D_
  2  6  1  0_x000D_
  2  7  1  0_x000D_
  2 52  1  6_x000D_
  3  8  1  6_x000D_
  3  9  1  0_x000D_
  4 10  1  0_x000D_
  4 11  2  0_x000D_
  6 10  1  0_x000D_
  7 12  1  0_x000D_
  7 13  1  1_x000D_
  8 14  1  0_x000D_
  8 15  2  0_x000D_
  9 12  2  0_x000D_
 11 16  1  0_x000D_
 12 17  1  0_x000D_
 16 19  2  0_x000D_
 18 14  1  1_x000D_
 18 20  1  0_x000D_
 18 21  1  0_x000D_
 19 22  1  0_x000D_
 20 23  1  0_x000D_
 21 24  1  0_x000D_
 22 25  1  0_x000D_
 22 26  1  6_x000D_
 23 27  1  0_x000D_
 23 28  1  6_x000D_
 23 29  1  0_x000D_
 24 27  1  0_x000D_
 24 30  1  1_x000D_
 25 31  1  6_x000D_
 25 32  1  0_x000D_
 28 33  1  0_x000D_
 29 34  1  0_x000D_
 30 35  1  0_x000D_
 32 35  2  0_x000D_
 32 37  1  0_x000D_
 33 38  1  0_x000D_
 33 39  1  0_x000D_
 33 53  1  1_x000D_
 34 38  1  0_x000D_
 36 31  1  6_x000D_
 36 40  1  0_x000D_
 36 41  1  0_x000D_
 38 42  1  1_x000D_
 39 43  1  0_x000D_
 39 44  1  6_x000D_
 40 45  1  0_x000D_
 41 46  1  0_x000D_
 43 47  1  0_x000D_
 45 48  1  0_x000D_
 45 49  1  1_x000D_
 46 48  1  0_x000D_
 46 50  1  1_x000D_
 48 54  1  6_x000D_
 49 51  1  0_x000D_
 55 54  1  1_x000D_
 55 56  1  0_x000D_
 55 57  1  0_x000D_
 56 58  1  0_x000D_
 57 59  1  0_x000D_
 58 60  1  0_x000D_
 58 61  1  6_x000D_
 59 60  1  0_x000D_
 59 62  1  6_x000D_
 60 63  1  1_x000D_
 61 64  1  0_x000D_
M  END_x000D_
</t>
  </si>
  <si>
    <t>MMV672931</t>
  </si>
  <si>
    <t>Ivermectin</t>
  </si>
  <si>
    <t>70288-86-7</t>
  </si>
  <si>
    <t>CC[C@H](C)[C@H]1O[C@]2(CC[C@@H]1C)C[C@@H]3C[C@@H](C\C=C(/C)\[C@@H](O[C@H]4C[C@H](OC)[C@@H](O[C@H]5C[C@H](OC)[C@@H](O)[C@H](C)O5)[C@H](C)O4)[C@@H](C)\C=C\C=C\6/CO[C@@H]7[C@H](O)C(=C[C@@H](C(=O)O3)[C@]67O)C)O2</t>
  </si>
  <si>
    <t>rac-(1S,4R,5'R,6S,6'S,8S,10E,12R,13R,14E,16E,20S,21S,24R)-21,24-dihydroxy-5',11,13,22-tetramethyl-6'-[rac-(2R)-butan-2-yl]-12-[rac-(2S,4R,5R,6R)-4-methoxy-6-methyl-5-[rac-(2R,4R,5R,6R)-5-hydroxy-4-methoxy-6-methyloxan-2-yl]oxyoxan-2-yl]oxyspiro[3,7,19-trioxatetracyclo[15.6.1.14,8.020,24]pentacosa-10,14,16,22-tetraene-6,2'-oxane]-2-one</t>
  </si>
  <si>
    <t>C48 H74 O14</t>
  </si>
  <si>
    <t>F05</t>
  </si>
  <si>
    <t>doi.org/10.1016/j.antiviral.2020.104787</t>
  </si>
  <si>
    <t>MMV672931-03</t>
  </si>
  <si>
    <t xml:space="preserve">License Error_x000D_
  SciTegic06082004062D_x000D_
_x000D_
 25 27  0  0  0  0            999 V2000_x000D_
    9.3228  -10.0922    0.0000 C   0  0_x000D_
    8.6084   -9.6797    0.0000 O   0  0_x000D_
    8.6084   -8.8547    0.0000 C   0  0_x000D_
    7.8939   -8.4422    0.0000 C   0  0_x000D_
    7.8939   -7.6172    0.0000 C   0  0_x000D_
    8.6083   -7.2047    0.0000 C   0  0_x000D_
    9.3228   -7.6172    0.0000 C   0  0_x000D_
    9.3228   -8.4422    0.0000 C   0  0_x000D_
    9.9359   -7.0651    0.0000 C   0  0_x000D_
   10.7429   -7.2367    0.0000 C   0  0_x000D_
   11.2949   -6.6236    0.0000 C   0  0_x000D_
   11.0400   -5.8389    0.0000 O   0  0_x000D_
   12.1019   -6.7951    0.0000 O   0  0_x000D_
    9.6004   -6.3115    0.0000 C   0  0_x000D_
   10.0129   -5.5970    0.0000 C   0  0_x000D_
    8.7799   -6.3977    0.0000 N   0  0_x000D_
    8.2279   -5.7846    0.0000 C   0  0_x000D_
    8.4828   -5.0000    0.0000 O   0  0_x000D_
    7.4209   -5.9561    0.0000 C   0  0_x000D_
    7.1659   -6.7408    0.0000 C   0  0_x000D_
    6.3590   -6.9123    0.0000 C   0  0_x000D_
    5.8070   -6.2992    0.0000 C   0  0_x000D_
    5.0000   -6.4707    0.0000 Cl  0  0_x000D_
    6.0619   -5.5146    0.0000 C   0  0_x000D_
    6.8689   -5.3431    0.0000 C   0  0_x000D_
  1  2  1  0_x000D_
  2  3  1  0_x000D_
  3  4  2  0_x000D_
  4  5  1  0_x000D_
  5  6  2  0_x000D_
  6  7  1  0_x000D_
  7  8  2  0_x000D_
  8  3  1  0_x000D_
  7  9  1  0_x000D_
  9 10  1  0_x000D_
 10 11  1  0_x000D_
 11 12  2  0_x000D_
 11 13  1  0_x000D_
  9 14  2  0_x000D_
 14 15  1  0_x000D_
 14 16  1  0_x000D_
 16  6  1  0_x000D_
 16 17  1  0_x000D_
 17 18  2  0_x000D_
 17 19  1  0_x000D_
 19 20  2  0_x000D_
 20 21  1  0_x000D_
 21 22  2  0_x000D_
 22 23  1  0_x000D_
 22 24  1  0_x000D_
 24 25  2  0_x000D_
 25 19  1  0_x000D_
M  END_x000D_
</t>
  </si>
  <si>
    <t>MMV002813</t>
  </si>
  <si>
    <t>Indomethacin</t>
  </si>
  <si>
    <t>53-86-1</t>
  </si>
  <si>
    <t>COc1ccc2c(c1)c(CC(=O)O)c(C)n2C(=O)c3ccc(Cl)cc3</t>
  </si>
  <si>
    <t>2-[1-(4-chlorobenzoyl)-5-methoxy-2-methylindol-3-yl]acetic acid</t>
  </si>
  <si>
    <t>C19 H16 Cl N O4</t>
  </si>
  <si>
    <t>F06</t>
  </si>
  <si>
    <t>Anti-inflammatory agent</t>
  </si>
  <si>
    <t>doi.org/10.1111/ijcp.13535</t>
  </si>
  <si>
    <t>MMV002813-09</t>
  </si>
  <si>
    <t xml:space="preserve">License Error_x000D_
  SciTegic06082004062D_x000D_
_x000D_
 14 14  0  0  1  0            999 V2000_x000D_
    9.2663    0.2483    0.0000 C   0  0_x000D_
    8.9307   -0.5054    0.0000 C   0  0  2  0  0  0_x000D_
    9.4157   -1.1728    0.0000 C   0  0_x000D_
   10.2362   -1.0865    0.0000 S   0  0_x000D_
    8.1103   -0.5917    0.0000 C   0  0_x000D_
    7.7747   -1.3453    0.0000 O   0  0_x000D_
    7.6253    0.0759    0.0000 N   0  0_x000D_
    7.8803    0.8604    0.0000 C   0  0_x000D_
    7.2129    1.3454    0.0000 C   0  0_x000D_
    6.5454    0.8605    0.0000 C   0  0_x000D_
    6.8004    0.0758    0.0000 C   0  0  1  0  0  0_x000D_
    6.3155   -0.5917    0.0000 C   0  0_x000D_
    6.6511   -1.3454    0.0000 O   0  0_x000D_
    5.4950   -0.5055    0.0000 O   0  0_x000D_
  2  1  1  6_x000D_
  2  3  1  0_x000D_
  2  5  1  0_x000D_
  3  4  1  0_x000D_
  5  6  2  0_x000D_
  5  7  1  0_x000D_
  7  8  1  0_x000D_
  8  9  1  0_x000D_
  9 10  1  0_x000D_
 10 11  1  0_x000D_
 11  7  1  0_x000D_
 11 12  1  6_x000D_
 12 13  2  0_x000D_
 12 14  1  0_x000D_
M  END_x000D_
</t>
  </si>
  <si>
    <t>MMV002086</t>
  </si>
  <si>
    <t>Captopril</t>
  </si>
  <si>
    <t>62571-86-2</t>
  </si>
  <si>
    <t>C[C@H](CS)C(=O)N1CCC[C@H]1C(=O)O</t>
  </si>
  <si>
    <t>(2S)-1-[(2S)-2-methyl-3-sulfanylpropanoyl]pyrrolidine-2-carboxylic acid</t>
  </si>
  <si>
    <t>C9 H15 N O3 S</t>
  </si>
  <si>
    <t>F07</t>
  </si>
  <si>
    <t>clinicaltrials.gov/ct2/show/NCT04355429</t>
  </si>
  <si>
    <t>MMV002086-06</t>
  </si>
  <si>
    <t xml:space="preserve">License Error_x000D_
  SciTegic06082004062D_x000D_
_x000D_
 17 18  0  0  1  0            999 V2000_x000D_
   10.6902    0.3591    0.0000 N   0  0_x000D_
   10.5186   -0.4479    0.0000 C   0  0_x000D_
   11.1317   -1.0000    0.0000 O   0  0_x000D_
    9.7340   -0.7029    0.0000 C   0  0_x000D_
    9.4791   -1.4874    0.0000 N   0  0_x000D_
    8.6540   -1.4874    0.0000 C   0  0_x000D_
    8.3992   -0.7029    0.0000 N   0  0_x000D_
    9.0665   -0.2180    0.0000 N   0  0_x000D_
    7.6145   -0.4480    0.0000 C   0  0  2  0  0  0_x000D_
    7.3596    0.3367    0.0000 O   0  0_x000D_
    6.5346    0.3368    0.0000 C   0  0  2  0  0  0_x000D_
    6.0498    1.0043    0.0000 C   0  0_x000D_
    6.3854    1.7578    0.0000 O   0  0_x000D_
    6.2796   -0.4479    0.0000 C   0  0  1  0  0  0_x000D_
    5.4950   -0.7028    0.0000 O   0  0_x000D_
    6.9471   -0.9329    0.0000 C   0  0  1  0  0  0_x000D_
    6.9470   -1.7578    0.0000 O   0  0_x000D_
  1  2  1  0_x000D_
  2  3  2  0_x000D_
  2  4  1  0_x000D_
  4  5  1  0_x000D_
  5  6  2  0_x000D_
  6  7  1  0_x000D_
  7  8  1  0_x000D_
  8  4  2  0_x000D_
  9  7  1  1_x000D_
  9 10  1  0_x000D_
 10 11  1  0_x000D_
 11 12  1  1_x000D_
 11 14  1  0_x000D_
 12 13  1  0_x000D_
 14 15  1  6_x000D_
 14 16  1  0_x000D_
 16  9  1  0_x000D_
 16 17  1  6_x000D_
M  END_x000D_
</t>
  </si>
  <si>
    <t>MMV001439</t>
  </si>
  <si>
    <t>Ribavirin</t>
  </si>
  <si>
    <t>36791-04-5</t>
  </si>
  <si>
    <t>NC(=O)c1ncn(n1)[C@@H]2O[C@H](CO)[C@@H](O)[C@H]2O</t>
  </si>
  <si>
    <t>1-[(2R,3R,4S,5R)-3,4-dihydroxy-5-(hydroxymethyl)oxolan-2-yl]-1,2,4-triazole-3-carboxamide</t>
  </si>
  <si>
    <t>C8 H12 N4 O5</t>
  </si>
  <si>
    <t>F08</t>
  </si>
  <si>
    <t>doi.org/10.1016/S0140-6736(20)31042-4</t>
  </si>
  <si>
    <t>MMV001439-07</t>
  </si>
  <si>
    <t xml:space="preserve">License Error_x000D_
  SciTegic06082004062D_x000D_
_x000D_
 32 34  0  0  0  0            999 V2000_x000D_
    5.0000   -7.1434    0.0000 C   0  0_x000D_
    5.4125   -7.8579    0.0000 N   0  0_x000D_
    6.2375   -7.8579    0.0000 C   0  0_x000D_
    6.6500   -7.1434    0.0000 O   0  0_x000D_
    6.6500   -8.5724    0.0000 C   0  0_x000D_
    6.2375   -9.2868    0.0000 N   0  0_x000D_
    6.6500  -10.0013    0.0000 C   0  0_x000D_
    7.4750  -10.0013    0.0000 C   0  0_x000D_
    7.8875   -9.2868    0.0000 C   0  0_x000D_
    7.4750   -8.5724    0.0000 C   0  0_x000D_
    8.7125   -9.2868    0.0000 O   0  0_x000D_
    9.1250   -8.5724    0.0000 C   0  0_x000D_
    8.7125   -7.8579    0.0000 C   0  0_x000D_
    9.1250   -7.1434    0.0000 C   0  0_x000D_
    9.9500   -7.1434    0.0000 C   0  0_x000D_
   10.3625   -7.8579    0.0000 C   0  0_x000D_
    9.9500   -8.5724    0.0000 C   0  0_x000D_
   10.3625   -6.4290    0.0000 N   0  0_x000D_
   11.1875   -6.4290    0.0000 C   0  0_x000D_
   11.6000   -7.1434    0.0000 O   0  0_x000D_
   11.6000   -5.7145    0.0000 N   0  0_x000D_
   12.4250   -5.7145    0.0000 C   0  0_x000D_
   12.8375   -6.4289    0.0000 C   0  0_x000D_
   13.6625   -6.4289    0.0000 C   0  0_x000D_
   14.0750   -5.7144    0.0000 C   0  0_x000D_
   13.6625   -5.0000    0.0000 C   0  0_x000D_
   12.8375   -5.0000    0.0000 C   0  0_x000D_
   14.9000   -5.7144    0.0000 Cl  0  0_x000D_
   14.0750   -7.1434    0.0000 C   0  0_x000D_
   14.7895   -6.7309    0.0000 F   0  0_x000D_
   14.4875   -7.8579    0.0000 F   0  0_x000D_
   13.3605   -7.5559    0.0000 F   0  0_x000D_
  1  2  1  0_x000D_
  2  3  1  0_x000D_
  3  4  2  0_x000D_
  3  5  1  0_x000D_
  5  6  2  0_x000D_
  6  7  1  0_x000D_
  7  8  2  0_x000D_
  8  9  1  0_x000D_
  9 10  2  0_x000D_
 10  5  1  0_x000D_
  9 11  1  0_x000D_
 11 12  1  0_x000D_
 12 13  2  0_x000D_
 13 14  1  0_x000D_
 14 15  2  0_x000D_
 15 16  1  0_x000D_
 16 17  2  0_x000D_
 17 12  1  0_x000D_
 15 18  1  0_x000D_
 18 19  1  0_x000D_
 19 20  2  0_x000D_
 19 21  1  0_x000D_
 21 22  1  0_x000D_
 22 23  2  0_x000D_
 23 24  1  0_x000D_
 24 25  2  0_x000D_
 25 26  1  0_x000D_
 26 27  2  0_x000D_
 27 22  1  0_x000D_
 25 28  1  0_x000D_
 24 29  1  0_x000D_
 29 30  1  0_x000D_
 29 31  1  0_x000D_
 29 32  1  0_x000D_
M  END_x000D_
</t>
  </si>
  <si>
    <t>MMV010306</t>
  </si>
  <si>
    <t>Sorafenib</t>
  </si>
  <si>
    <t>284461-73-0</t>
  </si>
  <si>
    <t>CNC(=O)c1cc(Oc2ccc(NC(=O)Nc3ccc(Cl)c(c3)C(F)(F)F)cc2)ccn1</t>
  </si>
  <si>
    <t>4-[4-[[4-chloro-3-(trifluoromethyl)phenyl]carbamoylamino]phenoxy]-N-methylpyridine-2-carboxamide</t>
  </si>
  <si>
    <t>C21 H16 Cl F3 N4 O3</t>
  </si>
  <si>
    <t>F09</t>
  </si>
  <si>
    <t>Antitumor agent - Kidney cancer</t>
  </si>
  <si>
    <t>MMV010306-05</t>
  </si>
  <si>
    <t xml:space="preserve">4-[2-[2-[(2R)-2-Methyl-1-pyrrolidinyl]ethyl]-5-benzofuranyl]benzonitrile
  ELEMENTL06082010482D
460746-46-7 Copyright (C) 2020 ACS
 25 28  0  0  1  0            999 V2000
66503.520423196.1532    0.0000 C   0  0  0  0  0  0  0  0  0  0  0  0
70369.545929892.3050    0.0000 C   0  0  0  0  0  0  0  0  0  0  0  0
 6696.1518 3866.0255    0.0000 C   0  0  0  0  0  0  0  0  0  0  0  0
    0.0000    0.0000    0.0000 N   0  0  0  0  0  0  0  0  0  0  0  0
80257.044643501.2859    0.0000 C   0  0  0  0  0  0  0  0  0  0  0  0
46873.066219330.1277    0.0000 C   0  0  0  0  0  0  0  0  0  0  0  0
46873.066227062.1787    0.0000 C   0  0  0  0  0  0  0  0  0  0  0  0
40176.914515464.1021    0.0000 C   0  0  0  0  0  0  0  0  0  0  0  0
54226.683016940.7930    0.0000 C   0  0  0  0  0  0  0  0  0  0  0  0
54226.683029451.5134    0.0000 O   0  0  0  0  0  0  0  0  0  0  0  0
40176.914530928.2043    0.0000 C   0  0  0  0  0  0  0  0  0  0  0  0
33480.762719330.1277    0.0000 C   0  0  0  0  0  0  0  0  0  0  0  0
58771.469323196.1532    0.0000 C   0  0  0  0  0  0  0  0  0  0  0  0
33480.762727062.1787    0.0000 C   0  0  0  0  0  0  0  0  0  0  0  0
26784.607015464.1021    0.0000 C   0  0  0  0  0  0  0  0  0  0  0  0
26784.6070 7732.0511    0.0000 C   0  0  0  0  0  0  0  0  0  0  0  0
20088.455319330.1277    0.0000 C   0  0  0  0  0  0  0  0  0  0  0  0
20088.4553 3866.0255    0.0000 C   0  0  0  0  0  0  0  0  0  0  0  0
13392.303515464.1021    0.0000 C   0  0  0  0  0  0  0  0  0  0  0  0
13392.3035 7732.0511    0.0000 C   0  0  0  0  0  0  0  0  0  0  0  0
78101.597029892.3050    0.0000 N   0  0  0  0  0  0  0  0  0  0  0  0
82646.379336147.6652    0.0000 C   0  0  0  0  0  0  0  0  0  0  0  0
82646.379323636.9448    0.0000 C   0  0  0  0  0  0  0  0  0  0  0  0
90000.000033758.3305    0.0000 C   0  0  0  0  0  0  0  0  0  0  0  0
90000.000026026.2794    0.0000 C   0  0  0  0  0  0  0  0  0  0  0  0
  1  2  1  0  0  0  0
  1 13  1  0  0  0  0
  2 21  1  0  0  0  0
  3  4  3  0  0  0  0
  3 20  1  0  0  0  0
 22  5  1  6  0  0  0
  6  7  1  0  0  0  0
  6  8  2  0  0  0  0
  6  9  1  0  0  0  0
  7 10  1  0  0  0  0
  7 11  2  0  0  0  0
  8 12  1  0  0  0  0
  9 13  2  0  0  0  0
 10 13  1  0  0  0  0
 11 14  1  0  0  0  0
 12 14  2  0  0  0  0
 12 15  1  0  0  0  0
 15 16  2  0  0  0  0
 15 17  1  0  0  0  0
 16 18  1  0  0  0  0
 17 19  2  0  0  0  0
 18 20  2  0  0  0  0
 19 20  1  0  0  0  0
 21 22  1  0  0  0  0
 21 23  1  0  0  0  0
 22 24  1  0  0  0  0
 23 25  1  0  0  0  0
 24 25  1  0  0  0  0
M  END
</t>
  </si>
  <si>
    <t>MMV1804225</t>
  </si>
  <si>
    <t>ABT 239</t>
  </si>
  <si>
    <t>460746-46-7  460748-71-4</t>
  </si>
  <si>
    <t>C(c(oc(ccc(c1ccc(cc1)C#N)c2)c23)c3)CN4CCC[C@H]4C</t>
  </si>
  <si>
    <t>4-[2-[2-[(2R)-2-methylpyrrolidin-1-yl]ethyl]-1-benzofuran-5-yl]benzonitrile</t>
  </si>
  <si>
    <t>C22 H22 N2 O</t>
  </si>
  <si>
    <t>L-Tartatric acid hemihydrate</t>
  </si>
  <si>
    <t>F10</t>
  </si>
  <si>
    <t>Ph I, discontinued</t>
  </si>
  <si>
    <t>Nervous system agent</t>
  </si>
  <si>
    <t>MMV1804225-01</t>
  </si>
  <si>
    <t xml:space="preserve">License Error_x000D_
  SciTegic06082004062D_x000D_
_x000D_
 23 24  0  0  0  0            999 V2000_x000D_
    5.7134    2.4697    0.0000 C   0  0_x000D_
    5.7134    3.2994    0.0000 C   0  0_x000D_
    6.4295    3.7184    0.0000 C   0  0_x000D_
    7.1455    3.2994    0.0000 C   0  0_x000D_
    7.1420    2.4697    0.0000 C   0  0_x000D_
    6.4295    2.0591    0.0000 C   0  0_x000D_
    7.8619    3.7134    0.0000 N   0  0_x000D_
    8.5792    3.2931    0.0000 C   0  0_x000D_
    8.5757    2.4636    0.0000 C   0  0_x000D_
    7.8548    2.0541    0.0000 C   0  0_x000D_
    5.0000    3.7083    0.0000 Cl  0  0_x000D_
    7.8502    1.2316    0.0000 N   0  0_x000D_
    8.5601    0.8166    0.0000 C   0  0_x000D_
    8.5555   -0.0059    0.0000 C   0  0_x000D_
    9.2745    1.2239    0.0000 C   0  0_x000D_
    9.2654   -0.4210    0.0000 C   0  0_x000D_
    9.2608   -1.2433    0.0000 C   0  0_x000D_
    9.9707   -1.6585    0.0000 N   0  0_x000D_
   10.6852   -1.2513    0.0000 C   0  0_x000D_
    9.9662   -2.4809    0.0000 C   0  0_x000D_
   10.6898   -0.4290    0.0000 C   0  0_x000D_
   10.6760   -2.8960    0.0000 C   0  0_x000D_
   10.6714   -3.7184    0.0000 O   0  0_x000D_
  1  2  1  0_x000D_
  1  6  2  0_x000D_
  2  3  2  0_x000D_
  2 11  1  0_x000D_
  3  4  1  0_x000D_
  4  5  1  0_x000D_
  4  7  2  0_x000D_
  5  6  1  0_x000D_
  5 10  2  0_x000D_
  7  8  1  0_x000D_
  8  9  2  0_x000D_
  9 10  1  0_x000D_
 10 12  1  0_x000D_
 12 13  1  0_x000D_
 13 14  1  0_x000D_
 13 15  1  0_x000D_
 14 16  1  0_x000D_
 16 17  1  0_x000D_
 17 18  1  0_x000D_
 18 19  1  0_x000D_
 18 20  1  0_x000D_
 19 21  1  0_x000D_
 20 22  1  0_x000D_
 22 23  1  0_x000D_
M  END_x000D_
</t>
  </si>
  <si>
    <t>MMV000013</t>
  </si>
  <si>
    <t>Hydroxychloroquine</t>
  </si>
  <si>
    <t>118-42-3</t>
  </si>
  <si>
    <t>CCN(CCO)CCCC(C)Nc1ccnc2cc(Cl)ccc12</t>
  </si>
  <si>
    <t>2-[4-[(7-chloroquinolin-4-yl)amino]pentyl-ethylamino]ethanol</t>
  </si>
  <si>
    <t>C18 H26 Cl N3 O</t>
  </si>
  <si>
    <t>F11</t>
  </si>
  <si>
    <t>doi.org/10.1093/cid/ciaa237       doi.org/10.4414/smw.2020.20262          doi.org/10.1016/j.ijantimicag.2020.105949</t>
  </si>
  <si>
    <t>MMV000013-12</t>
  </si>
  <si>
    <t xml:space="preserve">License Error_x000D_
  SciTegic06082004062D_x000D_
_x000D_
 23 26  0  0  0  0            999 V2000_x000D_
    4.1661   -0.4640    0.0000 C   0  0_x000D_
    2.6654   -0.4883    0.0000 O   0  0_x000D_
   -1.8778    4.3488    0.0000 C   0  0_x000D_
    4.9382   -1.7510    0.0000 C   0  0_x000D_
    6.4381   -1.7288    0.0000 C   0  0_x000D_
    4.2076   -3.0610    0.0000 C   0  0_x000D_
    7.2073   -3.0166    0.0000 C   0  0_x000D_
    4.9767   -4.3488    0.0000 C   0  0_x000D_
    6.4766   -4.3266    0.0000 C   0  0_x000D_
    4.8949    0.8479    0.0000 C   0  0_x000D_
    4.1253    2.1355    0.0000 C   0  0_x000D_
    6.3947    0.8707    0.0000 C   0  0_x000D_
    4.8556    3.4458    0.0000 C   0  0_x000D_
    7.1250    2.1810    0.0000 C   0  0_x000D_
    6.3554    3.4685    0.0000 C   0  0_x000D_
    1.8975    0.7887    0.0000 C   0  0_x000D_
    0.9488    1.5915    0.0000 C   0  0_x000D_
    1.6421    2.2848    0.0000 C   0  0_x000D_
   -0.8393    1.5915    0.0000 C   0  0  1  0  0  0_x000D_
    0.0000    2.2483    0.0000 C   0  0  1  0  0  0_x000D_
   -1.0947    3.0694    0.0000 N   0  0_x000D_
   -1.8063    0.2596    0.0000 C   0  0_x000D_
   -0.6568    0.9529    0.0000 C   0  0_x000D_
  1  2  1  0_x000D_
  1  4  1  0_x000D_
  1 10  1  0_x000D_
  3 21  1  0_x000D_
  4  5  2  0_x000D_
  4  6  1  0_x000D_
  5  7  1  0_x000D_
  6  8  2  0_x000D_
  7  9  2  0_x000D_
  8  9  1  0_x000D_
 10 11  2  0_x000D_
 10 12  1  0_x000D_
 11 13  1  0_x000D_
 12 14  2  0_x000D_
 13 15  2  0_x000D_
 14 15  1  0_x000D_
 16  2  1  0_x000D_
 16 17  1  0_x000D_
 16 18  1  0_x000D_
 17 19  1  0_x000D_
 18 20  1  0_x000D_
 19 21  1  6_x000D_
 19 22  1  0_x000D_
 20 21  1  6_x000D_
 20 23  1  0_x000D_
 22 23  1  0_x000D_
M  END_x000D_
</t>
  </si>
  <si>
    <t>MMV001977</t>
  </si>
  <si>
    <t>Benztropine</t>
  </si>
  <si>
    <t>132-17-2          86-13-5</t>
  </si>
  <si>
    <t>CN1[C@H]2CC[C@H]1CC(C2)OC(c3ccccc3)c4ccccc4</t>
  </si>
  <si>
    <t>rac-(1R,5R)-3-benzhydryloxy-8-methyl-8-azabicyclo[3.2.1]octane</t>
  </si>
  <si>
    <t>C21 H25 N O</t>
  </si>
  <si>
    <t>G02</t>
  </si>
  <si>
    <t>Nervous system agent - Antipsychotic</t>
  </si>
  <si>
    <t>MMV001977-07</t>
  </si>
  <si>
    <t xml:space="preserve">Manidipine
  ELEMENTL06082010482D
89226-50-6 Copyright (C) 2020 ACS
 45 49  0  0  0  0            999 V2000
25714.283637115.3800    0.0000 C   0  0  0  0  0  0  0  0  0  0  0  0
32142.858233403.8424    0.0000 O   0  0  0  0  0  0  0  0  0  0  0  0
25714.283644538.4553    0.0000 O   0  0  0  0  0  0  0  0  0  0  0  0
38571.429137115.3763    0.0000 C   0  0  0  0  0  0  0  0  0  0  0  0
45000.000033403.8424    0.0000 C   0  0  0  0  0  0  0  0  0  0  0  0
12857.141814846.1505    0.0000 C   0  0  0  0  0  0  0  0  0  0  0  0
 6428.570911134.6167    0.0000 O   0  0  0  0  0  0  0  0  0  0  0  0
19285.712711134.6129    0.0000 O   0  0  0  0  0  0  0  0  0  0  0  0
 6428.5709 3711.5414    0.0000 C   0  0  0  0  0  0  0  0  0  0  0  0
12857.141844538.4553    0.0000 C   0  0  0  0  0  0  0  0  0  0  0  0
    0.000022269.2295    0.0000 C   0  0  0  0  0  0  0  0  0  0  0  0
32142.8582 3711.5376    0.0000 N   0  0  0  0  0  5  0  0  0  0  0  0
25714.2836    0.0000    0.0000 O   0  0  0  0  0  0  0  0  0  0  0  0
38571.4291    0.0000    0.0000 O   0  0  0  0  0  0  0  0  0  0  0  0
70714.291148249.9891    0.0000 C   0  0  0  0  0  0  0  0  0  0  0  0
19285.712725980.7672    0.0000 C   0  0  0  0  0  0  0  0  0  0  0  0
19285.712733403.8424    0.0000 C   0  0  0  0  0  0  0  0  0  0  0  0
12857.141822269.2258    0.0000 C   0  0  0  0  0  0  0  0  0  0  0  0
12857.141837115.3800    0.0000 C   0  0  0  0  0  0  0  0  0  0  0  0
 6428.570925980.7672    0.0000 C   0  0  0  0  0  0  0  0  0  0  0  0
 6428.570933403.8386    0.0000 N   0  0  0  0  0  0  0  0  0  0  0  0
25714.283622269.2295    0.0000 C   0  0  0  0  0  0  0  0  0  0  0  0
25714.283614846.1543    0.0000 C   0  0  0  0  0  0  0  0  0  0  0  0
32142.858225980.7672    0.0000 C   0  0  0  0  0  0  0  0  0  0  0  0
32142.858211134.6167    0.0000 C   0  0  0  0  0  0  0  0  0  0  0  0
38571.429122269.2258    0.0000 C   0  0  0  0  0  0  0  0  0  0  0  0
38571.429114846.1505    0.0000 C   0  0  0  0  0  0  0  0  0  0  0  0
51428.570937115.3763    0.0000 N   0  0  0  0  0  0  0  0  0  0  0  0
51428.570944538.4515    0.0000 C   0  0  0  0  0  0  0  0  0  0  0  0
57857.145633403.8386    0.0000 C   0  0  0  0  0  0  0  0  0  0  0  0
57857.145648249.9891    0.0000 C   0  0  0  0  0  0  0  0  0  0  0  0
64285.716437115.3763    0.0000 C   0  0  0  0  0  0  0  0  0  0  0  0
64285.716444538.4515    0.0000 N   0  0  0  0  0  0  0  0  0  0  0  0
70714.291155673.0644    0.0000 C   0  0  0  0  0  0  0  0  0  0  0  0
64285.716459384.6020    0.0000 C   0  0  0  0  0  0  0  0  0  0  0  0
77142.858259384.6020    0.0000 C   0  0  0  0  0  0  0  0  0  0  0  0
64285.716466807.6773    0.0000 C   0  0  0  0  0  0  0  0  0  0  0  0
77142.858266807.6773    0.0000 C   0  0  0  0  0  0  0  0  0  0  0  0
70714.291170519.2149    0.0000 C   0  0  0  0  0  0  0  0  0  0  0  0
77142.858244538.4515    0.0000 C   0  0  0  0  0  0  0  0  0  0  0  0
83571.425348249.9891    0.0000 C   0  0  0  0  0  0  0  0  0  0  0  0
77142.858237115.3763    0.0000 C   0  0  0  0  0  0  0  0  0  0  0  0
90000.000044538.4515    0.0000 C   0  0  0  0  0  0  0  0  0  0  0  0
83571.425333403.8386    0.0000 C   0  0  0  0  0  0  0  0  0  0  0  0
90000.000037115.3763    0.0000 C   0  0  0  0  0  0  0  0  0  0  0  0
  1  2  1  0  0  0  0
  1  3  2  3  0  0  0
  1 17  1  0  0  0  0
  2  4  1  0  0  0  0
  4  5  1  0  0  0  0
  5 28  1  0  0  0  0
  6  7  1  0  0  0  0
  6  8  2  3  0  0  0
  6 18  1  0  0  0  0
  7  9  1  0  0  0  0
 10 19  1  0  0  0  0
 11 20  1  0  0  0  0
 12 13  2  3  0  0  0
 12 14  2  3  0  0  0
 12 25  1  0  0  0  0
 15 33  1  0  0  0  0
 15 34  1  0  0  0  0
 15 40  1  0  0  0  0
 16 17  1  0  0  0  0
 16 18  1  0  0  0  0
 16 22  1  0  0  0  0
 17 19  2  0  0  0  0
 18 20  2  0  0  0  0
 19 21  1  0  0  0  0
 20 21  1  0  0  0  0
 22 23  2  0  0  0  0
 22 24  1  0  0  0  0
 23 25  1  0  0  0  0
 24 26  2  0  0  0  0
 25 27  2  0  0  0  0
 26 27  1  0  0  0  0
 28 29  1  0  0  0  0
 28 30  1  0  0  0  0
 29 31  1  0  0  0  0
 30 32  1  0  0  0  0
 31 33  1  0  0  0  0
 32 33  1  0  0  0  0
 34 35  2  0  0  0  0
 34 36  1  0  0  0  0
 35 37  1  0  0  0  0
 36 38  2  0  0  0  0
 37 39  2  0  0  0  0
 38 39  1  0  0  0  0
 40 41  2  0  0  0  0
 40 42  1  0  0  0  0
 41 43  1  0  0  0  0
 42 44  2  0  0  0  0
 43 45  2  0  0  0  0
 44 45  1  0  0  0  0
M  END
</t>
  </si>
  <si>
    <t>MMV1804194</t>
  </si>
  <si>
    <t>Manidipine</t>
  </si>
  <si>
    <t>89226-50-6  89226-75-5</t>
  </si>
  <si>
    <t>C(C1=C(NC(=C(C1c2cccc(c2)N(=O)=O)C(=O)OC)C)C)(=O)OCCN3CCN(CC3)C(c4ccccc4)c5ccccc5</t>
  </si>
  <si>
    <t>2-(4-benzhydrylpiperazin-1-yl)ethyl (5Z)-5-[hydroxy(methoxy)methylidene]-2,6-dimethyl-4-(3-nitrophenyl)-4H-pyridine-3-carboxylate</t>
  </si>
  <si>
    <t>C35 H38 N4 O6</t>
  </si>
  <si>
    <t>G03</t>
  </si>
  <si>
    <t>Corona virus drugs – a brief overview of past, present and future, Journal of PeerScientist 2(2): e1000013</t>
  </si>
  <si>
    <t>MMV1804194-01</t>
  </si>
  <si>
    <t xml:space="preserve">Almitrine
  ELEMENTL06082010432D
27469-53-0 Copyright (C) 2020 ACS
 35 38  0  0  0  0            999 V2000
25714.283648249.9891    0.0000 C   0  0  0  0  0  0  0  0  0  0  0  0
    0.000033403.8424    0.0000 F   0  0  0  0  0  0  0  0  0  0  0  0
25714.283677942.2901    0.0000 F   0  0  0  0  0  0  0  0  0  0  0  0
70714.291137115.3763    0.0000 N   0  0  0  0  0  0  0  0  0  0  0  0
77142.858233403.8424    0.0000 C   0  0  0  0  0  0  0  0  0  0  0  0
83571.425337115.3763    0.0000 C   0  0  0  0  0  0  0  0  0  0  0  0
90000.000033403.8386    0.0000 C   0  0  0  0  0  0  0  0  0  0  0  0
57857.145614846.1505    0.0000 N   0  0  0  0  0  0  0  0  0  0  0  0
51428.570911134.6129    0.0000 C   0  0  0  0  0  0  0  0  0  0  0  0
51428.5709 3711.5414    0.0000 C   0  0  0  0  0  0  0  0  0  0  0  0
45000.0000    0.0000    0.0000 C   0  0  0  0  0  0  0  0  0  0  0  0
32142.858244538.4515    0.0000 N   0  0  0  0  0  0  0  0  0  0  0  0
38571.429148249.9929    0.0000 C   0  0  0  0  0  0  0  0  0  0  0  0
32142.858237115.3763    0.0000 C   0  0  0  0  0  0  0  0  0  0  0  0
45000.000044538.4553    0.0000 C   0  0  0  0  0  0  0  0  0  0  0  0
38571.429133403.8386    0.0000 C   0  0  0  0  0  0  0  0  0  0  0  0
45000.000037115.3763    0.0000 N   0  0  0  0  0  0  0  0  0  0  0  0
19285.712744538.4515    0.0000 C   0  0  0  0  0  0  0  0  0  0  0  0
19285.712737115.3763    0.0000 C   0  0  0  0  0  0  0  0  0  0  0  0
12857.141848249.9929    0.0000 C   0  0  0  0  0  0  0  0  0  0  0  0
12857.141833403.8424    0.0000 C   0  0  0  0  0  0  0  0  0  0  0  0
 6428.570944538.4553    0.0000 C   0  0  0  0  0  0  0  0  0  0  0  0
 6428.570937115.3763    0.0000 C   0  0  0  0  0  0  0  0  0  0  0  0
25714.283655673.0644    0.0000 C   0  0  0  0  0  0  0  0  0  0  0  0
19285.712759384.6058    0.0000 C   0  0  0  0  0  0  0  0  0  0  0  0
32142.858259384.6020    0.0000 C   0  0  0  0  0  0  0  0  0  0  0  0
19285.712766807.6773    0.0000 C   0  0  0  0  0  0  0  0  0  0  0  0
32142.858266807.6773    0.0000 C   0  0  0  0  0  0  0  0  0  0  0  0
25714.283670519.2149    0.0000 C   0  0  0  0  0  0  0  0  0  0  0  0
51428.570933403.8424    0.0000 C   0  0  0  0  0  0  0  0  0  0  0  0
57857.145637115.3800    0.0000 N   0  0  0  0  0  0  0  0  0  0  0  0
51428.570925980.7672    0.0000 N   0  0  0  0  0  0  0  0  0  0  0  0
64285.716433403.8424    0.0000 C   0  0  0  0  0  0  0  0  0  0  0  0
57857.145622269.2258    0.0000 C   0  0  0  0  0  0  0  0  0  0  0  0
64285.716425980.7672    0.0000 N   0  0  0  0  0  0  0  0  0  0  0  0
  1 12  1  0  0  0  0
  1 18  1  0  0  0  0
  1 24  1  0  0  0  0
  2 23  1  0  0  0  0
  3 29  1  0  0  0  0
  4  5  1  0  0  0  0
  4 33  1  0  0  0  0
  5  6  1  0  0  0  0
  6  7  2  3  0  0  0
  8  9  1  0  0  0  0
  8 34  1  0  0  0  0
  9 10  1  0  0  0  0
 10 11  2  3  0  0  0
 12 13  1  0  0  0  0
 12 14  1  0  0  0  0
 13 15  1  0  0  0  0
 14 16  1  0  0  0  0
 15 17  1  0  0  0  0
 16 17  1  0  0  0  0
 17 30  1  0  0  0  0
 18 19  2  0  0  0  0
 18 20  1  0  0  0  0
 19 21  1  0  0  0  0
 20 22  2  0  0  0  0
 21 23  2  0  0  0  0
 22 23  1  0  0  0  0
 24 25  2  0  0  0  0
 24 26  1  0  0  0  0
 25 27  1  0  0  0  0
 26 28  2  0  0  0  0
 27 29  2  0  0  0  0
 28 29  1  0  0  0  0
 30 31  1  0  0  0  0
 30 32  2  0  0  0  0
 31 33  2  0  0  0  0
 32 34  1  0  0  0  0
 33 35  1  0  0  0  0
 34 35  2  0  0  0  0
M  END
</t>
  </si>
  <si>
    <t>MMV1804175</t>
  </si>
  <si>
    <t>Almitrine</t>
  </si>
  <si>
    <t>27469-53-0   29608-49-9</t>
  </si>
  <si>
    <t>C(c1ccc(cc1)F)(c2ccc(cc2)F)N3CCN(c4nc(nc(n4)NCC=C)NCC=C)CC3</t>
  </si>
  <si>
    <t>6-[4-[bis(4-fluorophenyl)methyl]piperazin-1-yl]-2-N,4-N-bis(prop-2-enyl)-1,3,5-triazine-2,4-diamine</t>
  </si>
  <si>
    <t>C26 H29 F2 N7</t>
  </si>
  <si>
    <t>G04</t>
  </si>
  <si>
    <t>Respiratory system agent</t>
  </si>
  <si>
    <t>MMV1804175-01</t>
  </si>
  <si>
    <t xml:space="preserve">License Error_x000D_
  SciTegic06082004062D_x000D_
_x000D_
 21 22  0  0  0  0            999 V2000_x000D_
    2.5980    1.5000    0.0000 C   0  0_x000D_
    3.5980    1.5000    0.0000 C   0  0_x000D_
    4.0980    2.3660    0.0000 O   0  0_x000D_
    4.0981    0.6340    0.0000 O   0  0_x000D_
    3.5981   -0.2320    0.0000 C   0  0_x000D_
    2.5981   -0.2320    0.0000 C   0  0_x000D_
    2.0981   -1.0980    0.0000 C   0  0_x000D_
    2.5981   -1.9640    0.0000 C   0  0_x000D_
    3.5981   -1.9640    0.0000 C   0  0_x000D_
    4.0981   -1.0980    0.0000 C   0  0_x000D_
    5.0981   -1.0980    0.0000 C   0  0_x000D_
    5.5981   -1.9641    0.0000 O   0  0_x000D_
    5.5981   -0.2320    0.0000 N   0  0_x000D_
    6.5981   -0.2320    0.0000 C   0  0_x000D_
    7.1859    0.5770    0.0000 N   0  0_x000D_
    8.1369    0.2680    0.0000 C   0  0_x000D_
    8.1368   -0.7321    0.0000 C   0  0_x000D_
    7.1858   -1.0410    0.0000 S   0  0_x000D_
    8.9458   -1.3199    0.0000 N   0  3_x000D_
    9.8594   -0.9133    0.0000 O   0  0_x000D_
    8.8412   -2.3144    0.0000 O   0  5_x000D_
  1  2  1  0_x000D_
  2  3  2  0_x000D_
  2  4  1  0_x000D_
  4  5  1  0_x000D_
  5  6  2  0_x000D_
  6  7  1  0_x000D_
  7  8  2  0_x000D_
  8  9  1  0_x000D_
  9 10  2  0_x000D_
 10  5  1  0_x000D_
 10 11  1  0_x000D_
 11 12  2  0_x000D_
 11 13  1  0_x000D_
 13 14  1  0_x000D_
 14 15  2  0_x000D_
 15 16  1  0_x000D_
 16 17  2  0_x000D_
 17 18  1  0_x000D_
 18 14  1  0_x000D_
 17 19  1  0_x000D_
 19 20  2  0_x000D_
 19 21  1  0_x000D_
M  CHG  2  19   1  21  -1_x000D_
M  END_x000D_
</t>
  </si>
  <si>
    <t>MMV688991</t>
  </si>
  <si>
    <t>Nitazoxanide</t>
  </si>
  <si>
    <t>55981-09-4</t>
  </si>
  <si>
    <t>CC(=O)Oc1ccccc1C(=O)Nc2ncc(s2)[N+](=O)[O-]</t>
  </si>
  <si>
    <t>[2-[(5-nitro-1,3-thiazol-2-yl)carbamoyl]phenyl] acetate</t>
  </si>
  <si>
    <t>C12 H9 N3 O5 S</t>
  </si>
  <si>
    <t>G05</t>
  </si>
  <si>
    <t>doi.org/10.20944/preprints202004.0432.v1</t>
  </si>
  <si>
    <t>MMV688991-04</t>
  </si>
  <si>
    <t xml:space="preserve">License Error_x000D_
  SciTegic06082004062D_x000D_
_x000D_
 31 36  0  0  0  0            999 V2000_x000D_
   14.4739   -8.3538    0.0000 N   0  0_x000D_
   13.6078   -7.8537    0.0000 C   0  0_x000D_
   13.8158   -6.8756    0.0000 N   0  0_x000D_
   14.8103   -6.7712    0.0000 N   0  0_x000D_
   15.2171   -7.6847    0.0000 C   0  0_x000D_
   16.1952   -7.8926    0.0000 O   0  0_x000D_
   12.7418   -8.3537    0.0000 C   0  0_x000D_
   12.7418   -9.3537    0.0000 C   0  0_x000D_
   11.8757   -9.8537    0.0000 N   0  0_x000D_
   11.0097   -9.3537    0.0000 C   0  0_x000D_
   11.0097   -8.3537    0.0000 C   0  0_x000D_
   11.8757   -7.8537    0.0000 C   0  0_x000D_
   10.1437   -7.8537    0.0000 C   0  0_x000D_
    9.2777   -8.3537    0.0000 C   0  0_x000D_
    8.4116   -7.8537    0.0000 C   0  0_x000D_
    8.4116   -6.8537    0.0000 C   0  0_x000D_
    9.2776   -6.3537    0.0000 C   0  0_x000D_
   10.1437   -6.8537    0.0000 C   0  0_x000D_
   10.1437   -9.8537    0.0000 C   0  0_x000D_
    9.2777   -9.3537    0.0000 C   0  0_x000D_
    8.4117   -9.8537    0.0000 C   0  0_x000D_
    8.4117  -10.8537    0.0000 C   0  0_x000D_
    9.2777  -11.3537    0.0000 C   0  0_x000D_
   10.1437  -10.8537    0.0000 C   0  0_x000D_
    7.5456  -11.3537    0.0000 C   0  0_x000D_
    6.6796  -11.8537    0.0000 C   0  0_x000D_
    6.1796  -10.9877    0.0000 C   0  0_x000D_
    7.0456  -10.4877    0.0000 C   0  0_x000D_
    8.0456  -12.2197    0.0000 N   0  0_x000D_
   13.6078   -9.8537    0.0000 C   0  0_x000D_
   14.4738   -9.3537    0.0000 C   0  0_x000D_
  1  2  1  0_x000D_
  2  3  2  0_x000D_
  3  4  1  0_x000D_
  4  5  2  0_x000D_
  5  1  1  0_x000D_
  5  6  1  0_x000D_
  2  7  1  0_x000D_
  7  8  1  0_x000D_
  8  9  2  0_x000D_
  9 10  1  0_x000D_
 10 11  2  0_x000D_
 11 12  1  0_x000D_
 12  7  2  0_x000D_
 11 13  1  0_x000D_
 13 14  2  0_x000D_
 14 15  1  0_x000D_
 15 16  2  0_x000D_
 16 17  1  0_x000D_
 17 18  2  0_x000D_
 18 13  1  0_x000D_
 10 19  1  0_x000D_
 19 20  2  0_x000D_
 20 21  1  0_x000D_
 21 22  2  0_x000D_
 22 23  1  0_x000D_
 23 24  2  0_x000D_
 24 19  1  0_x000D_
 22 25  1  0_x000D_
 25 26  1  0_x000D_
 26 27  1  0_x000D_
 27 28  1  0_x000D_
 28 25  1  0_x000D_
 25 29  1  0_x000D_
  8 30  1  0_x000D_
 30 31  2  0_x000D_
 31  1  1  0_x000D_
M  END_x000D_
</t>
  </si>
  <si>
    <t>MMV690727</t>
  </si>
  <si>
    <t>MK-2206</t>
  </si>
  <si>
    <t>1032349-93-1   1032350-13-2</t>
  </si>
  <si>
    <t>NC1(CCC1)c2ccc(cc2)c3nc4ccn5c(O)nnc5c4cc3c6ccccc6</t>
  </si>
  <si>
    <t>8-[4-(1-aminocyclobutyl)phenyl]-9-phenyl-[1,2,4]triazolo[3,4-f][1,6]naphthyridin-3-ol</t>
  </si>
  <si>
    <t>C25 H21 N5 O</t>
  </si>
  <si>
    <t>G06</t>
  </si>
  <si>
    <t>doi.org/10.1101/2020.04.15.997254</t>
  </si>
  <si>
    <t>MMV690727-02</t>
  </si>
  <si>
    <t xml:space="preserve">License Error_x000D_
  SciTegic06082004062D_x000D_
_x000D_
 36 40  0  0  0  0            999 V2000_x000D_
    5.2972  -10.7591    0.0000 C   0  0_x000D_
    5.5521   -9.9745    0.0000 C   0  0_x000D_
    5.0000   -9.3614    0.0000 C   0  0_x000D_
    6.3590   -9.8029    0.0000 N   0  0_x000D_
    6.6139   -9.0183    0.0000 C   0  0_x000D_
    7.4209   -8.8467    0.0000 C   0  0_x000D_
    7.9730   -9.4598    0.0000 N   0  0_x000D_
    7.7181  -10.2444    0.0000 C   0  0_x000D_
    6.9111  -10.4159    0.0000 C   0  0_x000D_
    8.7800   -9.2882    0.0000 C   0  0_x000D_
    9.0349   -8.5035    0.0000 C   0  0_x000D_
    9.8418   -8.3320    0.0000 C   0  0_x000D_
   10.3939   -8.9450    0.0000 C   0  0_x000D_
   11.2008   -8.7735    0.0000 O   0  0_x000D_
   11.7529   -9.3865    0.0000 C   0  0_x000D_
   12.5599   -9.2150    0.0000 C   0  0  1  0  0  0_x000D_
   13.1730   -9.7670    0.0000 C   0  0_x000D_
   13.8874   -9.3544    0.0000 O   0  0_x000D_
   13.7159   -8.5475    0.0000 C   0  0  1  0  0  0_x000D_
   14.5364   -8.4613    0.0000 C   0  0_x000D_
   15.0213   -9.1287    0.0000 N   0  0_x000D_
   15.8463   -9.1287    0.0000 C   0  0_x000D_
   16.1012   -9.9134    0.0000 N   0  0_x000D_
   15.4338  -10.3983    0.0000 C   0  0_x000D_
   14.7663   -9.9133    0.0000 N   0  0_x000D_
   12.8954   -8.4613    0.0000 O   0  0_x000D_
   13.7159   -7.7225    0.0000 C   0  0_x000D_
   13.0014   -7.3100    0.0000 C   0  0_x000D_
   13.0014   -6.4850    0.0000 C   0  0_x000D_
   13.7159   -6.0725    0.0000 C   0  0_x000D_
   13.7159   -5.2475    0.0000 Cl  0  0_x000D_
   14.4304   -6.4850    0.0000 C   0  0_x000D_
   14.4304   -7.3100    0.0000 C   0  0_x000D_
   15.1449   -7.7225    0.0000 Cl  0  0_x000D_
   10.1390   -9.7297    0.0000 C   0  0_x000D_
    9.3320   -9.9013    0.0000 C   0  0_x000D_
  1  2  1  0_x000D_
  2  3  1  0_x000D_
  2  4  1  0_x000D_
  4  5  1  0_x000D_
  5  6  1  0_x000D_
  6  7  1  0_x000D_
  7  8  1  0_x000D_
  8  9  1  0_x000D_
  9  4  1  0_x000D_
  7 10  1  0_x000D_
 10 11  2  0_x000D_
 11 12  1  0_x000D_
 12 13  2  0_x000D_
 13 14  1  0_x000D_
 14 15  1  0_x000D_
 16 15  1  6_x000D_
 16 17  1  0_x000D_
 17 18  1  0_x000D_
 18 19  1  0_x000D_
 19 20  1  6_x000D_
 20 21  1  0_x000D_
 21 22  1  0_x000D_
 22 23  2  0_x000D_
 23 24  1  0_x000D_
 24 25  2  0_x000D_
 25 21  1  0_x000D_
 19 26  1  0_x000D_
 26 16  1  0_x000D_
 19 27  1  0_x000D_
 27 28  2  0_x000D_
 28 29  1  0_x000D_
 29 30  2  0_x000D_
 30 31  1  0_x000D_
 30 32  1  0_x000D_
 32 33  2  0_x000D_
 33 27  1  0_x000D_
 33 34  1  0_x000D_
 13 35  1  0_x000D_
 35 36  2  0_x000D_
 36 10  1  0_x000D_
M  END_x000D_
</t>
  </si>
  <si>
    <t>MMV1804243</t>
  </si>
  <si>
    <t>Terconazole</t>
  </si>
  <si>
    <t>67915-31-5</t>
  </si>
  <si>
    <t>CC(C)N1CCN(CC1)c2ccc(OC[C@H]3CO[C@@](Cn4cncn4)(O3)c5ccc(Cl)cc5Cl)cc2</t>
  </si>
  <si>
    <t>1-propan-2-yl-4-[4-[[rac-(2R,4S)-2-(2,4-dichlorophenyl)-2-(1,2,4-triazol-1-ylmethyl)-1,3-dioxolan-4-yl]methoxy]phenyl]piperazine</t>
  </si>
  <si>
    <t>C26 H31 Cl2 N5 O3</t>
  </si>
  <si>
    <t>G07</t>
  </si>
  <si>
    <t>doi.org/10.1016/j.ijantimicag.2020.105969</t>
  </si>
  <si>
    <t>MMV1804243-01</t>
  </si>
  <si>
    <t xml:space="preserve">License Error_x000D_
  SciTegic06082004062D_x000D_
_x000D_
 44 52  0  0  1  0            999 V2000_x000D_
   -2.8781   -2.1309    0.0000 C   0  0_x000D_
   -1.8299   -1.5466    0.0000 C   0  0  1  0  0  0_x000D_
   -0.9800   -3.2566    0.0000 N   0  0_x000D_
   -2.6502   -0.2268    0.0000 C   0  0  2  0  0  0_x000D_
   -1.0600   -0.2966    0.0000 O   0  0_x000D_
    0.2400   -3.9166    0.0000 C   0  0_x000D_
   -2.1300   -3.9366    0.0000 C   0  0_x000D_
   -4.1488   -0.1917    0.0000 O   0  0_x000D_
   -1.8100    1.0235    0.0000 C   0  0  2  0  0  0_x000D_
    0.5001   -0.2966    0.0000 C   0  0  2  0  0  0_x000D_
    1.4500   -3.2366    0.0000 C   0  0_x000D_
    0.2400   -5.2466    0.0000 C   0  0_x000D_
   -2.1300   -5.2666    0.0000 C   0  0_x000D_
   -3.3200   -3.2366    0.0000 C   0  0_x000D_
   -4.7737   -1.2161    0.0000 C   0  0_x000D_
   -2.5381    2.3366    0.0000 N   0  0_x000D_
   -0.2400    1.0434    0.0000 C   0  0_x000D_
    1.4900   -1.9366    0.0000 N   0  0_x000D_
    2.6800   -3.9366    0.0000 C   0  0_x000D_
    1.4300   -5.9466    0.0000 C   0  0_x000D_
   -3.3400   -5.9466    0.0000 C   0  0_x000D_
   -4.5500   -3.9566    0.0000 C   0  0_x000D_
   -1.7664    3.6238    0.0000 C   0  0_x000D_
   -3.7379    2.3567    0.0000 C   0  0_x000D_
    2.6400   -1.2366    0.0000 C   0  0_x000D_
    2.6600   -5.2266    0.0000 C   0  0_x000D_
    3.7900   -1.9166    0.0000 C   0  0_x000D_
    1.7600   -7.4466    0.0000 C   0  0_x000D_
   -4.5800   -5.2466    0.0000 C   0  0_x000D_
   -0.5666    3.6037    0.0000 O   0  0_x000D_
   -2.4945    4.9362    0.0000 C   0  0_x000D_
    2.6400    0.1134    0.0000 C   0  0_x000D_
    3.8500   -6.1066    0.0000 C   0  0_x000D_
    4.9600   -1.1966    0.0000 C   0  0_x000D_
    3.2600   -7.5566    0.0000 N   0  0_x000D_
   -1.7251    6.2239    0.0000 C   0  0_x000D_
   -3.9944    4.9589    0.0000 C   0  0_x000D_
    3.8100    0.8134    0.0000 C   0  0_x000D_
    5.0053   -5.7821    0.0000 O   0  0_x000D_
    4.9600    0.1534    0.0000 C   0  0_x000D_
   -2.4554    7.5341    0.0000 C   0  0_x000D_
   -4.7247    6.2690    0.0000 C   0  0_x000D_
   -3.9553    7.5566    0.0000 C   0  0_x000D_
    1.3659    0.2036    0.0000 H   0  0_x000D_
  2  1  1  1_x000D_
  2  3  1  0_x000D_
  2  4  1  0_x000D_
  2  5  1  0_x000D_
  3  6  1  0_x000D_
  3  7  1  0_x000D_
  4  8  1  6_x000D_
  4  9  1  0_x000D_
  5 10  1  0_x000D_
  6 11  1  0_x000D_
  6 12  2  0_x000D_
  7 13  1  0_x000D_
  7 14  2  0_x000D_
  8 15  1  0_x000D_
  9 16  1  6_x000D_
  9 17  1  0_x000D_
 10 17  1  0_x000D_
 10 18  1  0_x000D_
 10 44  1  1_x000D_
 11 18  1  0_x000D_
 11 19  2  0_x000D_
 12 13  1  0_x000D_
 12 20  1  0_x000D_
 13 21  2  0_x000D_
 14 22  1  0_x000D_
 16 23  1  0_x000D_
 16 24  1  0_x000D_
 18 25  1  0_x000D_
 19 26  1  0_x000D_
 19 27  1  0_x000D_
 20 26  2  0_x000D_
 20 28  1  0_x000D_
 21 29  1  0_x000D_
 22 29  2  0_x000D_
 23 30  2  0_x000D_
 23 31  1  0_x000D_
 25 27  1  0_x000D_
 25 32  2  0_x000D_
 26 33  1  0_x000D_
 27 34  2  0_x000D_
 28 35  1  0_x000D_
 31 36  2  0_x000D_
 31 37  1  0_x000D_
 32 38  1  0_x000D_
 33 35  1  0_x000D_
 33 39  2  0_x000D_
 34 40  1  0_x000D_
 36 41  1  0_x000D_
 37 42  2  0_x000D_
 38 40  2  0_x000D_
 41 43  2  0_x000D_
 42 43  1  0_x000D_
M  END_x000D_
</t>
  </si>
  <si>
    <t>MMV010288</t>
  </si>
  <si>
    <t>Midostaurin</t>
  </si>
  <si>
    <t>120685-11-2</t>
  </si>
  <si>
    <t>CO[C@@H]1[C@@H](C[C@H]2O[C@]1(C)n3c4ccccc4c5c6CNC(=O)c6c7c8ccccc8n2c7c35)N(C)C(=O)c9ccccc9</t>
  </si>
  <si>
    <t>N-[(2S,3R,4R,6R)-3-methoxy-2-methyl-16-oxo-29-oxa-1,7,17-triazaoctacyclo[12.12.2.12,6.07,28.08,13.015,19.020,27.021,26]nonacosa-8,10,12,14(28),15(19),20(27),21,23,25-nonaen-4-yl]-N-methylbenzamide</t>
  </si>
  <si>
    <t>C35 H30 N4 O4</t>
  </si>
  <si>
    <t>G08</t>
  </si>
  <si>
    <t>doi.org/10.1101/2020.03.22.002386.</t>
  </si>
  <si>
    <t>MMV010288-03</t>
  </si>
  <si>
    <t xml:space="preserve">License Error_x000D_
  SciTegic06082004062D_x000D_
_x000D_
  0  0  0  0  0  0            999 V3000_x000D_
M  V30 BEGIN CTAB_x000D_
M  V30 COUNTS 30 31 0 0 0_x000D_
M  V30 BEGIN ATOM_x000D_
M  V30 1 C 5.6947 -6.2161 0 0_x000D_
M  V30 2 C 5.6947 -5.4081 0 0_x000D_
M  V30 3 C 6.3919 -5 0 0_x000D_
M  V30 4 C 7.0892 -5.4081 0 0_x000D_
M  V30 5 C 7.0858 -6.2161 0 0_x000D_
M  V30 6 C 6.3919 -6.6159 0 0_x000D_
M  V30 7 N 7.7868 -5.0048 0 0_x000D_
M  V30 8 C 8.4853 -5.4141 0 0_x000D_
M  V30 9 C 8.4819 -6.222 0 0_x000D_
M  V30 10 C 7.7799 -6.6208 0 0_x000D_
M  V30 11 Cl 5 -5.0097 0 0_x000D_
M  V30 12 N 7.7836 -7.4501 0 0_x000D_
M  V30 13 C 8.9424 -8.883 0 0 RAD=2_x000D_
M  V30 14 C 8.4667 -7.8258 0 0_x000D_
M  V30 15 C 8.0503 -9.171 0 0 RAD=2_x000D_
M  V30 16 C 7.0499 -8.8419 0 0_x000D_
M  V30 17 N 6.4519 -9.3743 0 0_x000D_
M  V30 18 C 6.6138 -10.1586 0 0_x000D_
M  V30 19 C 5.6916 -9.1224 0 0_x000D_
M  V30 20 C 9.8939 -9.1247 0 0 RAD=2_x000D_
M  V30 21 C 9.3595 -9.5162 0 0 RAD=2_x000D_
M  V30 22 C 8.5304 -9.5223 0 0 RAD=2_x000D_
M  V30 23 Fe 8.9119 -10.8579 0 0_x000D_
M  V30 24 C 8.5451 -12.3204 0 0 RAD=2_x000D_
M  V30 25 C 9.316 -12.3223 0 0 RAD=2_x000D_
M  V30 26 C 8.0474 -12.647 0 0 RAD=2_x000D_
M  V30 27 C 9.8897 -12.6349 0 0 RAD=2_x000D_
M  V30 28 C 8.9579 -13.0364 0 0 RAD=2_x000D_
M  V30 29 * 8.9553 -9.24344 0 0_x000D_
M  V30 30 * 8.95122 -12.5922 0 0_x000D_
M  V30 END ATOM_x000D_
M  V30 BEGIN BOND_x000D_
M  V30 1 1 1 2_x000D_
M  V30 2 2 2 3_x000D_
M  V30 3 1 3 4_x000D_
M  V30 4 1 4 5_x000D_
M  V30 5 1 5 6_x000D_
M  V30 6 2 1 6_x000D_
M  V30 7 2 4 7_x000D_
M  V30 8 1 7 8_x000D_
M  V30 9 2 8 9_x000D_
M  V30 10 1 9 10_x000D_
M  V30 11 2 5 10_x000D_
M  V30 12 1 2 11_x000D_
M  V30 13 1 10 12_x000D_
M  V30 14 1 12 14_x000D_
M  V30 15 1 13 14_x000D_
M  V30 16 1 15 16_x000D_
M  V30 17 1 16 17_x000D_
M  V30 18 1 17 18_x000D_
M  V30 19 1 17 19_x000D_
M  V30 20 1 13 15_x000D_
M  V30 21 1 21 22_x000D_
M  V30 22 1 15 22_x000D_
M  V30 23 1 20 13_x000D_
M  V30 24 1 20 21_x000D_
M  V30 25 1 24 25_x000D_
M  V30 26 1 24 26_x000D_
M  V30 27 1 25 27_x000D_
M  V30 28 1 26 28_x000D_
M  V30 29 1 27 28_x000D_
M  V30 30 9 23 29 ENDPTS=(5 13 15 20 21 22) ATTACH=ALL_x000D_
M  V30 31 9 23 30 ENDPTS=(5 24 25 26 27 28) ATTACH=ALL_x000D_
M  V30 END BOND_x000D_
M  V30 END CTAB_x000D_
M  END_x000D_
</t>
  </si>
  <si>
    <t>MMV000056</t>
  </si>
  <si>
    <t>Ferroquine</t>
  </si>
  <si>
    <t>185055-67-8</t>
  </si>
  <si>
    <t>c1cc(c(NC[C]2[CH][CH][CH][C]2CN(C)C)ccn3)c3cc1Cl.[Fe].[CH]4[CH][CH][CH][CH]4</t>
  </si>
  <si>
    <t>7-chloro-N-[[2-[(dimethylamino)methyl]cyclopentyl]methyl]quinolin-4-amine;cyclopentane;iron</t>
  </si>
  <si>
    <t>C23 H24 Cl Fe N3</t>
  </si>
  <si>
    <t>G09</t>
  </si>
  <si>
    <t>doi:10.20944/preprints202003.0275.v1</t>
  </si>
  <si>
    <t>MMV000056-04</t>
  </si>
  <si>
    <t xml:space="preserve">1-[(6-Chloroimidazo[2,1-b]thiazol-5-yl)sulfonyl]-1H-indole-3-ethanamine
  ELEMENTL06082010502D
554403-49-5 Copyright (C) 2020 ACS
 24 27  0  0  0  0            999 V2000
37152.800358099.9453    0.0000 S   0  0  0  0  0  6  0  0  0  0  0  0
48961.939954262.9237    0.0000 O   0  0  0  0  0  0  0  0  0  0  0  0
25343.660761936.9669    0.0000 O   0  0  0  0  0  0  0  0  0  0  0  0
37152.800314390.7510    0.0000 C   0  0  0  0  0  0  0  0  0  0  0  0
49298.331111809.1396    0.0000 C   0  0  0  0  0  0  0  0  0  0  0  0
53135.3527    0.0000    0.0000 N   0  0  0  0  0  0  0  0  0  0  0  0
21274.511279954.5393    0.0000 Cl  0  0  0  0  0  0  0  0  0  0  0  0
21506.639142453.7841    0.0000 C   0  0  0  0  0  0  0  0  0  0  0  0
33315.778746290.8057    0.0000 N   0  0  0  0  0  0  0  0  0  0  0  0
21506.639130036.9186    0.0000 C   0  0  0  0  0  0  0  0  0  0  0  0
10753.319548662.2168    0.0000 C   0  0  0  0  0  0  0  0  0  0  0  0
40614.230236245.3513    0.0000 C   0  0  0  0  0  0  0  0  0  0  0  0
33315.778726199.8969    0.0000 C   0  0  0  0  0  0  0  0  0  0  0  0
10753.319523828.4858    0.0000 C   0  0  0  0  0  0  0  0  0  0  0  0
    0.000042453.7841    0.0000 C   0  0  0  0  0  0  0  0  0  0  0  0
    0.000030036.9186    0.0000 C   0  0  0  0  0  0  0  0  0  0  0  0
40989.821969909.0849    0.0000 C   0  0  0  0  0  0  0  0  0  0  0  0
52798.967973746.1066    0.0000 N   0  0  0  0  0  0  0  0  0  0  0  0
33691.376779954.5393    0.0000 C   0  0  0  0  0  0  0  0  0  0  0  0
52798.967986162.9721    0.0000 C   0  0  0  0  0  0  0  0  0  0  0  0
64608.107569909.0849    0.0000 C   0  0  0  0  0  0  0  0  0  0  0  0
40989.821990000.0000    0.0000 N   0  0  0  0  0  0  0  0  0  0  0  0
64608.107590000.0000    0.0000 S   0  0  0  0  0  0  0  0  0  0  0  0
71906.559079954.5393    0.0000 C   0  0  0  0  0  0  0  0  0  0  0  0
  1  2  2  3  0  0  0
  1  3  2  3  0  0  0
  1  9  1  0  0  0  0
  1 17  1  0  0  0  0
  4  5  1  0  0  0  0
  4 13  1  0  0  0  0
  5  6  1  0  0  0  0
  7 19  1  0  0  0  0
  8  9  1  0  0  0  0
  8 10  1  0  0  0  0
  8 11  2  0  0  0  0
  9 12  1  0  0  0  0
 10 13  1  0  0  0  0
 10 14  2  0  0  0  0
 11 15  1  0  0  0  0
 12 13  2  0  0  0  0
 14 16  1  0  0  0  0
 15 16  2  0  0  0  0
 17 18  1  0  0  0  0
 17 19  2  0  0  0  0
 18 20  1  0  0  0  0
 18 21  1  0  0  0  0
 19 22  1  0  0  0  0
 20 22  2  0  0  0  0
 20 23  1  0  0  0  0
 21 24  2  0  0  0  0
 23 24  1  0  0  0  0
M  END
</t>
  </si>
  <si>
    <t>MMV1804248</t>
  </si>
  <si>
    <t>SAX-187</t>
  </si>
  <si>
    <t>554403-49-5  1883548-85-3</t>
  </si>
  <si>
    <t>S(c1c(nc(scc2)n12)Cl)(n3cc(c(cccc4)c34)CCN)(=O)=O</t>
  </si>
  <si>
    <t>2-[1-(6-chloroimidazo[2,1-b][1,3]thiazol-5-yl)sulfonylindol-3-yl]ethanamine</t>
  </si>
  <si>
    <t>C15 H13 Cl N4 O2 S2</t>
  </si>
  <si>
    <t>Oxalic acid hydrate</t>
  </si>
  <si>
    <t>G10</t>
  </si>
  <si>
    <t>MMV1804248-01</t>
  </si>
  <si>
    <t xml:space="preserve">Abemaciclib
  ELEMENTL06082010432D
1231929-97-7 Copyright (C) 2020 ACS
 37 41  0  0  0  0            999 V2000
82588.862621791.5996    0.0000 C   0  0  0  0  0  0  0  0  0  0  0  0
78710.900226098.5165    0.0000 C   0  0  0  0  0  0  0  0  0  0  0  0
88257.746222996.5570    0.0000 C   0  0  0  0  0  0  0  0  0  0  0  0
70267.0045    0.0000    0.0000 F   0  0  0  0  0  0  0  0  0  0  0  0
90000.000011591.0503    0.0000 C   0  0  0  0  0  0  0  0  0  0  0  0
65247.930226079.8631    0.0000 F   0  0  0  0  0  0  0  0  0  0  0  0
45171.647914488.8128    0.0000 N   0  0  0  0  0  0  0  0  0  0  0  0
25095.359626079.8631    0.0000 C   0  0  0  0  0  0  0  0  0  0  0  0
 5019.071314488.8128    0.0000 C   0  0  0  0  0  0  0  0  0  0  0  0
    0.000017386.5754    0.0000 C   0  0  0  0  0  0  0  0  0  0  0  0
75286.078814488.8128    0.0000 C   0  0  0  0  0  0  0  0  0  0  0  0
75286.0788 8693.2877    0.0000 C   0  0  0  0  0  0  0  0  0  0  0  0
80797.947216279.7282    0.0000 N   0  0  0  0  0  0  0  0  0  0  0  0
70267.004517386.5754    0.0000 C   0  0  0  0  0  0  0  0  0  0  0  0
70267.0045 5795.5251    0.0000 C   0  0  0  0  0  0  0  0  0  0  0  0
80797.9472 6902.3723    0.0000 N   0  0  0  0  0  0  0  0  0  0  0  0
84204.474911591.0503    0.0000 C   0  0  0  0  0  0  0  0  0  0  0  0
65247.930214488.8128    0.0000 C   0  0  0  0  0  0  0  0  0  0  0  0
65247.9302 8693.2877    0.0000 C   0  0  0  0  0  0  0  0  0  0  0  0
60228.861917386.5754    0.0000 C   0  0  0  0  0  0  0  0  0  0  0  0
55209.793514488.8128    0.0000 N   0  0  0  0  0  0  0  0  0  0  0  0
60228.861923182.1005    0.0000 C   0  0  0  0  0  0  0  0  0  0  0  0
50190.719217386.5754    0.0000 C   0  0  0  0  0  0  0  0  0  0  0  0
55209.793526079.8631    0.0000 C   0  0  0  0  0  0  0  0  0  0  0  0
50190.719223182.1005    0.0000 N   0  0  0  0  0  0  0  0  0  0  0  0
40152.573617386.5754    0.0000 C   0  0  0  0  0  0  0  0  0  0  0  0
35133.502314488.8128    0.0000 C   0  0  0  0  0  0  0  0  0  0  0  0
40152.573623182.1005    0.0000 N   0  0  0  0  0  0  0  0  0  0  0  0
30114.430917386.5754    0.0000 C   0  0  0  0  0  0  0  0  0  0  0  0
35133.502326079.8631    0.0000 C   0  0  0  0  0  0  0  0  0  0  0  0
30114.430923182.1005    0.0000 C   0  0  0  0  0  0  0  0  0  0  0  0
20076.285323182.1005    0.0000 N   0  0  0  0  0  0  0  0  0  0  0  0
20076.285317386.5754    0.0000 C   0  0  0  0  0  0  0  0  0  0  0  0
15057.214026079.8631    0.0000 C   0  0  0  0  0  0  0  0  0  0  0  0
15057.214014488.8128    0.0000 C   0  0  0  0  0  0  0  0  0  0  0  0
10038.142723182.1005    0.0000 C   0  0  0  0  0  0  0  0  0  0  0  0
10038.142717386.5754    0.0000 N   0  0  0  0  0  0  0  0  0  0  0  0
  1  2  1  0  0  0  0
  1  3  1  0  0  0  0
  1 13  1  0  0  0  0
  4 15  1  0  0  0  0
  5 17  1  0  0  0  0
  6 22  1  0  0  0  0
  7 23  1  0  0  0  0
  7 26  1  0  0  0  0
  8 31  1  0  0  0  0
  8 32  1  0  0  0  0
  9 10  1  0  0  0  0
  9 37  1  0  0  0  0
 11 12  1  0  0  0  0
 11 13  1  0  0  0  0
 11 14  2  0  0  0  0
 12 15  2  0  0  0  0
 12 16  1  0  0  0  0
 13 17  1  0  0  0  0
 14 18  1  0  0  0  0
 15 19  1  0  0  0  0
 16 17  2  0  0  0  0
 18 19  2  0  0  0  0
 18 20  1  0  0  0  0
 20 21  2  0  0  0  0
 20 22  1  0  0  0  0
 21 23  1  0  0  0  0
 22 24  2  0  0  0  0
 23 25  2  0  0  0  0
 24 25  1  0  0  0  0
 26 27  2  0  0  0  0
 26 28  1  0  0  0  0
 27 29  1  0  0  0  0
 28 30  2  0  0  0  0
 29 31  2  0  0  0  0
 30 31  1  0  0  0  0
 32 33  1  0  0  0  0
 32 34  1  0  0  0  0
 33 35  1  0  0  0  0
 34 36  1  0  0  0  0
 35 37  1  0  0  0  0
 36 37  1  0  0  0  0
M  END
</t>
  </si>
  <si>
    <t>MMV1804174</t>
  </si>
  <si>
    <t>Abemaciclib</t>
  </si>
  <si>
    <t>1231929-97-7</t>
  </si>
  <si>
    <t>C(n1c(nc(c(cc(c2c(cnc(n2)Nc3ncc(cc3)CN4CCN(CC4)CC)F)c5)F)c15)C)(C)C</t>
  </si>
  <si>
    <t>N-[5-[(4-ethylpiperazin-1-yl)methyl]pyridin-2-yl]-5-fluoro-4-(7-fluoro-2-methyl-3-propan-2-ylbenzimidazol-5-yl)pyrimidin-2-amine</t>
  </si>
  <si>
    <t>C27 H32 F2 N8</t>
  </si>
  <si>
    <t>G11</t>
  </si>
  <si>
    <t>Antitumor agent - Breast cancer</t>
  </si>
  <si>
    <t>MMV1804174-01</t>
  </si>
  <si>
    <t>https://www.ema.europa.eu/en/documents/product-information/verzenios-epar-product-information_de.pdf</t>
  </si>
  <si>
    <t xml:space="preserve">Pevonedistat
  ELEMENTL06082010472D
905579-51-3 Copyright (C) 2020 ACS
 32 36  0  0  1  0            999 V2000
30814.191214042.0206    0.0000 N   0  0  0  0  0  0  0  0  0  0  0  0
68745.783051346.3127    0.0000 C   0  0  0  0  0  0  0  0  0  0  0  0
73593.953444673.3743    0.0000 O   0  0  0  0  0  0  0  0  0  0  0  0
81796.976745535.5452    0.0000 S   0  0  0  0  0  6  0  0  0  0  0  0
90000.000046397.7204    0.0000 N   0  0  0  0  0  0  0  0  0  0  0  0
82659.151937332.5261    0.0000 O   0  0  0  0  0  0  0  0  0  0  0  0
80934.801553738.5685    0.0000 O   0  0  0  0  0  0  0  0  0  0  0  0
56738.532264681.7182    0.0000 O   0  0  0  0  0  0  0  0  0  0  0  0
45801.855837211.3714    0.0000 N   0  0  0  0  0  0  0  0  0  0  0  0
37957.346434662.5361    0.0000 C   0  0  0  0  0  0  0  0  0  0  0  0
50650.030530538.4330    0.0000 C   0  0  0  0  0  0  0  0  0  0  0  0
37957.346426414.3299    0.0000 C   0  0  0  0  0  0  0  0  0  0  0  0
30814.191238786.6391    0.0000 N   0  0  0  0  0  0  0  0  0  0  0  0
45801.855823865.4945    0.0000 C   0  0  0  0  0  0  0  0  0  0  0  0
30814.191222290.2268    0.0000 C   0  0  0  0  0  0  0  0  0  0  0  0
23671.036134662.5361    0.0000 C   0  0  0  0  0  0  0  0  0  0  0  0
23671.036126414.3299    0.0000 N   0  0  0  0  0  0  0  0  0  0  0  0
48350.695345055.8850    0.0000 C   0  0  0  0  0  0  0  0  0  0  0  0
56418.656643340.9866    0.0000 C   0  0  0  0  0  0  0  0  0  0  0  0
47488.520253258.9041    0.0000 C   0  0  0  0  0  0  0  0  0  0  0  0
60542.759750484.1417    0.0000 C   0  0  0  0  0  0  0  0  0  0  0  0
55023.633756613.7527    0.0000 C   0  0  0  0  0  0  0  0  0  0  0  0
23671.0361 9917.9175    0.0000 C   0  0  0  0  0  0  0  0  0  0  0  0
16135.922513272.7661    0.0000 C   0  0  0  0  0  0  0  0  0  0  0  0
22808.8651 1714.8984    0.0000 C   0  0  0  0  0  0  0  0  0  0  0  0
10616.7966 7143.1551    0.0000 C   0  0  0  0  0  0  0  0  0  0  0  0
13587.087221117.2755    0.0000 C   0  0  0  0  0  0  0  0  0  0  0  0
14740.8997    0.0000    0.0000 C   0  0  0  0  0  0  0  0  0  0  0  0
 2548.8353 8858.0536    0.0000 C   0  0  0  0  0  0  0  0  0  0  0  0
 5519.125922832.1740    0.0000 C   0  0  0  0  0  0  0  0  0  0  0  0
    0.000016702.5630    0.0000 C   0  0  0  0  0  0  0  0  0  0  0  0
40282.729943340.9866    0.0000 H   0  0  0  0  0  0  0  0  0  0  0  0
  1 15  1  0  0  0  0
 23  1  1  1  0  0  0
  2  3  1  0  0  0  0
 21  2  1  6  0  0  0
  3  4  1  0  0  0  0
  4  5  1  0  0  0  0
  4  6  2  3  0  0  0
  4  7  2  3  0  0  0
 22  8  1  6  0  0  0
  9 10  1  0  0  0  0
  9 11  1  0  0  0  0
 18  9  1  1  0  0  0
 10 12  1  0  0  0  0
 10 13  2  0  0  0  0
 11 14  2  0  0  0  0
 12 14  1  0  0  0  0
 12 15  2  0  0  0  0
 13 16  1  0  0  0  0
 15 17  1  0  0  0  0
 16 17  2  0  0  0  0
 18 19  1  0  0  0  0
 18 20  1  0  0  0  0
 18 32  1  6  0  0  0
 19 21  1  0  0  0  0
 20 22  1  0  0  0  0
 21 22  1  0  0  0  0
 23 24  1  0  0  0  0
 23 25  1  0  0  0  0
 24 26  1  0  0  0  0
 24 27  2  0  0  0  0
 25 28  1  0  0  0  0
 26 28  1  0  0  0  0
 26 29  2  0  0  0  0
 27 30  1  0  0  0  0
 29 31  1  0  0  0  0
 30 31  2  0  0  0  0
M  END
</t>
  </si>
  <si>
    <t>MMV1804191</t>
  </si>
  <si>
    <t>Pevonedistat</t>
  </si>
  <si>
    <t>905579-51-3</t>
  </si>
  <si>
    <t>N([C@H]1CCc(cccc2)c12)c(ncn3)c(ccn4[C@@]5([H])C[C@H](O)[C@H](COS(=O)(=O)N)C5)c34</t>
  </si>
  <si>
    <t>[(1S,2S,4R)-4-[4-[[(1R)-2,3-dihydro-1H-inden-1-yl]amino]pyrrolo[2,3-d]pyrimidin-7-yl]-2-hydroxycyclopentyl]methyl sulfamate</t>
  </si>
  <si>
    <t>C21 H25 N5 O4 S</t>
  </si>
  <si>
    <t>H02</t>
  </si>
  <si>
    <t>Ph III</t>
  </si>
  <si>
    <t>doi.org/10.21203/rs.3.rs-23951/v1 doi.org/10.1038/s41586-020-2286-9</t>
  </si>
  <si>
    <t>MMV1804191-01</t>
  </si>
  <si>
    <t xml:space="preserve">License Error_x000D_
  SciTegic06082004062D_x000D_
_x000D_
 48 54  0  0  1  0            999 V2000_x000D_
   -2.6357    5.2457    0.0000 O   0  0_x000D_
   -2.9416    6.4059    0.0000 C   0  0_x000D_
   -3.7000    4.1879    0.0000 C   0  0_x000D_
   -3.3000    2.7378    0.0000 C   0  0_x000D_
   -5.2100    4.5879    0.0000 C   0  0_x000D_
   -4.3700    1.6379    0.0000 C   0  0_x000D_
   -0.4000    1.7778    0.0000 O   0  0_x000D_
   -5.6275    6.0290    0.0000 O   0  0_x000D_
   -6.2600    3.5078    0.0000 C   0  0_x000D_
   -3.9500    0.1879    0.0000 C   0  0  2  0  0  0_x000D_
   -5.8400    2.0379    0.0000 C   0  0_x000D_
    2.2900    2.3878    0.0000 C   0  0_x000D_
   -6.7926    6.3166    0.0000 C   0  0_x000D_
   -2.0200    0.2079    0.0000 C   0  0_x000D_
   -5.0000   -0.8822    0.0000 N   0  0_x000D_
   -6.9200    0.9379    0.0000 C   0  0_x000D_
    3.2900    1.1679    0.0000 C   0  0_x000D_
    2.9200    3.7679    0.0000 C   0  0_x000D_
   -2.0200   -1.3621    0.0000 C   0  0_x000D_
   -4.6894   -2.0412    0.0000 C   0  0_x000D_
   -6.5100   -0.4622    0.0000 C   0  0_x000D_
    4.8600    1.4179    0.0000 C   0  0_x000D_
    1.9893    4.9463    0.0000 O   0  0_x000D_
    4.4600    4.0479    0.0000 C   0  0_x000D_
   -0.7800   -2.1021    0.0000 C   0  0_x000D_
   -3.3000   -2.1021    0.0000 C   0  0_x000D_
    5.4200    2.8279    0.0000 C   0  0_x000D_
    5.7900    0.2379    0.0000 C   0  0  2  0  0  0_x000D_
    2.4321    6.0616    0.0000 C   0  0_x000D_
   -0.7800   -3.5722    0.0000 C   0  0_x000D_
   -3.3000   -3.5722    0.0000 C   0  0_x000D_
    6.8600    3.1178    0.0000 C   0  0_x000D_
    5.5800   -1.4922    0.0000 C   0  0_x000D_
    7.3300    0.4979    0.0000 N   0  0_x000D_
   -2.0200   -4.2922    0.0000 C   0  0_x000D_
    0.4800   -4.3221    0.0000 O   0  0_x000D_
    7.8900    1.8979    0.0000 C   0  0_x000D_
    4.2600   -2.2121    0.0000 C   0  0_x000D_
    8.0834   -0.4362    0.0000 C   0  0_x000D_
   -2.0030   -5.7935    0.0000 O   0  0_x000D_
    1.7300   -3.6022    0.0000 C   0  0_x000D_
    4.2400   -3.6622    0.0000 C   0  0_x000D_
    3.0600   -1.4722    0.0000 C   0  0_x000D_
   -3.0349   -6.4059    0.0000 C   0  0_x000D_
    1.7700   -2.1721    0.0000 C   0  0_x000D_
    2.9600   -4.3521    0.0000 C   0  0_x000D_
   -3.5582   -0.7322    0.0000 H   0  0_x000D_
    6.5133   -0.4527    0.0000 H   0  0_x000D_
  1  2  1  0_x000D_
  1  3  1  0_x000D_
  3  4  2  0_x000D_
  3  5  1  0_x000D_
  4  6  1  0_x000D_
  4  7  1  0_x000D_
  5  8  1  0_x000D_
  5  9  2  0_x000D_
  6 10  1  0_x000D_
  6 11  2  0_x000D_
  7 12  1  0_x000D_
  8 13  1  0_x000D_
  9 11  1  0_x000D_
 10 14  1  0_x000D_
 10 15  1  0_x000D_
 10 47  1  1_x000D_
 11 16  1  0_x000D_
 12 17  2  0_x000D_
 12 18  1  0_x000D_
 14 19  1  0_x000D_
 15 20  1  0_x000D_
 15 21  1  0_x000D_
 16 21  1  0_x000D_
 17 22  1  0_x000D_
 18 23  1  0_x000D_
 18 24  2  0_x000D_
 19 25  1  0_x000D_
 19 26  2  0_x000D_
 22 27  2  0_x000D_
 22 28  1  0_x000D_
 23 29  1  0_x000D_
 24 27  1  0_x000D_
 25 30  2  0_x000D_
 26 31  1  0_x000D_
 27 32  1  0_x000D_
 28 33  1  0_x000D_
 28 34  1  0_x000D_
 28 48  1  6_x000D_
 30 35  1  0_x000D_
 30 36  1  0_x000D_
 31 35  2  0_x000D_
 32 37  1  0_x000D_
 33 38  1  0_x000D_
 34 37  1  0_x000D_
 34 39  1  0_x000D_
 35 40  1  0_x000D_
 36 41  1  0_x000D_
 38 42  1  0_x000D_
 38 43  2  0_x000D_
 40 44  1  0_x000D_
 41 45  2  0_x000D_
 41 46  1  0_x000D_
 42 46  2  0_x000D_
 43 45  1  0_x000D_
M  END_x000D_
</t>
  </si>
  <si>
    <t>MMV003277</t>
  </si>
  <si>
    <t>Tetrandrine</t>
  </si>
  <si>
    <t>518-34-3</t>
  </si>
  <si>
    <t>COc1ccc2C[C@@H]3N(C)CCc4cc(OC)c(OC)c(Oc5cc6[C@H](Cc7ccc(Oc1c2)cc7)N(C)CCc6cc5OC)c34</t>
  </si>
  <si>
    <t>(1S,14S)-9,20,21,25-tetramethoxy-15,30-dimethyl-7,23-dioxa-15,30-diazaheptacyclo[22.6.2.23,6.18,12.114,18.027,31.022,33]hexatriaconta-3(36),4,6(35),8(34),9,11,18(33),19,21,24(32),25,27(31)-dodecaene</t>
  </si>
  <si>
    <t>C38 H42 N2 O6</t>
  </si>
  <si>
    <t>H03</t>
  </si>
  <si>
    <t>Ph III, discontinued</t>
  </si>
  <si>
    <t>clinicaltrials.gov/ct2/show/NCT04308317</t>
  </si>
  <si>
    <t>MMV003277-10</t>
  </si>
  <si>
    <t xml:space="preserve">License Error_x000D_
  SciTegic06082004062D_x000D_
_x000D_
 46 49  0  0  1  0            999 V2000_x000D_
    1.2912    1.5097    0.0000 C   0  0_x000D_
    5.1894    0.7504    0.0000 C   0  0_x000D_
    3.8912    1.5035    0.0000 C   0  0  1  0  0  0_x000D_
    2.5894    0.7566    0.0000 N   0  0_x000D_
    5.1873   -0.7504    0.0000 C   0  0  2  0  0  0_x000D_
    6.4855   -1.5035    0.0000 C   0  0  1  0  0  0_x000D_
   -1.3088    1.5158    0.0000 N   0  0_x000D_
   -0.0105    0.7627    0.0000 C   0  0  1  0  0  0_x000D_
    7.7872   -0.7566    0.0000 N   0  0_x000D_
   12.9872   -0.7689    0.0000 C   0  0_x000D_
   11.6854   -1.5158    0.0000 O   0  0_x000D_
    9.0854   -1.5097    0.0000 C   0  0_x000D_
    1.2941    2.7097    0.0000 O   0  0_x000D_
   -3.9068    1.5265    0.0000 N   0  0_x000D_
    6.2297    1.3486    0.0000 O   0  0_x000D_
    3.8978    3.0043    0.0000 C   0  0_x000D_
    6.4788   -3.0043    0.0000 C   0  0_x000D_
   -2.6109    0.7712    0.0000 C   0  0_x000D_
   14.2858   -1.5197    0.0000 C   0  0_x000D_
   12.9882    0.7311    0.0000 C   0  0_x000D_
    9.0826   -2.7097    0.0000 O   0  0_x000D_
   10.3872   -0.7628    0.0000 C   0  0_x000D_
    4.1470   -1.3486    0.0000 O   0  0_x000D_
   -0.0172   -0.7381    0.0000 C   0  0_x000D_
    5.1762   -3.7498    0.0000 C   0  0_x000D_
    5.2004    3.7498    0.0000 C   0  0_x000D_
   -1.3026    3.0158    0.0000 C   0  0_x000D_
   -2.5985    3.7712    0.0000 C   0  0_x000D_
   -3.9006    3.0265    0.0000 C   0  0_x000D_
   15.5863    0.7294    0.0000 C   0  0_x000D_
   15.5853   -0.7706    0.0000 C   0  0_x000D_
   14.2878    1.4803    0.0000 C   0  0_x000D_
   11.9494    1.3318    0.0000 C   0  0_x000D_
   14.2851   -2.7197    0.0000 C   0  0_x000D_
   -1.0587   -1.3341    0.0000 C   0  0_x000D_
    1.0196   -1.3423    0.0000 C   0  0_x000D_
    5.1674   -5.2498    0.0000 C   0  0_x000D_
    5.2093    5.2498    0.0000 C   0  0_x000D_
    3.8815   -2.9923    0.0000 C   0  0_x000D_
    6.4952    2.9922    0.0000 C   0  0_x000D_
    6.5127    5.9922    0.0000 C   0  0_x000D_
    3.8640   -5.9922    0.0000 C   0  0_x000D_
    2.5781   -3.7347    0.0000 C   0  0_x000D_
    7.7986    3.7347    0.0000 C   0  0_x000D_
    2.5694   -5.2346    0.0000 C   0  0_x000D_
    7.8073    5.2346    0.0000 C   0  0_x000D_
  2  3  1  0_x000D_
  3  4  1  0_x000D_
  3 16  1  1_x000D_
  4  1  1  0_x000D_
  5  2  1  0_x000D_
  5 23  1  6_x000D_
  6  5  1  0_x000D_
  6  9  1  1_x000D_
  7  8  1  0_x000D_
  8  1  1  0_x000D_
  8 24  1  6_x000D_
 10 11  1  0_x000D_
 11 22  1  0_x000D_
 12  9  1  0_x000D_
 13  1  2  0_x000D_
 14 18  1  0_x000D_
 14 29  1  0_x000D_
 15  2  2  0_x000D_
 17  6  1  0_x000D_
 18  7  1  0_x000D_
 19 10  1  0_x000D_
 20 10  2  0_x000D_
 21 12  2  0_x000D_
 22 12  1  0_x000D_
 25 17  1  0_x000D_
 26 16  1  0_x000D_
 27  7  1  0_x000D_
 28 27  1  0_x000D_
 29 28  1  0_x000D_
 30 32  2  0_x000D_
 31 19  2  0_x000D_
 31 30  1  0_x000D_
 32 20  1  0_x000D_
 33 20  1  0_x000D_
 34 19  1  0_x000D_
 35 24  1  0_x000D_
 36 24  1  0_x000D_
 37 25  1  0_x000D_
 38 26  1  0_x000D_
 39 25  2  0_x000D_
 40 26  2  0_x000D_
 41 38  2  0_x000D_
 41 46  1  0_x000D_
 42 37  2  0_x000D_
 43 39  1  0_x000D_
 44 40  1  0_x000D_
 45 42  1  0_x000D_
 45 43  2  0_x000D_
 46 44  2  0_x000D_
M  END_x000D_
</t>
  </si>
  <si>
    <t>MMV637572</t>
  </si>
  <si>
    <t>Lopinavir</t>
  </si>
  <si>
    <t>192725-17-0</t>
  </si>
  <si>
    <t>CC(C)[C@H](N1CCCNC1)C(=O)N[C@@H](Cc2ccccc2)C(=O)[C@@H](O)[C@H](Cc3ccccc3)NC(=O)COc4c(C)cccc4C</t>
  </si>
  <si>
    <t>(2S)-2-(1,3-diazinan-1-yl)-N-[(2S,4S,5S)-5-[[2-(2,6-dimethylphenoxy)acetyl]amino]-4-hydroxy-3-oxo-1,6-diphenylhexan-2-yl]-3-methylbutanamide</t>
  </si>
  <si>
    <t>C37 H48 N4 O5</t>
  </si>
  <si>
    <t>H04</t>
  </si>
  <si>
    <t>MMV637572-03</t>
  </si>
  <si>
    <t xml:space="preserve">License Error_x000D_
  SciTegic06052009092D_x000D_
_x000D_
 37 41  0  0  0  0            999 V2000_x000D_
   18.4382    2.0939    0.0000 C   0  0_x000D_
   19.9382    2.0939    0.0000 N   0  0_x000D_
   11.6893    0.7793    0.0000 C   0  0_x000D_
   16.1843    3.3899    0.0000 C   0  0_x000D_
   17.6852    3.3920    0.0000 N   0  0_x000D_
   13.1901    0.7823    0.0000 N   0  0_x000D_
   20.6882    0.7948    0.0000 C   0  0_x000D_
    7.2001   -4.4287    0.0000 N   0  0_x000D_
   15.4387    2.0882    0.0000 C   0  0_x000D_
    4.2000   -4.4286    0.0000 N   0  0_x000D_
   17.6882    0.7948    0.0000 N   0  0_x000D_
   10.9407   -0.5216    0.0000 C   0  0_x000D_
   13.9387    2.0831    0.0000 C   0  0_x000D_
   22.1890    0.7948    0.0000 C   0  0_x000D_
   15.4298    4.6864    0.0000 C   0  0_x000D_
   11.0875    1.8175    0.0000 O   0  0_x000D_
   24.4412    2.0903    0.0000 N   0  0_x000D_
    8.7010   -4.4257    0.0000 C   0  0_x000D_
    9.4407   -0.5269    0.0000 C   0  0_x000D_
   11.6951   -1.8181    0.0000 C   0  0_x000D_
   13.9298    4.6811    0.0000 C   0  0_x000D_
    6.4500   -5.7276    0.0000 C   0  0_x000D_
    6.4501   -3.1296    0.0000 C   0  0_x000D_
    4.9500   -5.7276    0.0000 C   0  0_x000D_
    4.9501   -3.1296    0.0000 C   0  0_x000D_
   19.9382   -0.5043    0.0000 C   0  0_x000D_
   18.4382   -0.5043    0.0000 C   0  0_x000D_
    9.4496   -3.1248    0.0000 C   0  0_x000D_
   13.1843    3.3796    0.0000 C   0  0_x000D_
   10.9496   -3.1197    0.0000 C   0  0_x000D_
    8.6951   -1.8284    0.0000 C   0  0_x000D_
   22.9412    2.0926    0.0000 C   0  0_x000D_
    3.0000   -4.4286    0.0000 C   0  0_x000D_
   22.9370   -0.5055    0.0000 C   0  0_x000D_
   25.1891    0.7900    0.0000 C   0  0_x000D_
   16.0261    5.7276    0.0000 C   0  0_x000D_
   24.4370   -0.5079    0.0000 C   0  0_x000D_
  2  1  2  0_x000D_
  3  6  1  0_x000D_
  4  5  1  0_x000D_
  5  1  1  0_x000D_
  6 13  1  0_x000D_
  7  2  1  0_x000D_
  8 18  1  0_x000D_
  9  4  2  0_x000D_
 10 25  1  0_x000D_
 11  1  1  0_x000D_
 12  3  1  0_x000D_
 13  9  1  0_x000D_
 13 29  2  0_x000D_
 14  7  1  0_x000D_
 15  4  1  0_x000D_
 16  3  2  0_x000D_
 17 32  2  0_x000D_
 18 28  1  0_x000D_
 19 12  2  0_x000D_
 20 12  1  0_x000D_
 21 15  2  0_x000D_
 22  8  1  0_x000D_
 23  8  1  0_x000D_
 24 10  1  0_x000D_
 24 22  1  0_x000D_
 25 23  1  0_x000D_
 26  7  2  0_x000D_
 26 27  1  0_x000D_
 27 11  2  0_x000D_
 28 30  1  0_x000D_
 29 21  1  0_x000D_
 30 20  2  0_x000D_
 31 19  1  0_x000D_
 31 28  2  0_x000D_
 32 14  1  0_x000D_
 33 10  1  0_x000D_
 34 14  2  0_x000D_
 35 17  1  0_x000D_
 35 37  2  0_x000D_
 36 15  1  0_x000D_
 37 34  1  0_x000D_
M  END_x000D_
</t>
  </si>
  <si>
    <t>MMV009948</t>
  </si>
  <si>
    <t>Imatinib</t>
  </si>
  <si>
    <t>152459-95-5  220127-57-1</t>
  </si>
  <si>
    <t>CN1CCN(Cc2ccc(cc2)C(=O)Nc3ccc(C)c(Nc4nccc(n4)c5cccnc5)c3)CC1</t>
  </si>
  <si>
    <t>4-[(4-methylpiperazin-1-yl)methyl]-N-[4-methyl-3-[(4-pyridin-3-ylpyrimidin-2-yl)amino]phenyl]benzamide</t>
  </si>
  <si>
    <t>C29 H31 N7 O</t>
  </si>
  <si>
    <t>Mesylate</t>
  </si>
  <si>
    <t>H05</t>
  </si>
  <si>
    <t>MMV009948-04</t>
  </si>
  <si>
    <t xml:space="preserve">License Error_x000D_
  SciTegic06082004062D_x000D_
_x000D_
 30 33  0  0  0  0            999 V2000_x000D_
    5.0000   -5.0000    0.0000 O   0  0_x000D_
    5.8250   -5.0000    0.0000 C   0  0_x000D_
    6.2375   -5.7145    0.0000 C   0  0_x000D_
    7.0625   -5.7146    0.0000 N   0  0_x000D_
    7.4749   -6.4290    0.0000 C   0  0_x000D_
    8.3000   -6.4291    0.0000 C   0  0_x000D_
    8.7125   -5.7146    0.0000 N   0  0_x000D_
    9.5375   -5.7147    0.0000 C   0  0_x000D_
    9.9500   -6.4292    0.0000 C   0  0_x000D_
   10.7750   -6.4292    0.0000 C   0  0_x000D_
   11.1874   -7.1437    0.0000 N   0  0_x000D_
   10.7750   -7.8582    0.0000 C   0  0_x000D_
    9.9499   -7.8582    0.0000 C   0  0_x000D_
    9.5373   -8.5727    0.0000 C   0  0_x000D_
    9.9498   -9.2872    0.0000 C   0  0_x000D_
   10.7749   -9.2872    0.0000 C   0  0_x000D_
   11.1875   -8.5726    0.0000 C   0  0_x000D_
   12.0124   -8.5726    0.0000 S   0  0_x000D_
   12.4249   -7.8582    0.0000 C   0  0_x000D_
   13.2499   -7.8583    0.0000 C   0  0_x000D_
   13.6624   -7.1439    0.0000 C   0  0_x000D_
   13.2500   -6.4295    0.0000 C   0  0_x000D_
   12.4250   -6.4294    0.0000 C   0  0_x000D_
   12.0125   -7.1438    0.0000 C   0  0_x000D_
   13.6626   -5.7150    0.0000 C   0  0_x000D_
   12.9482   -5.3025    0.0000 F   0  0_x000D_
   14.0752   -5.0006    0.0000 F   0  0_x000D_
   14.3770   -6.1276    0.0000 F   0  0_x000D_
    8.3000   -5.0002    0.0000 C   0  0_x000D_
    7.4750   -5.0001    0.0000 C   0  0_x000D_
  1  2  1  0_x000D_
  2  3  1  0_x000D_
  3  4  1  0_x000D_
  4  5  1  0_x000D_
  5  6  1  0_x000D_
  6  7  1  0_x000D_
  7  8  1  0_x000D_
  8  9  1  0_x000D_
  9 10  1  0_x000D_
 10 11  1  0_x000D_
 11 12  1  0_x000D_
 12 13  2  0_x000D_
 13 14  1  0_x000D_
 14 15  2  0_x000D_
 15 16  1  0_x000D_
 16 17  2  0_x000D_
 17 12  1  0_x000D_
 17 18  1  0_x000D_
 18 19  1  0_x000D_
 19 20  2  0_x000D_
 20 21  1  0_x000D_
 21 22  2  0_x000D_
 22 23  1  0_x000D_
 23 24  2  0_x000D_
 24 11  1  0_x000D_
 24 19  1  0_x000D_
 22 25  1  0_x000D_
 25 26  1  0_x000D_
 25 27  1  0_x000D_
 25 28  1  0_x000D_
  7 29  1  0_x000D_
 29 30  1  0_x000D_
 30  4  1  0_x000D_
M  END_x000D_
</t>
  </si>
  <si>
    <t>MMV001829</t>
  </si>
  <si>
    <t>Fluphenazine</t>
  </si>
  <si>
    <t>146-56-5         69-23-8</t>
  </si>
  <si>
    <t>OCCN1CCN(CCCN2c3ccccc3Sc4ccc(cc24)C(F)(F)F)CC1</t>
  </si>
  <si>
    <t>2-[4-[3-[2-(trifluoromethyl)phenothiazin-10-yl]propyl]piperazin-1-yl]ethanol</t>
  </si>
  <si>
    <t>C22 H26 F3 N3 O S</t>
  </si>
  <si>
    <t>H06</t>
  </si>
  <si>
    <t>MMV001829-08</t>
  </si>
  <si>
    <t xml:space="preserve">License Error_x000D_
  SciTegic06082004062D_x000D_
_x000D_
 26 28  0  0  0  0            999 V2000_x000D_
    2.5800   -1.5256    0.0000 O   0  0_x000D_
    1.2990   -0.7452    0.0000 C   0  0_x000D_
    1.2990   -2.2452    0.0000 C   0  0_x000D_
    0.0000   -2.9952    0.0000 C   0  0_x000D_
   -1.2990   -2.2452    0.0000 N   0  0_x000D_
   -2.6003   -2.9928    0.0000 C   0  0_x000D_
   -3.8990   -2.2407    0.0000 C   0  0_x000D_
   -5.2003   -2.9884    0.0000 C   0  0_x000D_
   -6.4990   -2.2361    0.0000 C   0  0_x000D_
   -6.4964   -0.7361    0.0000 O   0  0_x000D_
   -7.8003   -2.9838    0.0000 C   0  0_x000D_
   -9.0994   -2.2338    0.0000 C   0  0_x000D_
  -10.3984   -2.9838    0.0000 C   0  0_x000D_
  -10.3985   -4.4837    0.0000 C   0  0_x000D_
  -11.6975   -5.2337    0.0000 F   0  0_x000D_
   -9.0995   -5.2339    0.0000 C   0  0_x000D_
   -7.8004   -4.4839    0.0000 C   0  0_x000D_
   -1.2990   -0.7452    0.0000 C   0  0_x000D_
    0.0000    0.0049    0.0000 C   0  0_x000D_
    1.2643    0.7351    0.0000 C   0  0_x000D_
    2.5453    1.5154    0.0000 C   0  0_x000D_
    2.5101    3.0149    0.0000 C   0  0_x000D_
    1.1938    3.7342    0.0000 C   0  0_x000D_
    1.1586    5.2339    0.0000 Cl  0  0_x000D_
   -0.0872    2.9539    0.0000 C   0  0_x000D_
   -0.0520    1.4544    0.0000 C   0  0_x000D_
  1  2  1  0_x000D_
  2  3  1  0_x000D_
  2 20  1  0_x000D_
  3  4  1  0_x000D_
  4  5  1  0_x000D_
  5  6  1  0_x000D_
  5 18  1  0_x000D_
  6  7  1  0_x000D_
  7  8  1  0_x000D_
  8  9  1  0_x000D_
  9 10  2  0_x000D_
  9 11  1  0_x000D_
 11 12  2  0_x000D_
 12 13  1  0_x000D_
 13 14  2  0_x000D_
 14 15  1  0_x000D_
 14 16  1  0_x000D_
 16 17  2  0_x000D_
 17 11  1  0_x000D_
 18 19  1  0_x000D_
 19  2  1  0_x000D_
 20 21  2  0_x000D_
 21 22  1  0_x000D_
 22 23  2  0_x000D_
 23 24  1  0_x000D_
 23 25  1  0_x000D_
 25 26  2  0_x000D_
 26 20  1  0_x000D_
M  END_x000D_
</t>
  </si>
  <si>
    <t>MMV001635</t>
  </si>
  <si>
    <t>Haloperidol</t>
  </si>
  <si>
    <t>52-86-8</t>
  </si>
  <si>
    <t>OC1(CCN(CCCC(=O)c2ccc(F)cc2)CC1)c3ccc(Cl)cc3</t>
  </si>
  <si>
    <t>4-[4-(4-chlorophenyl)-4-hydroxypiperidin-1-yl]-1-(4-fluorophenyl)butan-1-one</t>
  </si>
  <si>
    <t>C21 H23 Cl F N O2</t>
  </si>
  <si>
    <t>H07</t>
  </si>
  <si>
    <t>Nervous system agent - Schizophrenia</t>
  </si>
  <si>
    <t>doi.org/10.4414/smw.2020.20235</t>
  </si>
  <si>
    <t>MMV001635-08</t>
  </si>
  <si>
    <t xml:space="preserve">License Error_x000D_
  SciTegic06082004062D_x000D_
_x000D_
 30 33  0  0  1  0            999 V2000_x000D_
    5.7805    7.4229    0.0000 C   0  0_x000D_
    5.2956    6.7555    0.0000 C   0  0_x000D_
    4.4751    6.8417    0.0000 C   0  0_x000D_
    5.6311    6.0018    0.0000 O   0  0_x000D_
    5.1462    5.3344    0.0000 C   0  0_x000D_
    5.4818    4.5807    0.0000 C   0  0_x000D_
    4.9968    3.9132    0.0000 C   0  0_x000D_
    4.1764    3.9995    0.0000 C   0  0_x000D_
    3.6914    3.3320    0.0000 C   0  0_x000D_
    3.9464    2.5474    0.0000 N   0  0_x000D_
    3.2789    2.0625    0.0000 C   0  0_x000D_
    3.2789    1.2375    0.0000 C   0  0_x000D_
    3.9934    0.8250    0.0000 C   0  0_x000D_
    3.9934    0.0000    0.0000 C   0  0_x000D_
    3.2789   -0.4125    0.0000 C   0  0_x000D_
    2.5645    0.0000    0.0000 C   0  0_x000D_
    2.5645    0.8250    0.0000 C   0  0_x000D_
    1.7798    1.0799    0.0000 C   0  0_x000D_
    1.2949    0.4125    0.0000 C   0  0_x000D_
    1.7798   -0.2549    0.0000 C   0  0  2  0  0  0_x000D_
    1.5249   -1.0396    0.0000 N   0  0_x000D_
    2.0769   -1.6527    0.0000 C   0  0_x000D_
    1.8220   -2.4373    0.0000 C   0  0_x000D_
    2.3740   -3.0504    0.0000 O   0  0_x000D_
    2.6115    2.5474    0.0000 N   0  0_x000D_
    2.8664    3.3320    0.0000 O   0  0_x000D_
    3.8408    4.7532    0.0000 C   0  0_x000D_
    4.3257    5.4206    0.0000 C   0  0_x000D_
    3.9902    6.1743    0.0000 C   0  0_x000D_
    3.6546    6.9279    0.0000 N   0  0_x000D_
  1  2  1  0_x000D_
  2  3  1  0_x000D_
  2  4  1  0_x000D_
  4  5  1  0_x000D_
  5  6  2  0_x000D_
  6  7  1  0_x000D_
  7  8  2  0_x000D_
  8  9  1  0_x000D_
  9 10  2  0_x000D_
 10 11  1  0_x000D_
 11 12  1  0_x000D_
 12 13  2  0_x000D_
 13 14  1  0_x000D_
 14 15  2  0_x000D_
 15 16  1  0_x000D_
 16 17  2  0_x000D_
 12 17  1  0_x000D_
 17 18  1  0_x000D_
 18 19  1  0_x000D_
 20 19  1  0_x000D_
 20 16  1  0_x000D_
 20 21  1  1_x000D_
 21 22  1  0_x000D_
 22 23  1  0_x000D_
 23 24  1  0_x000D_
 11 25  2  0_x000D_
 25 26  1  0_x000D_
  9 26  1  0_x000D_
  8 27  1  0_x000D_
 27 28  2  0_x000D_
  5 28  1  0_x000D_
 28 29  1  0_x000D_
 29 30  3  0_x000D_
M  END_x000D_
</t>
  </si>
  <si>
    <t>MMV1580492</t>
  </si>
  <si>
    <t>Ozanimod</t>
  </si>
  <si>
    <t>1306760-87-1</t>
  </si>
  <si>
    <t>CC(C)Oc1ccc(cc1C#N)c2onc(n2)c3cccc4[C@H](CCc34)NCCO</t>
  </si>
  <si>
    <t>5-[3-[(1S)-1-(2-hydroxyethylamino)-2,3-dihydro-1H-inden-4-yl]-1,2,4-oxadiazol-5-yl]-2-propan-2-yloxybenzonitrile</t>
  </si>
  <si>
    <t>C23 H24 N4 O3</t>
  </si>
  <si>
    <t>H08</t>
  </si>
  <si>
    <t>Pharmaceutical immune agent - Multiple sclerosis</t>
  </si>
  <si>
    <t>clinicaltrials.gov/ct2/show/NCT04405102</t>
  </si>
  <si>
    <t>MMV1580492-02</t>
  </si>
  <si>
    <t xml:space="preserve">
  ELEMENTL06082013002D
 27 30  0  0  0  0            999 V2000
   -2.9025   -0.9398    0.0000 C   0  0  0  0  0  0  0  0  0  0  0  0
   -3.2363    0.5226    0.0000 C   0  0  0  0  0  0  0  0  0  0  0  0
   -3.8377   -2.1126    0.0000 C   0  0  0  0  0  0  0  0  0  0  0  0
   -1.4393   -1.2738    0.0000 C   0  0  0  0  0  0  0  0  0  0  0  0
   -4.5877    1.1734    0.0000 C   0  0  0  0  0  0  0  0  0  0  0  0
   -1.9964    1.3687    0.0000 C   0  0  0  0  0  0  0  0  0  0  0  0
   -5.3377   -2.1126    0.0000 C   0  0  0  0  0  0  0  0  0  0  0  0
   -3.0877   -3.4129    0.0000 N   0  0  0  0  0  0  0  0  0  0  0  0
   -1.0689   -2.7314    0.0000 C   0  0  0  0  0  0  0  0  0  0  0  0
   -0.3620   -0.2313    0.0000 C   0  0  0  0  0  0  0  0  0  0  0  0
   -4.6993    2.6703    0.0000 C   0  0  0  0  0  0  0  0  0  0  0  0
   -5.9392    0.5225    0.0000 C   0  0  0  0  0  0  0  0  0  0  0  0
   -2.1085    2.8645    0.0000 C   0  0  0  0  0  0  0  0  0  0  0  0
   -6.2729   -0.9399    0.0000 C   0  0  0  0  0  0  0  0  0  0  0  0
   -6.0877   -3.4129    0.0000 C   0  0  0  0  0  0  0  0  0  0  0  0
   -3.8377   -4.7119    0.0000 C   0  0  0  0  0  0  0  0  0  0  0  0
    0.3745   -3.1395    0.0000 C   0  0  0  0  0  0  0  0  0  0  0  0
    1.0814   -0.6394    0.0000 C   0  0  0  0  0  0  0  0  0  0  0  0
   -3.4599    3.5153    0.0000 C   0  0  0  0  0  0  0  0  0  0  0  0
   -5.3377   -4.7119    0.0000 C   0  0  0  0  0  0  0  0  0  0  0  0
    1.4496   -2.0935    0.0000 N   0  0  0  0  0  0  0  0  0  0  0  0
   -3.5496    4.7119    0.0000 Cl  0  0  0  0  0  0  0  0  0  0  0  0
    2.8947   -2.4989    0.0000 C   0  0  0  0  0  0  0  0  0  0  0  0
    3.9689   -1.4508    0.0000 O   0  0  0  0  0  0  0  0  0  0  0  0
    3.1913   -3.6617    0.0000 O   0  0  0  0  0  0  0  0  0  0  0  0
    5.4140   -1.8562    0.0000 C   0  0  0  0  0  0  0  0  0  0  0  0
    6.2729   -1.0182    0.0000 C   0  0  0  0  0  0  0  0  0  0  0  0
  1  2  1  0  0  0  0
  1  3  1  0  0  0  0
  1  4  2  0  0  0  0
  2  5  2  0  0  0  0
  2  6  1  0  0  0  0
  3  7  2  0  0  0  0
  3  8  1  0  0  0  0
  4  9  1  0  0  0  0
  4 10  1  0  0  0  0
  5 11  1  0  0  0  0
  5 12  1  0  0  0  0
  6 13  2  0  0  0  0
  7 14  1  0  0  0  0
  7 15  1  0  0  0  0
  8 16  2  0  0  0  0
  9 17  1  0  0  0  0
 10 18  1  0  0  0  0
 11 19  2  0  0  0  0
 12 14  1  0  0  0  0
 13 19  1  0  0  0  0
 15 20  2  0  0  0  0
 16 20  1  0  0  0  0
 17 21  1  0  0  0  0
 18 21  1  0  0  0  0
 19 22  1  0  0  0  0
 21 23  1  0  0  0  0
 23 24  1  0  0  0  0
 23 25  2  0  0  0  0
 24 26  1  0  0  0  0
 26 27  1  0  0  0  0
M  END
</t>
  </si>
  <si>
    <t>MMV002229</t>
  </si>
  <si>
    <t>Loratidine</t>
  </si>
  <si>
    <t>79794-75-5</t>
  </si>
  <si>
    <t>CCOC(=O)N1CCC(=C2c3ccc(Cl)cc3CCc4cccnc24)CC1</t>
  </si>
  <si>
    <t>ethyl 4-(13-chloro-4-azatricyclo[9.4.0.03,8]pentadeca-1(11),3(8),4,6,12,14-hexaen-2-ylidene)piperidine-1-carboxylate</t>
  </si>
  <si>
    <t>C22 H23 Cl N2 O2</t>
  </si>
  <si>
    <t>H09</t>
  </si>
  <si>
    <t>MMV002229-08</t>
  </si>
  <si>
    <t xml:space="preserve">License Error_x000D_
  SciTegic06082004062D_x000D_
_x000D_
 51 57  0  0  1  0            999 V2000_x000D_
   -2.3383   -3.2496    0.0000 F   0  0_x000D_
   -1.2990   -2.6496    0.0000 C   0  0_x000D_
   -1.2990   -1.1496    0.0000 C   0  0_x000D_
    0.0000   -0.3996    0.0000 C   0  0_x000D_
    1.2990   -1.1496    0.0000 C   0  0_x000D_
    1.2990   -2.6496    0.0000 C   0  0_x000D_
    0.0000   -3.3996    0.0000 C   0  0_x000D_
    2.3383   -3.2496    0.0000 F   0  0_x000D_
   -2.5978   -0.3966    0.0000 C   0  0  2  0  0  0_x000D_
   -2.7019   -1.8564    0.0000 O   0  0_x000D_
   -4.1696   -2.1658    0.0000 C   0  0_x000D_
   -4.9175   -0.8655    0.0000 C   0  0  2  0  0  0_x000D_
   -3.9119    0.2476    0.0000 C   0  0_x000D_
   -6.4076   -0.7095    0.0000 C   0  0_x000D_
   -7.2900   -1.9235    0.0000 O   0  0_x000D_
   -8.7827   -1.7672    0.0000 C   0  0_x000D_
   -9.6664   -2.9793    0.0000 C   0  0_x000D_
  -11.1579   -2.8201    0.0000 C   0  0_x000D_
  -11.7658   -1.4488    0.0000 C   0  0_x000D_
  -10.8822   -0.2367    0.0000 C   0  0_x000D_
   -9.3906   -0.3959    0.0000 C   0  0_x000D_
  -13.2581   -1.2894    0.0000 N   0  0_x000D_
  -14.1438   -2.5000    0.0000 C   0  0_x000D_
  -15.6351   -2.3384    0.0000 C   0  0_x000D_
  -16.2407   -0.9663    0.0000 N   0  0_x000D_
  -15.3552    0.2445    0.0000 C   0  0_x000D_
  -13.8639    0.0828    0.0000 C   0  0_x000D_
  -17.7328   -0.8046    0.0000 C   0  0_x000D_
  -18.6204   -2.0139    0.0000 C   0  0_x000D_
  -20.1114   -1.8499    0.0000 C   0  0_x000D_
  -20.7149   -0.4767    0.0000 C   0  0_x000D_
  -19.8274    0.7327    0.0000 C   0  0_x000D_
  -18.3364    0.5688    0.0000 C   0  0_x000D_
  -22.2067   -0.3126    0.0000 N   0  0_x000D_
  -22.9267    0.9889    0.0000 C   0  0_x000D_
  -24.3958    0.6864    0.0000 N   0  0_x000D_
  -24.5622   -0.8045    0.0000 N   0  0_x000D_
  -23.1958   -1.4232    0.0000 C   0  0_x000D_
  -22.9468   -2.5972    0.0000 O   0  0_x000D_
  -25.8660   -1.5426    0.0000 C   0  0  2  0  0  0_x000D_
  -27.1598   -0.7820    0.0000 C   0  0  1  0  0  0_x000D_
  -28.2041   -1.3732    0.0000 O   0  0_x000D_
  -27.1500    0.4180    0.0000 C   0  0_x000D_
  -25.8751   -3.0434    0.0000 C   0  0_x000D_
  -24.8399   -3.6504    0.0000 C   0  0_x000D_
   -2.5955    1.1042    0.0000 C   0  0_x000D_
   -3.8936    1.8575    0.0000 N   0  0_x000D_
   -4.0314    3.3384    0.0000 N   0  0_x000D_
   -6.2487    2.3514    0.0000 N   0  0_x000D_
   -5.2451    1.2366    0.0000 C   0  0_x000D_
   -5.4986    3.6504    0.0000 C   0  0_x000D_
  1  2  1  0_x000D_
  2  3  2  0_x000D_
  3  4  1  0_x000D_
  3  9  1  0_x000D_
  4  5  2  0_x000D_
  5  6  1  0_x000D_
  6  7  2  0_x000D_
  6  8  1  0_x000D_
  7  2  1  0_x000D_
  9 10  1  0_x000D_
  9 46  1  1_x000D_
 10 11  1  0_x000D_
 11 12  1  0_x000D_
 12 13  1  0_x000D_
 12 14  1  1_x000D_
 13  9  1  0_x000D_
 14 15  1  0_x000D_
 15 16  1  0_x000D_
 16 17  2  0_x000D_
 17 18  1  0_x000D_
 18 19  2  0_x000D_
 19 20  1  0_x000D_
 19 22  1  0_x000D_
 20 21  2  0_x000D_
 21 16  1  0_x000D_
 22 23  1  0_x000D_
 23 24  1  0_x000D_
 24 25  1  0_x000D_
 25 26  1  0_x000D_
 25 28  1  0_x000D_
 26 27  1  0_x000D_
 27 22  1  0_x000D_
 28 29  2  0_x000D_
 29 30  1  0_x000D_
 30 31  2  0_x000D_
 31 32  1  0_x000D_
 31 34  1  0_x000D_
 32 33  2  0_x000D_
 33 28  1  0_x000D_
 34 35  1  0_x000D_
 35 36  2  0_x000D_
 36 37  1  0_x000D_
 37 38  1  0_x000D_
 37 40  1  0_x000D_
 38 34  1  0_x000D_
 38 39  2  0_x000D_
 40 41  1  0_x000D_
 40 44  1  1_x000D_
 41 42  1  1_x000D_
 41 43  1  0_x000D_
 44 45  1  0_x000D_
 46 47  1  0_x000D_
 47 48  1  0_x000D_
 49 50  2  0_x000D_
 50 47  1  0_x000D_
 51 48  2  0_x000D_
 51 49  1  0_x000D_
M  END_x000D_
</t>
  </si>
  <si>
    <t>MMV688774</t>
  </si>
  <si>
    <t>Posaconazole</t>
  </si>
  <si>
    <t>171228-49-2</t>
  </si>
  <si>
    <t>CC[C@@H]([C@H](C)O)N1N=CN(C1=O)c2ccc(cc2)N3CCN(CC3)c4ccc(OC[C@@H]5CO[C@](Cn6cncn6)(C5)c7ccc(F)cc7F)cc4</t>
  </si>
  <si>
    <t>4-[4-[4-[4-[[(3R,5R)-5-(2,4-difluorophenyl)-5-(1,2,4-triazol-1-ylmethyl)oxolan-3-yl]methoxy]phenyl]piperazin-1-yl]phenyl]-2-[(2S,3S)-2-hydroxypentan-3-yl]-1,2,4-triazol-3-one</t>
  </si>
  <si>
    <t>C37 H42 F2 N8 O4</t>
  </si>
  <si>
    <t>H10</t>
  </si>
  <si>
    <t>MMV688774-04</t>
  </si>
  <si>
    <t xml:space="preserve">License Error_x000D_
  SciTegic06052009092D_x000D_
_x000D_
 37 42  0  0  0  0            999 V2000_x000D_
    5.7119  -10.1209    0.0000 C   0  0_x000D_
    5.7119  -10.9483    0.0000 C   0  0_x000D_
    6.4260  -11.3578    0.0000 C   0  0_x000D_
    7.1411  -10.9483    0.0000 C   0  0_x000D_
    7.1400  -10.1209    0.0000 C   0  0_x000D_
    6.4260   -9.7031    0.0000 C   0  0_x000D_
    7.8541  -11.3587    0.0000 N   0  0_x000D_
    8.5699  -10.9485    0.0000 C   0  0_x000D_
    8.5697  -10.1191    0.0000 C   0  0_x000D_
    7.8520   -9.7041    0.0000 C   0  0_x000D_
    5.0000  -11.3606    0.0000 Cl  0  0_x000D_
    7.8498   -8.8813    0.0000 N   0  0_x000D_
    8.5612   -8.4681    0.0000 C   0  0_x000D_
    9.2773   -8.8817    0.0000 C   0  0_x000D_
    9.9887   -8.4685    0.0000 C   0  0_x000D_
    9.9913   -7.6457    0.0000 C   0  0_x000D_
    9.2752   -7.2321    0.0000 C   0  0_x000D_
    8.5566   -7.6411    0.0000 C   0  0_x000D_
   10.7011   -8.8801    0.0000 C   0  0_x000D_
   11.4138   -8.4689    0.0000 N   0  0_x000D_
    9.2844  -11.3607    0.0000 C   0  0_x000D_
   10.0031  -10.9480    0.0000 C   0  0_x000D_
   10.0028  -10.1186    0.0000 C   0  0_x000D_
    9.2838   -9.7019    0.0000 N   0  0_x000D_
   10.7155   -9.7078    0.0000 O   0  0_x000D_
   11.4278  -10.1195    0.0000 C   0  0_x000D_
    9.2780   -6.4093    0.0000 C   0  0_x000D_
    8.5668   -5.9957    0.0000 N   0  0_x000D_
    8.4818   -5.1770    0.0000 C   0  0_x000D_
    7.6784   -5.0000    0.0000 C   0  0_x000D_
    7.2630   -5.7117    0.0000 C   0  0_x000D_
    7.8100   -6.3280    0.0000 C   0  0_x000D_
   12.1662   -8.8024    0.0000 C   0  0_x000D_
   12.7193   -8.1935    0.0000 C   0  0_x000D_
   12.3086   -7.4792    0.0000 C   0  0_x000D_
   11.5020   -7.6471    0.0000 C   0  0_x000D_
   10.7046   -7.2356    0.0000 O   0  0_x000D_
  1  2  1  0_x000D_
  2  3  2  0_x000D_
  3  4  1  0_x000D_
  4  5  1  0_x000D_
  5  6  1  0_x000D_
  1  6  2  0_x000D_
  4  7  2  0_x000D_
  7  8  1  0_x000D_
  8  9  2  0_x000D_
  9 10  1  0_x000D_
  5 10  2  0_x000D_
  2 11  1  0_x000D_
 10 12  1  0_x000D_
 12 13  1  0_x000D_
 13 14  2  0_x000D_
 14 15  1  0_x000D_
 15 16  2  0_x000D_
 16 17  1  0_x000D_
 17 18  2  0_x000D_
 13 18  1  0_x000D_
 15 19  1  0_x000D_
 19 20  1  0_x000D_
  8 21  1  0_x000D_
 21 22  2  0_x000D_
 22 23  1  0_x000D_
 23 24  2  0_x000D_
  9 24  1  0_x000D_
 23 25  1  0_x000D_
 25 26  1  0_x000D_
 17 27  1  0_x000D_
 27 28  1  0_x000D_
 28 29  1  0_x000D_
 29 30  1  0_x000D_
 30 31  1  0_x000D_
 31 32  1  0_x000D_
 28 32  1  0_x000D_
 20 33  1  0_x000D_
 33 34  1  0_x000D_
 34 35  1  0_x000D_
 35 36  1  0_x000D_
 20 36  1  0_x000D_
 16 37  1  0_x000D_
M  END_x000D_
</t>
  </si>
  <si>
    <t>MMV000025</t>
  </si>
  <si>
    <t>Pyronaridine</t>
  </si>
  <si>
    <t>74847-35-1  76748-86-2</t>
  </si>
  <si>
    <t>COc1ccc2nc3cc(Cl)ccc3c(Nc4cc(CN5CCCC5)c(O)c(CN6CCCC6)c4)c2n1</t>
  </si>
  <si>
    <t>4-[(7-chloro-2-methoxybenzo[b][1,5]naphthyridin-10-yl)amino]-2,6-bis(pyrrolidin-1-ylmethyl)phenol</t>
  </si>
  <si>
    <t>C29 H32 Cl N5 O2</t>
  </si>
  <si>
    <t>Phosphoric acid</t>
  </si>
  <si>
    <t>H11</t>
  </si>
  <si>
    <t>MMV000025-10</t>
  </si>
  <si>
    <t>https://ichgcp.net/de/clinical-trials-registry/NCT01523002</t>
  </si>
  <si>
    <t xml:space="preserve">License Error_x000D_
  SciTegic08042004332D_x000D_
_x000D_
 35 39  0  0  0  0            999 V2000_x000D_
   10.7158  -11.3226    0.0000 F   0  0_x000D_
   10.0013  -10.9101    0.0000 C   0  0_x000D_
   10.0013  -10.0851    0.0000 C   0  0_x000D_
    9.2868   -9.6726    0.0000 C   0  0_x000D_
    8.5724  -10.0851    0.0000 C   0  0_x000D_
    8.5723  -10.9101    0.0000 C   0  0_x000D_
    9.2868  -11.3226    0.0000 C   0  0_x000D_
    7.8579   -9.6726    0.0000 C   0  0_x000D_
    7.8579   -8.8476    0.0000 C   0  0_x000D_
    8.5724   -8.4351    0.0000 C   0  0_x000D_
    8.5724   -7.6101    0.0000 C   0  0_x000D_
    9.2868   -7.1976    0.0000 N   0  0_x000D_
   10.0013   -7.6101    0.0000 C   0  0_x000D_
   10.7158   -7.1976    0.0000 C   0  0_x000D_
   10.7158   -6.3726    0.0000 C   0  0_x000D_
   10.0013   -5.9601    0.0000 C   0  0_x000D_
    9.2868   -6.3726    0.0000 C   0  0_x000D_
   11.4694   -6.7081    0.0000 N   0  0_x000D_
   12.0215   -6.0950    0.0000 C   0  0_x000D_
   11.6090   -5.3806    0.0000 N   0  0_x000D_
   10.8020   -5.5520    0.0000 C   0  0_x000D_
   10.1889   -5.0000    0.0000 O   0  0_x000D_
   11.6410   -7.5151    0.0000 C   0  0_x000D_
   12.4256   -7.7700    0.0000 C   0  0_x000D_
   12.5972   -8.5770    0.0000 C   0  0_x000D_
   11.9841   -9.1290    0.0000 C   0  0_x000D_
   11.1995   -8.8741    0.0000 C   0  0_x000D_
   11.0279   -8.0671    0.0000 C   0  0_x000D_
    7.1434  -10.0851    0.0000 C   0  0_x000D_
    7.1434  -10.9101    0.0000 C   0  0_x000D_
    6.4289  -11.3226    0.0000 C   0  0_x000D_
    5.7145  -10.9101    0.0000 C   0  0_x000D_
    5.0000  -11.3226    0.0000 F   0  0_x000D_
    5.7145  -10.0851    0.0000 C   0  0_x000D_
    6.4289   -9.6726    0.0000 C   0  0_x000D_
  1  2  1  0_x000D_
  2  3  2  0_x000D_
  3  4  1  0_x000D_
  4  5  2  0_x000D_
  5  6  1  0_x000D_
  6  7  2  0_x000D_
  7  2  1  0_x000D_
  5  8  1  0_x000D_
  8  9  1  0_x000D_
  9 10  1  0_x000D_
 10 11  1  0_x000D_
 11 12  1  0_x000D_
 12 13  1  0_x000D_
 13 14  1  0_x000D_
 14 15  1  0_x000D_
 15 16  1  0_x000D_
 16 17  1  0_x000D_
 17 12  1  0_x000D_
 15 18  1  0_x000D_
 18 19  1  0_x000D_
 19 20  1  0_x000D_
 20 21  1  0_x000D_
 21 15  1  0_x000D_
 21 22  2  0_x000D_
 18 23  1  0_x000D_
 23 24  2  0_x000D_
 24 25  1  0_x000D_
 25 26  2  0_x000D_
 26 27  1  0_x000D_
 27 28  2  0_x000D_
 28 23  1  0_x000D_
  8 29  1  0_x000D_
 29 30  2  0_x000D_
 30 31  1  0_x000D_
 31 32  2  0_x000D_
 32 33  1  0_x000D_
 32 34  1  0_x000D_
 34 35  2  0_x000D_
 35 29  1  0_x000D_
M  END_x000D_
</t>
  </si>
  <si>
    <t>MMV001681</t>
  </si>
  <si>
    <t>Fluspirilene</t>
  </si>
  <si>
    <t xml:space="preserve">1841-19-6  </t>
  </si>
  <si>
    <t>Fc1ccc(cc1)C(CCCN2CCC3(CC2)N(CNC3=O)c4ccccc4)c5ccc(F)cc5</t>
  </si>
  <si>
    <t>8-[4,4-bis(4-fluorophenyl)butyl]-1-phenyl-1,3,8-triazaspiro[4.5]decan-4-one</t>
  </si>
  <si>
    <t>C29H31F2N3O</t>
  </si>
  <si>
    <t>MMV001681-06</t>
  </si>
  <si>
    <t xml:space="preserve">License Error_x000D_
  SciTegic08042004332D_x000D_
_x000D_
 34 37  0  0  1  0            999 V2000_x000D_
   -1.2990    0.2987    0.0000 C   0  0_x000D_
   -1.2990   -1.2013    0.0000 C   0  0_x000D_
    0.0000   -1.9514    0.0000 C   0  0_x000D_
    1.2990   -1.2013    0.0000 C   0  0_x000D_
    1.2990    0.2987    0.0000 C   0  0_x000D_
    0.0000    1.0487    0.0000 C   0  0_x000D_
    2.5981   -1.9514    0.0000 C   0  0_x000D_
    3.8971   -1.2013    0.0000 C   0  0_x000D_
    3.8971    0.2987    0.0000 C   0  0  1  0  0  0_x000D_
    2.5981    1.0487    0.0000 C   0  0  1  0  0  0_x000D_
    5.1962   -1.9514    0.0000 C   0  0_x000D_
    6.4952   -1.2013    0.0000 C   0  0  1  0  0  0_x000D_
    6.4952    0.2987    0.0000 C   0  0  1  0  0  0_x000D_
    5.1961    1.0487    0.0000 C   0  0_x000D_
    7.7942   -1.9514    0.0000 C   0  0_x000D_
    9.0933   -1.2013    0.0000 C   0  0_x000D_
    9.0933    0.2987    0.0000 C   0  0_x000D_
    7.7942    1.0487    0.0000 C   0  0  1  0  0  0_x000D_
    0.0000   -3.1513    0.0000 O   0  0_x000D_
    2.5981   -3.1513    0.0000 O   0  0_x000D_
    5.1962   -3.1513    0.0000 O   0  0_x000D_
    7.7942   -3.1513    0.0000 O   0  0_x000D_
   10.1325    0.8987    0.0000 O   0  0_x000D_
   10.3946   -1.9491    0.0000 C   0  0_x000D_
   10.3967   -3.1490    0.0000 N   0  0_x000D_
   11.4330   -1.3476    0.0000 O   0  0_x000D_
    6.4952   -2.4013    0.0000 O   0  0_x000D_
    3.6512    1.6240    0.0000 C   0  0_x000D_
    7.7973    2.5496    0.0000 N   0  0_x000D_
    8.8374    3.1481    0.0000 C   0  0_x000D_
    6.7591    3.1513    0.0000 C   0  0_x000D_
    1.5450    1.6241    0.0000 O   0  0_x000D_
    3.0311   -0.2014    0.0000 H   0  0_x000D_
    6.4952    1.2987    0.0000 H   0  0_x000D_
  1  2  2  0_x000D_
  2  3  1  0_x000D_
  3  4  2  0_x000D_
  3 19  1  0_x000D_
  4  5  1  0_x000D_
  4  7  1  0_x000D_
  5  6  2  0_x000D_
  6  1  1  0_x000D_
  7  8  1  0_x000D_
  7 20  2  0_x000D_
  8  9  1  0_x000D_
  8 11  2  0_x000D_
  9 10  1  0_x000D_
  9 33  1  6_x000D_
 10  5  1  0_x000D_
 10 28  1  6_x000D_
 10 32  1  1_x000D_
 11 12  1  0_x000D_
 11 21  1  0_x000D_
 12 13  1  0_x000D_
 12 15  1  0_x000D_
 12 27  1  6_x000D_
 13 14  1  0_x000D_
 13 34  1  6_x000D_
 14  9  1  0_x000D_
 15 16  2  0_x000D_
 15 22  1  0_x000D_
 16 17  1  0_x000D_
 16 24  1  0_x000D_
 17 18  1  0_x000D_
 17 23  2  0_x000D_
 18 13  1  0_x000D_
 18 29  1  6_x000D_
 24 25  1  0_x000D_
 24 26  2  0_x000D_
 29 30  1  0_x000D_
 29 31  1  0_x000D_
M  END_x000D_
</t>
  </si>
  <si>
    <t>MMV000068</t>
  </si>
  <si>
    <t>Tetracycline</t>
  </si>
  <si>
    <t xml:space="preserve">60-54-8        64-75-5 </t>
  </si>
  <si>
    <t>CN(C)[C@H]1[C@@H]2C[C@H]3C(=C(O)[C@]2(O)C(=C(C(=O)N)C1=O)O)C(=O)c4c(O)cccc4[C@@]3(C)O</t>
  </si>
  <si>
    <t>(4S,4aS,5aS,6S,12aS)-4-(dimethylamino)-1,6,10,12,12a-pentahydroxy-6-methyl-3,11-dioxo-4,4a,5,5a-tetrahydrotetracene-2-carboxamide</t>
  </si>
  <si>
    <t>Anti-infective agent - Antibiotic</t>
  </si>
  <si>
    <t>MMV000068-03</t>
  </si>
  <si>
    <t xml:space="preserve">License Error_x000D_
  SciTegic08042004332D_x000D_
_x000D_
 29 31  0  0  0  0            999 V2000_x000D_
   -0.7467    3.2486    0.0000 C   0  0_x000D_
    0.7541    3.2464    0.0000 C   0  0_x000D_
   -1.4998    1.9503    0.0000 C   0  0_x000D_
   -1.4948    4.5495    0.0000 C   0  0_x000D_
    1.5033    4.5469    0.0000 C   0  0_x000D_
    1.5035    1.9461    0.0000 C   0  0_x000D_
   -2.9998    1.9503    0.0000 C   0  0_x000D_
   -0.7498    0.6513    0.0000 C   0  0_x000D_
   -0.7444    5.8484    0.0000 C   0  0_x000D_
   -2.9949    4.5502    0.0000 C   0  0_x000D_
    0.7525    5.8464    0.0000 C   0  0_x000D_
    3.0035    1.9418    0.0000 C   0  0_x000D_
    0.7499    0.6491    0.0000 C   0  0_x000D_
   -3.7498    0.6513    0.0000 C   0  0_x000D_
   -1.4998   -0.6477    0.0000 C   0  0_x000D_
   -1.4939    7.1477    0.0000 C   0  0_x000D_
   -3.7444    5.8495    0.0000 C   0  0_x000D_
    1.5012    7.1462    0.0000 Cl  0  0_x000D_
    3.7498    0.6406    0.0000 C   0  0_x000D_
    1.4962   -0.6521    0.0000 C   0  0_x000D_
   -2.9998   -0.6477    0.0000 C   0  0_x000D_
   -2.9939    7.1483    0.0000 C   0  0_x000D_
    2.9962   -0.6563    0.0000 C   0  0_x000D_
   -3.7475   -1.9490    0.0000 O   0  0_x000D_
   -2.9953   -3.2477    0.0000 C   0  0_x000D_
   -3.7430   -4.5490    0.0000 C   0  0_x000D_
   -2.9907   -5.8477    0.0000 N   0  0_x000D_
   -3.7380   -7.1483    0.0000 C   0  0_x000D_
   -1.4907   -5.8451    0.0000 C   0  0_x000D_
  1  2  2  0_x000D_
  1  3  1  0_x000D_
  1  4  1  0_x000D_
  2  5  1  0_x000D_
  2  6  1  0_x000D_
  3  7  2  0_x000D_
  3  8  1  0_x000D_
  4  9  2  0_x000D_
  4 10  1  0_x000D_
  5 11  1  0_x000D_
  6 12  2  0_x000D_
  6 13  1  0_x000D_
  7 14  1  0_x000D_
  8 15  2  0_x000D_
  9 16  1  0_x000D_
 10 17  2  0_x000D_
 11 18  1  0_x000D_
 12 19  1  0_x000D_
 13 20  2  0_x000D_
 14 21  2  0_x000D_
 15 21  1  0_x000D_
 16 22  2  0_x000D_
 17 22  1  0_x000D_
 19 23  2  0_x000D_
 20 23  1  0_x000D_
 21 24  1  0_x000D_
 24 25  1  0_x000D_
 25 26  1  0_x000D_
 26 27  1  0_x000D_
 27 28  1  0_x000D_
 27 29  1  0_x000D_
M  END_x000D_
</t>
  </si>
  <si>
    <t>MMV638007</t>
  </si>
  <si>
    <t>Toremifene</t>
  </si>
  <si>
    <t xml:space="preserve">89778-26-7 89778-27-8 </t>
  </si>
  <si>
    <t>CN(C)CCOc1ccc(cc1)\C(=C(\CCCl)/c2ccccc2)\c3ccccc3</t>
  </si>
  <si>
    <t>2-[4-[(Z)-4-chloro-1,2-diphenylbut-1-enyl]phenoxy]-N,N-dimethylethanamine</t>
  </si>
  <si>
    <t>C26H28ClNO</t>
  </si>
  <si>
    <t>Citric acid</t>
  </si>
  <si>
    <t>MMV638007-05</t>
  </si>
  <si>
    <t xml:space="preserve">License Error_x000D_
  SciTegic08042004332D_x000D_
_x000D_
 40 44  0  0  1  0            999 V2000_x000D_
   -2.6904   -3.0061    0.0000 O   0  0_x000D_
   -2.0905   -1.9668    0.0000 C   0  0_x000D_
   -0.5905   -1.9668    0.0000 C   0  0_x000D_
   -2.8405   -0.6678    0.0000 C   0  0_x000D_
    0.1596   -0.6678    0.0000 C   0  0_x000D_
    0.1596   -3.2658    0.0000 C   0  0_x000D_
   -2.0905    0.6313    0.0000 C   0  0_x000D_
   -4.3404   -0.6678    0.0000 C   0  0_x000D_
    1.6596   -0.6678    0.0000 C   0  0  1  0  0  0_x000D_
   -0.5905    0.6313    0.0000 C   0  0_x000D_
    1.6596   -3.2658    0.0000 C   0  0  2  0  0  0_x000D_
   -2.8405    1.9304    0.0000 C   0  0_x000D_
   -4.9405   -1.7070    0.0000 O   0  0_x000D_
   -5.0904    0.6313    0.0000 C   0  0_x000D_
    2.4072    0.6335    0.0000 O   0  0_x000D_
    2.4095   -1.9668    0.0000 C   0  0_x000D_
    0.0096    1.6706    0.0000 O   0  0_x000D_
    0.8881   -4.5293    0.0000 C   0  0_x000D_
    2.8592   -3.2363    0.0000 O   0  0_x000D_
   -2.2405    2.9696    0.0000 O   0  0_x000D_
   -4.3404    1.9304    0.0000 C   0  0_x000D_
   -6.5904    0.6313    0.0000 C   0  0_x000D_
    3.9082    0.6377    0.0000 C   0  0  1  0  0  0_x000D_
   -0.6129   -4.5300    0.0000 C   0  0_x000D_
    1.4882   -5.5685    0.0000 O   0  0_x000D_
   -5.0904    3.2294    0.0000 C   0  0_x000D_
   -7.3404    1.9304    0.0000 C   0  0_x000D_
    5.3872    0.6775    0.0000 C   0  0_x000D_
    3.1404   -0.6273    0.0000 O   0  0_x000D_
   -1.2130   -5.5690    0.0000 O   0  0_x000D_
   -4.3427    4.5306    0.0000 O   0  0_x000D_
   -6.5904    3.2294    0.0000 C   0  0_x000D_
    6.1405   -0.6197    0.0000 C   0  0  2  0  0  0_x000D_
    3.8937   -1.9244    0.0000 C   0  0  2  0  0  0_x000D_
   -4.9443    5.5690    0.0000 C   0  0_x000D_
    7.3404   -0.6167    0.0000 N   0  0_x000D_
    5.3937   -1.9207    0.0000 C   0  0  1  0  0  0_x000D_
    3.2963   -2.9652    0.0000 C   0  0_x000D_
    5.8960   -2.7854    0.0000 O   0  0_x000D_
    4.4060    1.5049    0.0000 H   0  0_x000D_
  1  2  1  0_x000D_
  2  3  2  0_x000D_
  2  4  1  0_x000D_
  3  5  1  0_x000D_
  3  6  1  0_x000D_
  4  7  2  0_x000D_
  4  8  1  0_x000D_
  5  9  1  0_x000D_
  5 10  2  0_x000D_
  6 11  1  0_x000D_
  7 10  1  0_x000D_
  7 12  1  0_x000D_
  8 13  2  0_x000D_
  8 14  1  0_x000D_
  9 15  1  1_x000D_
  9 16  1  0_x000D_
 10 17  1  0_x000D_
 11 16  1  0_x000D_
 11 18  1  0_x000D_
 11 19  1  1_x000D_
 12 20  2  0_x000D_
 12 21  1  0_x000D_
 14 21  2  0_x000D_
 14 22  1  0_x000D_
 15 23  1  0_x000D_
 18 24  1  0_x000D_
 18 25  2  0_x000D_
 21 26  1  0_x000D_
 22 27  2  0_x000D_
 23 28  1  0_x000D_
 23 29  1  0_x000D_
 23 40  1  6_x000D_
 24 30  1  0_x000D_
 26 31  1  0_x000D_
 26 32  2  0_x000D_
 27 32  1  0_x000D_
 28 33  1  0_x000D_
 29 34  1  0_x000D_
 31 35  1  0_x000D_
 33 36  1  6_x000D_
 33 37  1  0_x000D_
 34 37  1  0_x000D_
 34 38  1  6_x000D_
 37 39  1  6_x000D_
M  END_x000D_
</t>
  </si>
  <si>
    <t>MMV004066</t>
  </si>
  <si>
    <t>Doxorubicin</t>
  </si>
  <si>
    <t xml:space="preserve">23214-92-8 25316-40-9 </t>
  </si>
  <si>
    <t>COc1cccc2C(=O)c3c(O)c4C[C@](O)(C[C@H](O[C@H]5C[C@H](N)[C@H](O)[C@H](C)O5)c4c(O)c3C(=O)c12)C(=O)CO</t>
  </si>
  <si>
    <t>(7S,9S)-7-[(2R,4S,5S,6S)-4-amino-5-hydroxy-6-methyloxan-2-yl]oxy-6,9,11-trihydroxy-9-(2-hydroxyacetyl)-4-methoxy-8,10-dihydro-7H-tetracene-5,12-dione</t>
  </si>
  <si>
    <t>C27H29NO11</t>
  </si>
  <si>
    <t>doi: 10.1038/s41586-020-2286-9</t>
  </si>
  <si>
    <t>MMV004066-15</t>
  </si>
  <si>
    <t xml:space="preserve">License Error_x000D_
  SciTegic08042004332D_x000D_
_x000D_
 68 71  0  0  1  0            999 V2000_x000D_
    6.4178    1.9437    0.0000 O   0  0_x000D_
    7.1339    1.5450    0.0000 C   0  0_x000D_
    7.1339    2.3524    0.0000 N   0  0_x000D_
    6.4250    1.1363    0.0000 C   0  0_x000D_
    7.8500    2.7561    0.0000 C   0  0  2  0  0  0_x000D_
    6.4250    2.7561    0.0000 C   0  0_x000D_
    5.7089    1.5400    0.0000 O   0  0_x000D_
    6.4250    0.3289    0.0000 C   0  0  2  0  0  0_x000D_
    8.5660    2.3524    0.0000 C   0  0_x000D_
    7.8500    3.5685    0.0000 C   0  0_x000D_
    6.4250    3.5685    0.0000 C   0  0_x000D_
    6.4250   -0.4735    0.0000 O   0  0_x000D_
    7.1339   -0.0747    0.0000 O   0  0_x000D_
    5.7089   -0.0747    0.0000 C   0  0  2  0  0  0_x000D_
    8.5660    3.1598    0.0000 O   0  0_x000D_
    9.2821    2.7611    0.0000 O   0  0_x000D_
    7.1339    3.9721    0.0000 C   0  0_x000D_
    7.1339   -0.8821    0.0000 C   0  0  2  0  0  0_x000D_
    5.0000    0.3289    0.0000 C   0  0_x000D_
    5.7089   -0.8821    0.0000 C   0  0_x000D_
    9.9839    2.3524    0.0000 C   0  0  2  0  0  0_x000D_
    7.8500   -1.2858    0.0000 C   0  0_x000D_
    6.4250   -1.2858    0.0000 C   0  0_x000D_
   10.6999    2.7561    0.0000 C   0  0  1  0  0  0_x000D_
    9.9839    1.5450    0.0000 C   0  0_x000D_
    7.8500   -2.0982    0.0000 C   0  0  2  0  0  0_x000D_
   11.4160    2.3524    0.0000 C   0  0_x000D_
   10.6999    3.5585    0.0000 C   0  0_x000D_
   10.6999    1.1363    0.0000 C   0  0_x000D_
    7.1339   -2.4969    0.0000 O   0  0_x000D_
    8.5589   -2.5019    0.0000 C   0  0_x000D_
   12.1321    2.7561    0.0000 C   0  0  1  0  0  0_x000D_
   11.4160    1.5400    0.0000 O   0  0_x000D_
   10.6999    0.3339    0.0000 C   0  0  2  0  0  0_x000D_
    6.2818   -2.0184    0.0000 C   0  0_x000D_
    9.2749   -2.1032    0.0000 C   0  0_x000D_
    8.5589   -3.3093    0.0000 C   0  0_x000D_
   12.1321    3.5585    0.0000 C   0  0_x000D_
   12.8481    2.3524    0.0000 C   0  0_x000D_
    9.9839   -0.0698    0.0000 C   0  0_x000D_
   11.4088   -0.0698    0.0000 C   0  0_x000D_
    9.2749   -3.7179    0.0000 C   0  0_x000D_
   12.8481    3.9622    0.0000 C   0  0  1  0  0  0_x000D_
   13.5570    2.7561    0.0000 C   0  0_x000D_
   11.4088   -0.8821    0.0000 C   0  0_x000D_
    9.2749   -4.5253    0.0000 C   0  0_x000D_
   12.8481    4.7646    0.0000 O   0  0_x000D_
   13.5570    3.5585    0.0000 C   0  0  1  0  0  0_x000D_
   10.6999   -1.2808    0.0000 C   0  0_x000D_
   12.1249   -1.2858    0.0000 C   0  0  1  0  0  0_x000D_
    9.9767   -4.9340    0.0000 C   0  0_x000D_
   11.9888    5.2430    0.0000 C   0  0_x000D_
   14.2731    3.9622    0.0000 O   0  0_x000D_
   12.8338   -0.8821    0.0000 O   0  0_x000D_
   12.1249   -2.0932    0.0000 C   0  0  1  0  0  0_x000D_
   10.6999   -4.5253    0.0000 C   0  0_x000D_
   11.4088   -2.4969    0.0000 O   0  0_x000D_
   12.8338   -2.5019    0.0000 C   0  0_x000D_
   11.5306   -4.5253    0.0000 C   0  0  1  0  0  0_x000D_
   10.5567   -2.0184    0.0000 C   0  0_x000D_
   13.5499   -2.0982    0.0000 O   0  0_x000D_
   12.8338   -3.3093    0.0000 C   0  0  1  0  0  0_x000D_
   11.9029   -5.2430    0.0000 C   0  0_x000D_
   12.1249   -3.7130    0.0000 C   0  0_x000D_
   13.5499   -3.7130    0.0000 C   0  0_x000D_
    7.8500    1.9537    0.0000 H   0  0_x000D_
   10.6999    1.9537    0.0000 H   0  0_x000D_
    7.1339   -1.6845    0.0000 H   0  0_x000D_
  1  2  2  0_x000D_
  2  3  1  0_x000D_
  2  4  1  0_x000D_
  3  5  1  0_x000D_
  3  6  1  0_x000D_
  4  7  2  0_x000D_
  4  8  1  0_x000D_
  5  9  1  0_x000D_
  5 10  1  0_x000D_
  5 66  1  6_x000D_
  6 11  1  0_x000D_
  8 12  1  1_x000D_
  8 13  1  0_x000D_
  8 14  1  0_x000D_
  9 15  2  0_x000D_
  9 16  1  0_x000D_
 10 17  1  0_x000D_
 11 17  1  0_x000D_
 13 18  1  0_x000D_
 14 19  1  1_x000D_
 14 20  1  0_x000D_
 16 21  1  0_x000D_
 18 22  1  0_x000D_
 18 23  1  0_x000D_
 18 68  1  1_x000D_
 20 23  1  0_x000D_
 21 24  1  0_x000D_
 21 25  1  0_x000D_
 21 67  1  1_x000D_
 22 26  1  0_x000D_
 24 27  1  0_x000D_
 24 28  1  6_x000D_
 25 29  1  0_x000D_
 26 30  1  1_x000D_
 26 31  1  0_x000D_
 29 33  2  0_x000D_
 29 34  1  0_x000D_
 30 35  1  0_x000D_
 31 36  1  0_x000D_
 31 37  2  0_x000D_
 32 27  1  1_x000D_
 32 38  1  0_x000D_
 32 39  1  0_x000D_
 34 40  1  1_x000D_
 34 41  1  0_x000D_
 37 42  1  0_x000D_
 38 43  1  0_x000D_
 39 44  1  0_x000D_
 41 45  2  0_x000D_
 42 46  2  0_x000D_
 43 47  1  1_x000D_
 43 48  1  0_x000D_
 44 48  1  0_x000D_
 45 49  1  0_x000D_
 45 50  1  0_x000D_
 46 51  1  0_x000D_
 47 52  1  0_x000D_
 48 53  1  6_x000D_
 50 54  1  1_x000D_
 50 55  1  0_x000D_
 51 56  2  0_x000D_
 55 57  1  6_x000D_
 55 58  1  0_x000D_
 56 59  1  0_x000D_
 57 60  1  0_x000D_
 58 61  2  0_x000D_
 58 62  1  0_x000D_
 59 63  1  6_x000D_
 59 64  1  0_x000D_
 62 64  1  0_x000D_
 62 65  1  6_x000D_
M  END_x000D_
</t>
  </si>
  <si>
    <t>MMV637897</t>
  </si>
  <si>
    <t>Rapamycin</t>
  </si>
  <si>
    <t xml:space="preserve">53123-88-9  </t>
  </si>
  <si>
    <t>CO[C@@H]1C[C@H](C[C@@H](C)[C@@H]2CC(=O)[C@H](C)\C=C(/C)\[C@@H](O)[C@@H](OC)C(=O)[C@H](C)C[C@H](C)\C=C\C=C\C=C(/C)\[C@H](C[C@@H]3CC[C@@H](C)[C@@](O)(O3)C(=O)C(=O)N4CCCC[C@H]4C(=O)O2)OC)CC[C@H]1O</t>
  </si>
  <si>
    <t>(1R,9S,12S,15R,16E,18R,19R,21R,23S,24E,26E,28E,30S,32S,35R)-1,18-dihydroxy-12-[(2R)-1-[(1S,3R,4R)-4-hydroxy-3-methoxycyclohexyl]propan-2-yl]-19,30-dimethoxy-15,17,21,23,29,35-hexamethyl-11,36-dioxa-4-azatricyclo[30.3.1.04,9]hexatriaconta-16,24,26,28-tetraene-2,3,10,14,20-pentone</t>
  </si>
  <si>
    <t>C51H79NO13</t>
  </si>
  <si>
    <t>doi: 10.1038/d41587-020-00013-z</t>
  </si>
  <si>
    <t>MMV637897-04</t>
  </si>
  <si>
    <t xml:space="preserve">License Error_x000D_
  SciTegic08042004332D_x000D_
_x000D_
 39 43  0  0  0  0            999 V2000_x000D_
   -6.5522  -13.8356    0.0000 C   0  0_x000D_
   -5.3793  -14.0893    0.0000 N   0  0_x000D_
   -4.9209  -15.5176    0.0000 C   0  0_x000D_
   -3.4548  -15.8348    0.0000 C   0  0_x000D_
   -2.4470  -14.7237    0.0000 N   0  0_x000D_
   -0.9795  -15.0381    0.0000 C   0  0_x000D_
    0.0272  -13.9250    0.0000 C   0  0_x000D_
    1.4944  -14.2371    0.0000 C   0  0_x000D_
    1.9580  -15.6646    0.0000 C   0  0_x000D_
    1.1554  -16.5567    0.0000 F   0  0_x000D_
    3.1318  -15.9139    0.0000 F   0  0_x000D_
    2.3291  -16.8057    0.0000 F   0  0_x000D_
    2.4983  -13.1226    0.0000 C   0  0_x000D_
    2.0351  -11.6958    0.0000 C   0  0_x000D_
    3.0372  -10.5786    0.0000 N   0  0_x000D_
    2.5717   -9.1518    0.0000 C   0  0_x000D_
    3.5739   -8.0346    0.0000 C   0  0_x000D_
    3.1106   -6.6080    0.0000 C   0  0_x000D_
    4.1145   -5.4934    0.0000 C   0  0_x000D_
    3.6510   -4.0660    0.0000 C   0  0_x000D_
    3.1875   -2.6385    0.0000 C   0  0_x000D_
    2.7248   -1.2135    0.0000 C   0  0_x000D_
    1.2990   -0.7500    0.0000 N   0  0_x000D_
    1.2990    0.7500    0.0000 C   0  0_x000D_
    0.0000    1.5000    0.0000 C   0  0_x000D_
   -1.2990    0.7500    0.0000 C   0  0_x000D_
   -1.2990   -0.7500    0.0000 C   0  0_x000D_
    0.0000   -1.5000    0.0000 N   0  0_x000D_
    2.7248    1.2135    0.0000 N   0  0_x000D_
    3.6065    0.0000    0.0000 C   0  0_x000D_
    5.5817   -5.8056    0.0000 C   0  0_x000D_
    6.3848   -4.9140    0.0000 C   0  0_x000D_
    6.0449   -7.2323    0.0000 C   0  0_x000D_
    5.0410   -8.3468    0.0000 C   0  0_x000D_
    1.3975   -8.9042    0.0000 O   0  0_x000D_
    0.5678  -11.3838    0.0000 C   0  0_x000D_
   -0.4361  -12.4983    0.0000 C   0  0_x000D_
   -2.9055  -13.2954    0.0000 C   0  0_x000D_
   -4.3716  -12.9783    0.0000 C   0  0_x000D_
  1  2  1  0_x000D_
  2  3  1  0_x000D_
  3  4  1  0_x000D_
  4  5  1  0_x000D_
  5  6  1  0_x000D_
  6  7  1  0_x000D_
  7  8  2  0_x000D_
  8  9  1  0_x000D_
  9 10  1  0_x000D_
  9 11  1  0_x000D_
  9 12  1  0_x000D_
  8 13  1  0_x000D_
 13 14  2  0_x000D_
 14 15  1  0_x000D_
 15 16  1  0_x000D_
 16 17  1  0_x000D_
 17 18  2  0_x000D_
 18 19  1  0_x000D_
 19 20  1  0_x000D_
 20 21  3  0_x000D_
 21 22  1  0_x000D_
 22 23  1  0_x000D_
 23 24  1  0_x000D_
 24 25  1  0_x000D_
 25 26  2  0_x000D_
 26 27  1  0_x000D_
 27 28  2  0_x000D_
 28 23  1  0_x000D_
 24 29  2  0_x000D_
 29 30  1  0_x000D_
 30 22  2  0_x000D_
 19 31  2  0_x000D_
 31 32  1  0_x000D_
 31 33  1  0_x000D_
 33 34  2  0_x000D_
 34 17  1  0_x000D_
 16 35  2  0_x000D_
 14 36  1  0_x000D_
 36 37  2  0_x000D_
 37  7  1  0_x000D_
  5 38  1  0_x000D_
 38 39  1  0_x000D_
 39  2  1  0_x000D_
M  END_x000D_
</t>
  </si>
  <si>
    <t>MMV1580167</t>
  </si>
  <si>
    <t>Ponatinib</t>
  </si>
  <si>
    <t xml:space="preserve">943319-70-8 </t>
  </si>
  <si>
    <t>CN1CCN(Cc2c(C(F)(F)F)cc(NC(c3cc(C#Cc4n5c(cccn5)nc4)c(C)cc3)=O)cc2)CC1</t>
  </si>
  <si>
    <t>3-(2-imidazo[1,2-b]pyridazin-3-ylethynyl)-4-methyl-N-[4-[(4-methylpiperazin-1-yl)methyl]-3-(trifluoromethyl)phenyl]benzamide</t>
  </si>
  <si>
    <t>C29 H27 F3 N6 O</t>
  </si>
  <si>
    <t>doi.org/10.1101/2020.02.05.936013</t>
  </si>
  <si>
    <t>MMV1580167-02</t>
  </si>
  <si>
    <t xml:space="preserve">License Error_x000D_
  SciTegic08042004332D_x000D_
_x000D_
 15 15  0  0  1  0            999 V2000_x000D_
   -1.9013    1.5432    0.0000 O   0  0_x000D_
   -1.1851    1.1297    0.0000 C   0  0_x000D_
   -0.4689    1.5432    0.0000 C   0  0  1  0  0  0_x000D_
   -0.0554    2.2594    0.0000 N   0  0_x000D_
    0.7716    2.2594    0.0000 C   0  0_x000D_
    1.1851    1.5432    0.0000 C   0  0  2  0  0  0_x000D_
    1.9013    1.9567    0.0000 O   0  0_x000D_
    0.7716    0.8270    0.0000 C   0  0  1  0  0  0_x000D_
    1.4878    0.4135    0.0000 O   0  0_x000D_
   -0.0554    0.8270    0.0000 C   0  0  1  0  0  0_x000D_
   -0.0554    0.0000    0.0000 O   0  0_x000D_
   -0.7716    0.4135    0.0000 H   0  0_x000D_
    0.7716    0.0000    0.0000 H   0  0_x000D_
    1.9013    1.1297    0.0000 H   0  0_x000D_
   -1.1851    1.9567    0.0000 H   0  0_x000D_
  1  2  1  0_x000D_
  2  3  1  0_x000D_
  3 10  1  0_x000D_
  3  4  1  0_x000D_
  4  5  1  0_x000D_
  5  6  1  0_x000D_
  6  7  1  0_x000D_
  6  8  1  0_x000D_
  8  9  1  0_x000D_
  8 10  1  0_x000D_
 10 11  1  0_x000D_
 10 12  1  6_x000D_
  8 13  1  6_x000D_
  6 14  1  1_x000D_
  3 15  1  6_x000D_
M  END_x000D_
</t>
  </si>
  <si>
    <t>MMV1804188</t>
  </si>
  <si>
    <t>Migalastat</t>
  </si>
  <si>
    <t xml:space="preserve">108147-54-2  75172-81-5  </t>
  </si>
  <si>
    <t>OC[C@H]1NC[C@H](O)[C@@H](O)[C@H]1O</t>
  </si>
  <si>
    <t>(2R,3S,4R,5S)-2-(hydroxymethyl)piperidine-3,4,5-triol</t>
  </si>
  <si>
    <t>C6 H13 N O4</t>
  </si>
  <si>
    <t>Genetic disorders agent - Fabry disease</t>
  </si>
  <si>
    <t>doi.org/10.1101/2020.03.22.002386</t>
  </si>
  <si>
    <t>MMV1804188-01</t>
  </si>
  <si>
    <t xml:space="preserve">License Error_x000D_
  SciTegic08042004332D_x000D_
_x000D_
 47 53  0  0  1  0            999 V2000_x000D_
   -4.7937    3.2297    0.0000 O   0  0_x000D_
   -6.2441    3.6121    0.0000 C   0  0_x000D_
    2.7830    5.2058    0.0000 C   0  0_x000D_
   -5.5770    6.2215    0.0000 O   0  0_x000D_
   -5.9364    7.6778    0.0000 C   0  0_x000D_
   -4.4943   -1.3953    0.0000 O   0  0_x000D_
   -5.8884   -1.9488    0.0000 C   0  0_x000D_
    6.2441    2.6037    0.0000 O   0  0_x000D_
    1.1216   -7.6778    0.0000 C   0  0_x000D_
   -1.1859    4.9640    0.0000 C   0  0_x000D_
   -2.2859    3.8940    0.0000 C   0  0_x000D_
   -1.5859    6.4340    0.0000 C   0  0_x000D_
    0.2641    4.5440    0.0000 C   0  0  1  0  0  0_x000D_
   -3.7359    4.2940    0.0000 C   0  0_x000D_
   -1.3259    0.9940    0.0000 O   0  0_x000D_
   -3.0559    6.8540    0.0000 C   0  0_x000D_
   -0.4859    7.5140    0.0000 C   0  0_x000D_
    0.2441    2.6140    0.0000 C   0  0_x000D_
    1.3341    5.5940    0.0000 N   0  0_x000D_
   -4.1359    5.8040    0.0000 C   0  0_x000D_
   -1.9359   -1.6960    0.0000 C   0  0_x000D_
    0.9141    7.1040    0.0000 C   0  0_x000D_
    1.8141    2.6140    0.0000 C   0  0_x000D_
   -0.7159   -2.6960    0.0000 C   0  0_x000D_
   -3.3159   -2.3260    0.0000 C   0  0_x000D_
    2.5541    1.3740    0.0000 C   0  0_x000D_
    2.5541    3.8940    0.0000 C   0  0_x000D_
   -0.9659   -4.2660    0.0000 C   0  0_x000D_
   -3.5959   -3.8660    0.0000 C   0  0_x000D_
    4.0241    1.3740    0.0000 C   0  0_x000D_
    4.0241    3.8940    0.0000 C   0  0_x000D_
   -2.3759   -4.8260    0.0000 C   0  0_x000D_
    0.2141   -5.1960    0.0000 C   0  0  2  0  0  0_x000D_
    4.7741    0.1140    0.0000 O   0  0_x000D_
    4.7441    2.6140    0.0000 C   0  0_x000D_
   -2.6659   -6.2660    0.0000 C   0  0_x000D_
    1.9441   -4.9860    0.0000 C   0  0_x000D_
   -0.0459   -6.7360    0.0000 N   0  0_x000D_
    4.0541   -1.1360    0.0000 C   0  0_x000D_
   -1.4459   -7.2960    0.0000 C   0  0_x000D_
    2.6641   -3.6660    0.0000 C   0  0_x000D_
    2.6241   -1.1760    0.0000 C   0  0_x000D_
    4.8041   -2.3660    0.0000 C   0  0_x000D_
    4.1141   -3.6460    0.0000 C   0  0_x000D_
    1.9241   -2.4660    0.0000 C   0  0_x000D_
    1.6442    3.9563    0.0000 H   0  0_x000D_
    1.2498   -6.2810    0.0000 H   0  0_x000D_
  1  2  1  0_x000D_
  1 14  1  0_x000D_
  3 19  1  0_x000D_
  4  5  1  0_x000D_
  4 20  1  0_x000D_
  6  7  1  0_x000D_
  6 25  1  0_x000D_
  8 35  1  0_x000D_
  9 38  1  0_x000D_
 10 11  1  0_x000D_
 10 12  2  0_x000D_
 10 13  1  0_x000D_
 11 14  2  0_x000D_
 11 15  1  0_x000D_
 12 16  1  0_x000D_
 12 17  1  0_x000D_
 13 18  1  0_x000D_
 13 19  1  0_x000D_
 13 46  1  1_x000D_
 14 20  1  0_x000D_
 15 21  1  0_x000D_
 16 20  2  0_x000D_
 17 22  1  0_x000D_
 18 23  1  0_x000D_
 19 22  1  0_x000D_
 21 24  1  0_x000D_
 21 25  2  0_x000D_
 23 26  1  0_x000D_
 23 27  2  0_x000D_
 24 28  2  0_x000D_
 25 29  1  0_x000D_
 26 30  2  0_x000D_
 27 31  1  0_x000D_
 28 32  1  0_x000D_
 28 33  1  0_x000D_
 29 32  2  0_x000D_
 30 34  1  0_x000D_
 30 35  1  0_x000D_
 31 35  2  0_x000D_
 32 36  1  0_x000D_
 33 37  1  0_x000D_
 33 38  1  0_x000D_
 33 47  1  1_x000D_
 34 39  1  0_x000D_
 36 40  1  0_x000D_
 37 41  1  0_x000D_
 38 40  1  0_x000D_
 39 42  1  0_x000D_
 39 43  2  0_x000D_
 41 44  2  0_x000D_
 41 45  1  0_x000D_
 42 45  2  0_x000D_
 43 44  1  0_x000D_
M  END_x000D_
</t>
  </si>
  <si>
    <t>MMV007474</t>
  </si>
  <si>
    <t>Berbamine</t>
  </si>
  <si>
    <t xml:space="preserve">478-61-5  </t>
  </si>
  <si>
    <t>COc1cc2CCN(C)[C@H]3Cc4ccc(Oc5cc(C[C@H]6N(C)CCc7cc(OC)c(OC)c(Oc1cc23)c67)ccc5O)cc4</t>
  </si>
  <si>
    <t>(1S,14R)-20,21,25-trimethoxy-15,30-dimethyl-7,23-dioxa-15,30-diazaheptacyclo[22.6.2.23,6.18,12.114,18.027,31.022,33]hexatriaconta-3,5,8(34),9,11,18(33),19,21,24,26,31,35-dodecaen-9-ol</t>
  </si>
  <si>
    <t>C37H40N2O6</t>
  </si>
  <si>
    <t>MMV007474-07</t>
  </si>
  <si>
    <t xml:space="preserve">License Error_x000D_
  SciTegic08042004332D_x000D_
_x000D_
  9  8  0  0  0  0            999 V2000_x000D_
    2.6000   -0.3750    0.0000 C   0  0_x000D_
    3.9000    0.3750    0.0000 N   0  0_x000D_
    1.3000    0.3750    0.0000 N   0  0_x000D_
    2.6000   -1.8750    0.0000 N   0  0_x000D_
    5.2000   -0.3750    0.0000 C   0  0_x000D_
    0.0007   -0.3746    0.0000 C   0  0_x000D_
    1.3000    1.8750    0.0000 C   0  0_x000D_
    6.4992    0.3746    0.0000 N   0  0_x000D_
    5.2000   -1.8750    0.0000 N   0  0_x000D_
  1  2  1  0_x000D_
  1  3  1  0_x000D_
  1  4  2  0_x000D_
  2  5  2  0_x000D_
  3  6  1  0_x000D_
  3  7  1  0_x000D_
  5  8  1  0_x000D_
  5  9  1  0_x000D_
M  END_x000D_
</t>
  </si>
  <si>
    <t>MMV004131</t>
  </si>
  <si>
    <t>Metformin</t>
  </si>
  <si>
    <t xml:space="preserve">1115-70-4 657-24-9 </t>
  </si>
  <si>
    <t>CN(C)C(=N)N=C(N)N</t>
  </si>
  <si>
    <t>3-(diaminomethylidene)-1,1-dimethylguanidine</t>
  </si>
  <si>
    <t>C4 H11 N5</t>
  </si>
  <si>
    <t>Antidiabetic agent</t>
  </si>
  <si>
    <t>doi.org/10.1016/j.diabres.2020.108183</t>
  </si>
  <si>
    <t>MMV004131-04</t>
  </si>
  <si>
    <t xml:space="preserve">License Error_x000D_
  SciTegic08042004332D_x000D_
_x000D_
 22 24  0  0  0  0            999 V2000_x000D_
    2.2690   -0.1212    0.0000 O   0  0_x000D_
    0.7690   -0.1214    0.0000 C   0  0_x000D_
    0.0188    1.1785    0.0000 C   0  0_x000D_
   -1.4820    1.1797    0.0000 N   0  0_x000D_
   -2.3434    2.3922    0.0000 C   0  0_x000D_
   -3.7694    1.9268    0.0000 N   0  0_x000D_
   -3.7675    0.4268    0.0000 C   0  0_x000D_
   -2.3403   -0.0350    0.0000 N   0  0_x000D_
    0.0192   -1.4215    0.0000 C   0  0_x000D_
    0.7694   -2.7214    0.0000 N   0  0_x000D_
    0.1510   -4.0739    0.0000 C   0  0_x000D_
    1.2676   -5.0755    0.0000 N   0  0_x000D_
    2.5652   -4.3231    0.0000 C   0  0_x000D_
    2.2506   -2.8565    0.0000 N   0  0_x000D_
    1.5194    1.1784    0.0000 C   0  0_x000D_
    3.0194    1.1784    0.0000 C   0  0_x000D_
    3.7694    2.4773    0.0000 C   0  0_x000D_
    3.0194    3.7763    0.0000 C   0  0_x000D_
    3.7694    5.0755    0.0000 F   0  0_x000D_
    1.5194    3.7763    0.0000 C   0  0_x000D_
    0.7694    2.4773    0.0000 C   0  0_x000D_
   -0.7306    2.4773    0.0000 F   0  0_x000D_
  1  2  1  0_x000D_
  2  3  1  0_x000D_
  2  9  1  0_x000D_
  2 15  1  0_x000D_
  3  4  1  0_x000D_
  4  5  1  0_x000D_
  5  6  2  0_x000D_
  6  7  1  0_x000D_
  7  8  2  0_x000D_
  8  4  1  0_x000D_
  9 10  1  0_x000D_
 10 11  1  0_x000D_
 11 12  2  0_x000D_
 12 13  1  0_x000D_
 13 14  2  0_x000D_
 14 10  1  0_x000D_
 15 16  2  0_x000D_
 16 17  1  0_x000D_
 17 18  2  0_x000D_
 18 19  1  0_x000D_
 18 20  1  0_x000D_
 20 21  2  0_x000D_
 21 15  1  0_x000D_
 21 22  1  0_x000D_
M  END_x000D_
</t>
  </si>
  <si>
    <t>MMV002337</t>
  </si>
  <si>
    <t>Fluconazole</t>
  </si>
  <si>
    <t xml:space="preserve">86386-73-4  </t>
  </si>
  <si>
    <t>OC(Cn1cncn1)(Cn2cncn2)c3ccc(F)cc3F</t>
  </si>
  <si>
    <t>2-(2,4-difluorophenyl)-1,3-bis(1,2,4-triazol-1-yl)propan-2-ol</t>
  </si>
  <si>
    <t>C13H12F2N6O</t>
  </si>
  <si>
    <t>doi.org/10.1016/j.clim.2020.108413  10.1080/07391102.2020.1763201</t>
  </si>
  <si>
    <t>MMV002337-06</t>
  </si>
  <si>
    <t xml:space="preserve">License Error_x000D_
  SciTegic08042004332D_x000D_
_x000D_
 35 38  0  0  0  0            999 V2000_x000D_
    6.3851   -9.4209    0.0000 C   0  0_x000D_
    6.1331   -8.6327    0.0000 C   0  0_x000D_
    6.6910   -8.0225    0.0000 C   0  0_x000D_
    7.4950   -8.1973    0.0000 C   0  0_x000D_
    7.7469   -8.9855    0.0000 C   0  0_x000D_
    7.1949   -9.5987    0.0000 C   0  0_x000D_
    8.1608   -7.7103    0.0000 C   0  0_x000D_
    8.8324   -8.1987    0.0000 C   0  0_x000D_
    8.5690   -8.9884    0.0000 C   0  0_x000D_
    9.6450   -8.0286    0.0000 C   0  0_x000D_
   10.1970   -8.6539    0.0000 C   0  0_x000D_
    9.9335   -9.4435    0.0000 C   0  0_x000D_
    9.1181   -9.6079    0.0000 C   0  0_x000D_
    8.1597   -6.8883    0.0000 C   0  0_x000D_
    8.8711   -6.4762    0.0000 C   0  0_x000D_
    9.5861   -6.8906    0.0000 C   0  0_x000D_
   10.2975   -6.4785    0.0000 C   0  0_x000D_
   10.3012   -5.6565    0.0000 C   0  0_x000D_
    9.5862   -5.2421    0.0000 C   0  0_x000D_
    8.8675   -5.6500    0.0000 C   0  0_x000D_
   11.0144   -5.2475    0.0000 Cl  0  0_x000D_
   11.0026   -8.4902    0.0000 Cl  0  0_x000D_
    5.3300   -8.4569    0.0000 Cl  0  0_x000D_
    8.8568  -10.3874    0.0000 C   0  0_x000D_
    9.4013  -11.0033    0.0000 C   0  0_x000D_
    8.0512  -10.5509    0.0000 O   0  0_x000D_
    9.1400  -11.7828    0.0000 N   0  0_x000D_
    9.6845  -12.3988    0.0000 C   0  0_x000D_
    8.3344  -11.9463    0.0000 C   0  0_x000D_
    8.0731  -12.7258    0.0000 C   0  0_x000D_
    7.2675  -12.8893    0.0000 C   0  0_x000D_
    7.0062  -13.6687    0.0000 C   0  0_x000D_
   10.4901  -12.2353    0.0000 C   0  0_x000D_
   11.0346  -12.8512    0.0000 C   0  0_x000D_
   11.8402  -12.6877    0.0000 C   0  0_x000D_
  1  2  2  0_x000D_
  2  3  1  0_x000D_
  3  4  2  0_x000D_
  4  5  1  0_x000D_
  5  6  2  0_x000D_
  1  6  1  0_x000D_
  4  7  1  0_x000D_
  7  8  1  0_x000D_
  8  9  2  0_x000D_
  5  9  1  0_x000D_
  8 10  1  0_x000D_
 10 11  2  0_x000D_
 11 12  1  0_x000D_
 12 13  2  0_x000D_
  9 13  1  0_x000D_
  7 14  2  0_x000D_
 14 15  1  0_x000D_
 15 16  2  0_x000D_
 16 17  1  0_x000D_
 17 18  2  0_x000D_
 18 19  1  0_x000D_
 19 20  2  0_x000D_
 15 20  1  0_x000D_
 18 21  1  0_x000D_
 11 22  1  0_x000D_
  2 23  1  0_x000D_
 13 24  1  0_x000D_
 24 25  1  0_x000D_
 24 26  1  0_x000D_
 25 27  1  0_x000D_
 27 28  1  0_x000D_
 27 29  1  0_x000D_
 29 30  1  0_x000D_
 30 31  1  0_x000D_
 31 32  1  0_x000D_
 28 33  1  0_x000D_
 33 34  1  0_x000D_
 34 35  1  0_x000D_
M  END_x000D_
</t>
  </si>
  <si>
    <t>MMV000014</t>
  </si>
  <si>
    <t>Lumefantrine</t>
  </si>
  <si>
    <t xml:space="preserve">82186-77-4  </t>
  </si>
  <si>
    <t>CCCCN(CCCC)CC(O)c1cc(Cl)cc2\C(=C/c3ccc(Cl)cc3)\c4cc(Cl)ccc4c12</t>
  </si>
  <si>
    <t>2-(dibutylamino)-1-[(9Z)-2,7-dichloro-9-[(4-chlorophenyl)methylidene]fluoren-4-yl]ethanol</t>
  </si>
  <si>
    <t>C30 H32 Cl3 N O</t>
  </si>
  <si>
    <t>MMV000014-06</t>
  </si>
  <si>
    <t xml:space="preserve">License Error_x000D_
  SciTegic08042004332D_x000D_
_x000D_
 87 93  0  0  1  0            999 V2000_x000D_
32453.839637218.5554    0.0000 O   0  0_x000D_
49208.603224623.6024    0.0000 O   0  0_x000D_
40287.016319458.9773    0.0000 O   0  0_x000D_
37163.760326059.6419    0.0000 C   0  0  1  0  0  0_x000D_
41206.423428743.6860    0.0000 C   0  0_x000D_
37466.876821216.5678    0.0000 O   0  0_x000D_
51478.931234933.6555    0.0000 C   0  0_x000D_
26737.902423424.7975    0.0000 O   0  0_x000D_
24205.147537629.8107    0.0000 O   0  0_x000D_
37406.150815554.1274    0.0000 O   0  0_x000D_
16412.398835126.2711    0.0000 C   0  0  1  0  0  0_x000D_
11559.849635126.2711    0.0000 C   0  0  1  0  0  0_x000D_
18838.673539328.7015    0.0000 O   0  0_x000D_
 9133.574930923.8383    0.0000 O   0  0_x000D_
22721.9939 8388.4502    0.0000 N   0  0_x000D_
25406.0380 4345.7846    0.0000 C   0  0_x000D_
23247.0104    0.0000    0.0000 O   0  0_x000D_
14393.289816120.2902    0.0000 O   0  0_x000D_
23482.233522003.6903    0.0000 O   0  0_x000D_
15539.8789 8976.1154    0.0000 C   0  0  1  0  0  0_x000D_
19885.6609 6817.0854    0.0000 C   0  0_x000D_
11497.2133 6292.0713    0.0000 O   0  0_x000D_
 7533.762410456.8157    0.0000 O   0  0_x000D_
    0.000028075.4781    0.0000 O   0  0_x000D_
 1854.751051935.9951    0.0000 O   0  0_x000D_
73836.7667 7376.9668    0.0000 O   0  0_x000D_
75995.796711722.7489    0.0000 C   0  0_x000D_
80838.868412025.8679    0.0000 C   0  0_x000D_
82997.893416371.6524    0.0000 C   0  0_x000D_
87840.965116674.7689    0.0000 C   0  0_x000D_
90000.000021020.5535    0.0000 C   0  0_x000D_
39217.238132228.7507    0.0000 N   0  0_x000D_
41158.504627781.4221    0.0000 C   0  0  1  0  0  0_x000D_
34395.106132771.2268    0.0000 C   0  0_x000D_
42847.012035449.3030    0.0000 C   0  0_x000D_
45988.048428253.3763    0.0000 C   0  0  2  0  0  0_x000D_
38345.749823906.3034    0.0000 C   0  0_x000D_
31514.240628866.3769    0.0000 C   0  0  1  0  0  0_x000D_
47031.600232992.3889    0.0000 C   0  0  1  0  0  0_x000D_
33523.617824448.7820    0.0000 N   0  0_x000D_
26692.108729408.8555    0.0000 N   0  0_x000D_
30642.752320543.9321    0.0000 C   0  0  1  0  0  0_x000D_
23286.002032865.1048    0.0000 C   0  0_x000D_
32584.018916096.6035    0.0000 C   0  0  1  0  0  0_x000D_
18838.673530923.8383    0.0000 C   0  0  1  0  0  0_x000D_
29703.153412191.7536    0.0000 C   0  0_x000D_
19057.224326076.2129    0.0000 N   0  0_x000D_
24881.021412734.2322    0.0000 C   0  0  1  0  0  0_x000D_
16176.358822171.3655    0.0000 C   0  0_x000D_
22939.757317181.5583    0.0000 C   0  0_x000D_
11354.226822713.8416    0.0000 C   0  0  1  0  0  0_x000D_
18117.625417724.0369    0.0000 N   0  0_x000D_
 8473.361418808.9917    0.0000 N   0  0_x000D_
 8530.730726660.3734    0.0000 C   0  0_x000D_
15236.759913819.1870    0.0000 C   0  0  2  0  0  0_x000D_
10414.627914361.6656    0.0000 C   0  0_x000D_
 3869.392720342.1917    0.0000 C   0  0_x000D_
 3904.847425194.6127    0.0000 C   0  0  2  0  0  0_x000D_
 9133.574939328.7015    0.0000 C   0  0_x000D_
11559.849643531.1344    0.0000 C   0  0_x000D_
 4281.025739328.7015    0.0000 C   0  0_x000D_
 9133.574947733.5623    0.0000 C   0  0_x000D_
 1854.751043531.1344    0.0000 C   0  0_x000D_
 4281.025747733.5623    0.0000 C   0  0_x000D_
30249.1121 4648.9035    0.0000 C   0  0_x000D_
32408.1396 8994.6856    0.0000 C   0  0_x000D_
32933.1562  606.2379    0.0000 C   0  0_x000D_
37251.2137 9297.8046    0.0000 C   0  0_x000D_
37776.2278  909.3569    0.0000 C   0  0_x000D_
39935.2578 5255.1390    0.0000 C   0  0_x000D_
44778.3319 5558.2579    0.0000 C   0  0_x000D_
46937.3570 9904.0400    0.0000 C   0  0_x000D_
47462.3736 1515.5924    0.0000 C   0  0_x000D_
51780.428610207.1590    0.0000 C   0  0_x000D_
52305.4501 1818.7113    0.0000 C   0  0_x000D_
54464.4752 6164.4934    0.0000 C   0  0_x000D_
59307.5469 6467.6124    0.0000 C   0  0_x000D_
61466.576910813.3945    0.0000 C   0  0_x000D_
61991.5934 2424.9468    0.0000 C   0  0_x000D_
66309.648511116.5134    0.0000 C   0  0_x000D_
66834.6651 2728.0657    0.0000 C   0  0_x000D_
68993.6901 7073.8478    0.0000 C   0  0_x000D_
43584.781723578.9918    0.0000 H   0  0_x000D_
36231.101830005.8824    0.0000 H   0  0_x000D_
13986.124230923.8383    0.0000 H   0  0_x000D_
13780.501526916.2720    0.0000 H   0  0_x000D_
19891.431412447.5979    0.0000 H   0  0_x000D_
  1 34  2  3_x000D_
 36  2  1  6_x000D_
  3 37  2  3_x000D_
  4  5  1  0_x000D_
  4  6  1  1_x000D_
  4 38  1  0_x000D_
 39  7  1  6_x000D_
 42  8  1  1_x000D_
  9 43  2  3_x000D_
 44 10  1  6_x000D_
 11 12  1  0_x000D_
 11 13  1  1_x000D_
 11 45  1  0_x000D_
 12 14  1  1_x000D_
 12 59  1  0_x000D_
 15 16  1  0_x000D_
 48 15  1  6_x000D_
 16 17  2  3_x000D_
 16 65  1  0_x000D_
 18 49  2  3_x000D_
 19 50  2  3_x000D_
 20 21  1  0_x000D_
 20 22  1  1_x000D_
 20 55  1  0_x000D_
 23 56  2  3_x000D_
 58 24  1  6_x000D_
 25 64  1  0_x000D_
 26 27  1  0_x000D_
 26 82  1  0_x000D_
 27 28  1  0_x000D_
 28 29  1  0_x000D_
 29 30  1  0_x000D_
 30 31  1  0_x000D_
 32 33  1  0_x000D_
 32 34  1  0_x000D_
 32 35  1  0_x000D_
 33 36  1  0_x000D_
 33 37  1  0_x000D_
 33 83  1  6_x000D_
 34 38  1  0_x000D_
 35 39  1  0_x000D_
 36 39  1  0_x000D_
 37 40  1  0_x000D_
 38 41  1  0_x000D_
 38 84  1  1_x000D_
 40 42  1  0_x000D_
 41 43  1  0_x000D_
 42 44  1  0_x000D_
 43 45  1  0_x000D_
 44 46  1  0_x000D_
 45 47  1  0_x000D_
 45 85  1  6_x000D_
 46 48  1  0_x000D_
 47 49  1  0_x000D_
 48 50  1  0_x000D_
 49 51  1  0_x000D_
 50 52  1  0_x000D_
 51 53  1  0_x000D_
 51 54  1  0_x000D_
 51 86  1  6_x000D_
 52 55  1  0_x000D_
 53 56  1  0_x000D_
 53 57  1  0_x000D_
 54 58  1  0_x000D_
 55 56  1  0_x000D_
 55 87  1  6_x000D_
 57 58  1  0_x000D_
 59 60  2  0_x000D_
 59 61  1  0_x000D_
 60 62  1  0_x000D_
 61 63  2  0_x000D_
 62 64  2  0_x000D_
 63 64  1  0_x000D_
 65 66  2  0_x000D_
 65 67  1  0_x000D_
 66 68  1  0_x000D_
 67 69  2  0_x000D_
 68 70  2  0_x000D_
 69 70  1  0_x000D_
 70 71  1  0_x000D_
 71 72  2  0_x000D_
 71 73  1  0_x000D_
 72 74  1  0_x000D_
 73 75  2  0_x000D_
 74 76  2  0_x000D_
 75 76  1  0_x000D_
 76 77  1  0_x000D_
 77 78  2  0_x000D_
 77 79  1  0_x000D_
 78 80  1  0_x000D_
 79 81  2  0_x000D_
 80 82  2  0_x000D_
 81 82  1  0_x000D_
M  END_x000D_
</t>
  </si>
  <si>
    <t>MMV1804247</t>
  </si>
  <si>
    <t>Anidulafungin</t>
  </si>
  <si>
    <t xml:space="preserve">166663-25-8  </t>
  </si>
  <si>
    <t>CCCCCOc1ccc(cc1)c2ccc(cc2)c3ccc(cc3)C(=O)N[C@H]4C[C@@H](O)[C@@H](O)NC(=O)[C@@H]5[C@@H](O)[C@@H](C)CN5C(=O)[C@@H](NC(=O)[C@@H](NC(=O)[C@@H]6C[C@@H](O)CN6C(=O)[C@@H](NC4=O)[C@@H](C)O)[C@H](O)[C@@H](O)c7ccc(O)cc7)[C@@H](C)O</t>
  </si>
  <si>
    <t>N-[(3S,6S,9S,11R,15S,18S,20R,21R,24S,25S,26S)-6-[(1S,2S)-1,2-dihydroxy-2-(4-hydroxyphenyl)ethyl]-11,20,21,25-tetrahydroxy-3,15-bis[(1R)-1-hydroxyethyl]-26-methyl-2,5,8,14,17,23-hexaoxo-1,4,7,13,16,22-hexazatricyclo[22.3.0.09,13]heptacosan-18-yl]-4-[4-(4-pentoxyphenyl)phenyl]benzamide</t>
  </si>
  <si>
    <t>C58 H73 N7 O17</t>
  </si>
  <si>
    <t>Anti-infective agent</t>
  </si>
  <si>
    <t>MMV1804247-01</t>
  </si>
  <si>
    <t xml:space="preserve">License Error_x000D_
  SciTegic08042004332D_x000D_
_x000D_
 47 53  0  0  1  0            999 V2000_x000D_
    6.4737   -3.8869    0.0000 C   0  0_x000D_
    5.7081   -2.5970    0.0000 O   0  0_x000D_
    4.2068   -2.6140    0.0000 C   0  0_x000D_
    3.4867   -3.8940    0.0000 C   0  0_x000D_
    2.0168   -3.8940    0.0000 C   0  0_x000D_
    1.2768   -2.6140    0.0000 C   0  0_x000D_
   -0.2933   -2.6140    0.0000 C   0  0_x000D_
   -0.2733   -4.5440    0.0000 C   0  0  1  0  0  0_x000D_
    0.7968   -5.5940    0.0000 N   0  0_x000D_
    2.2456   -5.2058    0.0000 C   0  0_x000D_
    0.3767   -7.1040    0.0000 C   0  0_x000D_
   -1.0232   -7.5140    0.0000 C   0  0_x000D_
   -2.1233   -6.4340    0.0000 C   0  0_x000D_
   -3.5932   -6.8540    0.0000 C   0  0_x000D_
   -4.6733   -5.8040    0.0000 C   0  0_x000D_
   -6.1143   -6.2215    0.0000 O   0  0_x000D_
   -6.4737   -7.6778    0.0000 C   0  0_x000D_
   -4.2733   -4.2940    0.0000 C   0  0_x000D_
   -5.3393   -3.2388    0.0000 O   0  0_x000D_
   -2.8232   -3.8940    0.0000 C   0  0_x000D_
   -1.8633   -0.9940    0.0000 O   0  0_x000D_
   -2.4733    1.6960    0.0000 C   0  0_x000D_
   -1.2532    2.6960    0.0000 C   0  0_x000D_
   -1.5033    4.2660    0.0000 C   0  0_x000D_
   -0.3233    5.1960    0.0000 C   0  0  2  0  0  0_x000D_
    1.4067    4.9860    0.0000 C   0  0_x000D_
    2.1267    3.6660    0.0000 C   0  0_x000D_
    1.3867    2.4660    0.0000 C   0  0_x000D_
    2.0867    1.1760    0.0000 C   0  0_x000D_
    3.5168    1.1360    0.0000 C   0  0_x000D_
    4.2367   -0.1140    0.0000 O   0  0_x000D_
    3.4867   -1.3740    0.0000 C   0  0_x000D_
    2.0168   -1.3740    0.0000 C   0  0_x000D_
    4.2668    2.3660    0.0000 C   0  0_x000D_
    3.5768    3.6460    0.0000 C   0  0_x000D_
   -0.5833    6.7360    0.0000 N   0  0_x000D_
    0.5843    7.6778    0.0000 C   0  0_x000D_
   -1.9833    7.2960    0.0000 C   0  0_x000D_
   -3.2033    6.2660    0.0000 C   0  0_x000D_
   -2.9133    4.8260    0.0000 C   0  0_x000D_
   -4.1333    3.8660    0.0000 C   0  0_x000D_
   -3.8533    2.3260    0.0000 C   0  0_x000D_
   -5.0316    1.3953    0.0000 O   0  0_x000D_
   -6.4257    1.9488    0.0000 C   0  0_x000D_
   -1.7232   -4.9640    0.0000 C   0  0_x000D_
    0.7125    6.2810    0.0000 H   0  0_x000D_
    1.1068   -3.9563    0.0000 H   0  0_x000D_
  1  2  1  0_x000D_
  2  3  1  0_x000D_
  3  4  2  0_x000D_
  3 32  1  0_x000D_
  4  5  1  0_x000D_
  5  6  2  0_x000D_
  6  7  1  0_x000D_
  6 33  1  0_x000D_
  7  8  1  0_x000D_
  8  9  1  0_x000D_
  8 45  1  0_x000D_
  8 47  1  6_x000D_
  9 10  1  0_x000D_
  9 11  1  0_x000D_
 11 12  1  0_x000D_
 12 13  1  0_x000D_
 13 14  2  0_x000D_
 13 45  1  0_x000D_
 14 15  1  0_x000D_
 15 16  1  0_x000D_
 15 18  2  0_x000D_
 16 17  1  0_x000D_
 18 19  1  0_x000D_
 18 20  1  0_x000D_
 20 21  1  0_x000D_
 20 45  2  0_x000D_
 21 22  1  0_x000D_
 22 23  2  0_x000D_
 22 42  1  0_x000D_
 23 24  1  0_x000D_
 24 25  1  0_x000D_
 24 40  2  0_x000D_
 25 26  1  0_x000D_
 25 36  1  0_x000D_
 25 46  1  6_x000D_
 26 27  1  0_x000D_
 27 28  2  0_x000D_
 27 35  1  0_x000D_
 28 29  1  0_x000D_
 29 30  2  0_x000D_
 30 31  1  0_x000D_
 30 34  1  0_x000D_
 31 32  1  0_x000D_
 32 33  2  0_x000D_
 34 35  2  0_x000D_
 36 37  1  0_x000D_
 36 38  1  0_x000D_
 38 39  1  0_x000D_
 39 40  1  0_x000D_
 40 41  1  0_x000D_
 41 42  2  0_x000D_
 42 43  1  0_x000D_
 43 44  1  0_x000D_
M  END_x000D_
</t>
  </si>
  <si>
    <t>MMV1804250</t>
  </si>
  <si>
    <t>Hanfangchin B</t>
  </si>
  <si>
    <t xml:space="preserve">436-77-1  </t>
  </si>
  <si>
    <t>COc1ccc2C[C@H]3N(C)CCc4cc(OC)c(O)c(Oc5cc6[C@H](Cc7ccc(Oc1c2)cc7)N(C)CCc6cc5OC)c34</t>
  </si>
  <si>
    <t>(1S,14R)-9,20,25-trimethoxy-15,30-dimethyl-7,23-dioxa-15,30-diazaheptacyclo[22.6.2.23,6.18,12.114,18.027,31.022,33]hexatriaconta-3,5,8(34),9,11,18,20,22(33),24(32),25,27(31),35-dodecaen-21-ol</t>
  </si>
  <si>
    <t>C37 H40 N2 O6</t>
  </si>
  <si>
    <t>MMV1804250-01</t>
  </si>
  <si>
    <t xml:space="preserve">License Error_x000D_
  SciTegic08042004332D_x000D_
_x000D_
 22 22  0  0  0  0            999 V2000_x000D_
    5.7145   -7.7225    0.0000 C   0  0_x000D_
    6.4289   -7.3100    0.0000 C   0  0_x000D_
    6.4289   -6.4850    0.0000 N   0  0_x000D_
    5.7145   -6.0725    0.0000 C   0  0_x000D_
    5.0000   -6.4850    0.0000 C   0  0_x000D_
    7.1434   -6.0725    0.0000 C   0  0_x000D_
    7.1434   -5.2475    0.0000 O   0  0_x000D_
    7.8579   -6.4850    0.0000 C   0  0_x000D_
    8.5724   -6.0725    0.0000 C   0  0_x000D_
    9.2868   -6.4850    0.0000 C   0  0_x000D_
    9.2868   -7.3100    0.0000 C   0  0_x000D_
   10.0013   -7.7225    0.0000 C   0  0_x000D_
   10.0013   -8.5475    0.0000 O   0  0_x000D_
   10.7158   -7.3100    0.0000 C   0  0_x000D_
   11.4302   -7.7225    0.0000 O   0  0_x000D_
   10.7158   -6.4850    0.0000 C   0  0_x000D_
   10.0013   -6.0725    0.0000 C   0  0_x000D_
   11.4303   -6.0725    0.0000 N   0  3_x000D_
   11.4303   -5.2475    0.0000 O   0  0_x000D_
   12.1447   -6.4850    0.0000 O   0  5_x000D_
    7.8579   -7.3100    0.0000 C   0  0_x000D_
    7.8579   -8.1350    0.0000 N   0  0_x000D_
  1  2  1  0_x000D_
  2  3  1  0_x000D_
  3  4  1  0_x000D_
  4  5  1  0_x000D_
  3  6  1  0_x000D_
  6  7  2  0_x000D_
  6  8  1  0_x000D_
  8  9  2  0_x000D_
  9 10  1  0_x000D_
 10 11  2  0_x000D_
 11 12  1  0_x000D_
 12 13  1  0_x000D_
 12 14  2  0_x000D_
 14 15  1  0_x000D_
 14 16  1  0_x000D_
 16 17  2  0_x000D_
 17 10  1  0_x000D_
 16 18  1  0_x000D_
 18 19  2  0_x000D_
 18 20  1  0_x000D_
  8 21  1  0_x000D_
 21 22  3  0_x000D_
M  CHG  2  18   1  20  -1_x000D_
M  END_x000D_
</t>
  </si>
  <si>
    <t>MMV640046</t>
  </si>
  <si>
    <t>Entacapone</t>
  </si>
  <si>
    <t xml:space="preserve">130929-57-6  </t>
  </si>
  <si>
    <t>CCN(CC)C(=O)\C(=C\c1cc(O)c(O)c(c1)[N+](=O)[O-])\C#N</t>
  </si>
  <si>
    <t>(E)-2-cyano-3-(3,4-dihydroxy-5-nitrophenyl)-N,N-diethylprop-2-enamide</t>
  </si>
  <si>
    <t>C14H15N3O5</t>
  </si>
  <si>
    <t>Nervous system agent - Parkinson's disease</t>
  </si>
  <si>
    <t>doi.org/10.1038/s41586-020-2286-9</t>
  </si>
  <si>
    <t>MMV640046-02</t>
  </si>
  <si>
    <t xml:space="preserve">License Error_x000D_
  SciTegic08042004332D_x000D_
_x000D_
 27 30  0  0  0  0            999 V2000_x000D_
   12.1447   -7.4756    0.0000 C   0  0_x000D_
   11.4302   -7.8880    0.0000 C   0  0_x000D_
   11.4301   -8.7130    0.0000 S   0  0_x000D_
   10.7156   -9.1255    0.0000 C   0  0_x000D_
   10.7155   -9.9504    0.0000 C   0  0_x000D_
   10.0010  -10.3628    0.0000 C   0  0_x000D_
    9.2867   -9.9502    0.0000 C   0  0_x000D_
    8.5722  -10.3627    0.0000 S   0  0_x000D_
    7.8578   -9.9502    0.0000 C   0  0_x000D_
    7.1432  -10.3628    0.0000 C   0  0_x000D_
    6.4287   -9.9502    0.0000 C   0  0_x000D_
    6.4287   -9.1252    0.0000 C   0  0_x000D_
    7.1432   -8.7127    0.0000 C   0  0_x000D_
    7.8578   -9.1252    0.0000 C   0  0_x000D_
    8.5722   -8.7127    0.0000 N   0  0_x000D_
    8.5722   -7.8877    0.0000 C   0  0_x000D_
    7.8578   -7.4752    0.0000 C   0  0_x000D_
    7.8578   -6.6502    0.0000 C   0  0_x000D_
    7.1434   -6.2376    0.0000 N   0  0_x000D_
    6.4289   -6.6501    0.0000 C   0  0_x000D_
    5.7144   -6.2376    0.0000 C   0  0_x000D_
    5.7145   -5.4126    0.0000 N   0  0_x000D_
    5.0000   -5.0000    0.0000 C   0  0_x000D_
    6.4289   -5.0001    0.0000 C   0  0_x000D_
    7.1434   -5.4127    0.0000 C   0  0_x000D_
    9.2867   -9.1253    0.0000 C   0  0_x000D_
   10.0011   -8.7129    0.0000 C   0  0_x000D_
  1  2  1  0_x000D_
  2  3  1  0_x000D_
  3  4  1  0_x000D_
  4  5  2  0_x000D_
  5  6  1  0_x000D_
  6  7  2  0_x000D_
  7  8  1  0_x000D_
  8  9  1  0_x000D_
  9 10  2  0_x000D_
 10 11  1  0_x000D_
 11 12  2  0_x000D_
 12 13  1  0_x000D_
 13 14  2  0_x000D_
 14  9  1  0_x000D_
 14 15  1  0_x000D_
 15 16  1  0_x000D_
 16 17  1  0_x000D_
 17 18  1  0_x000D_
 18 19  1  0_x000D_
 19 20  1  0_x000D_
 20 21  1  0_x000D_
 21 22  1  0_x000D_
 22 23  1  0_x000D_
 22 24  1  0_x000D_
 24 25  1  0_x000D_
 25 19  1  0_x000D_
 15 26  1  0_x000D_
 26  7  1  0_x000D_
 26 27  2  0_x000D_
 27  4  1  0_x000D_
M  END_x000D_
</t>
  </si>
  <si>
    <t>MMV001428</t>
  </si>
  <si>
    <t>Thiethylperazine</t>
  </si>
  <si>
    <t xml:space="preserve">1179-69-7 1420-55-9 </t>
  </si>
  <si>
    <t>CCSc1ccc2Sc3ccccc3N(CCCN4CCN(C)CC4)c2c1</t>
  </si>
  <si>
    <t>2-ethylsulfanyl-10-[3-(4-methylpiperazin-1-yl)propyl]phenothiazine</t>
  </si>
  <si>
    <t>C22H29N3S2</t>
  </si>
  <si>
    <t>Maleic acid</t>
  </si>
  <si>
    <t>Gastrointestinal agent - Antivomiting</t>
  </si>
  <si>
    <t>MMV001428-04</t>
  </si>
  <si>
    <t xml:space="preserve">License Error_x000D_
  SciTegic08042004332D_x000D_
_x000D_
 59 62  0  0  1  0            999 V2000_x000D_
   -2.1377    9.7749    0.0000 O   0  0_x000D_
   -0.6441    9.6363    0.0000 C   0  0_x000D_
   -0.1446    8.4011    0.0000 O   0  0_x000D_
   -0.9437    9.6706    0.0000 C   0  0_x000D_
   -6.2389    6.2082    0.0000 O   0  0_x000D_
   -6.8498    7.5583    0.0000 C   0  0_x000D_
   -7.0736    4.9393    0.0000 O   0  0_x000D_
    2.1552    7.5401    0.0000 C   0  0_x000D_
   -3.3853    3.4568    0.0000 O   0  0_x000D_
    5.4771    5.9040    0.0000 C   0  0_x000D_
   -2.8838    1.6990    0.0000 O   0  0_x000D_
    5.7909    0.7861    0.0000 C   0  0_x000D_
    6.8129    1.8850    0.0000 C   0  0_x000D_
    8.2752    1.5507    0.0000 C   0  0_x000D_
    3.0505   -1.7655    0.0000 O   0  0_x000D_
   -2.6800   -2.9545    0.0000 C   0  0_x000D_
   -3.9291   -3.7866    0.0000 C   0  0_x000D_
   -1.3358   -3.6202    0.0000 C   0  0_x000D_
   -1.8169    0.9896    0.0000 C   0  0_x000D_
    0.3829   -2.3931    0.0000 O   0  0_x000D_
   -6.2324   -8.4460    0.0000 O   0  0_x000D_
   -7.5768   -7.7808    0.0000 C   0  0_x000D_
   -3.5393   -9.7749    0.0000 O   0  0_x000D_
   -2.3952    7.1909    0.0000 C   0  0  2  0  0  0_x000D_
   -3.0052    8.5509    0.0000 C   0  0  2  0  0  0_x000D_
   -3.2252    5.9109    0.0000 O   0  0_x000D_
   -0.8452    7.0709    0.0000 C   0  0  2  0  0  0_x000D_
   -4.5352    8.6509    0.0000 C   0  0_x000D_
   -4.7452    6.0709    0.0000 C   0  0  1  0  0  0_x000D_
    0.1248    5.8708    0.0000 C   0  0_x000D_
   -5.3552    7.4309    0.0000 C   0  0  2  0  0  0_x000D_
   -5.5752    4.8708    0.0000 C   0  0_x000D_
    1.6148    6.1409    0.0000 C   0  0  2  0  0  0_x000D_
   -4.8752    3.6309    0.0000 C   0  0_x000D_
    2.5048    4.9809    0.0000 C   0  0_x000D_
   -5.8652    2.5608    0.0000 N   0  0_x000D_
    4.2948    4.9809    0.0000 C   0  0_x000D_
   -5.4752    1.2109    0.0000 C   0  0  2  0  0  0_x000D_
   -7.2552    2.9309    0.0000 C   0  0_x000D_
    3.7648    2.8609    0.0000 C   0  0_x000D_
   -4.0852    0.8008    0.0000 C   0  0_x000D_
   -6.4752    0.1709    0.0000 C   0  0_x000D_
   -8.2752    1.9109    0.0000 C   0  0_x000D_
    4.3348    1.1208    0.0000 C   0  0  2  0  0  0_x000D_
   -4.0852   -0.6792    0.0000 O   0  0_x000D_
   -7.8652    0.5309    0.0000 C   0  0_x000D_
    2.7348   -0.2992    0.0000 C   0  0_x000D_
   -2.7752   -1.4591    0.0000 C   0  0  1  0  0  0_x000D_
    0.6148    0.3609    0.0000 C   0  0_x000D_
   -1.5652   -0.4892    0.0000 C   0  0  1  0  0  0_x000D_
   -0.1452   -0.9892    0.0000 C   0  0  1  0  0  0_x000D_
   -3.8339   -5.2844    0.0000 C   0  0  1  0  0  0_x000D_
   -5.0810   -6.1180    0.0000 C   0  0_x000D_
   -2.4885   -5.9478    0.0000 C   0  0_x000D_
   -4.9828   -7.6147    0.0000 C   0  0  1  0  0  0_x000D_
   -2.3903   -7.4447    0.0000 C   0  0_x000D_
   -3.6375   -8.2781    0.0000 C   0  0  1  0  0  0_x000D_
   -1.5319    8.4176    0.0000 H   0  0_x000D_
   -5.0909   -0.2391    0.0000 H   0  0_x000D_
  1  2  1  0_x000D_
  3  4  1  0_x000D_
  7 32  2  3_x000D_
  9 34  2  3_x000D_
 10 37  1  0_x000D_
 11 41  2  3_x000D_
 12 13  1  0_x000D_
 13 14  2  3_x000D_
 15 47  2  3_x000D_
 16 17  2  0_x000D_
 16 18  1  0_x000D_
 21 22  1  0_x000D_
 24 25  1  0_x000D_
 24 26  1  0_x000D_
 24 27  1  0_x000D_
 24 58  1  6_x000D_
 25  1  1  6_x000D_
 25 28  1  0_x000D_
 26 29  1  0_x000D_
 27  3  1  1_x000D_
 27 30  1  0_x000D_
 28 31  1  0_x000D_
 29  5  1  6_x000D_
 29 31  1  0_x000D_
 29 32  1  0_x000D_
 30 33  1  0_x000D_
 31  6  1  6_x000D_
 32 34  1  0_x000D_
 33  8  1  1_x000D_
 33 35  1  0_x000D_
 34 36  1  0_x000D_
 35 37  1  0_x000D_
 36 38  1  0_x000D_
 36 39  1  0_x000D_
 37 40  2  0_x000D_
 38 41  1  0_x000D_
 38 42  1  0_x000D_
 38 59  1  1_x000D_
 39 43  1  0_x000D_
 40 44  1  0_x000D_
 41 45  1  0_x000D_
 42 46  1  0_x000D_
 43 46  1  0_x000D_
 44 12  1  1_x000D_
 44 47  1  0_x000D_
 45 48  1  0_x000D_
 47 49  1  0_x000D_
 48 16  1  1_x000D_
 48 50  1  0_x000D_
 49 51  1  0_x000D_
 50 19  1  6_x000D_
 50 51  1  0_x000D_
 51 20  1  6_x000D_
 52 17  1  6_x000D_
 52 53  1  0_x000D_
 52 54  1  0_x000D_
 53 55  1  0_x000D_
 54 56  1  0_x000D_
 55 21  1  1_x000D_
 55 57  1  0_x000D_
 56 57  1  0_x000D_
 57 23  1  1_x000D_
M  END_x000D_
</t>
  </si>
  <si>
    <t>MMV639922</t>
  </si>
  <si>
    <t>Tacrolimus</t>
  </si>
  <si>
    <t xml:space="preserve">104987-11-3  </t>
  </si>
  <si>
    <t>CO[C@H]1C[C@@H](CC[C@H]1O)\C=C(/C)\[C@H]2OC(=O)[C@@H]3CCCCN3C(=O)C(=O)[C@]4(O)O[C@H]([C@H](C[C@@H](C)C\C(=C\[C@@H](CC=C)C(=O)C[C@H](O)[C@H]2C)\C)OC)[C@H](C[C@H]4C)OC</t>
  </si>
  <si>
    <t>(1R,9S,12S,13R,14S,17R,18E,21S,23S,24R,25S,27R)-1,14-dihydroxy-12-[(E)-1-[(1R,3S,4R)-4-hydroxy-3-methoxycyclohexyl]prop-1-en-2-yl]-23,25-dimethoxy-13,19,21,27-tetramethyl-17-prop-2-enyl-11,28-dioxa-4-azatricyclo[22.3.1.04,9]octacos-18-ene-2,3,10,16-tetrone</t>
  </si>
  <si>
    <t>C44 H69 N O12</t>
  </si>
  <si>
    <t>Anti-inflammatory agent - Immunosuppresive drug</t>
  </si>
  <si>
    <t>doi.org/10.1681/ASN.2020030348</t>
  </si>
  <si>
    <t>MMV639922-03</t>
  </si>
  <si>
    <t xml:space="preserve">License Error_x000D_
  SciTegic08042004332D_x000D_
_x000D_
 35 38  0  0  0  0            999 V2000_x000D_
    3.8576    2.6003    0.0000 C   0  0_x000D_
    3.0306    2.6003    0.0000 C   0  0_x000D_
    3.0306    3.4273    0.0000 C   0  0_x000D_
    2.2036    2.6003    0.0000 C   0  0_x000D_
    3.0306    1.7733    0.0000 C   0  0_x000D_
    3.6997    1.2872    0.0000 N   0  0_x000D_
    3.4441    0.5006    0.0000 C   0  0_x000D_
    3.9302   -0.1684    0.0000 C   0  0_x000D_
    3.5939   -0.9239    0.0000 C   0  0_x000D_
    4.0800   -1.5930    0.0000 C   0  0_x000D_
    4.9024   -1.5065    0.0000 C   0  0_x000D_
    5.2388   -0.7510    0.0000 C   0  0_x000D_
    6.0613   -0.6646    0.0000 N   0  0_x000D_
    6.5474   -1.3336    0.0000 S   0  0_x000D_
    7.2164   -0.8475    0.0000 O   0  0_x000D_
    5.8783   -1.8197    0.0000 O   0  0_x000D_
    7.0335   -2.0027    0.0000 C   0  0_x000D_
    7.8559   -1.9163    0.0000 C   0  0_x000D_
    8.1923   -1.1608    0.0000 F   0  0_x000D_
    8.3420   -2.5853    0.0000 C   0  0_x000D_
    8.0057   -3.3408    0.0000 C   0  0_x000D_
    7.1832   -3.4273    0.0000 C   0  0_x000D_
    6.6971   -2.7582    0.0000 C   0  0_x000D_
    5.8746   -2.8446    0.0000 F   0  0_x000D_
    4.7527   -0.0820    0.0000 C   0  0_x000D_
    5.0891    0.6735    0.0000 F   0  0_x000D_
    2.6171    0.5006    0.0000 C   0  0_x000D_
    2.1310   -0.1684    0.0000 C   0  0_x000D_
    2.4674   -0.9239    0.0000 C   0  0_x000D_
    1.9813   -1.5930    0.0000 C   0  0_x000D_
    1.1588   -1.5065    0.0000 N   0  0_x000D_
    0.8225   -0.7510    0.0000 C   0  0_x000D_
    0.0000   -0.6646    0.0000 N   0  0_x000D_
    1.3086   -0.0820    0.0000 N   0  0_x000D_
    2.3616    1.2872    0.0000 S   0  0_x000D_
  1  2  1  0_x000D_
  2  3  1  0_x000D_
  2  4  1  0_x000D_
  2  5  1  0_x000D_
  5 35  1  0_x000D_
  5  6  2  0_x000D_
  6  7  1  0_x000D_
  7  8  1  0_x000D_
  8 25  2  0_x000D_
  8  9  1  0_x000D_
  9 10  2  0_x000D_
 10 11  1  0_x000D_
 11 12  2  0_x000D_
 12 13  1  0_x000D_
 13 14  1  0_x000D_
 14 15  2  0_x000D_
 14 16  2  0_x000D_
 14 17  1  0_x000D_
 17 23  1  0_x000D_
 17 18  2  0_x000D_
 18 19  1  0_x000D_
 18 20  1  0_x000D_
 20 21  2  0_x000D_
 21 22  1  0_x000D_
 22 23  2  0_x000D_
 23 24  1  0_x000D_
 12 25  1  0_x000D_
 25 26  1  0_x000D_
  7 27  2  0_x000D_
 27 28  1  0_x000D_
 28 34  1  0_x000D_
 28 29  2  0_x000D_
 29 30  1  0_x000D_
 30 31  2  0_x000D_
 31 32  1  0_x000D_
 32 33  1  0_x000D_
 32 34  2  0_x000D_
 27 35  1  0_x000D_
M  END_x000D_
</t>
  </si>
  <si>
    <t>MMV1803334</t>
  </si>
  <si>
    <t>Dabrafenib</t>
  </si>
  <si>
    <t xml:space="preserve">1195765-45-7  </t>
  </si>
  <si>
    <t>CC(C)(C)c1nc(c2cccc(NS(=O)(=O)c3c(F)cccc3F)c2F)c(s1)c4ccnc(N)n4</t>
  </si>
  <si>
    <t>N-[3-[5-(2-aminopyrimidin-4-yl)-2-tert-butyl-1,3-thiazol-4-yl]-2-fluorophenyl]-2,6-difluorobenzenesulfonamide</t>
  </si>
  <si>
    <t>C23 H20 F3 N5 O2 S2</t>
  </si>
  <si>
    <t>MMV1803334-02</t>
  </si>
  <si>
    <t xml:space="preserve">License Error_x000D_
  SciTegic08042004332D_x000D_
_x000D_
 25 27  0  0  0  0            999 V2000_x000D_
   -3.9283    5.0134    0.0000 C   0  0_x000D_
   -3.1013    5.0134    0.0000 C   0  0_x000D_
   -2.6878    5.7296    0.0000 C   0  0_x000D_
   -1.8608    5.7296    0.0000 C   0  0_x000D_
   -1.4473    6.4458    0.0000 C   0  0_x000D_
   -1.4473    5.0134    0.0000 C   0  0_x000D_
   -0.6203    5.0134    0.0000 N   0  0_x000D_
   -0.2068    4.2972    0.0000 C   0  0_x000D_
   -0.6203    3.5810    0.0000 C   0  0_x000D_
   -0.2068    2.8648    0.0000 C   0  0_x000D_
    0.6202    2.8648    0.0000 N   0  0_x000D_
    1.0337    3.5810    0.0000 C   0  0_x000D_
    1.8607    3.5810    0.0000 N   0  0_x000D_
    2.2742    2.8648    0.0000 C   0  0_x000D_
    1.8607    2.1486    0.0000 C   0  0_x000D_
    2.2743    1.4324    0.0000 C   0  0_x000D_
    3.1013    1.4324    0.0000 C   0  0_x000D_
    3.5147    2.1486    0.0000 C   0  0_x000D_
    3.1012    2.8648    0.0000 C   0  0_x000D_
    3.5148    0.7162    0.0000 C   0  0_x000D_
    3.9283    0.0000    0.0000 N   0  0_x000D_
    0.6202    4.2972    0.0000 N   0  0_x000D_
   -1.8608    4.2972    0.0000 C   0  0_x000D_
   -1.4473    3.5810    0.0000 C   0  0_x000D_
   -2.6878    4.2972    0.0000 C   0  0_x000D_
  1  2  1  0_x000D_
  2 25  2  0_x000D_
  2  3  1  0_x000D_
  3  4  2  0_x000D_
  4  5  1  0_x000D_
  4  6  1  0_x000D_
  6  7  1  0_x000D_
  7  8  1  0_x000D_
  8 22  1  0_x000D_
  8  9  2  0_x000D_
  9 10  1  0_x000D_
 10 11  2  0_x000D_
 11 12  1  0_x000D_
 12 13  1  0_x000D_
 13 14  1  0_x000D_
 14 19  2  0_x000D_
 14 15  1  0_x000D_
 15 16  2  0_x000D_
 16 17  1  0_x000D_
 17 18  2  0_x000D_
 18 19  1  0_x000D_
 17 20  1  0_x000D_
 20 21  3  0_x000D_
 12 22  2  0_x000D_
  6 23  2  0_x000D_
 23 24  1  0_x000D_
 23 25  1  0_x000D_
M  END_x000D_
</t>
  </si>
  <si>
    <t>MMV1804311</t>
  </si>
  <si>
    <t>Dapivirine</t>
  </si>
  <si>
    <t xml:space="preserve">244767-67-7  </t>
  </si>
  <si>
    <t>Cc1cc(C)c(Nc2ccnc(Nc3ccc(cc3)C#N)n2)c(C)c1</t>
  </si>
  <si>
    <t>4-[[4-(2,4,6-trimethylanilino)pyrimidin-2-yl]amino]benzonitrile</t>
  </si>
  <si>
    <t>C20 H19 N5</t>
  </si>
  <si>
    <t>Phase III</t>
  </si>
  <si>
    <t>MMV1804311-01</t>
  </si>
  <si>
    <t xml:space="preserve">License Error_x000D_
  SciTegic08042004332D_x000D_
_x000D_
 23 24  0  0  0  0            999 V2000_x000D_
    0.4593    1.9142    0.0000 C   0  0_x000D_
    1.6593    1.9159    0.0000 O   0  0_x000D_
    2.4124    0.6176    0.0000 C   0  0_x000D_
    3.9124    0.6176    0.0000 C   0  0_x000D_
    4.5124    1.6569    0.0000 C   0  0_x000D_
    4.6624   -0.6814    0.0000 C   0  0_x000D_
    6.1289   -0.9929    0.0000 C   0  0_x000D_
    6.2857   -2.4846    0.0000 O   0  0_x000D_
    4.9154   -3.0947    0.0000 C   0  0_x000D_
    4.6657   -4.2685    0.0000 O   0  0_x000D_
    3.9124   -1.9804    0.0000 C   0  0_x000D_
    2.4124   -1.9804    0.0000 C   0  0_x000D_
    1.8124   -3.0197    0.0000 O   0  0_x000D_
    1.6624   -0.6814    0.0000 C   0  0_x000D_
    0.1616   -0.6783    0.0000 C   0  0_x000D_
   -0.5870    0.6225    0.0000 C   0  0_x000D_
   -2.0878    0.6256    0.0000 C   0  0_x000D_
   -2.6896   -0.4126    0.0000 C   0  0_x000D_
   -2.8364    1.9264    0.0000 C   0  0_x000D_
   -4.3372    1.9295    0.0000 C   0  0_x000D_
   -5.0857    3.2303    0.0000 C   0  0_x000D_
   -4.4839    4.2685    0.0000 O   0  0_x000D_
   -6.2857    3.2328    0.0000 O   0  0_x000D_
  1  2  1  0_x000D_
  2  3  1  0_x000D_
  3  4  2  0_x000D_
  4  5  1  0_x000D_
  4  6  1  0_x000D_
  6  7  1  0_x000D_
  7  8  1  0_x000D_
  8  9  1  0_x000D_
  9 10  2  0_x000D_
  9 11  1  0_x000D_
 11  6  2  0_x000D_
 11 12  1  0_x000D_
 12 13  1  0_x000D_
 12 14  2  0_x000D_
 14  3  1  0_x000D_
 14 15  1  0_x000D_
 15 16  1  0_x000D_
 16 17  2  0_x000D_
 17 18  1  0_x000D_
 17 19  1  0_x000D_
 19 20  1  0_x000D_
 20 21  1  0_x000D_
 21 22  1  0_x000D_
 21 23  2  0_x000D_
M  END_x000D_
</t>
  </si>
  <si>
    <t>MMV003219</t>
  </si>
  <si>
    <t>Mycophenolic acid</t>
  </si>
  <si>
    <t>24280-93-1</t>
  </si>
  <si>
    <t>COc1c(C)c2COC(=O)c2c(O)c1C\C=C(/C)\CCC(=O)O</t>
  </si>
  <si>
    <t>(E)-6-(4-hydroxy-6-methoxy-7-methyl-3-oxo-1H-2-benzofuran-5-yl)-4-methylhex-4-enoic acid</t>
  </si>
  <si>
    <t>C17 H20 O6</t>
  </si>
  <si>
    <t>doi.org/10.1101/2020.05.05.079095</t>
  </si>
  <si>
    <t>MMV003219-09</t>
  </si>
  <si>
    <t xml:space="preserve">License Error_x000D_
  SciTegic08042004332D_x000D_
_x000D_
 19 20  0  0  1  0            999 V2000_x000D_
    6.5495    8.1385    0.0000 C   0  0_x000D_
    7.1015    7.5254    0.0000 C   0  0  2  0  0  0_x000D_
    7.9085    7.6969    0.0000 C   0  0_x000D_
    8.1634    8.4815    0.0000 N   0  0_x000D_
    7.6785    9.1490    0.0000 C   0  0_x000D_
    8.1634    9.8164    0.0000 N   0  0_x000D_
    8.9480    9.5615    0.0000 C   0  0_x000D_
    9.6625    9.9740    0.0000 C   0  0_x000D_
    9.6625   10.7990    0.0000 N   0  0_x000D_
   10.3770    9.5615    0.0000 N   0  0_x000D_
   10.3770    8.7365    0.0000 C   0  0_x000D_
    9.6625    8.3240    0.0000 N   0  0_x000D_
    8.9480    8.7365    0.0000 C   0  0_x000D_
    6.8466    6.7407    0.0000 O   0  0_x000D_
    6.0396    6.5692    0.0000 C   0  0_x000D_
    5.7847    5.7846    0.0000 P   0  0_x000D_
    5.5297    5.0000    0.0000 O   0  0_x000D_
    5.0000    6.0395    0.0000 O   0  0_x000D_
    6.5693    5.5297    0.0000 O   0  0_x000D_
  1  2  1  0_x000D_
  2  3  1  0_x000D_
  3  4  1  0_x000D_
  4  5  1  0_x000D_
  5  6  2  0_x000D_
  6  7  1  0_x000D_
  7  8  2  0_x000D_
  8  9  1  0_x000D_
  8 10  1  0_x000D_
 10 11  2  0_x000D_
 11 12  1  0_x000D_
 12 13  2  0_x000D_
  7 13  1  0_x000D_
  4 13  1  0_x000D_
  2 14  1  6_x000D_
 14 15  1  0_x000D_
 15 16  1  0_x000D_
 16 17  2  0_x000D_
 16 18  1  0_x000D_
 16 19  1  0_x000D_
M  END_x000D_
</t>
  </si>
  <si>
    <t>MMV1580478</t>
  </si>
  <si>
    <t>Tenofovir</t>
  </si>
  <si>
    <t xml:space="preserve">147127-20-6  </t>
  </si>
  <si>
    <t>C[C@H](Cn1cnc2c(N)ncnc12)OCP(=O)(O)O</t>
  </si>
  <si>
    <t>[(2R)-1-(6-aminopurin-9-yl)propan-2-yl]oxymethylphosphonic acid</t>
  </si>
  <si>
    <t>C9 H14 N5 O4 P</t>
  </si>
  <si>
    <t>MMV1580478-01</t>
  </si>
  <si>
    <t xml:space="preserve">License Error_x000D_
  SciTegic08042004332D_x000D_
_x000D_
 25 28  0  0  0  0            999 V2000_x000D_
    4.9676   -5.6775    0.0000 O   0  0_x000D_
    4.3120   -6.0560    0.0000 C   0  0_x000D_
    4.3120   -6.8130    0.0000 O   0  0_x000D_
    3.6564   -5.6775    0.0000 C   0  0_x000D_
    3.0008   -6.0560    0.0000 C   0  0_x000D_
    2.3452   -5.6775    0.0000 C   0  0_x000D_
    2.3452   -4.9205    0.0000 C   0  0_x000D_
    3.0008   -4.5420    0.0000 C   0  0_x000D_
    3.6564   -4.9205    0.0000 C   0  0_x000D_
    3.0008   -3.7850    0.0000 N   0  0_x000D_
    2.3452   -3.4065    0.0000 C   0  0_x000D_
    2.3452   -2.6495    0.0000 N   0  0_x000D_
    3.0008   -2.2710    0.0000 C   0  0_x000D_
    3.6564   -2.6495    0.0000 C   0  0_x000D_
    4.3120   -2.2710    0.0000 C   0  0_x000D_
    4.3120   -1.5140    0.0000 C   0  0_x000D_
    3.6564   -1.1355    0.0000 C   0  0_x000D_
    3.6564   -0.3785    0.0000 Cl  0  0_x000D_
    3.0008   -1.5140    0.0000 C   0  0_x000D_
    1.6897   -3.7850    0.0000 C   0  0_x000D_
    1.0341   -3.4065    0.0000 C   0  0_x000D_
    0.3785   -3.7850    0.0000 C   0  0_x000D_
    0.3785   -4.5420    0.0000 N   0  0_x000D_
    1.0341   -4.9205    0.0000 C   0  0_x000D_
    1.6897   -4.5420    0.0000 C   0  0_x000D_
  1  2  1  0_x000D_
  2  3  2  0_x000D_
  2  4  1  0_x000D_
  4  9  2  0_x000D_
  4  5  1  0_x000D_
  5  6  2  0_x000D_
  6  7  1  0_x000D_
  7 25  2  0_x000D_
  7  8  1  0_x000D_
  8  9  1  0_x000D_
  8 10  2  0_x000D_
 10 11  1  0_x000D_
 11 12  1  0_x000D_
 12 13  1  0_x000D_
 13 19  2  0_x000D_
 13 14  1  0_x000D_
 14 15  2  0_x000D_
 15 16  1  0_x000D_
 16 17  2  0_x000D_
 17 18  1  0_x000D_
 17 19  1  0_x000D_
 11 20  2  0_x000D_
 25 20  1  0_x000D_
 20 21  1  0_x000D_
 21 22  2  0_x000D_
 22 23  1  0_x000D_
 23 24  2  0_x000D_
 24 25  1  0_x000D_
M  END_x000D_
</t>
  </si>
  <si>
    <t>MMV083882</t>
  </si>
  <si>
    <t>Silmitasertib</t>
  </si>
  <si>
    <t xml:space="preserve">1009820-21-6  </t>
  </si>
  <si>
    <t>OC(=O)c1ccc2c(c1)nc(Nc3cccc(Cl)c3)c4ccncc24</t>
  </si>
  <si>
    <t>5-(3-chloroanilino)benzo[c][2,6]naphthyridine-8-carboxylic acid</t>
  </si>
  <si>
    <t>C19H12ClN3O2</t>
  </si>
  <si>
    <t>Phase I/II</t>
  </si>
  <si>
    <t>Antitumor agent - Medulloblastoma</t>
  </si>
  <si>
    <t>MMV083882-02</t>
  </si>
  <si>
    <t xml:space="preserve">License Error_x000D_
  SciTegic08042004332D_x000D_
_x000D_
 22 23  0  0  0  0            999 V2000_x000D_
    1.8752   -3.2516    0.0000 O   0  0_x000D_
    2.6252   -1.9525    0.0000 C   0  0_x000D_
    4.1252   -1.9525    0.0000 C   0  0_x000D_
    4.8752   -3.2516    0.0000 Cl  0  0_x000D_
    4.8752   -0.6535    0.0000 C   0  0_x000D_
    4.1252    0.6455    0.0000 C   0  0_x000D_
    4.8752    1.9446    0.0000 Cl  0  0_x000D_
    2.6252    0.6455    0.0000 C   0  0_x000D_
    1.8752   -0.6535    0.0000 C   0  0_x000D_
    0.3744   -0.6504    0.0000 N   0  0_x000D_
   -0.3742    0.6504    0.0000 C   0  0_x000D_
    0.3781    1.9481    0.0000 O   0  0_x000D_
   -1.8750    0.6535    0.0000 C   0  0_x000D_
   -2.6251    1.9525    0.0000 C   0  0_x000D_
   -1.8751    3.2516    0.0000 O   0  0_x000D_
   -4.1251    1.9525    0.0000 C   0  0_x000D_
   -4.8751    3.2516    0.0000 Cl  0  0_x000D_
   -4.8751    0.6535    0.0000 C   0  0_x000D_
   -4.1251   -0.6455    0.0000 C   0  0_x000D_
   -4.8752   -1.9446    0.0000 Cl  0  0_x000D_
   -2.6251   -0.6456    0.0000 C   0  0_x000D_
   -1.8752   -1.9446    0.0000 Cl  0  0_x000D_
  1  2  1  0_x000D_
  2  3  2  0_x000D_
  2  9  1  0_x000D_
  3  4  1  0_x000D_
  3  5  1  0_x000D_
  5  6  2  0_x000D_
  6  7  1  0_x000D_
  6  8  1  0_x000D_
  8  9  2  0_x000D_
  9 10  1  0_x000D_
 10 11  1  0_x000D_
 11 12  2  0_x000D_
 11 13  1  0_x000D_
 13 14  2  0_x000D_
 13 21  1  0_x000D_
 14 15  1  0_x000D_
 14 16  1  0_x000D_
 16 17  1  0_x000D_
 16 18  2  0_x000D_
 18 19  1  0_x000D_
 19 20  1  0_x000D_
 19 21  2  0_x000D_
 21 22  1  0_x000D_
M  END_x000D_
</t>
  </si>
  <si>
    <t>MMV1804313</t>
  </si>
  <si>
    <t>Oxyclozanide</t>
  </si>
  <si>
    <t xml:space="preserve">2277-92-1  </t>
  </si>
  <si>
    <t>Oc1c(Cl)cc(Cl)cc1NC(=O)c2c(O)c(Cl)cc(Cl)c2Cl</t>
  </si>
  <si>
    <t>2,3,5-trichloro-N-(3,5-dichloro-2-hydroxyphenyl)-6-hydroxybenzamide</t>
  </si>
  <si>
    <t>C13 H6 Cl5 N O3</t>
  </si>
  <si>
    <t>MMV1804313-01</t>
  </si>
  <si>
    <t xml:space="preserve">License Error_x000D_
  SciTegic08042004332D_x000D_
_x000D_
 58 65  0  0  1  0            999 V2000_x000D_
    7.1281    1.9314    0.0000 O   0  0_x000D_
    9.2960    5.7750    0.0000 C   0  0_x000D_
    4.6658    5.8594    0.0000 C   0  0_x000D_
   14.0692    1.1036    0.0000 O   0  0_x000D_
   -0.5851    4.5574    0.0000 O   0  0_x000D_
   -5.0792    1.9445    0.0000 O   0  0_x000D_
   -0.5703   -0.6381    0.0000 C   0  0_x000D_
   -3.5734   -0.6476    0.0000 O   0  0_x000D_
   -8.0742   -3.2487    0.0000 O   0  0_x000D_
   -8.0742    1.9475    0.0000 C   0  0_x000D_
   -9.5750   -0.6537    0.0000 O   0  0_x000D_
  -14.0692   -3.2666    0.0000 O   0  0_x000D_
   -9.5602   -5.8491    0.0000 C   0  0_x000D_
  -12.5602   -5.8595    0.0000 O   0  0_x000D_
    7.6658    3.2614    0.0000 C   0  0  1  0  0  0_x000D_
    6.1658    3.2614    0.0000 C   0  0  1  0  0  0_x000D_
    8.4157    4.5604    0.0000 C   0  0  2  0  0  0_x000D_
    8.6594    2.1524    0.0000 C   0  0_x000D_
    5.4158    4.5604    0.0000 C   0  0  1  0  0  0_x000D_
    5.4158    1.9623    0.0000 C   0  0_x000D_
    9.8729    4.2543    0.0000 C   0  0  2  0  0  0_x000D_
    7.6658    5.8594    0.0000 C   0  0_x000D_
   10.0297    2.7625    0.0000 C   0  0_x000D_
    3.9158    4.5604    0.0000 C   0  0  1  0  0  0_x000D_
    6.1658    5.8594    0.0000 C   0  0_x000D_
    3.9158    1.9623    0.0000 C   0  0_x000D_
    3.1658    3.2614    0.0000 C   0  0  2  0  0  0_x000D_
    3.1658    5.8595    0.0000 C   0  0_x000D_
    1.6658    3.2614    0.0000 C   0  0_x000D_
    1.6658    5.8595    0.0000 C   0  0_x000D_
    0.9158    4.5604    0.0000 C   0  0  2  0  0  0_x000D_
   11.2812    3.7754    0.0000 C   0  0_x000D_
   12.4858    4.6474    0.0000 C   0  0_x000D_
   11.7043    2.3496    0.0000 C   0  0_x000D_
   13.6872    3.7492    0.0000 O   0  0_x000D_
   13.2042    2.3291    0.0000 C   0  0_x000D_
   -1.3337    3.2565    0.0000 C   0  0  1  0  0  0_x000D_
   -2.8337    3.2513    0.0000 C   0  0_x000D_
   -0.5792    1.9600    0.0000 O   0  0_x000D_
   -3.5791    1.9496    0.0000 C   0  0  1  0  0  0_x000D_
   -1.3248    0.6584    0.0000 C   0  0  1  0  0  0_x000D_
   -2.8247    0.6532    0.0000 C   0  0  1  0  0  0_x000D_
   -5.0742   -0.6506    0.0000 C   0  0  1  0  0  0_x000D_
   -5.8243   -1.9497    0.0000 C   0  0_x000D_
   -5.8243    0.6484    0.0000 O   0  0_x000D_
   -7.3243   -1.9497    0.0000 C   0  0  1  0  0  0_x000D_
   -7.3243    0.6484    0.0000 C   0  0  1  0  0  0_x000D_
   -8.0742   -0.6506    0.0000 C   0  0  1  0  0  0_x000D_
  -10.3237   -1.9545    0.0000 C   0  0  1  0  0  0_x000D_
  -11.8237   -1.9598    0.0000 C   0  0_x000D_
   -9.5692   -3.2510    0.0000 O   0  0_x000D_
  -12.5692   -3.2614    0.0000 C   0  0  1  0  0  0_x000D_
  -10.3147   -4.5527    0.0000 C   0  0  1  0  0  0_x000D_
  -11.8147   -4.5578    0.0000 C   0  0  1  0  0  0_x000D_
    4.6656    3.2614    0.0000 H   0  0_x000D_
    6.9158    4.5602    0.0000 H   0  0_x000D_
    9.5377    5.7164    0.0000 H   0  0_x000D_
    2.4158    1.9623    0.0000 H   0  0_x000D_
  4 36  2  0_x000D_
 15  1  1  1_x000D_
 15 16  1  0_x000D_
 15 17  1  0_x000D_
 15 18  1  0_x000D_
 16 19  1  0_x000D_
 16 20  1  0_x000D_
 16 55  1  1_x000D_
 17  2  1  1_x000D_
 17 21  1  0_x000D_
 17 22  1  0_x000D_
 18 23  1  0_x000D_
 19 24  1  0_x000D_
 19 25  1  0_x000D_
 19 56  1  6_x000D_
 20 26  1  0_x000D_
 21 23  1  0_x000D_
 21 32  1  1_x000D_
 21 57  1  6_x000D_
 22 25  1  0_x000D_
 24  3  1  1_x000D_
 24 27  1  0_x000D_
 24 28  1  0_x000D_
 26 27  1  0_x000D_
 27 29  1  0_x000D_
 27 58  1  1_x000D_
 28 30  1  0_x000D_
 29 31  1  0_x000D_
 30 31  1  0_x000D_
 31  5  1  1_x000D_
 32 33  1  0_x000D_
 32 34  2  0_x000D_
 33 35  1  0_x000D_
 34 36  1  0_x000D_
 35 36  1  0_x000D_
 37  5  1  6_x000D_
 37 38  1  0_x000D_
 37 39  1  0_x000D_
 38 40  1  0_x000D_
 39 41  1  0_x000D_
 40  6  1  1_x000D_
 40 42  1  0_x000D_
 41  7  1  6_x000D_
 41 42  1  0_x000D_
 42  8  1  1_x000D_
 43  8  1  1_x000D_
 43 44  1  0_x000D_
 43 45  1  0_x000D_
 44 46  1  0_x000D_
 45 47  1  0_x000D_
 46  9  1  6_x000D_
 46 48  1  0_x000D_
 47 10  1  1_x000D_
 47 48  1  0_x000D_
 48 11  1  6_x000D_
 49 11  1  6_x000D_
 49 50  1  0_x000D_
 49 51  1  0_x000D_
 50 52  1  0_x000D_
 51 53  1  0_x000D_
 52 12  1  1_x000D_
 52 54  1  0_x000D_
 53 13  1  6_x000D_
 53 54  1  0_x000D_
 54 14  1  1_x000D_
M  END_x000D_
</t>
  </si>
  <si>
    <t>MMV002436</t>
  </si>
  <si>
    <t>Digitoxin</t>
  </si>
  <si>
    <t xml:space="preserve">71-63-6  </t>
  </si>
  <si>
    <t>C[C@H]1O[C@H](C[C@H](O)[C@@H]1O)O[C@H]2[C@@H](O)C[C@H](O[C@H]3[C@@H](O)C[C@H](O[C@H]4CC[C@@]5(C)[C@H](CC[C@@H]6[C@@H]5CC[C@]7(C)[C@H](CC[C@]67O)C8=CC(=O)OC8)C4)O[C@@H]3C)O[C@@H]2C</t>
  </si>
  <si>
    <t>3-[(3S,5R,8R,9S,10S,13R,14S,17R)-3-[(2R,4S,5S,6R)-5-[(2S,4S,5S,6R)-5-[(2S,4S,5S,6R)-4,5-dihydroxy-6-methyloxan-2-yl]oxy-4-hydroxy-6-methyloxan-2-yl]oxy-4-hydroxy-6-methyloxan-2-yl]oxy-14-hydroxy-10,13-dimethyl-1,2,3,4,5,6,7,8,9,11,12,15,16,17-tetradecahydrocyclopenta[a]phenanthren-17-yl]-2H-furan-5-one</t>
  </si>
  <si>
    <t>C41 H64 O13</t>
  </si>
  <si>
    <t>MMV002436-07</t>
  </si>
  <si>
    <t xml:space="preserve">License Error_x000D_
  SciTegic08042004332D_x000D_
_x000D_
 18 20  0  0  0  0            999 V2000_x000D_
    7.2204   -6.4969    0.0000 N   0  0_x000D_
    7.2204   -5.1497    0.0000 N   0  0_x000D_
    7.7069   -5.8233    0.0000 C   0  0_x000D_
    6.4346   -6.2474    0.0000 C   0  0_x000D_
    6.4304   -5.4116    0.0000 C   0  0_x000D_
    7.6321   -7.2079    0.0000 C   0  0_x000D_
    7.2287   -7.9190    0.0000 C   0  0_x000D_
    6.4096   -9.3369    0.0000 C   0  0_x000D_
    8.4263   -5.4074    0.0000 C   0  0_x000D_
    5.9980  -10.0521    0.0000 Cl  0  0_x000D_
    7.6321   -8.6175    0.0000 C   0  0_x000D_
    6.3971   -7.9148    0.0000 C   0  0_x000D_
    5.9980   -8.6258    0.0000 C   0  0_x000D_
    7.2329   -9.3286    0.0000 C   0  0_x000D_
    5.7110   -6.6591    0.0000 C   0  0_x000D_
    5.7110   -5.0000    0.0000 C   0  0_x000D_
    5.0000   -6.2474    0.0000 C   0  0_x000D_
    5.0000   -5.4199    0.0000 C   0  0_x000D_
  2  3  2  0_x000D_
  3  1  1  0_x000D_
  4  1  1  0_x000D_
  5  4  1  0_x000D_
  6  1  1  0_x000D_
  7  6  1  0_x000D_
  8 13  2  0_x000D_
  9  3  1  0_x000D_
 10  8  1  0_x000D_
 11  7  1  0_x000D_
 12  7  2  0_x000D_
 13 12  1  0_x000D_
 14 11  2  0_x000D_
 15  4  2  0_x000D_
 16  5  2  0_x000D_
 17 15  1  0_x000D_
 18 17  2  0_x000D_
  5  2  1  0_x000D_
  8 14  1  0_x000D_
 18 16  1  0_x000D_
M  END_x000D_
</t>
  </si>
  <si>
    <t>MMV071737</t>
  </si>
  <si>
    <t>Chlormidazole</t>
  </si>
  <si>
    <t xml:space="preserve">3689-76-7 74298-63-8 </t>
  </si>
  <si>
    <t>Cc1nc2ccccc2n1Cc3ccc(Cl)cc3</t>
  </si>
  <si>
    <t>1-[(4-chlorophenyl)methyl]-2-methylbenzimidazole</t>
  </si>
  <si>
    <t>C15 H13 Cl N2</t>
  </si>
  <si>
    <t>MMV071737-02</t>
  </si>
  <si>
    <t xml:space="preserve">License Error_x000D_
  SciTegic08042004332D_x000D_
_x000D_
 41 46  0  0  1  0            999 V2000_x000D_
    1.8230   -0.7138    0.0000 O   0  0_x000D_
    4.0648    3.1694    0.0000 C   0  0_x000D_
   -0.5654    3.2539    0.0000 C   0  0_x000D_
   -5.8162    1.9519    0.0000 O   0  0_x000D_
   10.3103   -0.2793    0.0000 O   0  0_x000D_
   -8.8193    1.9422    0.0000 O   0  0_x000D_
  -10.3103   -0.6611    0.0000 O   0  0_x000D_
   -5.8014   -3.2437    0.0000 C   0  0_x000D_
   -8.8014   -3.2540    0.0000 O   0  0_x000D_
    2.4346    0.6559    0.0000 C   0  0  1  0  0  0_x000D_
    0.9346    0.6559    0.0000 C   0  0  1  0  0  0_x000D_
    3.1846    1.9549    0.0000 C   0  0  2  0  0  0_x000D_
    3.4283   -0.4532    0.0000 C   0  0_x000D_
    0.1846    1.9549    0.0000 C   0  0  1  0  0  0_x000D_
    0.1846   -0.6433    0.0000 C   0  0_x000D_
    4.6418    1.6487    0.0000 C   0  0  2  0  0  0_x000D_
    2.4346    3.2538    0.0000 C   0  0_x000D_
    4.7986    0.1570    0.0000 C   0  0_x000D_
   -1.3154    1.9549    0.0000 C   0  0  1  0  0  0_x000D_
    0.9346    3.2538    0.0000 C   0  0_x000D_
   -1.3154   -0.6433    0.0000 C   0  0_x000D_
   -2.0654    0.6559    0.0000 C   0  0_x000D_
   -2.0654    3.2540    0.0000 C   0  0_x000D_
   -3.5654    0.6559    0.0000 C   0  0_x000D_
   -3.5654    3.2540    0.0000 C   0  0_x000D_
   -4.3154    1.9549    0.0000 C   0  0  2  0  0  0_x000D_
    6.0500    1.1699    0.0000 C   0  0_x000D_
    7.1783    2.1582    0.0000 C   0  0_x000D_
    6.3417   -0.3016    0.0000 C   0  0_x000D_
    8.5984    1.6751    0.0000 C   0  0_x000D_
    7.7618   -0.7846    0.0000 O   0  0_x000D_
    8.8902    0.2037    0.0000 C   0  0_x000D_
   -6.5648    0.6510    0.0000 C   0  0  1  0  0  0_x000D_
   -8.0648    0.6458    0.0000 C   0  0  1  0  0  0_x000D_
   -5.8103   -0.6456    0.0000 O   0  0_x000D_
   -8.8103   -0.6560    0.0000 C   0  0  1  0  0  0_x000D_
   -6.5559   -1.9472    0.0000 C   0  0  2  0  0  0_x000D_
   -8.0559   -1.9524    0.0000 C   0  0  2  0  0  0_x000D_
    1.6847    1.9549    0.0000 H   0  0_x000D_
   -0.5654    0.6559    0.0000 H   0  0_x000D_
    5.0381    3.0955    0.0000 H   0  0_x000D_
  5 32  2  0_x000D_
 10  1  1  1_x000D_
 10 11  1  0_x000D_
 10 12  1  0_x000D_
 10 13  1  0_x000D_
 11 14  1  0_x000D_
 11 15  1  0_x000D_
 11 39  1  1_x000D_
 12  2  1  1_x000D_
 12 16  1  0_x000D_
 12 17  1  0_x000D_
 13 18  1  0_x000D_
 14 19  1  0_x000D_
 14 20  1  0_x000D_
 14 40  1  6_x000D_
 15 21  1  0_x000D_
 16 18  1  0_x000D_
 16 27  1  1_x000D_
 16 41  1  6_x000D_
 17 20  1  0_x000D_
 19  3  1  1_x000D_
 19 22  1  0_x000D_
 19 23  1  0_x000D_
 21 22  1  0_x000D_
 22 24  2  0_x000D_
 23 25  1  0_x000D_
 24 26  1  0_x000D_
 25 26  1  0_x000D_
 26  4  1  1_x000D_
 27 28  1  0_x000D_
 27 29  2  0_x000D_
 28 30  2  0_x000D_
 29 31  1  0_x000D_
 30 32  1  0_x000D_
 31 32  1  0_x000D_
 33  4  1  6_x000D_
 33 34  1  0_x000D_
 33 35  1  0_x000D_
 34  6  1  1_x000D_
 34 36  1  0_x000D_
 35 37  1  0_x000D_
 36  7  1  1_x000D_
 36 38  1  0_x000D_
 37  8  1  1_x000D_
 37 38  1  0_x000D_
 38  9  1  6_x000D_
M  END_x000D_
</t>
  </si>
  <si>
    <t>MMV001433</t>
  </si>
  <si>
    <t>Proscillaridin</t>
  </si>
  <si>
    <t xml:space="preserve">466-06-8  </t>
  </si>
  <si>
    <t>C[C@@H]1O[C@@H](O[C@H]2CC[C@]3(C)[C@H]4CC[C@]5(C)[C@H](CC[C@]5(O)[C@@H]4CCC3=C2)C6=COC(=O)C=C6)[C@H](O)[C@H](O)[C@H]1O</t>
  </si>
  <si>
    <t>5-[(3S,8R,9S,10R,13R,14S,17R)-14-hydroxy-10,13-dimethyl-3-[(2R,3R,4R,5R,6S)-3,4,5-trihydroxy-6-methyloxan-2-yl]oxy-1,2,3,6,7,8,9,11,12,15,16,17-dodecahydrocyclopenta[a]phenanthren-17-yl]pyran-2-one</t>
  </si>
  <si>
    <t>C30 H42 O8</t>
  </si>
  <si>
    <t>Cardiovascular agent</t>
  </si>
  <si>
    <t>MMV001433-04</t>
  </si>
  <si>
    <t xml:space="preserve">License Error_x000D_
  SciTegic08042004332D_x000D_
_x000D_
 31 33  0  0  0  0            999 V2000_x000D_
   14.6245   -4.0023    0.0000 C   0  0_x000D_
   13.6016   -3.4117    0.0000 C   0  0_x000D_
   11.5562   -2.2319    0.0000 C   0  0_x000D_
   10.5305   -1.6430    0.0000 C   0  0_x000D_
    4.3660    4.0023    0.0000 C   0  0_x000D_
    5.1811    3.5355    0.0000 C   0  0_x000D_
    3.5447    3.5246    0.0000 C   0  0_x000D_
    4.3660    3.0574    0.0000 C   0  0_x000D_
    4.3660    1.8758    0.0000 C   0  0_x000D_
    5.4102    1.2915    0.0000 N   0  0_x000D_
    5.4102    0.1098    0.0000 C   0  0_x000D_
    4.3963   -0.4859    0.0000 N   0  0_x000D_
    2.5600   -2.7396    0.0000 N   0  0_x000D_
    3.3759   -2.2630    0.0000 C   0  0_x000D_
    4.3963   -1.6670    0.0000 C   0  0_x000D_
    5.4221   -2.2523    0.0000 N   0  0_x000D_
    6.4361   -1.6567    0.0000 C   0  0_x000D_
    6.4361   -0.4755    0.0000 C   0  0_x000D_
    7.4578    0.1185    0.0000 C   0  0_x000D_
    8.4833   -0.4687    0.0000 N   0  0_x000D_
    9.5049    1.0702    0.0000 O   0  0_x000D_
    9.5049    0.1253    0.0000 C   0  0_x000D_
   10.5305   -0.4619    0.0000 C   0  0_x000D_
   11.5524    0.1303    0.0000 C   0  0_x000D_
   12.5782   -0.4586    0.0000 C   0  0_x000D_
   12.5782   -1.6397    0.0000 C   0  0_x000D_
   13.6016   -2.2306    0.0000 N   0  0_x000D_
   14.6245   -1.6400    0.0000 C   0  0_x000D_
   15.6473   -2.2306    0.0000 C   0  0_x000D_
   15.6473   -3.4117    0.0000 N   0  0_x000D_
   16.4656   -3.8841    0.0000 C   0  0_x000D_
  1 30  1  0_x000D_
  2  1  1  0_x000D_
  3 26  1  0_x000D_
  4  3  2  0_x000D_
  8  5  1  0_x000D_
  8  6  1  0_x000D_
  8  7  1  0_x000D_
  9  8  1  0_x000D_
 10  9  1  0_x000D_
 11 10  1  0_x000D_
 11 18  1  0_x000D_
 12 11  2  0_x000D_
 14 13  3  0_x000D_
 15 12  1  0_x000D_
 15 14  1  0_x000D_
 16 15  2  0_x000D_
 17 16  1  0_x000D_
 18 17  2  0_x000D_
 19 18  1  0_x000D_
 20 19  1  0_x000D_
 22 20  1  0_x000D_
 22 21  2  0_x000D_
 23  4  1  0_x000D_
 23 22  1  0_x000D_
 24 23  2  0_x000D_
 25 24  1  0_x000D_
 26 25  2  0_x000D_
 27  2  1  0_x000D_
 27 26  1  0_x000D_
 28 27  1  0_x000D_
 29 28  1  0_x000D_
 30 29  1  0_x000D_
 31 30  1  0_x000D_
M  END_x000D_
</t>
  </si>
  <si>
    <t>MMV1804353</t>
  </si>
  <si>
    <t>Dutacatib</t>
  </si>
  <si>
    <t xml:space="preserve">501000-36-8  </t>
  </si>
  <si>
    <t>CN1CCN(CC1)c2ccc(cc2)C(=O)NCc3cnc(nc3NCC(C)(C)C)C#N</t>
  </si>
  <si>
    <t>N-[[2-cyano-4-(2,2-dimethylpropylamino)pyrimidin-5-yl]methyl]-4-(4-methylpiperazin-1-yl)benzamide</t>
  </si>
  <si>
    <t>C23 H31 N7 O</t>
  </si>
  <si>
    <t>MMV1804353-01</t>
  </si>
  <si>
    <t xml:space="preserve">License Error_x000D_
  SciTegic08042004332D_x000D_
_x000D_
 27 30  0  0  0  0            999 V2000_x000D_
    8.6897   -2.1484    0.0000 C   0  0_x000D_
    9.1032   -1.4322    0.0000 O   0  0_x000D_
    8.6897   -0.7160    0.0000 C   0  0_x000D_
    9.1032    0.0002    0.0000 C   0  0_x000D_
    8.6897    0.7164    0.0000 C   0  0_x000D_
    7.8627    0.7164    0.0000 C   0  0_x000D_
    7.4492    0.0002    0.0000 C   0  0_x000D_
    7.8627   -0.7160    0.0000 C   0  0_x000D_
    7.4492   -1.4322    0.0000 C   0  0_x000D_
    6.6222   -1.4322    0.0000 C   0  0_x000D_
    6.2087   -0.7160    0.0000 C   0  0_x000D_
    6.6222    0.0002    0.0000 C   0  0_x000D_
    6.2087    0.7164    0.0000 C   0  0_x000D_
    5.3817    0.7164    0.0000 C   0  0_x000D_
    4.9682    1.4326    0.0000 C   0  0_x000D_
    4.1412    1.4326    0.0000 N   0  0_x000D_
    3.7271    0.7167    0.0000 C   0  0_x000D_
    2.8989    0.7167    0.0000 C   0  0_x000D_
    2.4847    1.4326    0.0000 N   0  0_x000D_
    1.6565    1.4326    0.0000 C   0  0_x000D_
    1.2424    0.7167    0.0000 C   0  0_x000D_
    0.4141    0.7167    0.0000 C   0  0_x000D_
    0.0000    1.4326    0.0000 C   0  0_x000D_
    0.4141    2.1484    0.0000 C   0  0_x000D_
    1.2424    2.1484    0.0000 C   0  0_x000D_
    2.8989    2.1484    0.0000 C   0  0_x000D_
    3.7271    2.1484    0.0000 C   0  0_x000D_
  1  2  1  0_x000D_
  2  3  1  0_x000D_
  3  8  1  0_x000D_
  3  4  2  0_x000D_
  4  5  1  0_x000D_
  5  6  2  0_x000D_
  6  7  1  0_x000D_
  7 12  1  0_x000D_
  7  8  2  0_x000D_
  8  9  1  0_x000D_
  9 10  1  0_x000D_
 10 11  1  0_x000D_
 11 12  1  0_x000D_
 12 13  1  0_x000D_
 13 14  1  0_x000D_
 14 15  1  0_x000D_
 15 16  1  0_x000D_
 16 27  1  0_x000D_
 16 17  1  0_x000D_
 17 18  1  0_x000D_
 18 19  1  0_x000D_
 19 20  1  0_x000D_
 20 25  1  0_x000D_
 20 21  1  0_x000D_
 21 22  1  0_x000D_
 22 23  1  0_x000D_
 23 24  1  0_x000D_
 24 25  1  0_x000D_
 19 26  1  0_x000D_
 26 27  1  0_x000D_
M  END_x000D_
</t>
  </si>
  <si>
    <t>MMV1804354</t>
  </si>
  <si>
    <t>PB 28</t>
  </si>
  <si>
    <t xml:space="preserve">172906-90-0 172907-03-8 </t>
  </si>
  <si>
    <t>COc1cccc2C(CCCN3CCN(CC3)C4CCCCC4)CCCc12</t>
  </si>
  <si>
    <t>1-cyclohexyl-4-[3-(5-methoxy-1,2,3,4-tetrahydronaphthalen-1-yl)propyl]piperazine</t>
  </si>
  <si>
    <t>C24 H38 N2 O</t>
  </si>
  <si>
    <t>MMV1804354-01</t>
  </si>
  <si>
    <t xml:space="preserve">License Error_x000D_
  SciTegic08042004332D_x000D_
_x000D_
 26 29  0  0  0  0            999 V2000_x000D_
   -1.7259   -5.9884    0.0000 S   0  0_x000D_
   -1.5695   -5.0007    0.0000 O   0  0_x000D_
   -1.8823   -6.9761    0.0000 O   0  0_x000D_
   -2.7136   -5.8320    0.0000 N   0  0_x000D_
   -3.5226   -6.4198    0.0000 C   0  0_x000D_
   -4.1104   -5.6108    0.0000 C   0  0_x000D_
   -3.3014   -5.0230    0.0000 C   0  0_x000D_
   -4.9194   -6.1986    0.0000 N   0  0_x000D_
   -4.9193   -7.1985    0.0000 N   0  0_x000D_
   -5.8704   -7.5076    0.0000 C   0  0_x000D_
   -6.4582   -6.6986    0.0000 C   0  0_x000D_
   -5.8704   -5.8895    0.0000 C   0  0_x000D_
   -7.4582   -6.6986    0.0000 C   0  0_x000D_
   -7.9582   -7.5646    0.0000 N   0  0_x000D_
   -8.9582   -7.5646    0.0000 C   0  0_x000D_
   -9.4582   -6.6986    0.0000 N   0  0_x000D_
   -8.9582   -5.8326    0.0000 C   0  0_x000D_
   -9.2672   -4.8815    0.0000 N   0  0_x000D_
   -8.4582   -4.2937    0.0000 C   0  0_x000D_
   -7.6492   -4.8815    0.0000 C   0  0_x000D_
   -7.9582   -5.8326    0.0000 C   0  0_x000D_
   -4.6982   -4.8017    0.0000 C   0  0_x000D_
   -4.2915   -3.8882    0.0000 C   0  0_x000D_
   -3.8848   -2.9746    0.0000 N   0  0_x000D_
   -0.7382   -6.1448    0.0000 C   0  0_x000D_
   -0.3798   -7.0784    0.0000 C   0  0_x000D_
  1  2  2  0_x000D_
  1  3  2  0_x000D_
  1  4  1  0_x000D_
  4  5  1  0_x000D_
  5  6  1  0_x000D_
  6  7  1  0_x000D_
  7  4  1  0_x000D_
  6  8  1  0_x000D_
  8  9  1  0_x000D_
  9 10  2  0_x000D_
 10 11  1  0_x000D_
 11 12  2  0_x000D_
 12  8  1  0_x000D_
 11 13  1  0_x000D_
 13 14  2  0_x000D_
 14 15  1  0_x000D_
 15 16  2  0_x000D_
 16 17  1  0_x000D_
 17 18  1  0_x000D_
 18 19  1  0_x000D_
 19 20  2  0_x000D_
 20 21  1  0_x000D_
 21 17  2  0_x000D_
 21 13  1  0_x000D_
  6 22  1  0_x000D_
 22 23  1  0_x000D_
 23 24  3  0_x000D_
  1 25  1  0_x000D_
 25 26  1  0_x000D_
M  END_x000D_
</t>
  </si>
  <si>
    <t>MMV690755</t>
  </si>
  <si>
    <t>Baricitinib</t>
  </si>
  <si>
    <t xml:space="preserve">1187594-09-7  </t>
  </si>
  <si>
    <t>CCS(=O)(=O)N1CC(CC#N)(C1)n2cc(cn2)c3ncnc4[nH]ccc34</t>
  </si>
  <si>
    <t>2-[1-ethylsulfonyl-3-[4-(7H-pyrrolo[2,3-d]pyrimidin-4-yl)pyrazol-1-yl]azetidin-3-yl]acetonitrile</t>
  </si>
  <si>
    <t>C16 H17 N7 O2 S</t>
  </si>
  <si>
    <t>MMV690755-02</t>
  </si>
  <si>
    <t xml:space="preserve">License Error_x000D_
  SciTegic08042004332D_x000D_
_x000D_
 28 31  0  0  1  0            999 V2000_x000D_
    1.9817    3.3608    0.0000 C   0  0_x000D_
    2.1522    2.5515    0.0000 N   0  0_x000D_
    2.9383    2.2945    0.0000 C   0  0_x000D_
    3.1087    1.4853    0.0000 C   0  0_x000D_
    2.4931    0.9331    0.0000 N   0  0_x000D_
    1.7071    1.1900    0.0000 C   0  0_x000D_
    1.5366    1.9993    0.0000 C   0  0_x000D_
    2.6636    0.1238    0.0000 C   0  0_x000D_
    3.4497   -0.1332    0.0000 O   0  0_x000D_
    2.0480   -0.4284    0.0000 O   0  0_x000D_
    2.2185   -1.2377    0.0000 C   0  0  2  0  0  0_x000D_
    2.7036   -1.9062    0.0000 N   0  0_x000D_
    2.2185   -2.5747    0.0000 C   0  0_x000D_
    2.4755   -3.3608    0.0000 O   0  0_x000D_
    1.4317   -2.3203    0.0000 C   0  0_x000D_
    0.7158   -2.7344    0.0000 N   0  0_x000D_
    0.0000   -2.3203    0.0000 C   0  0_x000D_
    0.0000   -1.4921    0.0000 C   0  0_x000D_
    0.7158   -1.0779    0.0000 N   0  0_x000D_
    1.4317   -1.4921    0.0000 C   0  0_x000D_
    3.5306   -1.9062    0.0000 C   0  0_x000D_
    3.9441   -1.1900    0.0000 C   0  0_x000D_
    4.7711   -1.1900    0.0000 C   0  0_x000D_
    5.1846   -1.9062    0.0000 C   0  0_x000D_
    6.0116   -1.9062    0.0000 Cl  0  0_x000D_
    4.7711   -2.6224    0.0000 C   0  0_x000D_
    3.9441   -2.6224    0.0000 N   0  0_x000D_
    2.8341   -0.6854    0.0000 H   0  0_x000D_
  1  2  1  0_x000D_
  2  7  1  0_x000D_
  2  3  1  0_x000D_
  3  4  1  0_x000D_
  4  5  1  0_x000D_
  5  6  1  0_x000D_
  6  7  1  0_x000D_
  5  8  1  0_x000D_
  8  9  2  0_x000D_
  8 10  1  0_x000D_
 10 11  1  0_x000D_
 11 20  1  0_x000D_
 11 12  1  0_x000D_
 12 13  1  0_x000D_
 13 14  2  0_x000D_
 13 15  1  0_x000D_
 15 20  1  0_x000D_
 15 16  2  0_x000D_
 16 17  1  0_x000D_
 17 18  2  0_x000D_
 18 19  1  0_x000D_
 19 20  2  0_x000D_
 12 21  1  0_x000D_
 21 27  1  0_x000D_
 21 22  2  0_x000D_
 22 23  1  0_x000D_
 23 24  2  0_x000D_
 24 25  1  0_x000D_
 24 26  1  0_x000D_
 26 27  2  0_x000D_
 11 28  1  1_x000D_
M  END_x000D_
</t>
  </si>
  <si>
    <t>MMV1804617</t>
  </si>
  <si>
    <t>Eszopiclone</t>
  </si>
  <si>
    <t xml:space="preserve">138729-47-2  </t>
  </si>
  <si>
    <t>CN1CCN(CC1)C(=O)O[C@@H]2N(C(=O)c3nccnc23)c4ccc(Cl)cn4</t>
  </si>
  <si>
    <t>[(7S)-6-(5-chloropyridin-2-yl)-5-oxo-7H-pyrrolo[3,4-b]pyrazin-7-yl] 4-methylpiperazine-1-carboxylate</t>
  </si>
  <si>
    <t>C17 H17 Cl N6 O3</t>
  </si>
  <si>
    <t>Nervous system agent - Insomnia</t>
  </si>
  <si>
    <t>doi.org/10.1002/2211-5463.12875</t>
  </si>
  <si>
    <t>MMV1804617-01</t>
  </si>
  <si>
    <t xml:space="preserve">License Error_x000D_
  SciTegic08042004332D_x000D_
_x000D_
 27 29  0  0  1  0            999 V2000_x000D_
   -3.8907    1.2994    0.0000 C   0  0_x000D_
   -3.2914    2.3390    0.0000 F   0  0_x000D_
   -5.0907    1.2990    0.0000 F   0  0_x000D_
   -4.4912    2.3383    0.0000 F   0  0_x000D_
   -3.1403   -0.0004    0.0000 C   0  0_x000D_
   -1.6403   -0.0004    0.0000 C   0  0_x000D_
   -3.8903   -1.2994    0.0000 C   0  0_x000D_
   -0.8903   -1.2994    0.0000 C   0  0_x000D_
   -0.8903    1.2987    0.0000 N   0  0_x000D_
   -3.1403   -2.5984    0.0000 C   0  0_x000D_
    0.6097   -1.2994    0.0000 C   0  0_x000D_
   -1.6403   -2.5984    0.0000 C   0  0_x000D_
    0.6097    1.2987    0.0000 C   0  0_x000D_
    1.3619   -2.5982    0.0000 C   0  0  2  0  0  0_x000D_
    1.3597   -0.0004    0.0000 C   0  0_x000D_
    1.3601    2.5984    0.0000 C   0  0_x000D_
    0.7629   -3.6380    0.0000 O   0  0_x000D_
    2.8627   -2.5971    0.0000 C   0  0  1  0  0  0_x000D_
    0.7608    3.6380    0.0000 F   0  0_x000D_
    2.5601    2.5980    0.0000 F   0  0_x000D_
    1.9606    3.6373    0.0000 F   0  0_x000D_
    2.0907   -1.3348    0.0000 C   0  0_x000D_
    4.3419   -2.6319    0.0000 N   0  0_x000D_
    2.8396   -0.0351    0.0000 C   0  0_x000D_
    5.0907   -1.3322    0.0000 C   0  0_x000D_
    4.3396   -0.0338    0.0000 C   0  0_x000D_
    3.3636   -3.4626    0.0000 H   0  0_x000D_
  1  2  1  0_x000D_
  1  3  1  0_x000D_
  1  4  1  0_x000D_
  1  5  1  0_x000D_
  5  6  1  0_x000D_
  5  7  2  0_x000D_
  6  8  2  0_x000D_
  6  9  1  0_x000D_
  7 10  1  0_x000D_
  8 11  1  0_x000D_
  8 12  1  0_x000D_
  9 13  2  0_x000D_
 10 12  2  0_x000D_
 11 14  1  0_x000D_
 11 15  2  0_x000D_
 13 15  1  0_x000D_
 13 16  1  0_x000D_
 14 17  1  1_x000D_
 14 18  1  0_x000D_
 16 19  1  0_x000D_
 16 20  1  0_x000D_
 16 21  1  0_x000D_
 18 22  1  0_x000D_
 18 23  1  0_x000D_
 18 27  1  6_x000D_
 22 24  1  0_x000D_
 23 25  1  0_x000D_
 24 26  1  0_x000D_
 25 26  1  0_x000D_
M  END_x000D_
</t>
  </si>
  <si>
    <t>MMV000016</t>
  </si>
  <si>
    <t>(+)-Mefloquine</t>
  </si>
  <si>
    <t xml:space="preserve">51742-86-0 51742-87-1 </t>
  </si>
  <si>
    <t>O[C@H]([C@H]1CCCCN1)c2cc(nc3c(cccc23)C(F)(F)F)C(F)(F)F</t>
  </si>
  <si>
    <t>(S)-[2,8-bis(trifluoromethyl)quinolin-4-yl]-[(2R)-piperidin-2-yl]methanol</t>
  </si>
  <si>
    <t>C17H16F6N2O</t>
  </si>
  <si>
    <t>MMV000016-11</t>
  </si>
  <si>
    <t xml:space="preserve">License Error_x000D_
  SciTegic08042004332D_x000D_
_x000D_
 57 61  0  0  1  0            999 V2000_x000D_
12857.141848249.9891    0.0000 O   0  0_x000D_
37039.430635249.3832    0.0000 C   0  0_x000D_
    0.000025980.7634    0.0000 C   0  0_x000D_
25714.283611134.6129    0.0000 C   0  0  2  0  0  0_x000D_
32142.858214846.1505    0.0000 C   0  0_x000D_
25714.2836 3711.5376    0.0000 C   0  0_x000D_
38571.429111134.6129    0.0000 C   0  0  2  0  0  0_x000D_
32142.858222269.2258    0.0000 O   0  0_x000D_
19285.7127    0.0000    0.0000 C   0  0_x000D_
45000.000014846.1505    0.0000 C   0  0  2  0  0  0_x000D_
38571.4291 3711.5376    0.0000 C   0  0_x000D_
51428.570911134.6129    0.0000 C   0  0  2  0  0  0_x000D_
45000.000022269.2258    0.0000 O   0  0_x000D_
51428.5709 3711.5376    0.0000 C   0  0_x000D_
12857.1418 3711.5376    0.0000 C   0  0_x000D_
56607.457936924.6835    0.0000 C   0  0_x000D_
58760.398147894.3454    0.0000 C   0  0_x000D_
63123.572953899.7389    0.0000 C   0  0_x000D_
55741.160654675.6642    0.0000 O   0  0_x000D_
51428.570925980.7634    0.0000 C   0  0_x000D_
77142.858211134.6129    0.0000 C   0  0  2  0  0  0_x000D_
83571.425314846.1505    0.0000 C   0  0_x000D_
77142.8582 3711.5376    0.0000 C   0  0_x000D_
90000.000011134.6129    0.0000 O   0  0_x000D_
83571.425322269.2258    0.0000 O   0  0_x000D_
70714.2911    0.0000    0.0000 C   0  0_x000D_
19285.712737115.3763    0.0000 C   0  0  1  0  0  0_x000D_
19285.712729692.3010    0.0000 O   0  0_x000D_
26067.031434096.1387    0.0000 O   0  0_x000D_
20061.634144497.7848    0.0000 C   0  0_x000D_
12857.141840826.9139    0.0000 C   0  0  1  0  0  0_x000D_
12857.141825980.7634    0.0000 C   0  0  1  0  0  0_x000D_
31034.037139612.5580    0.0000 C   0  0  2  0  0  0_x000D_
27322.499546041.1289    0.0000 C   0  0_x000D_
 6428.570937115.3763    0.0000 C   0  0_x000D_
19285.712722269.2258    0.0000 O   0  0_x000D_
 6428.570929692.3010    0.0000 C   0  0_x000D_
 6428.570922269.2258    0.0000 C   0  0  1  0  0  0_x000D_
19285.712714846.1505    0.0000 C   0  0  1  0  0  0_x000D_
 6428.570914846.1505    0.0000 C   0  0_x000D_
12857.141811134.6129    0.0000 C   0  0  2  0  0  0_x000D_
37815.352142631.7955    0.0000 C   0  0  2  0  0  0_x000D_
43820.749438268.6207    0.0000 O   0  0_x000D_
38591.277350014.2041    0.0000 C   0  0_x000D_
50602.064341287.8583    0.0000 C   0  0  2  0  0  0_x000D_
45372.592353033.4417    0.0000 C   0  0_x000D_
51377.985848670.2669    0.0000 C   0  0  2  0  0  0_x000D_
57857.145614846.1505    0.0000 C   0  0  2  0  0  0_x000D_
64285.716411134.6129    0.0000 O   0  0_x000D_
57857.145622269.2258    0.0000 C   0  0  2  0  0  0_x000D_
70714.291114846.1505    0.0000 C   0  0  2  0  0  0_x000D_
64285.716425980.7634    0.0000 C   0  0_x000D_
70714.291122269.2258    0.0000 C   0  0_x000D_
19285.7127 7423.0753    0.0000 H   0  0_x000D_
31809.958546994.9704    0.0000 H   0  0_x000D_
57857.1456 7423.0753    0.0000 H   0  0_x000D_
70714.2911 7423.0753    0.0000 H   0  0_x000D_
 31  1  1  1_x000D_
 33  2  1  6_x000D_
 38  3  1  1_x000D_
  4  5  1  0_x000D_
  4  6  1  6_x000D_
  4 39  1  0_x000D_
  5  7  1  0_x000D_
  5  8  2  0_x000D_
  6  9  1  0_x000D_
  7 10  1  0_x000D_
  7 11  1  6_x000D_
 10 12  1  0_x000D_
 10 13  1  1_x000D_
 12 14  1  1_x000D_
 12 48  1  0_x000D_
 41 15  1  1_x000D_
 45 16  1  6_x000D_
 17 18  1  0_x000D_
 47 17  1  6_x000D_
 47 19  1  1_x000D_
 50 20  1  1_x000D_
 21 22  1  0_x000D_
 21 23  1  6_x000D_
 21 51  1  0_x000D_
 22 24  1  0_x000D_
 22 25  2  0_x000D_
 23 26  1  0_x000D_
 27 28  1  0_x000D_
 27 29  1  1_x000D_
 27 30  1  6_x000D_
 27 31  1  0_x000D_
 32 28  1  6_x000D_
 29 33  1  0_x000D_
 30 34  1  0_x000D_
 31 35  1  0_x000D_
 32 36  1  0_x000D_
 32 37  1  1_x000D_
 32 38  1  0_x000D_
 33 34  1  0_x000D_
 33 42  1  0_x000D_
 35 37  2  0_x000D_
 36 39  1  0_x000D_
 38 40  1  0_x000D_
 39 41  1  0_x000D_
 39 54  1  1_x000D_
 40 41  1  0_x000D_
 42 43  1  0_x000D_
 42 44  1  0_x000D_
 42 55  1  6_x000D_
 43 45  1  0_x000D_
 44 46  1  0_x000D_
 45 47  1  0_x000D_
 46 47  1  0_x000D_
 48 49  1  0_x000D_
 48 50  1  0_x000D_
 48 56  1  6_x000D_
 49 51  1  0_x000D_
 50 52  1  0_x000D_
 51 53  1  0_x000D_
 51 57  1  1_x000D_
 52 53  1  0_x000D_
M  END_x000D_
</t>
  </si>
  <si>
    <t>MMV1804312</t>
  </si>
  <si>
    <t>Salinomycin</t>
  </si>
  <si>
    <t xml:space="preserve">53003-10-4 55721-31-8 </t>
  </si>
  <si>
    <t>CC[C@H]([C@H]1CC[C@H](C)[C@@H](O1)[C@@H](C)[C@H](O)[C@H](C)C(=O)[C@H](CC)[C@H]2O[C@@]3(O[C@@]4(CC[C@](C)(O4)[C@H]5CC[C@](O)(CC)[C@H](C)O5)[C@H](O)C=C3)[C@H](C)C[C@@H]2C)C(=O)O</t>
  </si>
  <si>
    <t>(2R)-2-[(2R,5S,6R)-6-[(2S,3S,4S,6R)-6-[(3S,5S,7R,9S,10S,12R,15R)-3-[(2R,5R,6S)-5-ethyl-5-hydroxy-6-methyloxan-2-yl]-15-hydroxy-3,10,12-trimethyl-4,6,8-trioxadispiro[4.1.57.35]pentadec-13-en-9-yl]-3-hydroxy-4-methyl-5-oxooctan-2-yl]-5-methyloxan-2-yl]butanoic acid</t>
  </si>
  <si>
    <t>C42 H70 O11</t>
  </si>
  <si>
    <t>Sodium</t>
  </si>
  <si>
    <t>Anti-infective agent - Anti microbial agent</t>
  </si>
  <si>
    <t>MMV1804312-01</t>
  </si>
  <si>
    <t xml:space="preserve">License Error_x000D_
  SciTegic08042004332D_x000D_
_x000D_
 32 35  0  0  1  0            999 V2000_x000D_
   -3.7461    4.1542    0.0000 C   0  0_x000D_
   -2.9191    4.1542    0.0000 C   0  0_x000D_
   -2.4331    4.8232    0.0000 S   0  0_x000D_
   -1.6465    4.5677    0.0000 C   0  0_x000D_
   -1.6465    3.7407    0.0000 C   0  0_x000D_
   -2.4331    3.4851    0.0000 C   0  0_x000D_
   -2.6886    2.6986    0.0000 C   0  0_x000D_
   -1.0000    3.2251    0.0000 C   0  0_x000D_
   -1.1840    2.4188    0.0000 C   0  0_x000D_
   -0.5777    1.8563    0.0000 C   0  0_x000D_
   -0.7618    1.0500    0.0000 C   0  0_x000D_
   -1.5520    0.8063    0.0000 C   0  0_x000D_
   -1.7361    0.0000    0.0000 Cl  0  0_x000D_
   -2.1583    1.3688    0.0000 C   0  0_x000D_
   -1.9742    2.1750    0.0000 C   0  0_x000D_
   -0.1937    3.4091    0.0000 N   0  0_x000D_
    0.1651    4.1542    0.0000 C   0  0  1  0  0  0_x000D_
    0.8813    4.5677    0.0000 C   0  0_x000D_
    1.5975    4.1542    0.0000 C   0  0_x000D_
    1.5975    3.3272    0.0000 O   0  0_x000D_
    2.3137    4.5677    0.0000 O   0  0_x000D_
    3.0299    4.1542    0.0000 C   0  0_x000D_
    3.4434    4.8704    0.0000 C   0  0_x000D_
    3.7461    3.7407    0.0000 C   0  0_x000D_
    2.6164    3.4380    0.0000 C   0  0_x000D_
   -0.1937    4.8993    0.0000 C   0  0_x000D_
    0.2305    5.6092    0.0000 N   0  0_x000D_
   -0.3136    6.2320    0.0000 N   0  0_x000D_
   -1.0741    5.9070    0.0000 C   0  0_x000D_
   -1.7840    6.3312    0.0000 C   0  0_x000D_
   -1.0000    5.0833    0.0000 N   0  0_x000D_
    0.8813    3.7407    0.0000 H   0  0_x000D_
  1  2  1  0_x000D_
  2  6  2  0_x000D_
  2  3  1  0_x000D_
  3  4  1  0_x000D_
  4 31  1  0_x000D_
  4  5  2  0_x000D_
  5  6  1  0_x000D_
  6  7  1  0_x000D_
  5  8  1  0_x000D_
  8  9  1  0_x000D_
  9 15  1  0_x000D_
  9 10  2  0_x000D_
 10 11  1  0_x000D_
 11 12  2  0_x000D_
 12 13  1  0_x000D_
 12 14  1  0_x000D_
 14 15  2  0_x000D_
  8 16  2  0_x000D_
 16 17  1  0_x000D_
 17 18  1  0_x000D_
 18 19  1  0_x000D_
 19 20  2  0_x000D_
 19 21  1  0_x000D_
 21 22  1  0_x000D_
 22 23  1  0_x000D_
 22 24  1  0_x000D_
 22 25  1  0_x000D_
 17 26  1  0_x000D_
 26 31  1  0_x000D_
 26 27  2  0_x000D_
 27 28  1  0_x000D_
 28 29  2  0_x000D_
 29 30  1  0_x000D_
 29 31  1  0_x000D_
 17 32  1  1_x000D_
M  END_x000D_
</t>
  </si>
  <si>
    <t>MMV1804357</t>
  </si>
  <si>
    <t>JQ 1</t>
  </si>
  <si>
    <t xml:space="preserve">1268524-70-4  </t>
  </si>
  <si>
    <t>Cc1sc2c(C(=N[C@@H](CC(=O)OC(C)(C)C)c3nnc(C)n23)c4ccc(Cl)cc4)c1C</t>
  </si>
  <si>
    <t>tert-butyl 2-[(9S)-7-(4-chlorophenyl)-4,5,13-trimethyl-3-thia-1,8,11,12-tetrazatricyclo[8.3.0.02,6]trideca-2(6),4,7,10,12-pentaen-9-yl]acetate</t>
  </si>
  <si>
    <t>C23 H25 Cl N4 O2 S</t>
  </si>
  <si>
    <t>doi: 10.1007/s10930-020-09901-4</t>
  </si>
  <si>
    <t>MMV1804357-01</t>
  </si>
  <si>
    <t xml:space="preserve">License Error_x000D_
  SciTegic08042004332D_x000D_
_x000D_
 27 29  0  0  0  0            999 V2000_x000D_
    8.6904    1.7901    0.0000 C   0  0_x000D_
    7.8634    1.7904    0.0000 O   0  0_x000D_
    7.4495    1.0744    0.0000 C   0  0_x000D_
    7.8627    0.3580    0.0000 C   0  0_x000D_
    7.4489   -0.3580    0.0000 C   0  0_x000D_
    7.8617   -1.0747    0.0000 O   0  0_x000D_
    7.4474   -1.7904    0.0000 C   0  0_x000D_
    6.6222   -0.3571    0.0000 C   0  0_x000D_
    6.2081   -1.0730    0.0000 C   0  0_x000D_
    6.6222   -1.7888    0.0000 O   0  0_x000D_
    5.3799   -1.0730    0.0000 N   0  0_x000D_
    4.9657   -0.3571    0.0000 C   0  0_x000D_
    4.1375   -0.3571    0.0000 C   0  0_x000D_
    3.7234   -1.0730    0.0000 C   0  0_x000D_
    2.8951   -1.0730    0.0000 C   0  0_x000D_
    2.4810   -1.7888    0.0000 C   0  0_x000D_
    2.4810   -0.3571    0.0000 C   0  0_x000D_
    1.6540   -0.3571    0.0000 O   0  0_x000D_
    1.2405   -1.0733    0.0000 C   0  0_x000D_
    0.4135   -1.0733    0.0000 C   0  0_x000D_
    0.0000   -1.7895    0.0000 O   0  0_x000D_
    2.8951    0.3587    0.0000 C   0  0_x000D_
    2.4810    1.0746    0.0000 C   0  0_x000D_
    3.7234    0.3587    0.0000 C   0  0_x000D_
    5.3799    0.3587    0.0000 N   0  0_x000D_
    6.2081    0.3587    0.0000 C   0  0_x000D_
    6.6225    1.0748    0.0000 C   0  0_x000D_
  1  2  1  0_x000D_
  2  3  1  0_x000D_
  3 27  2  0_x000D_
  3  4  1  0_x000D_
  4  5  2  0_x000D_
  5  6  1  0_x000D_
  6  7  1  0_x000D_
  5  8  1  0_x000D_
  8 26  2  0_x000D_
  8  9  1  0_x000D_
  9 10  1  0_x000D_
  9 11  2  0_x000D_
 11 12  1  0_x000D_
 12 13  1  0_x000D_
 13 24  2  0_x000D_
 13 14  1  0_x000D_
 14 15  2  0_x000D_
 15 16  1  0_x000D_
 15 17  1  0_x000D_
 17 18  1  0_x000D_
 18 19  1  0_x000D_
 19 20  1  0_x000D_
 20 21  1  0_x000D_
 17 22  2  0_x000D_
 22 23  1  0_x000D_
 22 24  1  0_x000D_
 12 25  2  0_x000D_
 25 26  1  0_x000D_
 26 27  1  0_x000D_
M  END_x000D_
</t>
  </si>
  <si>
    <t>MMV1804356</t>
  </si>
  <si>
    <t>RVX 208</t>
  </si>
  <si>
    <t xml:space="preserve">1044870-39-4  </t>
  </si>
  <si>
    <t>COc1cc(OC)c2c(O)nc(nc2c1)c3cc(C)c(OCCO)c(C)c3</t>
  </si>
  <si>
    <t>2-[4-(2-hydroxyethoxy)-3,5-dimethylphenyl]-5,7-dimethoxyquinazolin-4-ol</t>
  </si>
  <si>
    <t>C20 H22 N2 O5</t>
  </si>
  <si>
    <t>MMV1804356-01</t>
  </si>
  <si>
    <t xml:space="preserve">License Error_x000D_
  SciTegic08042004332D_x000D_
_x000D_
 37 40  0  0  0  0            999 V2000_x000D_
    3.1882    9.8706    0.0000 C   0  0_x000D_
    1.9282    0.8298    0.0000 N   0  0_x000D_
    0.0988   -1.5558    0.0000 O   0  0_x000D_
   -0.8124   -2.7474    0.0000 C   0  0_x000D_
    6.0501   -2.3316    0.0000 N   0  0_x000D_
    6.9618   -1.1395    0.0000 C   0  0_x000D_
    8.4502   -1.3319    0.0000 C   0  0_x000D_
    6.3850    0.2453    0.0000 O   0  0_x000D_
    9.3614   -0.1405    0.0000 C   0  0_x000D_
    4.2206   -4.7171    0.0000 N   0  0_x000D_
    3.3055   -5.9066    0.0000 C   0  0_x000D_
    5.7074   -4.9151    0.0000 C   0  0_x000D_
    3.8773   -7.2942    0.0000 C   0  0_x000D_
    2.9622   -8.4839    0.0000 N   0  0_x000D_
    3.5337   -9.8706    0.0000 C   0  0_x000D_
    1.4753   -8.2858    0.0000 C   0  0_x000D_
    2.7248    6.0169    0.0000 C   0  0_x000D_
    1.2990    6.4805    0.0000 C   0  0_x000D_
    3.6065    7.2305    0.0000 C   0  0_x000D_
    1.2990    7.9805    0.0000 C   0  0_x000D_
    0.0000    5.7305    0.0000 C   0  0_x000D_
    2.7248    8.4439    0.0000 N   0  0_x000D_
    0.0000    8.7304    0.0000 C   0  0_x000D_
   -1.2990    6.4805    0.0000 C   0  0_x000D_
   -1.2990    7.9805    0.0000 C   0  0_x000D_
    3.1884    4.5896    0.0000 C   0  0_x000D_
    2.2738    3.4070    0.0000 N   0  0_x000D_
    4.6773    4.3934    0.0000 C   0  0_x000D_
    2.8433    2.0194    0.0000 C   0  0_x000D_
    5.2468    3.0057    0.0000 C   0  0_x000D_
    4.3298    1.8188    0.0000 N   0  0_x000D_
    2.5001   -0.5579    0.0000 C   0  0_x000D_
    1.5872   -1.7483    0.0000 C   0  0_x000D_
    3.9873   -0.7534    0.0000 C   0  0_x000D_
    2.1616   -3.1338    0.0000 C   0  0_x000D_
    4.5616   -2.1391    0.0000 C   0  0_x000D_
    3.6488   -3.3293    0.0000 C   0  0_x000D_
  1 22  1  0_x000D_
  2 29  1  0_x000D_
  2 32  1  0_x000D_
  3  4  1  0_x000D_
  3 33  1  0_x000D_
  5  6  1  0_x000D_
  5 36  1  0_x000D_
  6  7  1  0_x000D_
  6  8  2  3_x000D_
  7  9  2  3_x000D_
 10 11  1  0_x000D_
 10 12  1  0_x000D_
 10 37  1  0_x000D_
 11 13  1  0_x000D_
 13 14  1  0_x000D_
 14 15  1  0_x000D_
 14 16  1  0_x000D_
 17 18  1  0_x000D_
 17 19  2  0_x000D_
 17 26  1  0_x000D_
 18 20  2  0_x000D_
 18 21  1  0_x000D_
 19 22  1  0_x000D_
 20 22  1  0_x000D_
 20 23  1  0_x000D_
 21 24  2  0_x000D_
 23 25  2  0_x000D_
 24 25  1  0_x000D_
 26 27  2  0_x000D_
 26 28  1  0_x000D_
 27 29  1  0_x000D_
 28 30  2  0_x000D_
 29 31  2  0_x000D_
 30 31  1  0_x000D_
 32 33  2  0_x000D_
 32 34  1  0_x000D_
 33 35  1  0_x000D_
 34 36  2  0_x000D_
 35 37  2  0_x000D_
 36 37  1  0_x000D_
M  END_x000D_
</t>
  </si>
  <si>
    <t>MMV690733</t>
  </si>
  <si>
    <t>Osimertinib</t>
  </si>
  <si>
    <t xml:space="preserve">1421373-65-0 1421373-66-1 </t>
  </si>
  <si>
    <t>COc1cc(N(C)CCN(C)C)c(NC(=O)C=C)cc1Nc2nccc(n2)c3cn(C)c4ccccc34</t>
  </si>
  <si>
    <t>N-[2-[2-(dimethylamino)ethyl-methylamino]-4-methoxy-5-[[4-(1-methylindol-3-yl)pyrimidin-2-yl]amino]phenyl]prop-2-enamide</t>
  </si>
  <si>
    <t>C28 H33 N7 O2</t>
  </si>
  <si>
    <t>doi.org/10.1016/j.ejca.2020.04.004</t>
  </si>
  <si>
    <t>MMV690733-02</t>
  </si>
  <si>
    <t xml:space="preserve">License Error_x000D_
  SciTegic08042004332D_x000D_
_x000D_
 23 25  0  0  0  0            999 V2000_x000D_
    9.1251  -10.0013    0.0000 Cl  0  0_x000D_
    8.7126   -9.2868    0.0000 C   0  0_x000D_
    9.1250   -8.5724    0.0000 C   0  0_x000D_
    8.7125   -7.8579    0.0000 C   0  0_x000D_
    7.8875   -7.8579    0.0000 C   0  0_x000D_
    7.4750   -8.5724    0.0000 C   0  0_x000D_
    7.8875   -9.2868    0.0000 C   0  0_x000D_
    7.4750   -7.1434    0.0000 C   0  0_x000D_
    7.8875   -6.4290    0.0000 O   0  0_x000D_
    8.7125   -6.4290    0.0000 C   0  0_x000D_
    9.1250   -5.7145    0.0000 C   0  0_x000D_
    9.9501   -5.7145    0.0000 N   0  0_x000D_
   10.3626   -5.0000    0.0000 C   0  0_x000D_
   11.1876   -5.0000    0.0000 C   0  0_x000D_
   11.6001   -5.7145    0.0000 C   0  0_x000D_
   11.1876   -6.4289    0.0000 C   0  0_x000D_
   10.3626   -6.4289    0.0000 C   0  0_x000D_
    6.6500   -7.1434    0.0000 C   0  0_x000D_
    6.2375   -7.8579    0.0000 C   0  0_x000D_
    5.4125   -7.8579    0.0000 C   0  0_x000D_
    5.0000   -7.1434    0.0000 C   0  0_x000D_
    5.4125   -6.4290    0.0000 C   0  0_x000D_
    6.2375   -6.4290    0.0000 C   0  0_x000D_
  1  2  1  0_x000D_
  2  3  2  0_x000D_
  3  4  1  0_x000D_
  4  5  2  0_x000D_
  5  6  1  0_x000D_
  6  7  2  0_x000D_
  7  2  1  0_x000D_
  5  8  1  0_x000D_
  8  9  1  0_x000D_
  9 10  1  0_x000D_
 10 11  1  0_x000D_
 11 12  1  0_x000D_
 12 13  1  0_x000D_
 13 14  1  0_x000D_
 14 15  1  0_x000D_
 15 16  1  0_x000D_
 16 17  1  0_x000D_
 17 12  1  0_x000D_
  8 18  1  0_x000D_
 18 19  2  0_x000D_
 19 20  1  0_x000D_
 20 21  2  0_x000D_
 21 22  1  0_x000D_
 22 23  2  0_x000D_
 23 18  1  0_x000D_
M  END_x000D_
</t>
  </si>
  <si>
    <t>MMV002291</t>
  </si>
  <si>
    <t>Cloperastine</t>
  </si>
  <si>
    <t xml:space="preserve">14984-68-0 3703-76-2 </t>
  </si>
  <si>
    <t>Clc1ccc(cc1)C(OCCN2CCCCC2)c3ccccc3</t>
  </si>
  <si>
    <t>1-[2-[(4-chlorophenyl)-phenylmethoxy]ethyl]piperidine</t>
  </si>
  <si>
    <t>C20H24ClNO</t>
  </si>
  <si>
    <t>MMV002291-06</t>
  </si>
  <si>
    <t xml:space="preserve">License Error_x000D_
  SciTegic08042004332D_x000D_
_x000D_
 24 26  0  0  1  0            999 V2000_x000D_
    4.2583    2.7691    0.0000 C   0  0_x000D_
    2.9366    3.4785    0.0000 N   0  0_x000D_
    2.7248    4.9635    0.0000 C   0  0_x000D_
    1.2470    5.2209    0.0000 C   0  0_x000D_
    0.5455    3.8950    0.0000 C   0  0_x000D_
    1.5935    2.8396    0.0000 C   0  0  2  0  0  0_x000D_
    1.3329    1.3617    0.0000 C   0  0_x000D_
   -0.0771    0.8475    0.0000 C   0  0_x000D_
   -0.3377   -0.6306    0.0000 O   0  0_x000D_
   -1.7477   -1.1447    0.0000 C   0  0  2  0  0  0_x000D_
   -2.8971   -0.1810    0.0000 C   0  0_x000D_
   -2.0083   -2.6229    0.0000 C   0  0_x000D_
   -3.5083   -2.6229    0.0000 C   0  0_x000D_
   -4.2583   -3.9219    0.0000 C   0  0_x000D_
   -3.5083   -5.2209    0.0000 C   0  0_x000D_
   -2.0083   -5.2209    0.0000 C   0  0_x000D_
   -1.2583   -3.9219    0.0000 C   0  0_x000D_
   -0.5977   -2.1090    0.0000 C   0  0_x000D_
    0.8116   -1.5957    0.0000 C   0  0_x000D_
    1.9610   -2.5595    0.0000 C   0  0_x000D_
    1.7010   -4.0367    0.0000 C   0  0_x000D_
    2.8504   -5.0005    0.0000 Cl  0  0_x000D_
    0.2916   -4.5502    0.0000 C   0  0_x000D_
   -0.8577   -3.5863    0.0000 C   0  0_x000D_
  1  2  1  0_x000D_
  2  3  1  0_x000D_
  3  4  1  0_x000D_
  4  5  1  0_x000D_
  5  6  1  0_x000D_
  6  2  1  0_x000D_
  6  7  1  1_x000D_
  7  8  1  0_x000D_
  8  9  1  0_x000D_
  9 10  1  0_x000D_
 10 11  1  6_x000D_
 10 12  1  0_x000D_
 10 18  1  0_x000D_
 12 13  2  0_x000D_
 13 14  1  0_x000D_
 14 15  2  0_x000D_
 15 16  1  0_x000D_
 16 17  2  0_x000D_
 17 12  1  0_x000D_
 18 19  2  0_x000D_
 19 20  1  0_x000D_
 20 21  2  0_x000D_
 21 22  1  0_x000D_
 21 23  1  0_x000D_
 23 24  2  0_x000D_
 24 18  1  0_x000D_
M  END_x000D_
</t>
  </si>
  <si>
    <t>MMV637229</t>
  </si>
  <si>
    <t>Clemastine</t>
  </si>
  <si>
    <t xml:space="preserve">14976-57-9 15686-51-8 </t>
  </si>
  <si>
    <t>CN1CCC[C@@H]1CCO[C@](C)(c2ccccc2)c3ccc(Cl)cc3</t>
  </si>
  <si>
    <t>(2R)-2-[2-[(1R)-1-(4-chlorophenyl)-1-phenylethoxy]ethyl]-1-methylpyrrolidine</t>
  </si>
  <si>
    <t>C21H26ClNO</t>
  </si>
  <si>
    <t>Fumaric acid</t>
  </si>
  <si>
    <t>MMV637229-09</t>
  </si>
  <si>
    <t xml:space="preserve">License Error_x000D_
  SciTegic08042004332D_x000D_
_x000D_
 34 37  0  0  1  0            999 V2000_x000D_
   -5.0457    3.4575    0.0000 C   0  0_x000D_
   -4.6322    2.7413    0.0000 O   0  0_x000D_
   -3.8052    2.7413    0.0000 C   0  0_x000D_
   -3.3917    3.4575    0.0000 C   0  0_x000D_
   -2.5647    3.4575    0.0000 C   0  0_x000D_
   -2.1512    4.1737    0.0000 N   0  0_x000D_
   -1.3242    4.1737    0.0000 C   0  0_x000D_
   -0.9107    3.4575    0.0000 O   0  0_x000D_
   -0.9107    4.8899    0.0000 N   0  0_x000D_
   -0.0837    4.8899    0.0000 C   0  0_x000D_
    0.3298    4.1737    0.0000 C   0  0_x000D_
    1.1568    4.1737    0.0000 C   0  0_x000D_
    1.5703    4.8899    0.0000 C   0  0_x000D_
    1.1568    5.6061    0.0000 C   0  0_x000D_
    1.5703    6.3223    0.0000 C   0  0_x000D_
    2.3973    6.3223    0.0000 N   0  0_x000D_
    2.8108    7.0385    0.0000 C   0  0_x000D_
    2.3973    7.7547    0.0000 O   0  0_x000D_
    3.6378    7.0385    0.0000 O   0  0_x000D_
    4.0513    7.7547    0.0000 C   0  0  1  0  0  0_x000D_
    4.8738    7.8411    0.0000 C   0  0_x000D_
    5.0457    8.6501    0.0000 C   0  0_x000D_
    4.3295    9.0636    0.0000 O   0  0_x000D_
    3.7149    8.5102    0.0000 C   0  0_x000D_
    0.3298    5.6061    0.0000 C   0  0_x000D_
   -2.1512    2.7413    0.0000 C   0  0_x000D_
   -2.5647    2.0251    0.0000 C   0  0_x000D_
   -3.3917    2.0251    0.0000 C   0  0_x000D_
   -3.8052    1.3089    0.0000 C   0  0_x000D_
   -4.6277    1.2224    0.0000 O   0  0_x000D_
   -4.7996    0.4135    0.0000 C   0  0_x000D_
   -4.0834    0.0000    0.0000 N   0  0_x000D_
   -3.4688    0.5534    0.0000 C   0  0_x000D_
    4.3877    6.9992    0.0000 H   0  0_x000D_
  1  2  1  0_x000D_
  2  3  1  0_x000D_
  3 28  2  0_x000D_
  3  4  1  0_x000D_
  4  5  2  0_x000D_
  5  6  1  0_x000D_
  6  7  1  0_x000D_
  7  8  2  0_x000D_
  7  9  1  0_x000D_
  9 10  1  0_x000D_
 10 25  2  0_x000D_
 10 11  1  0_x000D_
 11 12  2  0_x000D_
 12 13  1  0_x000D_
 13 14  2  0_x000D_
 14 15  1  0_x000D_
 15 16  1  0_x000D_
 16 17  1  0_x000D_
 17 18  2  0_x000D_
 17 19  1  0_x000D_
 19 20  1  0_x000D_
 20 24  1  0_x000D_
 20 21  1  0_x000D_
 21 22  1  0_x000D_
 22 23  1  0_x000D_
 23 24  1  0_x000D_
 14 25  1  0_x000D_
  5 26  1  0_x000D_
 26 27  2  0_x000D_
 27 28  1  0_x000D_
 28 29  1  0_x000D_
 29 33  2  0_x000D_
 29 30  1  0_x000D_
 30 31  1  0_x000D_
 31 32  2  0_x000D_
 32 33  1  0_x000D_
 20 34  1  1_x000D_
M  END_x000D_
</t>
  </si>
  <si>
    <t>MMV1804359</t>
  </si>
  <si>
    <t>Merimepodib</t>
  </si>
  <si>
    <t xml:space="preserve">198821-22-6  </t>
  </si>
  <si>
    <t>COc1cc(NC(=O)Nc2cccc(CNC(=O)O[C@H]3CCOC3)c2)ccc1c4ocnc4</t>
  </si>
  <si>
    <t>[(3S)-oxolan-3-yl] N-[[3-[[3-methoxy-4-(1,3-oxazol-5-yl)phenyl]carbamoylamino]phenyl]methyl]carbamate</t>
  </si>
  <si>
    <t>C23 H24 N4 O6</t>
  </si>
  <si>
    <t>Phase IIb</t>
  </si>
  <si>
    <t>MMV1804359-01</t>
  </si>
  <si>
    <t xml:space="preserve">License Error_x000D_
  SciTegic08042004332D_x000D_
_x000D_
 25 28  0  0  0  0            999 V2000_x000D_
    3.0558    2.1442    0.0000 C   0  0_x000D_
    3.6709    1.5913    0.0000 C   0  0_x000D_
    4.4796    1.7640    0.0000 C   0  0_x000D_
    4.8938    1.0481    0.0000 C   0  0_x000D_
    5.7163    0.9624    0.0000 O   0  0_x000D_
    6.0533    0.2072    0.0000 C   0  0_x000D_
    6.8759    0.1215    0.0000 C   0  0_x000D_
    7.2129   -0.6337    0.0000 N   0  0_x000D_
    8.0355   -0.7195    0.0000 C   0  0_x000D_
    8.3725   -1.4747    0.0000 C   0  0_x000D_
    7.8870   -2.1442    0.0000 O   0  0_x000D_
    7.0644   -2.0584    0.0000 C   0  0_x000D_
    6.7274   -1.3032    0.0000 C   0  0_x000D_
    4.3409    0.4331    0.0000 N   0  0_x000D_
    3.5851    0.7688    0.0000 N   0  0_x000D_
    2.8693    0.3547    0.0000 C   0  0_x000D_
    2.8693   -0.4736    0.0000 C   0  0_x000D_
    2.1534   -0.8877    0.0000 C   0  0_x000D_
    1.4317   -0.4736    0.0000 C   0  0_x000D_
    0.7158   -0.8877    0.0000 C   0  0_x000D_
    0.0000   -0.4736    0.0000 C   0  0_x000D_
    0.0000    0.3547    0.0000 C   0  0_x000D_
    0.7158    0.7688    0.0000 C   0  0_x000D_
    1.4317    0.3547    0.0000 C   0  0_x000D_
    2.1534    0.7688    0.0000 C   0  0_x000D_
  1  2  1  0_x000D_
  2 15  1  0_x000D_
  2  3  2  0_x000D_
  3  4  1  0_x000D_
  4  5  1  0_x000D_
  5  6  1  0_x000D_
  6  7  1  0_x000D_
  7  8  1  0_x000D_
  8 13  1  0_x000D_
  8  9  1  0_x000D_
  9 10  1  0_x000D_
 10 11  1  0_x000D_
 11 12  1  0_x000D_
 12 13  1  0_x000D_
  4 14  2  0_x000D_
 14 15  1  0_x000D_
 15 16  1  0_x000D_
 16 25  1  0_x000D_
 16 17  2  0_x000D_
 17 18  1  0_x000D_
 18 19  2  0_x000D_
 19 24  1  0_x000D_
 19 20  1  0_x000D_
 20 21  2  0_x000D_
 21 22  1  0_x000D_
 22 23  2  0_x000D_
 23 24  1  0_x000D_
 24 25  2  0_x000D_
M  END_x000D_
</t>
  </si>
  <si>
    <t>MMV1804360</t>
  </si>
  <si>
    <t>E 52862</t>
  </si>
  <si>
    <t xml:space="preserve">1265917-14-3 878141-96-9 </t>
  </si>
  <si>
    <t>Cc1cc(OCCN2CCOCC2)nn1c3ccc4ccccc4c3</t>
  </si>
  <si>
    <t>4-[2-(5-methyl-1-naphthalen-2-ylpyrazol-3-yl)oxyethyl]morpholine</t>
  </si>
  <si>
    <t>C20 H23 N3 O2</t>
  </si>
  <si>
    <t>Phase II</t>
  </si>
  <si>
    <t>Nervous system agent - Neuropathic pain</t>
  </si>
  <si>
    <t>MMV1804360-01</t>
  </si>
  <si>
    <t xml:space="preserve">License Error_x000D_
  SciTegic08042004332D_x000D_
_x000D_
 29 31  0  0  0  0            999 V2000_x000D_
    6.9612    1.4071    0.0000 C   0  0_x000D_
    6.9612    0.5801    0.0000 N   0  0_x000D_
    7.6303    0.0940    0.0000 C   0  0_x000D_
    8.4168    0.3495    0.0000 O   0  0_x000D_
    7.3747   -0.6925    0.0000 N   0  0_x000D_
    6.5477   -0.6925    0.0000 N   0  0_x000D_
    6.2922    0.0940    0.0000 C   0  0_x000D_
    5.5057    0.3495    0.0000 C   0  0_x000D_
    4.8911   -0.2038    0.0000 N   0  0_x000D_
    5.0630   -1.0128    0.0000 C   0  0_x000D_
    4.4484   -1.5661    0.0000 C   0  0_x000D_
    3.6619   -1.3106    0.0000 C   0  0_x000D_
    3.4900   -0.5016    0.0000 C   0  0_x000D_
    2.7035   -0.2461    0.0000 O   0  0_x000D_
    2.5315    0.5628    0.0000 C   0  0_x000D_
    3.1461    1.1162    0.0000 C   0  0_x000D_
    2.9742    1.9251    0.0000 C   0  0_x000D_
    3.5887    2.4785    0.0000 Cl  0  0_x000D_
    2.1876    2.1807    0.0000 C   0  0_x000D_
    1.5730    1.6273    0.0000 C   0  0_x000D_
    1.7450    0.8184    0.0000 C   0  0_x000D_
    0.7865    1.8829    0.0000 C   0  0_x000D_
    0.0000    2.1384    0.0000 N   0  0_x000D_
    4.1046    0.0517    0.0000 C   0  0_x000D_
    3.9326    0.8607    0.0000 O   0  0_x000D_
    3.0473   -1.8639    0.0000 C   0  0_x000D_
    2.4940   -1.2494    0.0000 F   0  0_x000D_
    2.4328   -2.4173    0.0000 F   0  0_x000D_
    3.6007   -2.4785    0.0000 F   0  0_x000D_
  1  2  1  0_x000D_
  2  7  1  0_x000D_
  2  3  1  0_x000D_
  3  4  1  0_x000D_
  3  5  2  0_x000D_
  5  6  1  0_x000D_
  6  7  2  0_x000D_
  7  8  1  0_x000D_
  8  9  1  0_x000D_
  9 24  1  0_x000D_
  9 10  1  0_x000D_
 10 11  2  0_x000D_
 11 12  1  0_x000D_
 12 13  2  0_x000D_
 13 14  1  0_x000D_
 14 15  1  0_x000D_
 15 21  1  0_x000D_
 15 16  2  0_x000D_
 16 17  1  0_x000D_
 17 18  1  0_x000D_
 17 19  2  0_x000D_
 19 20  1  0_x000D_
 20 21  2  0_x000D_
 20 22  1  0_x000D_
 22 23  3  0_x000D_
 13 24  1  0_x000D_
 24 25  2  0_x000D_
 12 26  1  0_x000D_
 26 27  1  0_x000D_
 26 28  1  0_x000D_
 26 29  1  0_x000D_
M  END_x000D_
</t>
  </si>
  <si>
    <t>MMV1804620</t>
  </si>
  <si>
    <t>Doravirine</t>
  </si>
  <si>
    <t xml:space="preserve">1338225-97-0  </t>
  </si>
  <si>
    <t>Cn1c(O)nnc1CN2C=CC(=C(Oc3cc(Cl)cc(c3)C#N)C2=O)C(F)(F)F</t>
  </si>
  <si>
    <t>3-chloro-5-[1-[(5-hydroxy-4-methyl-1,2,4-triazol-3-yl)methyl]-2-oxo-4-(trifluoromethyl)pyridin-3-yl]oxybenzonitrile</t>
  </si>
  <si>
    <t>C17 H11 Cl F3 N5 O3</t>
  </si>
  <si>
    <t>doi.org/10.26434/chemrxiv.12101457.v1</t>
  </si>
  <si>
    <t>MMV1804620-01</t>
  </si>
  <si>
    <t xml:space="preserve">License Error_x000D_
  SciTegic08042004332D_x000D_
_x000D_
 20 21  0  0  1  0            999 V2000_x000D_
    5.8793    1.4389    0.0000 C   0  0_x000D_
    6.5936    1.0292    0.0000 C   0  0_x000D_
    7.3078    1.4389    0.0000 C   0  0_x000D_
    7.3078    2.2664    0.0000 C   0  0_x000D_
    6.5936    2.6846    0.0000 N   0  0_x000D_
    5.8793    2.2664    0.0000 C   0  0_x000D_
    5.1650    2.6761    0.0000 O   0  0_x000D_
    8.0221    2.6761    0.0000 O   0  0_x000D_
    6.5936    0.2059    0.0000 C   0  0_x000D_
    7.3066   -0.2059    0.0000 C   0  0  2  0  0  0_x000D_
    7.3066   -1.0293    0.0000 C   0  0  2  0  0  0_x000D_
    8.0197    0.2059    0.0000 O   0  0_x000D_
    8.0209   -1.4389    0.0000 C   0  0_x000D_
    8.0209   -2.2666    0.0000 C   0  0  2  0  0  0_x000D_
    7.3066   -2.6846    0.0000 C   0  0_x000D_
    6.5923   -2.2666    0.0000 C   0  0  1  0  0  0_x000D_
    6.5923   -1.4389    0.0000 C   0  0_x000D_
    5.8799   -1.0261    0.0000 O   0  0_x000D_
    8.7351   -2.6761    0.0000 C   0  0_x000D_
    5.8780   -2.6761    0.0000 C   0  0_x000D_
  1  2  1  0_x000D_
  1  6  1  0_x000D_
  2  3  1  0_x000D_
  2  9  1  0_x000D_
  3  4  1  0_x000D_
  4  5  1  0_x000D_
  4  8  2  0_x000D_
  5  6  1  0_x000D_
  6  7  2  0_x000D_
  9 10  1  0_x000D_
 10 11  1  0_x000D_
 10 12  1  1_x000D_
 11 13  1  6_x000D_
 11 17  1  0_x000D_
 13 14  1  0_x000D_
 14 15  1  0_x000D_
 14 19  1  1_x000D_
 15 16  1  0_x000D_
 16 17  1  0_x000D_
 16 20  1  6_x000D_
 17 18  2  0_x000D_
M  END_x000D_
</t>
  </si>
  <si>
    <t>MMV000031</t>
  </si>
  <si>
    <t>Cycloheximide</t>
  </si>
  <si>
    <t xml:space="preserve">66-81-9  </t>
  </si>
  <si>
    <t>C[C@H]1C[C@H](C)C(=O)[C@@H](C1)[C@H](O)CC2CC(=O)NC(=O)C2</t>
  </si>
  <si>
    <t>4-[(2R)-2-[(1S,3S,5S)-3,5-dimethyl-2-oxocyclohexyl]-2-hydroxyethyl]piperidine-2,6-dione</t>
  </si>
  <si>
    <t>C15H23NO4</t>
  </si>
  <si>
    <t>Agricultural agent - Fungicid</t>
  </si>
  <si>
    <t>MMV000031-14</t>
  </si>
  <si>
    <t xml:space="preserve">License Error_x000D_
  SciTegic08042004332D_x000D_
_x000D_
 29 31  0  0  0  0            999 V2000_x000D_
    5.0675    1.8610    0.0000 C   0  0_x000D_
    4.2583    1.6905    0.0000 C   0  0_x000D_
    4.0013    0.9045    0.0000 O   0  0_x000D_
    3.1921    0.7340    0.0000 C   0  0_x000D_
    2.6398    1.3496    0.0000 O   0  0_x000D_
    2.9351   -0.0521    0.0000 C   0  0_x000D_
    3.4202   -0.7206    0.0000 C   0  0_x000D_
    4.2472   -0.7206    0.0000 C   0  0_x000D_
    4.6607   -1.4368    0.0000 S   0  0_x000D_
    5.4877   -1.4368    0.0000 C   0  0_x000D_
    5.9012   -0.7206    0.0000 C   0  0_x000D_
    6.7282   -0.7206    0.0000 C   0  0_x000D_
    7.1417   -1.4368    0.0000 C   0  0_x000D_
    6.7282   -2.1530    0.0000 C   0  0_x000D_
    5.9012   -2.1530    0.0000 C   0  0_x000D_
    2.9351   -1.3891    0.0000 N   0  0_x000D_
    3.1921   -2.1752    0.0000 C   0  0_x000D_
    2.1482   -1.1347    0.0000 C   0  0_x000D_
    1.4324   -1.5488    0.0000 C   0  0_x000D_
    0.7166   -1.1347    0.0000 C   0  0_x000D_
    0.0007   -1.5488    0.0000 Br  0  0_x000D_
    0.7166   -0.3065    0.0000 C   0  0_x000D_
    0.0007    0.1077    0.0000 O   0  0_x000D_
    1.4324    0.1077    0.0000 C   0  0_x000D_
    1.4324    0.9347    0.0000 C   0  0_x000D_
    0.7162    1.3482    0.0000 N   0  0_x000D_
    0.7162    2.1752    0.0000 C   0  0_x000D_
    0.0000    0.9347    0.0000 C   0  0_x000D_
    2.1482   -0.3065    0.0000 C   0  0_x000D_
  1  2  1  0_x000D_
  2  3  1  0_x000D_
  3  4  1  0_x000D_
  4  5  2  0_x000D_
  4  6  1  0_x000D_
  6 29  1  0_x000D_
  6  7  2  0_x000D_
  7  8  1  0_x000D_
  8  9  1  0_x000D_
  9 10  1  0_x000D_
 10 15  1  0_x000D_
 10 11  2  0_x000D_
 11 12  1  0_x000D_
 12 13  2  0_x000D_
 13 14  1  0_x000D_
 14 15  2  0_x000D_
  7 16  1  0_x000D_
 16 17  1  0_x000D_
 16 18  1  0_x000D_
 18 29  1  0_x000D_
 18 19  2  0_x000D_
 19 20  1  0_x000D_
 20 21  1  0_x000D_
 20 22  2  0_x000D_
 22 23  1  0_x000D_
 22 24  1  0_x000D_
 24 25  1  0_x000D_
 25 26  1  0_x000D_
 26 27  1  0_x000D_
 26 28  1  0_x000D_
 24 29  2  0_x000D_
M  END_x000D_
</t>
  </si>
  <si>
    <t>MMV1804355</t>
  </si>
  <si>
    <t>Umifenovir</t>
  </si>
  <si>
    <t xml:space="preserve">131707-25-0  </t>
  </si>
  <si>
    <t>CCOC(=O)c1c(CSc2ccccc2)n(C)c3cc(Br)c(O)c(CN(C)C)c13</t>
  </si>
  <si>
    <t>ethyl 6-bromo-4-[(dimethylamino)methyl]-5-hydroxy-1-methyl-2-(phenylsulfanylmethyl)indole-3-carboxylate</t>
  </si>
  <si>
    <t>C22 H25 Br N2 O3 S</t>
  </si>
  <si>
    <t>MMV1804355-01</t>
  </si>
  <si>
    <t xml:space="preserve">License Error_x000D_
  SciTegic08042004332D_x000D_
_x000D_
 33 37  0  0  0  0            999 V2000_x000D_
    1.2467   -0.9258    0.0000 O   0  0_x000D_
    1.6602   -1.6420    0.0000 C   0  0_x000D_
    2.4872   -1.6420    0.0000 N   0  0_x000D_
    2.9007   -0.9258    0.0000 C   0  0_x000D_
    3.7277   -0.9258    0.0000 C   0  0_x000D_
    4.1412   -0.2096    0.0000 C   0  0_x000D_
    4.9682   -0.2096    0.0000 N   0  0_x000D_
    5.3817    0.5066    0.0000 C   0  0_x000D_
    4.9682    1.2228    0.0000 N   0  0_x000D_
    5.3817    1.9390    0.0000 C   0  0_x000D_
    4.9682    2.6552    0.0000 N   0  0_x000D_
    4.1412    2.6552    0.0000 C   0  0_x000D_
    3.7271    1.9394    0.0000 C   0  0_x000D_
    2.8989    1.9394    0.0000 C   0  0_x000D_
    2.4847    2.6552    0.0000 C   0  0_x000D_
    2.8989    3.3711    0.0000 C   0  0_x000D_
    3.7271    3.3711    0.0000 C   0  0_x000D_
    1.6565    2.6552    0.0000 N   0  0_x000D_
    1.2424    1.9394    0.0000 C   0  0_x000D_
    0.4141    1.9394    0.0000 C   0  0_x000D_
    0.0000    2.6552    0.0000 O   0  0_x000D_
    0.4141    3.3711    0.0000 C   0  0_x000D_
    1.2424    3.3711    0.0000 C   0  0_x000D_
    6.2087    1.9390    0.0000 N   0  0_x000D_
    6.6222    1.2228    0.0000 C   0  0_x000D_
    6.2087    0.5066    0.0000 C   0  0_x000D_
    6.6222   -0.2096    0.0000 C   0  0_x000D_
    7.3384   -0.6231    0.0000 C   0  0_x000D_
    6.6222   -1.0366    0.0000 C   0  0_x000D_
    1.2467   -2.3582    0.0000 C   0  0_x000D_
    1.4608   -3.1570    0.0000 C   0  0_x000D_
    0.6620   -3.3711    0.0000 C   0  0_x000D_
    0.4479   -2.5722    0.0000 C   0  0_x000D_
  1  2  2  0_x000D_
  2  3  1  0_x000D_
  3  4  1  0_x000D_
  4  5  1  0_x000D_
  5  6  1  0_x000D_
  6  7  1  0_x000D_
  7  8  1  0_x000D_
  8 26  1  0_x000D_
  8  9  2  0_x000D_
  9 10  1  0_x000D_
 10 11  1  0_x000D_
 11 12  1  0_x000D_
 12 17  2  0_x000D_
 12 13  1  0_x000D_
 13 14  2  0_x000D_
 14 15  1  0_x000D_
 15 16  2  0_x000D_
 16 17  1  0_x000D_
 15 18  1  0_x000D_
 18 23  1  0_x000D_
 18 19  1  0_x000D_
 19 20  1  0_x000D_
 20 21  1  0_x000D_
 21 22  1  0_x000D_
 22 23  1  0_x000D_
 10 24  2  0_x000D_
 24 25  1  0_x000D_
 25 26  2  0_x000D_
 26 27  1  0_x000D_
 27 29  1  0_x000D_
 27 28  1  0_x000D_
 28 29  1  0_x000D_
  2 30  1  0_x000D_
 30 33  1  0_x000D_
 30 31  1  0_x000D_
 31 32  1  0_x000D_
 32 33  1  0_x000D_
M  END_x000D_
</t>
  </si>
  <si>
    <t>MMV1804409</t>
  </si>
  <si>
    <t>MRT 68601</t>
  </si>
  <si>
    <t xml:space="preserve">  </t>
  </si>
  <si>
    <t>O=C(NCCCNc1nc(Nc2ccc(cc2)N3CCOCC3)ncc1C4CC4)C5CCC5</t>
  </si>
  <si>
    <t>N-[3-[[5-cyclopropyl-2-(4-morpholin-4-ylanilino)pyrimidin-4-yl]amino]propyl]cyclobutanecarboxamide</t>
  </si>
  <si>
    <t>C25 H34 N6 O2</t>
  </si>
  <si>
    <t>Hydrochloric acid hydrate</t>
  </si>
  <si>
    <t>MMV1804409-01</t>
  </si>
  <si>
    <t xml:space="preserve">License Error_x000D_
  SciTegic08042004332D_x000D_
_x000D_
 21 23  0  0  0  0            999 V2000_x000D_
    6.7474    2.3580    0.0000 C   0  0_x000D_
    6.7474    1.5310    0.0000 C   0  0_x000D_
    6.0312    1.1175    0.0000 C   0  0_x000D_
    6.0312    0.2905    0.0000 N   0  0_x000D_
    6.7474   -0.1230    0.0000 C   0  0_x000D_
    6.7474   -0.9500    0.0000 C   0  0_x000D_
    6.0312   -1.3635    0.0000 C   0  0_x000D_
    5.3150   -0.9500    0.0000 C   0  0_x000D_
    5.3150   -0.1230    0.0000 C   0  0_x000D_
    4.5988   -1.3635    0.0000 C   0  0_x000D_
    4.5123   -2.1860    0.0000 O   0  0_x000D_
    3.7034   -2.3580    0.0000 N   0  0_x000D_
    3.2899   -1.6418    0.0000 C   0  0_x000D_
    3.8432   -1.0272    0.0000 C   0  0_x000D_
    2.4674   -1.5553    0.0000 C   0  0_x000D_
    1.9813   -2.2244    0.0000 C   0  0_x000D_
    1.1588   -2.1379    0.0000 C   0  0_x000D_
    0.8225   -1.3824    0.0000 C   0  0_x000D_
    0.0000   -1.2960    0.0000 C   0  0_x000D_
    1.3086   -0.7134    0.0000 C   0  0_x000D_
    2.1310   -0.7998    0.0000 C   0  0_x000D_
  1  2  1  0_x000D_
  2  3  1  0_x000D_
  3  4  1  0_x000D_
  4  9  1  0_x000D_
  4  5  1  0_x000D_
  5  6  1  0_x000D_
  6  7  1  0_x000D_
  7  8  2  0_x000D_
  8  9  1  0_x000D_
  8 10  1  0_x000D_
 10 14  2  0_x000D_
 10 11  1  0_x000D_
 11 12  1  0_x000D_
 12 13  2  0_x000D_
 13 14  1  0_x000D_
 13 15  1  0_x000D_
 15 21  1  0_x000D_
 15 16  2  0_x000D_
 16 17  1  0_x000D_
 17 18  2  0_x000D_
 18 19  1  0_x000D_
 18 20  1  0_x000D_
 20 21  2  0_x000D_
M  END_x000D_
</t>
  </si>
  <si>
    <t>MMV1804408</t>
  </si>
  <si>
    <t>PD 144418</t>
  </si>
  <si>
    <t xml:space="preserve">154130-99-1 1794760-28-3 </t>
  </si>
  <si>
    <t>CCCN1CCC=C(C1)c2onc(c2)c3ccc(C)cc3</t>
  </si>
  <si>
    <t>3-(4-methylphenyl)-5-(1-propyl-3,6-dihydro-2H-pyridin-5-yl)-1,2-oxazole</t>
  </si>
  <si>
    <t>C18 H22 N2 O</t>
  </si>
  <si>
    <t>Oxalic acid 1/4 hydrate</t>
  </si>
  <si>
    <t>MMV1804408-01</t>
  </si>
  <si>
    <t xml:space="preserve">License Error_x000D_
  SciTegic08042004332D_x000D_
_x000D_
 29 32  0  0  1  0            999 V2000_x000D_
    8.2465    0.3177    0.0000 C   0  0_x000D_
    7.5303   -0.0958    0.0000 O   0  0_x000D_
    6.8141    0.3177    0.0000 C   0  0_x000D_
    6.8141    1.1447    0.0000 O   0  0_x000D_
    6.0979   -0.0958    0.0000 C   0  0  1  0  0  0_x000D_
    5.3817   -0.5093    0.0000 C   0  0_x000D_
    5.3817    0.3177    0.0000 C   0  0  1  0  0  0_x000D_
    4.9682    1.0339    0.0000 C   0  0_x000D_
    4.1412    1.0339    0.0000 N   0  0_x000D_
    3.7271    0.3181    0.0000 C   0  0_x000D_
    2.8989    0.3181    0.0000 C   0  0_x000D_
    2.4847    1.0339    0.0000 C   0  0_x000D_
    2.0706    1.7498    0.0000 O   0  0_x000D_
    2.8989    1.7498    0.0000 C   0  0_x000D_
    3.7271    1.7498    0.0000 C   0  0_x000D_
    1.6565    1.0339    0.0000 C   0  0_x000D_
    1.2424    0.3181    0.0000 C   0  0_x000D_
    0.4141    0.3181    0.0000 C   0  0_x000D_
    0.0000    1.0339    0.0000 C   0  0_x000D_
    0.4141    1.7498    0.0000 C   0  0_x000D_
    1.2424    1.7498    0.0000 C   0  0_x000D_
    6.8141   -0.5093    0.0000 C   0  0_x000D_
    7.5303   -0.0958    0.0000 C   0  0_x000D_
    8.2465   -0.5093    0.0000 C   0  0_x000D_
    8.2465   -1.3363    0.0000 C   0  0_x000D_
    8.9628   -1.7498    0.0000 C   0  0_x000D_
    7.5303   -1.7498    0.0000 C   0  0_x000D_
    6.8141   -1.3363    0.0000 C   0  0_x000D_
    5.3817    1.1447    0.0000 H   0  0_x000D_
  1  2  1  0_x000D_
  2  3  1  0_x000D_
  3  4  2  0_x000D_
  5  3  1  1_x000D_
  5  7  1  0_x000D_
  5  6  1  0_x000D_
  6  7  1  0_x000D_
  7  8  1  0_x000D_
  8  9  1  0_x000D_
  9 15  1  0_x000D_
  9 10  1  0_x000D_
 10 11  1  0_x000D_
 11 12  1  0_x000D_
 12 13  1  0_x000D_
 12 14  1  0_x000D_
 14 15  1  0_x000D_
 12 16  1  0_x000D_
 16 21  1  0_x000D_
 16 17  2  0_x000D_
 17 18  1  0_x000D_
 18 19  2  0_x000D_
 19 20  1  0_x000D_
 20 21  2  0_x000D_
  5 22  1  0_x000D_
 22 28  1  0_x000D_
 22 23  2  0_x000D_
 23 24  1  0_x000D_
 24 25  2  0_x000D_
 25 26  1  0_x000D_
 25 27  1  0_x000D_
 27 28  2  0_x000D_
  7 29  1  6_x000D_
M  END_x000D_
</t>
  </si>
  <si>
    <t>MMV1804411</t>
  </si>
  <si>
    <t>(RS)-PPCC</t>
  </si>
  <si>
    <t>932736-91-9  932736-90-8</t>
  </si>
  <si>
    <t>COC(=O)[C@]1(C[C@H]1CN2CCC(O)(CC2)c3ccccc3)c4ccc(C)cc4</t>
  </si>
  <si>
    <t>methyl (1S,2R)-2-[(4-hydroxy-4-phenylpiperidin-1-yl)methyl]-1-(4-methylphenyl)cyclopropane-1-carboxylate</t>
  </si>
  <si>
    <t>C24 H29 N O3</t>
  </si>
  <si>
    <t>Oxalic acid</t>
  </si>
  <si>
    <t>MMV1804411-01</t>
  </si>
  <si>
    <t xml:space="preserve">License Error_x000D_
  SciTegic08042004332D_x000D_
_x000D_
 39 44  0  0  1  0            999 V2000_x000D_
    9.0055    0.0565    0.0000 C   0  0_x000D_
    8.4527   -0.5586    0.0000 C   0  0  1  0  0  0_x000D_
    9.0678   -1.1114    0.0000 C   0  0_x000D_
    9.8541   -0.8552    0.0000 C   0  0_x000D_
   10.4691   -1.4080    0.0000 C   0  0_x000D_
   10.2979   -2.2171    0.0000 C   0  0_x000D_
    9.5116   -2.4733    0.0000 C   0  0_x000D_
    8.8965   -1.9205    0.0000 C   0  0_x000D_
    7.8377   -0.0057    0.0000 N   0  0_x000D_
    7.9234    0.8168    0.0000 C   0  0_x000D_
    8.6392    1.2309    0.0000 C   0  0_x000D_
    9.3551    0.8168    0.0000 C   0  0_x000D_
   10.0709    1.2309    0.0000 C   0  0_x000D_
   10.0709    2.0592    0.0000 C   0  0_x000D_
    9.3551    2.4733    0.0000 C   0  0_x000D_
    8.6392    2.0592    0.0000 C   0  0_x000D_
    7.9234    2.4733    0.0000 Br  0  0_x000D_
   10.8577    2.3136    0.0000 O   0  0_x000D_
   11.3429    1.6451    0.0000 C   0  0_x000D_
   10.8577    0.9765    0.0000 O   0  0_x000D_
    7.1676    1.1525    0.0000 N   0  0_x000D_
    6.6147    0.5375    0.0000 C   0  0_x000D_
    5.7877    0.5367    0.0000 C   0  0_x000D_
    5.3749   -0.1798    0.0000 C   0  0_x000D_
    4.5479   -0.1805    0.0000 C   0  0_x000D_
    4.1337    0.5353    0.0000 O   0  0_x000D_
    4.1350   -0.8971    0.0000 N   0  0_x000D_
    3.3080   -0.8978    0.0000 C   0  0_x000D_
    2.8939   -0.1820    0.0000 C   0  0_x000D_
    2.0669   -0.1827    0.0000 C   0  0_x000D_
    1.6540   -0.8993    0.0000 C   0  0_x000D_
    0.8270   -0.9000    0.0000 C   0  0_x000D_
    0.0000   -0.9007    0.0000 N   0  0_x000D_
    2.0681   -1.6151    0.0000 C   0  0_x000D_
    2.8951   -1.6144    0.0000 C   0  0_x000D_
    5.7890   -0.8957    0.0000 C   0  0_x000D_
    6.6160   -0.8949    0.0000 C   0  0_x000D_
    7.0289   -0.1784    0.0000 C   0  0_x000D_
    7.8999   -1.1736    0.0000 H   0  0_x000D_
  1  2  1  0_x000D_
  2  3  1  0_x000D_
  3  8  1  0_x000D_
  3  4  1  0_x000D_
  4  5  1  0_x000D_
  5  6  1  0_x000D_
  6  7  1  0_x000D_
  7  8  1  0_x000D_
  2  9  1  0_x000D_
  9 38  1  0_x000D_
  9 10  1  0_x000D_
 10 11  1  0_x000D_
 11 16  2  0_x000D_
 11 12  1  0_x000D_
 12 13  2  0_x000D_
 13 20  1  0_x000D_
 13 14  1  0_x000D_
 14 15  2  0_x000D_
 15 16  1  0_x000D_
 16 17  1  0_x000D_
 14 18  1  0_x000D_
 18 19  1  0_x000D_
 19 20  1  0_x000D_
 10 21  2  0_x000D_
 21 22  1  0_x000D_
 22 38  2  0_x000D_
 22 23  1  0_x000D_
 23 24  2  0_x000D_
 24 25  1  0_x000D_
 25 26  2  0_x000D_
 25 27  1  0_x000D_
 27 28  1  0_x000D_
 28 35  2  0_x000D_
 28 29  1  0_x000D_
 29 30  2  0_x000D_
 30 31  1  0_x000D_
 31 32  1  0_x000D_
 32 33  3  0_x000D_
 31 34  2  0_x000D_
 34 35  1  0_x000D_
 24 36  1  0_x000D_
 36 37  2  0_x000D_
 37 38  1  0_x000D_
  2 39  1  6_x000D_
M  END_x000D_
</t>
  </si>
  <si>
    <t>MMV1804479</t>
  </si>
  <si>
    <t>AZ3451</t>
  </si>
  <si>
    <t xml:space="preserve">2100284-59-9  </t>
  </si>
  <si>
    <t>C[C@@H](C1CCCCC1)n2c(nc3cc(ccc23)C(=O)Nc4ccc(cc4)C#N)c5cc6OCOc6cc5Br</t>
  </si>
  <si>
    <t>2-(6-bromo-1,3-benzodioxol-5-yl)-N-(4-cyanophenyl)-1-[(1S)-1-cyclohexylethyl]benzimidazole-5-carboxamide</t>
  </si>
  <si>
    <t>C30 H27 Br N4 O3</t>
  </si>
  <si>
    <t>MMV1804479-01</t>
  </si>
  <si>
    <t xml:space="preserve">License Error_x000D_
  SciTegic08042004332D_x000D_
_x000D_
 23 26  0  0  0  0            999 V2000_x000D_
   -3.4114    2.1486    0.0000 C   0  0_x000D_
   -2.9979    1.4324    0.0000 O   0  0_x000D_
   -2.1709    1.4324    0.0000 C   0  0_x000D_
   -1.7574    2.1486    0.0000 C   0  0_x000D_
   -0.9304    2.1486    0.0000 C   0  0_x000D_
   -0.5169    1.4324    0.0000 C   0  0_x000D_
    0.3101    1.4324    0.0000 C   0  0_x000D_
    0.7962    2.1015    0.0000 N   0  0_x000D_
    1.5828    1.8459    0.0000 N   0  0_x000D_
    2.3693    2.1015    0.0000 C   0  0_x000D_
    2.6248    2.8880    0.0000 C   0  0_x000D_
    2.1387    3.5570    0.0000 C   0  0_x000D_
    2.6248    4.2261    0.0000 C   0  0_x000D_
    3.4114    3.9705    0.0000 C   0  0_x000D_
    3.4114    3.1435    0.0000 O   0  0_x000D_
    2.8554    1.4324    0.0000 N   0  0_x000D_
    2.3693    0.7633    0.0000 N   0  0_x000D_
    1.5828    1.0189    0.0000 C   0  0_x000D_
    0.7962    0.7633    0.0000 S   0  0_x000D_
   -0.9304    0.7162    0.0000 C   0  0_x000D_
   -1.7574    0.7162    0.0000 C   0  0_x000D_
   -2.1709    0.0000    0.0000 O   0  0_x000D_
   -2.9979    0.0000    0.0000 C   0  0_x000D_
  1  2  1  0_x000D_
  2  3  1  0_x000D_
  3 21  1  0_x000D_
  3  4  2  0_x000D_
  4  5  1  0_x000D_
  5  6  2  0_x000D_
  6  7  1  0_x000D_
  7 19  1  0_x000D_
  7  8  2  0_x000D_
  8  9  1  0_x000D_
  9 18  1  0_x000D_
  9 10  1  0_x000D_
 10 11  1  0_x000D_
 11 15  1  0_x000D_
 11 12  2  0_x000D_
 12 13  1  0_x000D_
 13 14  2  0_x000D_
 14 15  1  0_x000D_
 10 16  2  0_x000D_
 16 17  1  0_x000D_
 17 18  2  0_x000D_
 18 19  1  0_x000D_
  6 20  1  0_x000D_
 20 21  2  0_x000D_
 21 22  1  0_x000D_
 22 23  1  0_x000D_
M  END_x000D_
</t>
  </si>
  <si>
    <t>MMV1804484</t>
  </si>
  <si>
    <t>ZINC4326719</t>
  </si>
  <si>
    <t xml:space="preserve">799786-73-5  </t>
  </si>
  <si>
    <t>COc1ccc(cc1OC)c2nn3c(nnc3s2)c4occc4</t>
  </si>
  <si>
    <t>6-(3,4-dimethoxyphenyl)-3-(furan-2-yl)-[1,2,4]triazolo[3,4-b][1,3,4]thiadiazole</t>
  </si>
  <si>
    <t>C15 H12 N4 O3 S</t>
  </si>
  <si>
    <t>MMV1804484-01</t>
  </si>
  <si>
    <t xml:space="preserve">License Error_x000D_
  SciTegic08042004332D_x000D_
_x000D_
 30 33  0  0  0  0            999 V2000_x000D_
    9.2620   -9.5364    0.0000 C   0  0_x000D_
    9.5170   -8.7518    0.0000 C   0  0_x000D_
    8.9649   -8.1387    0.0000 C   0  0_x000D_
    9.2199   -7.3540    0.0000 C   0  0_x000D_
   10.0269   -7.1825    0.0000 C   0  0_x000D_
   10.6400   -7.7346    0.0000 N   0  0_x000D_
   11.3544   -7.3221    0.0000 C   0  0_x000D_
   12.1081   -7.6577    0.0000 Cl  0  0_x000D_
   11.1828   -6.5151    0.0000 C   0  0_x000D_
   11.7348   -5.9020    0.0000 C   0  0_x000D_
   12.5418   -6.0735    0.0000 O   0  0_x000D_
   10.3625   -6.4289    0.0000 N   0  0_x000D_
    9.9500   -5.7145    0.0000 C   0  0_x000D_
    9.1250   -5.7145    0.0000 C   0  0_x000D_
    8.7125   -5.0000    0.0000 C   0  0_x000D_
    7.8875   -5.0000    0.0000 C   0  0_x000D_
    7.4750   -5.7145    0.0000 C   0  0_x000D_
    7.8875   -6.4290    0.0000 C   0  0_x000D_
    8.7125   -6.4289    0.0000 C   0  0_x000D_
    6.6500   -5.7145    0.0000 C   0  0_x000D_
    6.2375   -5.0000    0.0000 C   0  0_x000D_
    5.4125   -5.0000    0.0000 C   0  0_x000D_
    5.0000   -5.7145    0.0000 C   0  0_x000D_
    5.4125   -6.4290    0.0000 C   0  0_x000D_
    6.2375   -6.4290    0.0000 C   0  0_x000D_
    6.6500   -7.1435    0.0000 C   0  0_x000D_
    7.4705   -7.2297    0.0000 N   0  0_x000D_
    7.6420   -8.0367    0.0000 N   0  0_x000D_
    6.9275   -8.4491    0.0000 N   0  0_x000D_
    6.3144   -7.8972    0.0000 N   0  0_x000D_
  1  2  1  0_x000D_
  2  3  1  0_x000D_
  3  4  1  0_x000D_
  4  5  1  0_x000D_
  5  6  2  0_x000D_
  6  7  1  0_x000D_
  7  8  1  0_x000D_
  7  9  2  0_x000D_
  9 10  1  0_x000D_
 10 11  1  0_x000D_
  9 12  1  0_x000D_
 12  5  1  0_x000D_
 12 13  1  0_x000D_
 13 14  1  0_x000D_
 14 15  2  0_x000D_
 15 16  1  0_x000D_
 16 17  2  0_x000D_
 17 18  1  0_x000D_
 18 19  2  0_x000D_
 19 14  1  0_x000D_
 17 20  1  0_x000D_
 20 21  2  0_x000D_
 21 22  1  0_x000D_
 22 23  2  0_x000D_
 23 24  1  0_x000D_
 24 25  2  0_x000D_
 25 20  1  0_x000D_
 25 26  1  0_x000D_
 26 27  1  0_x000D_
 27 28  2  0_x000D_
 28 29  1  0_x000D_
 29 30  1  0_x000D_
 30 26  2  0_x000D_
M  END_x000D_
</t>
  </si>
  <si>
    <t>MMV002230</t>
  </si>
  <si>
    <t>Losartan</t>
  </si>
  <si>
    <t xml:space="preserve">114798-26-4  </t>
  </si>
  <si>
    <t>CCCCc1nc(Cl)c(CO)n1Cc2ccc(cc2)c3ccccc3c4nn[nH]n4</t>
  </si>
  <si>
    <t>[2-butyl-5-chloro-3-[[4-[2-(2H-tetrazol-5-yl)phenyl]phenyl]methyl]imidazol-4-yl]methanol</t>
  </si>
  <si>
    <t>C22H23ClN6O</t>
  </si>
  <si>
    <t>doi.org/10.1016/S2213-2600(20)30153-3</t>
  </si>
  <si>
    <t>MMV002230-05</t>
  </si>
  <si>
    <t xml:space="preserve">License Error_x000D_
  SciTegic08042004332D_x000D_
_x000D_
 25 26  0  0  0  0            999 V2000_x000D_
    0.3565    0.2709    0.0000 C   0  0_x000D_
    1.5061   -0.6938    0.0000 C   0  0_x000D_
   -1.1436    0.2709    0.0000 C   0  0_x000D_
    1.1064    1.5699    0.0000 C   0  0_x000D_
    1.2481   -2.1715    0.0000 C   0  0_x000D_
    2.9149   -0.1786    0.0000 C   0  0_x000D_
   -1.8936    1.5699    0.0000 C   0  0_x000D_
   -2.2952   -0.6915    0.0000 C   0  0_x000D_
    0.3565    2.8689    0.0000 C   0  0_x000D_
    2.6073    1.5730    0.0000 C   0  0_x000D_
    2.3986   -3.1339    0.0000 C   0  0_x000D_
   -0.1604   -2.6900    0.0000 N   0  3_x000D_
    4.0655   -1.1410    0.0000 C   0  0_x000D_
   -1.1436    2.8689    0.0000 N   0  0_x000D_
   -3.3935    1.5699    0.0000 C   0  0_x000D_
   -3.7049   -0.1761    0.0000 O   0  0_x000D_
   -2.0373   -2.1691    0.0000 O   0  0_x000D_
    1.1064    4.1680    0.0000 C   0  0_x000D_
    3.3559    2.8738    0.0000 O   0  0_x000D_
    3.3596    0.2752    0.0000 O   0  0_x000D_
    3.8074   -2.6186    0.0000 C   0  0_x000D_
   -0.4164   -4.1680    0.0000 O   0  0_x000D_
   -1.3127   -1.7297    0.0000 O   0  5_x000D_
   -4.8559   -1.1380    0.0000 C   0  0_x000D_
    4.8559    2.8769    0.0000 C   0  0_x000D_
  1  2  1  0_x000D_
  1  3  1  0_x000D_
  1  4  1  0_x000D_
  2  5  1  0_x000D_
  2  6  2  0_x000D_
  3  7  2  0_x000D_
  3  8  1  0_x000D_
  4  9  2  0_x000D_
  4 10  1  0_x000D_
  5 11  2  0_x000D_
  5 12  1  0_x000D_
  6 13  1  0_x000D_
  7 14  1  0_x000D_
  7 15  1  0_x000D_
  8 16  1  0_x000D_
  8 17  2  0_x000D_
  9 14  1  0_x000D_
  9 18  1  0_x000D_
 10 19  1  0_x000D_
 10 20  2  0_x000D_
 11 21  1  0_x000D_
 12 22  2  0_x000D_
 12 23  1  0_x000D_
 13 21  2  0_x000D_
 16 24  1  0_x000D_
 19 25  1  0_x000D_
M  CHG  2  12   1  23  -1_x000D_
M  END_x000D_
</t>
  </si>
  <si>
    <t>MMV637687</t>
  </si>
  <si>
    <t>Nifedipine</t>
  </si>
  <si>
    <t xml:space="preserve">21829-25-4  </t>
  </si>
  <si>
    <t>COC(=O)C1=C(C)NC(=C(C1c2ccccc2[N+](=O)[O-])C(=O)OC)C</t>
  </si>
  <si>
    <t>dimethyl 2,6-dimethyl-4-(2-nitrophenyl)-1,4-dihydropyridine-3,5-dicarboxylate</t>
  </si>
  <si>
    <t>C17H18N2O6</t>
  </si>
  <si>
    <t>doi.org/10.7759/cureus.8069</t>
  </si>
  <si>
    <t>MMV637687-08</t>
  </si>
  <si>
    <t xml:space="preserve">License Error_x000D_
  SciTegic08042004332D_x000D_
_x000D_
 29 31  0  0  1  0            999 V2000_x000D_
   11.1239   -0.2552    0.0000 C   0  0_x000D_
   10.2969   -0.2552    0.0000 C   0  0_x000D_
    9.8117   -0.9237    0.0000 C   0  0_x000D_
    9.0249   -0.6693    0.0000 C   0  0_x000D_
    8.3091   -1.0835    0.0000 N   0  0_x000D_
    7.5932   -0.6693    0.0000 C   0  0_x000D_
    7.5932    0.1589    0.0000 C   0  0_x000D_
    8.3091    0.5730    0.0000 C   0  0_x000D_
    9.0249    0.1589    0.0000 N   0  0_x000D_
    9.8117    0.4133    0.0000 N   0  0_x000D_
    6.8774    0.5730    0.0000 C   0  0_x000D_
    6.8781    1.4000    0.0000 O   0  0_x000D_
    6.1608    0.1601    0.0000 N   0  0_x000D_
    5.4450    0.5743    0.0000 C   0  0_x000D_
    4.7284    0.1614    0.0000 C   0  0_x000D_
    4.3155    0.8780    0.0000 C   0  0_x000D_
    5.1413   -0.5552    0.0000 C   0  0_x000D_
    4.0119   -0.2515    0.0000 N   0  0_x000D_
    3.2960    0.1626    0.0000 C   0  0_x000D_
    2.5795   -0.2502    0.0000 C   0  0_x000D_
    2.5787   -1.0772    0.0000 O   0  0_x000D_
    1.8636    0.1639    0.0000 N   0  0_x000D_
    1.7779    0.9864    0.0000 C   0  0_x000D_
    0.9691    1.1591    0.0000 C   0  0_x000D_
    0.5550    0.4432    0.0000 C   0  0_x000D_
    1.1078   -0.1718    0.0000 C   0  0  1  0  0  0_x000D_
    0.5539   -0.7859    0.0000 C   0  0_x000D_
    0.0000   -1.4000    0.0000 N   0  0_x000D_
    1.3627   -0.9586    0.0000 H   0  0_x000D_
  1  2  1  0_x000D_
  2 10  2  0_x000D_
  2  3  1  0_x000D_
  3  4  2  0_x000D_
  4  9  1  0_x000D_
  4  5  1  0_x000D_
  5  6  2  0_x000D_
  6  7  1  0_x000D_
  7  8  2  0_x000D_
  8  9  1  0_x000D_
  9 10  1  0_x000D_
  7 11  1  0_x000D_
 11 12  2  0_x000D_
 11 13  1  0_x000D_
 13 14  1  0_x000D_
 14 15  1  0_x000D_
 15 16  1  0_x000D_
 15 17  1  0_x000D_
 15 18  1  0_x000D_
 18 19  1  0_x000D_
 19 20  1  0_x000D_
 20 21  2  0_x000D_
 20 22  1  0_x000D_
 22 26  1  0_x000D_
 22 23  1  0_x000D_
 23 24  1  0_x000D_
 24 25  1  0_x000D_
 25 26  1  0_x000D_
 26 27  1  0_x000D_
 27 28  3  0_x000D_
 26 29  1  1_x000D_
M  END_x000D_
</t>
  </si>
  <si>
    <t>MMV1804621</t>
  </si>
  <si>
    <t>Anagliptin</t>
  </si>
  <si>
    <t xml:space="preserve">739366-20-2  </t>
  </si>
  <si>
    <t>Cc1cc2ncc(cn2n1)C(=O)NCC(C)(C)NCC(=O)N3CCC[C@H]3C#N</t>
  </si>
  <si>
    <t>N-[2-[[2-[(2S)-2-cyanopyrrolidin-1-yl]-2-oxoethyl]amino]-2-methylpropyl]-2-methylpyrazolo[1,5-a]pyrimidine-6-carboxamide</t>
  </si>
  <si>
    <t>C19 H25 N7 O2</t>
  </si>
  <si>
    <t>doi.org/10.3390/molecules25112529</t>
  </si>
  <si>
    <t>MMV1804621-01</t>
  </si>
  <si>
    <t xml:space="preserve">License Error_x000D_
  SciTegic08042004332D_x000D_
_x000D_
  0  0  0  0  0  0            999 V3000_x000D_
M  V30 BEGIN CTAB_x000D_
M  V30 COUNTS 29 30 0 0 0_x000D_
M  V30 BEGIN ATOM_x000D_
M  V30 1 C 5.6947 2.8021 0 0_x000D_
M  V30 2 C 5.6947 3.6101 0 0_x000D_
M  V30 3 C 6.3919 4.0182 0 0_x000D_
M  V30 4 C 7.0892 3.6101 0 0_x000D_
M  V30 5 C 7.0858 2.8021 0 0_x000D_
M  V30 6 C 6.3919 2.4023 0 0_x000D_
M  V30 7 N 7.7868 4.0134 0 0_x000D_
M  V30 8 C 8.4853 3.6041 0 0_x000D_
M  V30 9 C 8.4819 2.7962 0 0_x000D_
M  V30 10 C 7.7799 2.3974 0 0_x000D_
M  V30 11 Cl 5 4.0085 0 0_x000D_
M  V30 12 N 7.7836 1.5681 0 0_x000D_
M  V30 13 C 8.9424 0.1352 0 0 RAD=2_x000D_
M  V30 14 C 8.4667 1.1924 0 0_x000D_
M  V30 15 C 8.0503 -0.1528 0 0 RAD=2_x000D_
M  V30 16 C 7.0499 0.1763 0 0_x000D_
M  V30 17 N 6.4519 -0.3561 0 0_x000D_
M  V30 18 C 6.6138 -1.1404 0 0_x000D_
M  V30 19 C 9.8939 -0.1065 0 0 RAD=2_x000D_
M  V30 20 C 9.3595 -0.498 0 0 RAD=2_x000D_
M  V30 21 C 8.5304 -0.5041 0 0 RAD=2_x000D_
M  V30 22 Fe 8.9119 -1.8397 0 0_x000D_
M  V30 23 C 8.5451 -3.3022 0 0 RAD=2_x000D_
M  V30 24 C 9.316 -3.3041 0 0 RAD=2_x000D_
M  V30 25 C 8.0474 -3.6288 0 0 RAD=2_x000D_
M  V30 26 C 9.8897 -3.6167 0 0 RAD=2_x000D_
M  V30 27 C 8.9579 -4.0182 0 0 RAD=2_x000D_
M  V30 28 * 8.9553 -0.22524 0 0_x000D_
M  V30 29 * 8.95122 -3.574 0 0_x000D_
M  V30 END ATOM_x000D_
M  V30 BEGIN BOND_x000D_
M  V30 1 1 1 2_x000D_
M  V30 2 2 1 6_x000D_
M  V30 3 2 2 3_x000D_
M  V30 4 1 2 11_x000D_
M  V30 5 1 3 4_x000D_
M  V30 6 1 4 5_x000D_
M  V30 7 2 4 7_x000D_
M  V30 8 1 5 6_x000D_
M  V30 9 2 5 10_x000D_
M  V30 10 1 7 8_x000D_
M  V30 11 2 8 9_x000D_
M  V30 12 1 9 10_x000D_
M  V30 13 1 10 12_x000D_
M  V30 14 1 12 14_x000D_
M  V30 15 1 13 14_x000D_
M  V30 16 1 13 15_x000D_
M  V30 17 1 15 16_x000D_
M  V30 18 1 15 21_x000D_
M  V30 19 1 16 17_x000D_
M  V30 20 1 17 18_x000D_
M  V30 21 1 19 13_x000D_
M  V30 22 1 19 20_x000D_
M  V30 23 1 20 21_x000D_
M  V30 24 1 23 24_x000D_
M  V30 25 1 23 25_x000D_
M  V30 26 1 24 26_x000D_
M  V30 27 1 25 27_x000D_
M  V30 28 1 26 27_x000D_
M  V30 29 9 22 28 ENDPTS=(5 13 15 19 20 21) ATTACH=ALL_x000D_
M  V30 30 9 22 29 ENDPTS=(5 23 24 25 26 27) ATTACH=ALL_x000D_
M  V30 END BOND_x000D_
M  V30 END CTAB_x000D_
M  END_x000D_
</t>
  </si>
  <si>
    <t>MMV892669</t>
  </si>
  <si>
    <t>Desmethyl ferroquine</t>
  </si>
  <si>
    <t xml:space="preserve">903546-18-9 </t>
  </si>
  <si>
    <t>7-chloro-N-[[2-(methylaminomethyl)cyclopentyl]methyl]quinolin-4-amine;cyclopentane;iron</t>
  </si>
  <si>
    <t>C22 H22 Cl Fe N3</t>
  </si>
  <si>
    <t>MMV892669-02</t>
  </si>
  <si>
    <t xml:space="preserve">License Error_x000D_
  SciTegic08042004332D_x000D_
_x000D_
 33 36  0  0  1  0            999 V2000_x000D_
    6.4785    0.5107    0.0000 O   0  0_x000D_
    6.4778    1.3377    0.0000 C   0  0  1  0  0  0_x000D_
    5.6508    1.3370    0.0000 C   0  0_x000D_
    5.2379    0.6205    0.0000 N   0  0_x000D_
    4.4109    0.6197    0.0000 C   0  0_x000D_
    3.9980   -0.0968    0.0000 C   0  0  2  0  0  0_x000D_
    3.2814    0.3161    0.0000 O   0  0_x000D_
    3.5851   -0.8134    0.0000 C   0  0  1  0  0  0_x000D_
    3.5851   -1.6416    0.0000 C   0  0_x000D_
    2.8693   -2.0558    0.0000 C   0  0_x000D_
    2.1475   -1.6416    0.0000 C   0  0_x000D_
    1.4317   -2.0558    0.0000 C   0  0_x000D_
    0.7158   -1.6416    0.0000 C   0  0_x000D_
    0.0000   -2.0558    0.0000 F   0  0_x000D_
    0.7158   -0.8134    0.0000 C   0  0_x000D_
    1.4317   -0.3993    0.0000 C   0  0_x000D_
    2.1475   -0.8134    0.0000 C   0  0_x000D_
    2.8693   -0.3993    0.0000 O   0  0_x000D_
    7.3048    1.3385    0.0000 C   0  0  2  0  0  0_x000D_
    7.7176    2.0550    0.0000 C   0  0_x000D_
    8.5446    2.0558    0.0000 C   0  0_x000D_
    8.9588    1.3399    0.0000 C   0  0_x000D_
    9.7858    1.3406    0.0000 C   0  0_x000D_
   10.1999    0.6248    0.0000 C   0  0_x000D_
   11.0269    0.6255    0.0000 F   0  0_x000D_
    9.7870   -0.0918    0.0000 C   0  0_x000D_
    8.9600   -0.0925    0.0000 C   0  0_x000D_
    8.5459    0.6233    0.0000 C   0  0_x000D_
    7.7189    0.6226    0.0000 O   0  0_x000D_
    6.9735    1.9111    0.0000 H   0  0_x000D_
    4.2467   -0.8128    0.0000 H   0  0_x000D_
    4.5713   -0.4271    0.0000 H   0  0_x000D_
    6.4772    1.9993    0.0000 H   0  0_x000D_
  1  2  1  0_x000D_
  2  3  1  0_x000D_
  3  4  1  0_x000D_
  4  5  1  0_x000D_
  5  6  1  0_x000D_
  6  7  1  0_x000D_
  6  8  1  0_x000D_
  8 18  1  0_x000D_
  8  9  1  0_x000D_
  9 10  1  0_x000D_
 10 11  1  0_x000D_
 11 17  1  0_x000D_
 11 12  2  0_x000D_
 12 13  1  0_x000D_
 13 14  1  0_x000D_
 13 15  2  0_x000D_
 15 16  1  0_x000D_
 16 17  2  0_x000D_
 17 18  1  0_x000D_
  2 19  1  0_x000D_
 19 29  1  0_x000D_
 19 20  1  0_x000D_
 20 21  1  0_x000D_
 21 22  1  0_x000D_
 22 28  1  0_x000D_
 22 23  2  0_x000D_
 23 24  1  0_x000D_
 24 25  1  0_x000D_
 24 26  2  0_x000D_
 26 27  1  0_x000D_
 27 28  2  0_x000D_
 28 29  1  0_x000D_
 19 30  1  1_x000D_
  8 31  1  6_x000D_
  6 32  1  6_x000D_
  2 33  1  6_x000D_
M  END_x000D_
</t>
  </si>
  <si>
    <t>MMV1804412</t>
  </si>
  <si>
    <t>Nebivolol</t>
  </si>
  <si>
    <t>152520-56-4  118457-14-0</t>
  </si>
  <si>
    <t>O[C@@H](CNC[C@H](O)[C@H]1CCc2cc(F)ccc2O1)[C@@H]3CCc4cc(F)ccc4O3</t>
  </si>
  <si>
    <t>(1S)-1-[(2R)-6-fluoro-3,4-dihydro-2H-chromen-2-yl]-2-[[(2S)-2-[(2S)-6-fluoro-3,4-dihydro-2H-chromen-2-yl]-2-hydroxyethyl]amino]ethanol</t>
  </si>
  <si>
    <t>C22 H25 F2 N O4</t>
  </si>
  <si>
    <t>doi.org/10.1159/000507914</t>
  </si>
  <si>
    <t>MMV1804412-01</t>
  </si>
  <si>
    <t xml:space="preserve">License Error_x000D_
  SciTegic08042004332D_x000D_
_x000D_
 38 41  0  0  1  0            999 V2000_x000D_
43110.227727775.7397    0.0000 C   0  0_x000D_
28740.149052665.4421    0.0000 O   0  0_x000D_
21555.111756813.7259    0.0000 C   0  0  2  0  0  0_x000D_
14370.074552665.4421    0.0000 C   0  0_x000D_
64665.343756813.7216    0.0000 F   0  0_x000D_
52135.1122    0.0000    0.0000 O   0  0_x000D_
 7185.037281703.4325    0.0000 C   0  0_x000D_
 7185.037290000.0000    0.0000 F   0  0_x000D_
    0.000085851.7163    0.0000 F   0  0_x000D_
    0.000077555.1488    0.0000 F   0  0_x000D_
35925.190581703.4241    0.0000 C   0  0_x000D_
43110.227785851.7078    0.0000 F   0  0_x000D_
35925.190589999.9916    0.0000 F   0  0_x000D_
43110.227777555.1403    0.0000 F   0  0_x000D_
35925.190540220.5909    0.0000 C   0  0  2  0  0  0_x000D_
35925.190531924.0234    0.0000 N   0  0_x000D_
28740.149044368.8746    0.0000 C   0  0  2  0  0  0_x000D_
28740.149027775.7397    0.0000 C   0  0_x000D_
21555.111740220.5909    0.0000 O   0  0_x000D_
21555.111731924.0234    0.0000 C   0  0_x000D_
43110.227744368.8704    0.0000 C   0  0_x000D_
43110.227752665.4379    0.0000 C   0  0_x000D_
50295.265040220.5867    0.0000 C   0  0_x000D_
50295.265056813.7216    0.0000 C   0  0_x000D_
57480.302244368.8704    0.0000 C   0  0_x000D_
57480.302252665.4379    0.0000 C   0  0_x000D_
43110.227719479.1722    0.0000 C   0  0_x000D_
36398.164214602.5715    0.0000 N   0  0_x000D_
49822.291214602.5715    0.0000 N   0  0_x000D_
38961.9440 6712.0635    0.0000 N   0  0_x000D_
47258.5114 6712.0635    0.0000 C   0  0_x000D_
21555.111765110.2933    0.0000 C   0  0_x000D_
14370.074569258.5771    0.0000 C   0  0_x000D_
28740.149069258.5771    0.0000 C   0  0_x000D_
14370.074577555.1488    0.0000 C   0  0_x000D_
28740.149077555.1403    0.0000 C   0  0_x000D_
21555.111781703.4325    0.0000 C   0  0_x000D_
35925.190548517.1584    0.0000 H   0  0_x000D_
  1 16  1  0_x000D_
  1 27  1  0_x000D_
  2  3  1  0_x000D_
 17  2  1  6_x000D_
  3  4  1  6_x000D_
  3 32  1  0_x000D_
  5 26  1  0_x000D_
  6 31  1  0_x000D_
  7  8  1  0_x000D_
  7  9  1  0_x000D_
  7 10  1  0_x000D_
  7 35  1  0_x000D_
 11 12  1  0_x000D_
 11 13  1  0_x000D_
 11 14  1  0_x000D_
 11 36  1  0_x000D_
 15 16  1  0_x000D_
 15 17  1  0_x000D_
 15 21  1  0_x000D_
 15 38  1  1_x000D_
 16 18  1  0_x000D_
 17 19  1  0_x000D_
 18 20  1  0_x000D_
 19 20  1  0_x000D_
 21 22  2  0_x000D_
 21 23  1  0_x000D_
 22 24  1  0_x000D_
 23 25  2  0_x000D_
 24 26  2  0_x000D_
 25 26  1  0_x000D_
 27 28  2  0_x000D_
 27 29  1  0_x000D_
 28 30  1  0_x000D_
 29 31  2  0_x000D_
 30 31  1  0_x000D_
 32 33  2  0_x000D_
 32 34  1  0_x000D_
 33 35  1  0_x000D_
 34 36  2  0_x000D_
 35 37  2  0_x000D_
 36 37  1  0_x000D_
M  END_x000D_
</t>
  </si>
  <si>
    <t>MMV1804480</t>
  </si>
  <si>
    <t>Aprepitant</t>
  </si>
  <si>
    <t xml:space="preserve">170729-80-3  </t>
  </si>
  <si>
    <t>C[C@@H](O[C@H]1OCCN(Cc2n[nH]c(O)n2)[C@H]1c3ccc(F)cc3)c4cc(cc(c4)C(F)(F)F)C(F)(F)F</t>
  </si>
  <si>
    <t>3-[[(2R,3S)-2-[(1R)-1-[3,5-bis(trifluoromethyl)phenyl]ethoxy]-3-(4-fluorophenyl)morpholin-4-yl]methyl]-1H-1,2,4-triazol-5-ol</t>
  </si>
  <si>
    <t>C23 H21 F7 N4 O3</t>
  </si>
  <si>
    <t>Gastrointestinal agent</t>
  </si>
  <si>
    <t>doi.org/10.3390/ijerph17072323</t>
  </si>
  <si>
    <t>MMV1804480-01</t>
  </si>
  <si>
    <t xml:space="preserve">License Error_x000D_
  SciTegic08042004332D_x000D_
_x000D_
 35 39  0  0  1  0            999 V2000_x000D_
   -1.3553    0.4859    0.0000 C   0  0_x000D_
   -0.4775    1.7022    0.0000 O   0  0_x000D_
    1.0157    1.5510    0.0000 C   0  0  1  0  0  0_x000D_
    1.6281    0.1808    0.0000 C   0  0_x000D_
    3.1202    0.0267    0.0000 O   0  0_x000D_
    0.7500   -1.0331    0.0000 N   0  0_x000D_
    1.2135   -2.4597    0.0000 C   0  0_x000D_
    0.0000   -3.3414    0.0000 C   0  0_x000D_
   -0.4623   -4.7663    0.0000 N   0  0_x000D_
   -1.9623   -4.7662    0.0000 N   0  0_x000D_
   -2.4258   -3.3397    0.0000 C   0  0_x000D_
   -3.8515   -2.8789    0.0000 N   0  0_x000D_
   -4.9659   -3.8842    0.0000 C   0  0_x000D_
   -4.6522   -5.3510    0.0000 O   0  0_x000D_
   -6.3940   -3.4227    0.0000 C   0  0_x000D_
   -7.5092   -4.4258    0.0000 C   0  0_x000D_
   -8.9356   -3.9616    0.0000 C   0  0_x000D_
   -9.2468   -2.4942    0.0000 C   0  0_x000D_
   -8.1316   -1.4911    0.0000 C   0  0_x000D_
   -6.7052   -1.9553    0.0000 C   0  0_x000D_
  -10.6739   -2.0298    0.0000 N   0  0_x000D_
  -11.7908   -3.0312    0.0000 C   0  0_x000D_
  -13.2164   -2.5647    0.0000 C   0  0_x000D_
  -13.5252   -1.0969    0.0000 N   0  0_x000D_
  -14.9509   -0.6304    0.0000 C   0  0_x000D_
  -12.4085   -0.0955    0.0000 C   0  0_x000D_
  -10.9828   -0.5619    0.0000 C   0  0_x000D_
   -1.2135   -2.4597    0.0000 C   0  0_x000D_
   -0.7500   -1.0331    0.0000 C   0  0_x000D_
    1.8954    2.7670    0.0000 C   0  0_x000D_
    1.2853    4.1374    0.0000 C   0  0_x000D_
    2.1669    5.3510    0.0000 C   0  0_x000D_
    3.6587    5.1942    0.0000 C   0  0_x000D_
    4.2689    3.8239    0.0000 C   0  0_x000D_
    3.3872    2.6104    0.0000 C   0  0_x000D_
  1  2  1  0_x000D_
  3  2  1  6_x000D_
  3  4  1  0_x000D_
  3 30  1  0_x000D_
  4  5  2  0_x000D_
  4  6  1  0_x000D_
  6  7  1  0_x000D_
  7  8  1  0_x000D_
  8  9  1  0_x000D_
  9 10  1  0_x000D_
 10 11  2  0_x000D_
 11 12  1  0_x000D_
 11 28  1  0_x000D_
 12 13  1  0_x000D_
 13 14  2  0_x000D_
 13 15  1  0_x000D_
 15 16  2  0_x000D_
 16 17  1  0_x000D_
 17 18  2  0_x000D_
 18 19  1  0_x000D_
 18 21  1  0_x000D_
 19 20  2  0_x000D_
 20 15  1  0_x000D_
 21 22  1  0_x000D_
 22 23  1  0_x000D_
 23 24  1  0_x000D_
 24 25  1  0_x000D_
 24 26  1  0_x000D_
 26 27  1  0_x000D_
 27 21  1  0_x000D_
 28  8  2  0_x000D_
 28 29  1  0_x000D_
 29  6  1  0_x000D_
 30 31  2  0_x000D_
 31 32  1  0_x000D_
 32 33  2  0_x000D_
 33 34  1  0_x000D_
 34 35  2  0_x000D_
 35 30  1  0_x000D_
M  END_x000D_
</t>
  </si>
  <si>
    <t>MMV676600</t>
  </si>
  <si>
    <t>Danusertib</t>
  </si>
  <si>
    <t xml:space="preserve">827318-97-8  </t>
  </si>
  <si>
    <t>CO[C@@H](C(=O)N1Cc2[nH]nc(NC(=O)c3ccc(cc3)N4CCN(C)CC4)c2C1)c5ccccc5</t>
  </si>
  <si>
    <t>N-[5-[(2R)-2-methoxy-2-phenylacetyl]-4,6-dihydro-1H-pyrrolo[3,4-c]pyrazol-3-yl]-4-(4-methylpiperazin-1-yl)benzamide</t>
  </si>
  <si>
    <t>C26 H30 N6 O3</t>
  </si>
  <si>
    <t>Antitumor agent - Multiple Myeloma</t>
  </si>
  <si>
    <t>doi.org/10.3390/ph13060132</t>
  </si>
  <si>
    <t>MMV676600-02</t>
  </si>
  <si>
    <t xml:space="preserve">License Error_x000D_
  SciTegic08042004332D_x000D_
_x000D_
 33 35  0  0  1  0            999 V2000_x000D_
    7.1120   -2.0681    0.0000 C   0  0_x000D_
    6.3958   -1.6546    0.0000 C   0  0_x000D_
    5.6796   -2.0681    0.0000 O   0  0_x000D_
    4.9634   -1.6546    0.0000 C   0  0_x000D_
    4.9634   -0.8276    0.0000 C   0  0_x000D_
    4.2472   -0.4141    0.0000 C   0  0_x000D_
    4.2472    0.4129    0.0000 C   0  0  1  0  0  0_x000D_
    5.0742    0.4129    0.0000 C   0  0_x000D_
    5.4877    1.1291    0.0000 S   0  0_x000D_
    6.2039    0.7156    0.0000 C   0  0_x000D_
    5.9012    1.8453    0.0000 O   0  0_x000D_
    4.7715    1.5426    0.0000 O   0  0_x000D_
    3.4202    0.4129    0.0000 N   0  0_x000D_
    2.9351   -0.2556    0.0000 C   0  0_x000D_
    3.1921   -1.0417    0.0000 O   0  0_x000D_
    2.1482   -0.0012    0.0000 C   0  0_x000D_
    1.4324   -0.4154    0.0000 C   0  0_x000D_
    0.7166   -0.0012    0.0000 C   0  0_x000D_
    0.7166    0.8270    0.0000 C   0  0_x000D_
    1.4324    1.2411    0.0000 C   0  0_x000D_
    1.4324    2.0681    0.0000 N   0  0_x000D_
    0.7162    2.4816    0.0000 C   0  0_x000D_
    0.7162    3.3086    0.0000 C   0  0_x000D_
    0.0000    2.0681    0.0000 O   0  0_x000D_
    2.1482    0.8270    0.0000 C   0  0_x000D_
    2.9351    1.0814    0.0000 C   0  0_x000D_
    3.1921    1.8675    0.0000 O   0  0_x000D_
    3.5310   -0.8276    0.0000 C   0  0_x000D_
    3.5310   -1.6546    0.0000 C   0  0_x000D_
    4.2472   -2.0681    0.0000 C   0  0_x000D_
    4.2472   -2.8951    0.0000 O   0  0_x000D_
    4.9634   -3.3086    0.0000 C   0  0_x000D_
    4.2472    1.2399    0.0000 H   0  0_x000D_
  1  2  1  0_x000D_
  2  3  1  0_x000D_
  3  4  1  0_x000D_
  4 30  1  0_x000D_
  4  5  2  0_x000D_
  5  6  1  0_x000D_
  6  7  1  0_x000D_
  7  8  1  0_x000D_
  8  9  1  0_x000D_
  9 10  1  0_x000D_
  9 11  2  0_x000D_
  9 12  2  0_x000D_
  7 13  1  0_x000D_
 13 26  1  0_x000D_
 13 14  1  0_x000D_
 14 15  2  0_x000D_
 14 16  1  0_x000D_
 16 25  2  0_x000D_
 16 17  1  0_x000D_
 17 18  2  0_x000D_
 18 19  1  0_x000D_
 19 20  2  0_x000D_
 20 21  1  0_x000D_
 21 22  1  0_x000D_
 22 23  1  0_x000D_
 22 24  2  0_x000D_
 20 25  1  0_x000D_
 25 26  1  0_x000D_
 26 27  2  0_x000D_
  6 28  2  0_x000D_
 28 29  1  0_x000D_
 29 30  2  0_x000D_
 30 31  1  0_x000D_
 31 32  1  0_x000D_
  7 33  1  1_x000D_
M  END_x000D_
</t>
  </si>
  <si>
    <t>MMV1804482</t>
  </si>
  <si>
    <t>Apremilast</t>
  </si>
  <si>
    <t xml:space="preserve">608141-41-9  </t>
  </si>
  <si>
    <t>CCOc1cc(ccc1OC)[C@@H](CS(=O)(=O)C)N2C(=O)c3cccc(NC(=O)C)c3C2=O</t>
  </si>
  <si>
    <t>N-[2-[(1S)-1-(3-ethoxy-4-methoxyphenyl)-2-methylsulfonylethyl]-1,3-dioxoisoindol-4-yl]acetamide</t>
  </si>
  <si>
    <t>C22 H24 N2 O7 S</t>
  </si>
  <si>
    <t>Anti-inflammatory agent - Psoriasis</t>
  </si>
  <si>
    <t>doi.org/10.1111/dth.13668</t>
  </si>
  <si>
    <t>MMV1804482-01</t>
  </si>
  <si>
    <t xml:space="preserve">License Error_x000D_
  SciTegic08042004332D_x000D_
_x000D_
 19 20  0  0  1  0            999 V2000_x000D_
    0.8800   -1.0816    0.0000 C   0  0_x000D_
   -0.6208   -1.0794    0.0000 C   0  0  2  0  0  0_x000D_
    1.6331    0.2168    0.0000 C   0  0_x000D_
   -1.4848   -2.2898    0.0000 C   0  0  2  0  0  0_x000D_
   -1.4764    0.1372    0.0000 N   0  0_x000D_
    3.1331    0.2168    0.0000 C   0  0_x000D_
    0.8831    1.5157    0.0000 C   0  0_x000D_
   -1.0129   -3.7119    0.0000 O   0  0_x000D_
   -2.9098   -1.8215    0.0000 C   0  0  2  0  0  0_x000D_
   -2.9046   -0.3215    0.0000 C   0  0_x000D_
    3.8831    1.5157    0.0000 C   0  0_x000D_
    1.6331    2.8148    0.0000 C   0  0_x000D_
    0.4568   -4.0156    0.0000 C   0  0_x000D_
   -3.8831   -2.5234    0.0000 O   0  0_x000D_
    3.1331    2.8148    0.0000 C   0  0_x000D_
    1.2544   -3.1189    0.0000 C   0  0_x000D_
    0.8349   -5.1544    0.0000 O   0  0_x000D_
    3.8808    4.1161    0.0000 O   0  0_x000D_
    3.2793    5.1544    0.0000 C   0  0_x000D_
  1  3  1  0_x000D_
  2  1  1  6_x000D_
  2  4  1  0_x000D_
  2  5  1  0_x000D_
  3  6  2  0_x000D_
  3  7  1  0_x000D_
  4  8  1  6_x000D_
  4  9  1  0_x000D_
  5 10  1  0_x000D_
  6 11  1  0_x000D_
  7 12  2  0_x000D_
  8 13  1  0_x000D_
  9 10  1  0_x000D_
  9 14  1  1_x000D_
 11 15  2  0_x000D_
 12 15  1  0_x000D_
 13 16  1  0_x000D_
 13 17  2  0_x000D_
 15 18  1  0_x000D_
 18 19  1  0_x000D_
M  END_x000D_
</t>
  </si>
  <si>
    <t>MMV1634116</t>
  </si>
  <si>
    <t>(-)-Anisomycin</t>
  </si>
  <si>
    <t xml:space="preserve">22862-76-6  </t>
  </si>
  <si>
    <t>COc1ccc(C[C@H]2NC[C@H](O)[C@H]2OC(=O)C)cc1</t>
  </si>
  <si>
    <t>[(2R,3S,4S)-4-hydroxy-2-[(4-methoxyphenyl)methyl]pyrrolidin-3-yl] acetate</t>
  </si>
  <si>
    <t>C14H19NO4</t>
  </si>
  <si>
    <t>doi.org/10.1101/2020.03.25.008482</t>
  </si>
  <si>
    <t>MMV1634116-16</t>
  </si>
  <si>
    <t xml:space="preserve">License Error_x000D_
  SciTegic08042004332D_x000D_
_x000D_
 32 36  0  0  1  0            999 V2000_x000D_
    2.6884    2.5969    0.0000 C   0  0_x000D_
    1.1884    2.5964    0.0000 C   0  0_x000D_
    0.4376    1.2970    0.0000 C   0  0  2  0  0  0_x000D_
   -1.0632    1.2979    0.0000 N   0  0_x000D_
   -1.8136    2.5977    0.0000 C   0  0_x000D_
   -1.0610    3.8953    0.0000 N   0  0_x000D_
   -1.8084    5.1959    0.0000 C   0  0_x000D_
   -3.3084    5.1989    0.0000 N   0  0_x000D_
   -4.0610    3.9014    0.0000 C   0  0_x000D_
   -5.5281    3.5929    0.0000 N   0  0_x000D_
   -5.6880    2.1015    0.0000 C   0  0_x000D_
   -4.3189    1.4886    0.0000 N   0  0_x000D_
   -3.3137    2.6008    0.0000 C   0  0_x000D_
    1.1880   -0.0028    0.0000 C   0  0_x000D_
    2.6880   -0.0028    0.0000 N   0  0_x000D_
    3.4380   -1.3018    0.0000 C   0  0_x000D_
    4.9380   -1.3018    0.0000 C   0  0_x000D_
    5.6880   -2.6009    0.0000 C   0  0_x000D_
    4.9380   -3.8999    0.0000 C   0  0_x000D_
    3.4380   -3.8999    0.0000 C   0  0_x000D_
    2.6880   -5.1989    0.0000 F   0  0_x000D_
    2.6880   -2.6008    0.0000 C   0  0_x000D_
    1.1880   -2.6008    0.0000 C   0  0_x000D_
    0.4380   -3.8999    0.0000 O   0  0_x000D_
    0.4380   -1.3018    0.0000 N   0  0_x000D_
   -1.0628   -1.3018    0.0000 C   0  0_x000D_
   -1.8149   -2.5996    0.0000 C   0  0_x000D_
   -3.3149   -2.5973    0.0000 C   0  0_x000D_
   -4.0629   -1.2970    0.0000 C   0  0_x000D_
   -3.3108    0.0008    0.0000 C   0  0_x000D_
   -1.8108   -0.0016    0.0000 C   0  0_x000D_
    1.9376    1.2968    0.0000 H   0  0_x000D_
  1  2  1  0_x000D_
  2  3  1  0_x000D_
  3  4  1  0_x000D_
  3 14  1  0_x000D_
  3 32  1  6_x000D_
  4  5  1  0_x000D_
  5  6  2  0_x000D_
  5 13  1  0_x000D_
  6  7  1  0_x000D_
  7  8  2  0_x000D_
  8  9  1  0_x000D_
  9 10  1  0_x000D_
  9 13  2  0_x000D_
 10 11  1  0_x000D_
 11 12  2  0_x000D_
 12 13  1  0_x000D_
 14 15  2  0_x000D_
 14 25  1  0_x000D_
 15 16  1  0_x000D_
 16 17  2  0_x000D_
 16 22  1  0_x000D_
 17 18  1  0_x000D_
 18 19  2  0_x000D_
 19 20  1  0_x000D_
 20 21  1  0_x000D_
 20 22  2  0_x000D_
 22 23  1  0_x000D_
 23 24  2  0_x000D_
 23 25  1  0_x000D_
 25 26  1  0_x000D_
 26 27  2  0_x000D_
 26 31  1  0_x000D_
 27 28  1  0_x000D_
 28 29  2  0_x000D_
 29 30  1  0_x000D_
 30 31  2  0_x000D_
M  END_x000D_
</t>
  </si>
  <si>
    <t>MMV1803325</t>
  </si>
  <si>
    <t>Idelalisib</t>
  </si>
  <si>
    <t xml:space="preserve">870281-82-6  </t>
  </si>
  <si>
    <t>CC[C@H](Nc1ncnc2[nH]cnc12)C3=Nc4cccc(F)c4C(=O)N3c5ccccc5</t>
  </si>
  <si>
    <t>5-fluoro-3-phenyl-2-[(1S)-1-(9H-purin-6-ylamino)propyl]quinazolin-4-one</t>
  </si>
  <si>
    <t>C22 H18 F N7 O</t>
  </si>
  <si>
    <t>Antitumor agent - Blood cancer</t>
  </si>
  <si>
    <t>doi.org/10.26434/chemrxiv.12155523.v1</t>
  </si>
  <si>
    <t>MMV1803325-02</t>
  </si>
  <si>
    <t xml:space="preserve">License Error_x000D_
  SciTegic08042004332D_x000D_
_x000D_
 32 36  0  0  1  0            999 V2000_x000D_
    4.4257   -6.7899    0.0000 N   0  0_x000D_
    5.1201   -7.5096    0.0000 C   0  0_x000D_
    6.5763   -7.1468    0.0000 C   0  0_x000D_
    5.5356   -6.0691    0.0000 C   0  0  1  0  0  0_x000D_
    4.0502   -6.2778    0.0000 C   0  0_x000D_
    3.4141   -4.9335    0.0000 N   0  0_x000D_
    1.9367   -4.6698    0.0000 C   0  0_x000D_
    1.4254   -3.2588    0.0000 C   0  0_x000D_
   -0.0521   -2.9951    0.0000 C   0  0_x000D_
   -0.5652   -1.5856    0.0000 C   0  0_x000D_
   -2.0424   -1.3251    0.0000 C   0  0_x000D_
   -3.0066   -2.4742    0.0000 C   0  0_x000D_
   -4.3967   -1.9128    0.0000 O   0  0_x000D_
   -4.2921   -0.4165    0.0000 C   0  0_x000D_
   -2.8366   -0.0536    0.0000 C   0  0_x000D_
   -2.4935   -3.8837    0.0000 C   0  0_x000D_
   -1.0163   -4.1442    0.0000 C   0  0_x000D_
    4.4716   -3.8877    0.0000 C   0  0_x000D_
    5.7961   -4.5919    0.0000 C   0  0_x000D_
    6.9898   -5.7040    0.0000 C   0  0_x000D_
    8.4816   -5.8606    0.0000 C   0  0_x000D_
    9.3630   -4.6469    0.0000 C   0  0_x000D_
    8.7527   -3.2767    0.0000 C   0  0_x000D_
    7.2609   -3.1201    0.0000 C   0  0_x000D_
    6.3794   -4.3338    0.0000 C   0  0_x000D_
    7.6183   -8.2269    0.0000 C   0  0_x000D_
    9.0740   -7.8647    0.0000 C   0  0_x000D_
   10.1154   -8.9442    0.0000 C   0  0_x000D_
    9.7013  -10.3859    0.0000 C   0  0_x000D_
    8.2457  -10.7481    0.0000 C   0  0_x000D_
    7.2042   -9.6686    0.0000 C   0  0_x000D_
    4.7884   -8.6629    0.0000 O   0  0_x000D_
  1  2  1  0_x000D_
  2  3  1  0_x000D_
  4  3  1  1_x000D_
  4  5  1  0_x000D_
  5  6  1  0_x000D_
  6  7  1  0_x000D_
  7  8  1  0_x000D_
  8  9  1  0_x000D_
  9 10  2  0_x000D_
 10 11  1  0_x000D_
 11 12  2  0_x000D_
 12 13  1  0_x000D_
 13 14  1  0_x000D_
 14 15  1  0_x000D_
 15 11  1  0_x000D_
 12 16  1  0_x000D_
 16 17  2  0_x000D_
 17  9  1  0_x000D_
  6 18  1  0_x000D_
 18 19  1  0_x000D_
 19  4  1  0_x000D_
  3 20  1  0_x000D_
 20 21  2  0_x000D_
 21 22  1  0_x000D_
 22 23  2  0_x000D_
 23 24  1  0_x000D_
 24 25  2  0_x000D_
 25 20  1  0_x000D_
  3 26  1  0_x000D_
 26 27  2  0_x000D_
 27 28  1  0_x000D_
 28 29  2  0_x000D_
 29 30  1  0_x000D_
 30 31  2  0_x000D_
 31 26  1  0_x000D_
  2 32  2  0_x000D_
M  END_x000D_
</t>
  </si>
  <si>
    <t>MMV1580132</t>
  </si>
  <si>
    <t>Darifenacin</t>
  </si>
  <si>
    <t>133099-07-7</t>
  </si>
  <si>
    <t>NC(C([C@H]1CN(CCc2cc3c(OCC3)cc2)CC1)(c4ccccc4)c5ccccc5)=O</t>
  </si>
  <si>
    <t>2-[(3S)-1-[2-(2,3-dihydro-1-benzofuran-5-yl)ethyl]pyrrolidin-3-yl]-2,2-diphenylacetamide</t>
  </si>
  <si>
    <t>C28 H30 N2 O2</t>
  </si>
  <si>
    <t>Hydrobromic acid</t>
  </si>
  <si>
    <t>doi.org/10.26434/chemrxiv.12430919.v1</t>
  </si>
  <si>
    <t>MMV1580132-02</t>
  </si>
  <si>
    <t xml:space="preserve">License Error_x000D_
  SciTegic08042004332D_x000D_
_x000D_
 23 25  0  0  1  0            999 V2000_x000D_
   10.7159    1.8562    0.0000 C   0  0_x000D_
   10.7159    1.0312    0.0000 N   0  0_x000D_
   10.0013    0.6187    0.0000 C   0  0  2  0  0  0_x000D_
   10.0013   -0.2063    0.0000 C   0  0  2  0  0  0_x000D_
   10.7157   -0.6189    0.0000 O   0  0_x000D_
    9.2868   -0.6187    0.0000 C   0  0  2  0  0  0_x000D_
    9.2867   -1.4437    0.0000 N   0  0_x000D_
   10.0011   -1.8563    0.0000 C   0  0_x000D_
    8.5724   -0.2061    0.0000 C   0  0  1  0  0  0_x000D_
    7.8580   -0.6186    0.0000 O   0  0_x000D_
    7.1435   -0.2061    0.0000 C   0  0  2  0  0  0_x000D_
    7.1435   -1.0311    0.0000 O   0  0_x000D_
    7.1435    0.6190    0.0000 C   0  0  1  0  0  0_x000D_
    6.4290    1.0314    0.0000 O   0  0_x000D_
    5.7145    0.6190    0.0000 C   0  0  2  0  0  0_x000D_
    5.0000    1.0314    0.0000 C   0  0_x000D_
    5.7145   -0.2061    0.0000 C   0  0_x000D_
    6.4290   -0.6187    0.0000 C   0  0_x000D_
    6.4290   -1.4437    0.0000 O   0  0_x000D_
    7.8580    1.0314    0.0000 O   0  0_x000D_
    8.5724    0.6189    0.0000 C   0  0  2  0  0  0_x000D_
    9.2869    1.0313    0.0000 C   0  0  1  0  0  0_x000D_
    9.2870    1.8563    0.0000 O   0  0_x000D_
  1  2  1  0_x000D_
  3  2  1  6_x000D_
  3  4  1  0_x000D_
  4  5  1  6_x000D_
  4  6  1  0_x000D_
  6  7  1  6_x000D_
  6  9  1  0_x000D_
  7  8  1  0_x000D_
  9 10  1  1_x000D_
 10 11  1  0_x000D_
 11 12  1  6_x000D_
 11 13  1  0_x000D_
 13 14  1  0_x000D_
 13 20  1  1_x000D_
 14 15  1  0_x000D_
 15 16  1  1_x000D_
 15 17  1  0_x000D_
 17 18  1  0_x000D_
 18 11  1  0_x000D_
 18 19  2  0_x000D_
 21  9  1  0_x000D_
 21 20  1  6_x000D_
 21 22  1  0_x000D_
 22  3  1  0_x000D_
 22 23  1  1_x000D_
M  END_x000D_
</t>
  </si>
  <si>
    <t>MMV002649</t>
  </si>
  <si>
    <t>Spectinomycin</t>
  </si>
  <si>
    <t xml:space="preserve">1695-77-8 22189-32-8 </t>
  </si>
  <si>
    <t>CN[C@@H]1[C@H](O)[C@H](NC)[C@H]2O[C@]3(O)[C@@H](O[C@H](C)CC3=O)O[C@@H]2[C@H]1O</t>
  </si>
  <si>
    <t>(1R,3S,5R,8R,10R,11S,12S,13R,14S)-8,12,14-trihydroxy-5-methyl-11,13-bis(methylamino)-2,4,9-trioxatricyclo[8.4.0.03,8]tetradecan-7-one</t>
  </si>
  <si>
    <t>C14H24N2O7</t>
  </si>
  <si>
    <t>Hydrochloric acid 2.5 hydrate</t>
  </si>
  <si>
    <t>MMV002649-06</t>
  </si>
  <si>
    <t xml:space="preserve">License Error_x000D_
  SciTegic08042004332D_x000D_
_x000D_
 32 36  0  0  0  0            999 V2000_x000D_
    8.2577    0.8074    0.0000 O   0  0_x000D_
    7.5432    0.3949    0.0000 C   0  0_x000D_
    6.7895    0.7304    0.0000 N   0  0_x000D_
    6.2375    0.1173    0.0000 C   0  0_x000D_
    5.4125    0.1173    0.0000 C   0  0_x000D_
    5.0000   -0.5972    0.0000 C   0  0_x000D_
    5.4125   -1.3116    0.0000 C   0  0_x000D_
    6.2375   -1.3116    0.0000 C   0  0_x000D_
    6.6500   -0.5972    0.0000 C   0  0_x000D_
    7.4570   -0.4256    0.0000 N   0  0_x000D_
    8.0701   -0.9777    0.0000 C   0  0_x000D_
    8.8547   -0.7227    0.0000 C   0  0_x000D_
    9.4678   -1.2747    0.0000 C   0  0_x000D_
   10.2524   -1.0198    0.0000 N   0  0_x000D_
   10.8655   -1.5718    0.0000 C   0  0_x000D_
   11.6502   -1.3169    0.0000 C   0  0_x000D_
   11.8217   -0.5099    0.0000 N   0  0_x000D_
   11.2086    0.0421    0.0000 C   0  0_x000D_
   10.4240   -0.2128    0.0000 C   0  0_x000D_
   12.6063   -0.2550    0.0000 C   0  0_x000D_
   12.7778    0.5520    0.0000 C   0  0_x000D_
   12.1648    1.1040    0.0000 C   0  0_x000D_
   12.3363    1.9110    0.0000 C   0  0_x000D_
   13.1209    2.1660    0.0000 C   0  0_x000D_
   13.7340    1.6139    0.0000 C   0  0_x000D_
   13.5624    0.8070    0.0000 C   0  0_x000D_
   13.2194   -0.8070    0.0000 C   0  0_x000D_
   14.0040   -0.5521    0.0000 C   0  0_x000D_
   14.6171   -1.1041    0.0000 C   0  0_x000D_
   14.4456   -1.9111    0.0000 C   0  0_x000D_
   13.6610   -2.1660    0.0000 C   0  0_x000D_
   13.0479   -1.6140    0.0000 C   0  0_x000D_
  1  2  2  0_x000D_
  2  3  1  0_x000D_
  3  4  1  0_x000D_
  4  5  2  0_x000D_
  5  6  1  0_x000D_
  6  7  2  0_x000D_
  7  8  1  0_x000D_
  8  9  2  0_x000D_
  9  4  1  0_x000D_
  9 10  1  0_x000D_
 10  2  1  0_x000D_
 10 11  1  0_x000D_
 11 12  1  0_x000D_
 12 13  1  0_x000D_
 13 14  1  0_x000D_
 14 15  1  0_x000D_
 15 16  1  0_x000D_
 16 17  1  0_x000D_
 17 18  1  0_x000D_
 17 20  1  0_x000D_
 18 19  1  0_x000D_
 19 14  1  0_x000D_
 20 21  1  0_x000D_
 20 27  1  0_x000D_
 21 22  2  0_x000D_
 22 23  1  0_x000D_
 23 24  2  0_x000D_
 24 25  1  0_x000D_
 25 26  2  0_x000D_
 26 21  1  0_x000D_
 27 28  2  0_x000D_
 28 29  1  0_x000D_
 29 30  2  0_x000D_
 30 31  1  0_x000D_
 31 32  2  0_x000D_
 32 27  1  0_x000D_
M  END_x000D_
</t>
  </si>
  <si>
    <t>MMV003406</t>
  </si>
  <si>
    <t>Oxatomide</t>
  </si>
  <si>
    <t xml:space="preserve">60607-34-3 65215-19-2 </t>
  </si>
  <si>
    <t>O=C1Nc2ccccc2N1CCCN3CCN(CC3)C(c4ccccc4)c5ccccc5</t>
  </si>
  <si>
    <t>3-[3-(4-benzhydrylpiperazin-1-yl)propyl]-1H-benzimidazol-2-one</t>
  </si>
  <si>
    <t>C27H30N4O</t>
  </si>
  <si>
    <t>doi.org/10.26434/chemrxiv.12227363.v1</t>
  </si>
  <si>
    <t>MMV003406-04</t>
  </si>
  <si>
    <t xml:space="preserve">License Error_x000D_
  SciTegic08042004332D_x000D_
_x000D_
 20 22  0  0  0  0            999 V2000_x000D_
    5.7146   -6.6500    0.0000 C   0  0_x000D_
    6.4291   -6.2376    0.0000 C   0  0_x000D_
    7.1436   -6.6501    0.0000 C   0  0_x000D_
    7.1435   -7.4751    0.0000 N   0  0_x000D_
    6.4291   -7.8876    0.0000 C   0  0_x000D_
    5.7145   -7.4751    0.0000 C   0  0_x000D_
    5.0000   -7.8876    0.0000 C   0  0_x000D_
    5.0000   -8.7126    0.0000 C   0  0_x000D_
    5.7145   -9.1252    0.0000 C   0  0_x000D_
    6.4291   -8.7126    0.0000 C   0  0_x000D_
    7.1435   -9.1251    0.0000 S   0  0_x000D_
    7.8580   -8.7126    0.0000 C   0  0_x000D_
    8.5723   -9.1252    0.0000 C   0  0_x000D_
    9.2868   -8.7128    0.0000 C   0  0_x000D_
    9.2869   -7.8879    0.0000 C   0  0_x000D_
    8.5724   -7.4753    0.0000 C   0  0_x000D_
    7.8580   -7.8877    0.0000 C   0  0_x000D_
    6.4291   -5.4126    0.0000 N   0  0_x000D_
    5.7147   -5.0000    0.0000 C   0  0_x000D_
    7.1436   -5.0001    0.0000 C   0  0_x000D_
  1  2  1  0_x000D_
  2  3  1  0_x000D_
  3  4  1  0_x000D_
  4  5  1  0_x000D_
  5  6  2  0_x000D_
  6  7  1  0_x000D_
  7  8  2  0_x000D_
  8  9  1  0_x000D_
  9 10  2  0_x000D_
 10  5  1  0_x000D_
 10 11  1  0_x000D_
 11 12  1  0_x000D_
 12 13  2  0_x000D_
 13 14  1  0_x000D_
 14 15  2  0_x000D_
 15 16  1  0_x000D_
 16 17  2  0_x000D_
 17  4  1  0_x000D_
 17 12  1  0_x000D_
  2 18  1  0_x000D_
 18 19  1  0_x000D_
 18 20  1  0_x000D_
M  END_x000D_
</t>
  </si>
  <si>
    <t>MMV003186</t>
  </si>
  <si>
    <t>Promethazine</t>
  </si>
  <si>
    <t xml:space="preserve">58-33-3        60-87-7 </t>
  </si>
  <si>
    <t>CC(CN1c2ccccc2Sc3ccccc13)N(C)C</t>
  </si>
  <si>
    <t>N,N-dimethyl-1-phenothiazin-10-ylpropan-2-amine</t>
  </si>
  <si>
    <t>C17H20N2S</t>
  </si>
  <si>
    <t>MMV003186-09</t>
  </si>
  <si>
    <t xml:space="preserve">License Error_x000D_
  SciTegic08042004332D_x000D_
_x000D_
 18 20  0  0  1  0            999 V2000_x000D_
    3.0449    1.2893    0.0000 C   0  0_x000D_
    3.5310    0.6202    0.0000 C   0  0  2  0  0  0_x000D_
    2.7040    0.6202    0.0000 C   0  0_x000D_
    2.2189   -0.0483    0.0000 N   0  0_x000D_
    1.4320    0.2061    0.0000 C   0  0_x000D_
    0.7162   -0.2080    0.0000 C   0  0_x000D_
    0.7162   -1.0350    0.0000 C   0  0_x000D_
    0.0000   -1.4485    0.0000 N   0  0_x000D_
    1.4324   -1.4485    0.0000 O   0  0_x000D_
    0.0004    0.2061    0.0000 C   0  0_x000D_
    0.0004    1.0344    0.0000 C   0  0_x000D_
    0.7162    1.4485    0.0000 C   0  0_x000D_
    1.4320    1.0344    0.0000 C   0  0_x000D_
    2.2189    1.2888    0.0000 N   0  0_x000D_
    4.0171    1.2893    0.0000 C   0  0_x000D_
    4.8036    1.0337    0.0000 C   0  0_x000D_
    4.8036    0.2067    0.0000 C   0  0_x000D_
    4.0171   -0.0488    0.0000 N   0  0_x000D_
  2  1  1  6_x000D_
  2  3  1  0_x000D_
  2 15  1  0_x000D_
  2 18  1  0_x000D_
  3  4  2  0_x000D_
  3 14  1  0_x000D_
  4  5  1  0_x000D_
  5  6  2  0_x000D_
  5 13  1  0_x000D_
  6  7  1  0_x000D_
  6 10  1  0_x000D_
  7  8  1  0_x000D_
  7  9  2  0_x000D_
 10 11  2  0_x000D_
 11 12  1  0_x000D_
 12 13  2  0_x000D_
 13 14  1  0_x000D_
 15 16  1  0_x000D_
 16 17  1  0_x000D_
 17 18  1  0_x000D_
M  END_x000D_
</t>
  </si>
  <si>
    <t>MMV690561</t>
  </si>
  <si>
    <t>Veliparib</t>
  </si>
  <si>
    <t xml:space="preserve">912444-00-9 </t>
  </si>
  <si>
    <t>C[C@@]1(CCCN1)c2nc3c(cccc3[nH]2)C(=O)N</t>
  </si>
  <si>
    <t>2-[(2R)-2-methylpyrrolidin-2-yl]-1H-benzimidazole-4-carboxamide</t>
  </si>
  <si>
    <t>C13 H16 N4 O</t>
  </si>
  <si>
    <t>doi.org/10.1111/bph.15137</t>
  </si>
  <si>
    <t>MMV690561-03</t>
  </si>
  <si>
    <t xml:space="preserve">License Error_x000D_
  SciTegic08042004332D_x000D_
_x000D_
 26 28  0  0  0  0            999 V2000_x000D_
   10.8046   -5.0000    0.0000 C   0  0_x000D_
   10.0901   -5.4125    0.0000 C   0  0_x000D_
   10.0901   -6.2375    0.0000 C   0  0_x000D_
    9.3756   -6.6500    0.0000 C   0  0_x000D_
    8.6612   -6.2375    0.0000 C   0  0_x000D_
    8.6612   -5.4125    0.0000 C   0  0_x000D_
    9.3756   -5.0000    0.0000 C   0  0_x000D_
    7.9467   -6.6500    0.0000 C   0  0_x000D_
    7.1930   -6.3145    0.0000 C   0  0_x000D_
    6.6410   -6.9276    0.0000 C   0  0_x000D_
    7.0536   -7.6421    0.0000 N   0  0_x000D_
    7.8605   -7.4705    0.0000 N   0  0_x000D_
    8.4736   -8.0225    0.0000 C   0  0_x000D_
    9.2582   -7.7675    0.0000 C   0  0_x000D_
    9.8713   -8.3195    0.0000 C   0  0_x000D_
    9.6998   -9.1265    0.0000 C   0  0_x000D_
    8.9152   -9.3814    0.0000 C   0  0_x000D_
    8.3021   -8.8295    0.0000 C   0  0_x000D_
   10.3129   -9.6785    0.0000 S   0  0_x000D_
   10.9261  -10.2305    0.0000 O   0  0_x000D_
    9.7609  -10.2916    0.0000 O   0  0_x000D_
   10.8650   -9.0654    0.0000 N   0  0_x000D_
    5.8205   -6.8414    0.0000 C   0  0_x000D_
    5.7343   -7.6619    0.0000 F   0  0_x000D_
    5.0000   -6.7552    0.0000 F   0  0_x000D_
    5.9067   -6.0209    0.0000 F   0  0_x000D_
  1  2  1  0_x000D_
  2  3  2  0_x000D_
  3  4  1  0_x000D_
  4  5  2  0_x000D_
  5  6  1  0_x000D_
  6  7  2  0_x000D_
  7  2  1  0_x000D_
  5  8  1  0_x000D_
  8  9  2  0_x000D_
  9 10  1  0_x000D_
 10 11  2  0_x000D_
 11 12  1  0_x000D_
 12  8  1  0_x000D_
 12 13  1  0_x000D_
 13 14  2  0_x000D_
 14 15  1  0_x000D_
 15 16  2  0_x000D_
 16 17  1  0_x000D_
 17 18  2  0_x000D_
 18 13  1  0_x000D_
 16 19  1  0_x000D_
 19 20  2  0_x000D_
 19 21  2  0_x000D_
 19 22  1  0_x000D_
 10 23  1  0_x000D_
 23 24  1  0_x000D_
 23 25  1  0_x000D_
 23 26  1  0_x000D_
M  END_x000D_
</t>
  </si>
  <si>
    <t>MMV002641</t>
  </si>
  <si>
    <t>Celecoxib</t>
  </si>
  <si>
    <t xml:space="preserve">169590-42-5  </t>
  </si>
  <si>
    <t>Cc1ccc(cc1)c2cc(nn2c3ccc(cc3)S(=O)(=O)N)C(F)(F)F</t>
  </si>
  <si>
    <t>4-[5-(4-methylphenyl)-3-(trifluoromethyl)pyrazol-1-yl]benzenesulfonamide</t>
  </si>
  <si>
    <t>C17H14F3N3O2S</t>
  </si>
  <si>
    <t>doi.org/10.2139/ssrn.3570102</t>
  </si>
  <si>
    <t>MMV002641-05</t>
  </si>
  <si>
    <t xml:space="preserve">License Error_x000D_
  SciTegic08042004332D_x000D_
_x000D_
 37 41  0  0  0  0            999 V2000_x000D_
    6.0161   -8.4233    0.0000 C   0  0_x000D_
    6.7679   -7.1253    0.0000 O   0  0_x000D_
    6.0202   -5.8240    0.0000 C   0  0_x000D_
    4.5202   -5.8240    0.0000 C   0  0_x000D_
    3.7702   -4.5250    0.0000 C   0  0_x000D_
    2.2702   -4.5250    0.0000 N   0  0_x000D_
    1.5202   -3.2259    0.0000 C   0  0_x000D_
    2.2702   -1.9269    0.0000 C   0  0_x000D_
    3.7702   -1.9269    0.0000 C   0  0_x000D_
    4.5180   -0.6256    0.0000 O   0  0_x000D_
    3.7657    0.6731    0.0000 C   0  0_x000D_
    4.5112    1.9748    0.0000 C   0  0_x000D_
    3.7567    3.2712    0.0000 C   0  0_x000D_
    2.2567    3.2660    0.0000 C   0  0_x000D_
    1.4991    4.5616    0.0000 N   0  0_x000D_
   -0.0017    4.5543    0.0000 C   0  0_x000D_
   -0.7449    3.2514    0.0000 O   0  0_x000D_
   -0.7593    5.8499    0.0000 C   0  0_x000D_
   -2.2605    5.8421    0.0000 C   0  0_x000D_
   -3.0033    4.5390    0.0000 O   0  0_x000D_
   -3.0184    7.1375    0.0000 N   0  0_x000D_
   -4.5192    7.1297    0.0000 C   0  0_x000D_
   -5.2787    8.4233    0.0000 C   0  0_x000D_
   -6.7787    8.4124    0.0000 C   0  0_x000D_
   -7.5192    7.1080    0.0000 C   0  0_x000D_
   -9.0192    7.0972    0.0000 F   0  0_x000D_
   -6.7599    5.8144    0.0000 C   0  0_x000D_
   -5.2599    5.8252    0.0000 C   0  0_x000D_
   -0.8333    7.2342    0.0000 C   0  0_x000D_
    0.4698    6.4911    0.0000 C   0  0_x000D_
    1.5112    1.9644    0.0000 C   0  0_x000D_
    2.2657    0.6680    0.0000 C   0  0_x000D_
    4.5202   -3.2260    0.0000 C   0  0_x000D_
    6.0202   -3.2260    0.0000 C   0  0_x000D_
    6.7702   -4.5250    0.0000 C   0  0_x000D_
    8.2710   -4.5219    0.0000 O   0  0_x000D_
    9.0192   -3.2218    0.0000 C   0  0_x000D_
  1  2  1  0_x000D_
  2  3  1  0_x000D_
  3  4  2  0_x000D_
  3 35  1  0_x000D_
  4  5  1  0_x000D_
  5  6  2  0_x000D_
  5 33  1  0_x000D_
  6  7  1  0_x000D_
  7  8  2  0_x000D_
  8  9  1  0_x000D_
  9 10  1  0_x000D_
  9 33  2  0_x000D_
 10 11  1  0_x000D_
 11 12  1  0_x000D_
 11 32  2  0_x000D_
 12 13  2  0_x000D_
 13 14  1  0_x000D_
 14 15  1  0_x000D_
 14 31  2  0_x000D_
 15 16  1  0_x000D_
 16 17  2  0_x000D_
 16 18  1  0_x000D_
 18 19  1  0_x000D_
 18 29  1  0_x000D_
 18 30  1  0_x000D_
 19 20  2  0_x000D_
 19 21  1  0_x000D_
 21 22  1  0_x000D_
 22 23  1  0_x000D_
 22 28  2  0_x000D_
 23 24  2  0_x000D_
 24 25  1  0_x000D_
 25 26  1  0_x000D_
 25 27  2  0_x000D_
 27 28  1  0_x000D_
 29 30  1  0_x000D_
 31 32  1  0_x000D_
 33 34  1  0_x000D_
 34 35  2  0_x000D_
 35 36  1  0_x000D_
 36 37  1  0_x000D_
M  END_x000D_
</t>
  </si>
  <si>
    <t>MMV1804483</t>
  </si>
  <si>
    <t>Cabozantinib</t>
  </si>
  <si>
    <t xml:space="preserve">849217-68-1  </t>
  </si>
  <si>
    <t>COc1cc2nccc(Oc3ccc(NC(=O)C4(CC4)C(=O)Nc5ccc(F)cc5)cc3)c2cc1OC</t>
  </si>
  <si>
    <t>1-N-[4-(6,7-dimethoxyquinolin-4-yl)oxyphenyl]-1-N'-(4-fluorophenyl)cyclopropane-1,1-dicarboxamide</t>
  </si>
  <si>
    <t>C28 H24 F N3 O5</t>
  </si>
  <si>
    <t xml:space="preserve">Antitumor agent - Thyroid cancer </t>
  </si>
  <si>
    <t>MMV1804483-01</t>
  </si>
  <si>
    <t xml:space="preserve">License Error_x000D_
  SciTegic08042004332D_x000D_
_x000D_
 27 29  0  0  0  0            999 V2000_x000D_
   11.7554   -5.1980    0.0000 C   0  0_x000D_
   11.5004   -5.9826    0.0000 N   0  0_x000D_
   11.9853   -6.6500    0.0000 C   0  0_x000D_
   11.5004   -7.3175    0.0000 N   0  0_x000D_
   10.7157   -7.0625    0.0000 C   0  0_x000D_
   10.0013   -7.4750    0.0000 C   0  0_x000D_
   10.0013   -8.3000    0.0000 F   0  0_x000D_
    9.2868   -7.0625    0.0000 C   0  0_x000D_
    8.5724   -7.4750    0.0000 N   0  0_x000D_
    8.5724   -8.3000    0.0000 C   0  0_x000D_
    9.2868   -8.7125    0.0000 C   0  0_x000D_
    9.2868   -9.5375    0.0000 C   0  0_x000D_
    8.5724   -9.9500    0.0000 C   0  0_x000D_
    8.5724  -10.7750    0.0000 Br  0  0_x000D_
    7.8579   -9.5375    0.0000 C   0  0_x000D_
    7.8579   -8.7125    0.0000 C   0  0_x000D_
    7.1434   -8.3000    0.0000 Cl  0  0_x000D_
    9.2868   -6.2375    0.0000 C   0  0_x000D_
   10.0013   -5.8250    0.0000 C   0  0_x000D_
   10.7157   -6.2375    0.0000 C   0  0_x000D_
    8.5724   -5.8250    0.0000 C   0  0_x000D_
    8.5724   -5.0000    0.0000 O   0  0_x000D_
    7.8579   -6.2375    0.0000 N   0  0_x000D_
    7.1434   -5.8250    0.0000 O   0  0_x000D_
    6.4289   -6.2375    0.0000 C   0  0_x000D_
    5.7145   -5.8250    0.0000 C   0  0_x000D_
    5.0000   -6.2376    0.0000 O   0  0_x000D_
  1  2  1  0_x000D_
  2  3  1  0_x000D_
  3  4  2  0_x000D_
  4  5  1  0_x000D_
  5  6  2  0_x000D_
  6  7  1  0_x000D_
  6  8  1  0_x000D_
  8  9  1  0_x000D_
  9 10  1  0_x000D_
 10 11  2  0_x000D_
 11 12  1  0_x000D_
 12 13  2  0_x000D_
 13 14  1  0_x000D_
 13 15  1  0_x000D_
 15 16  2  0_x000D_
 16 10  1  0_x000D_
 16 17  1  0_x000D_
  8 18  2  0_x000D_
 18 19  1  0_x000D_
 19 20  2  0_x000D_
 20  2  1  0_x000D_
 20  5  1  0_x000D_
 18 21  1  0_x000D_
 21 22  2  0_x000D_
 21 23  1  0_x000D_
 23 24  1  0_x000D_
 24 25  1  0_x000D_
 25 26  1  0_x000D_
 26 27  1  0_x000D_
M  END_x000D_
</t>
  </si>
  <si>
    <t>MMV639974</t>
  </si>
  <si>
    <t>Selumetinib</t>
  </si>
  <si>
    <t xml:space="preserve">606143-52-6  </t>
  </si>
  <si>
    <t>Cn1cnc2c(F)c(Nc3ccc(Br)cc3Cl)c(cc12)C(=O)NOCCO</t>
  </si>
  <si>
    <t>6-(4-bromo-2-chloroanilino)-7-fluoro-N-(2-hydroxyethoxy)-3-methylbenzimidazole-5-carboxamide</t>
  </si>
  <si>
    <t>C17H15BrClFN4O3</t>
  </si>
  <si>
    <t>Antitumor agent - Neurofibromatosis</t>
  </si>
  <si>
    <t>doi.org/10.26434/chemrxiv.12148764.v1</t>
  </si>
  <si>
    <t>MMV639974-02</t>
  </si>
  <si>
    <t xml:space="preserve">License Error_x000D_
  SciTegic08042004332D_x000D_
_x000D_
 28 29  0  0  1  0            999 V2000_x000D_
    1.1252   -0.0030    0.0000 C   0  0  1  0  0  0_x000D_
    2.6261   -0.0052    0.0000 C   0  0_x000D_
    0.3744    1.2965    0.0000 C   0  0_x000D_
    0.3722   -1.3014    0.0000 N   0  0_x000D_
    3.3790    1.2931    0.0000 C   0  0_x000D_
   -1.1265    1.2969    0.0000 N   0  0_x000D_
    1.1242    2.5955    0.0000 O   0  0_x000D_
   -1.1286   -1.2993    0.0000 C   0  0_x000D_
    4.8791    1.2931    0.0000 C   0  0_x000D_
    2.6290    2.5921    0.0000 C   0  0_x000D_
   -1.8774    2.5964    0.0000 C   0  0  1  0  0  0_x000D_
   -1.8765    0.0010    0.0000 O   0  0_x000D_
   -1.8817   -2.5975    0.0000 C   0  0_x000D_
    5.6291    2.5921    0.0000 C   0  0_x000D_
    3.3790    3.8911    0.0000 C   0  0_x000D_
   -3.3782    2.5968    0.0000 C   0  0_x000D_
   -1.1297    3.8977    0.0000 B   0  0_x000D_
   -3.3817   -2.5977    0.0000 C   0  0_x000D_
   -1.1317   -3.8967    0.0000 N   0  0_x000D_
    4.8791    3.8911    0.0000 C   0  0_x000D_
   -4.1291    3.8963    0.0000 C   0  0_x000D_
   -1.8816    5.1957    0.0000 O   0  0_x000D_
    0.3704    3.9004    0.0000 O   0  0_x000D_
   -4.1316   -3.8967    0.0000 N   0  0_x000D_
   -1.8817   -5.1957    0.0000 C   0  0_x000D_
   -5.6291    3.8968    0.0000 C   0  0_x000D_
   -3.3790    5.1954    0.0000 C   0  0_x000D_
   -3.3817   -5.1957    0.0000 C   0  0_x000D_
  1  2  1  0_x000D_
  1  3  1  6_x000D_
  1  4  1  0_x000D_
  2  5  1  0_x000D_
  3  6  1  0_x000D_
  3  7  2  0_x000D_
  4  8  1  0_x000D_
  5  9  2  0_x000D_
  5 10  1  0_x000D_
  8 12  2  0_x000D_
  8 13  1  0_x000D_
  9 14  1  0_x000D_
 10 15  2  0_x000D_
 11  6  1  1_x000D_
 11 16  1  0_x000D_
 11 17  1  0_x000D_
 13 18  1  0_x000D_
 13 19  2  0_x000D_
 14 20  2  0_x000D_
 15 20  1  0_x000D_
 16 21  1  0_x000D_
 17 22  1  0_x000D_
 17 23  1  0_x000D_
 18 24  2  0_x000D_
 19 25  1  0_x000D_
 21 26  1  0_x000D_
 21 27  1  0_x000D_
 24 28  1  0_x000D_
 25 28  2  0_x000D_
M  END_x000D_
</t>
  </si>
  <si>
    <t>MMV009415</t>
  </si>
  <si>
    <t>Bortezomib</t>
  </si>
  <si>
    <t xml:space="preserve">179324-69-7  </t>
  </si>
  <si>
    <t>CC(C)C[C@H](NC(=O)[C@H](Cc1ccccc1)NC(=O)c2cnccn2)B(O)O</t>
  </si>
  <si>
    <t>[(1R)-3-methyl-1-[[(2S)-3-phenyl-2-(pyrazine-2-carbonylamino)propanoyl]amino]butyl]boronic acid</t>
  </si>
  <si>
    <t>C19H25BN4O4</t>
  </si>
  <si>
    <t>Antitumor agent - Multiple myeloma</t>
  </si>
  <si>
    <t>doi.org/10.3390/ijms21103622</t>
  </si>
  <si>
    <t>MMV009415-05</t>
  </si>
  <si>
    <t xml:space="preserve">License Error_x000D_
  SciTegic08042004332D_x000D_
_x000D_
 34 38  0  0  0  0            999 V2000_x000D_
   -3.0082   -4.6200    0.0000 O   0  0_x000D_
   -4.3072   -3.8700    0.0000 C   0  0_x000D_
   -5.6775   -4.4801    0.0000 N   0  0_x000D_
   -6.6805   -3.3658    0.0000 C   0  0_x000D_
   -8.1805   -3.3658    0.0000 C   0  0_x000D_
   -8.9305   -2.0668    0.0000 C   0  0_x000D_
   -8.1805   -0.7678    0.0000 C   0  0_x000D_
   -6.6805   -0.7678    0.0000 C   0  0_x000D_
   -5.9305   -2.0668    0.0000 C   0  0_x000D_
   -4.4639   -2.3782    0.0000 N   0  0_x000D_
   -3.3487   -1.3740    0.0000 C   0  0_x000D_
   -3.5497    0.1075    0.0000 C   0  0_x000D_
   -2.3626    1.0245    0.0000 C   0  0_x000D_
   -0.9749    0.4550    0.0000 N   0  0_x000D_
    0.2148    1.3701    0.0000 C   0  0_x000D_
    1.6023    0.7983    0.0000 C   0  0_x000D_
    2.7919    1.7133    0.0000 C   0  0_x000D_
    4.1795    1.1415    0.0000 C   0  0_x000D_
    5.3692    2.0566    0.0000 C   0  0_x000D_
    6.7569    1.4871    0.0000 C   0  0_x000D_
    7.9440    2.4041    0.0000 C   0  0_x000D_
    7.7434    3.8906    0.0000 C   0  0_x000D_
    8.9305    4.8076    0.0000 F   0  0_x000D_
    6.3557    4.4602    0.0000 C   0  0_x000D_
    5.1687    3.5432    0.0000 C   0  0_x000D_
    4.3777   -0.3461    0.0000 C   0  0_x000D_
    5.7637   -0.9200    0.0000 C   0  0_x000D_
    5.9596   -2.4072    0.0000 C   0  0_x000D_
    4.7698   -3.3205    0.0000 C   0  0_x000D_
    4.9657   -4.8076    0.0000 F   0  0_x000D_
    3.3838   -2.7467    0.0000 C   0  0_x000D_
    3.1879   -1.2595    0.0000 C   0  0_x000D_
   -0.7743   -1.0315    0.0000 C   0  0_x000D_
   -1.9614   -1.9485    0.0000 C   0  0_x000D_
  1  2  1  0_x000D_
  2  3  2  0_x000D_
  3  4  1  0_x000D_
  4  5  2  0_x000D_
  5  6  1  0_x000D_
  6  7  2  0_x000D_
  7  8  1  0_x000D_
  8  9  2  0_x000D_
  9  4  1  0_x000D_
  9 10  1  0_x000D_
 10  2  1  0_x000D_
 10 11  1  0_x000D_
 11 12  1  0_x000D_
 12 13  1  0_x000D_
 13 14  1  0_x000D_
 14 15  1  0_x000D_
 14 33  1  0_x000D_
 15 16  1  0_x000D_
 16 17  1  0_x000D_
 17 18  1  0_x000D_
 18 19  1  0_x000D_
 18 26  1  0_x000D_
 19 20  2  0_x000D_
 20 21  1  0_x000D_
 21 22  2  0_x000D_
 22 23  1  0_x000D_
 22 24  1  0_x000D_
 24 25  2  0_x000D_
 25 19  1  0_x000D_
 26 27  2  0_x000D_
 27 28  1  0_x000D_
 28 29  2  0_x000D_
 29 30  1  0_x000D_
 29 31  1  0_x000D_
 31 32  2  0_x000D_
 32 26  1  0_x000D_
 33 34  1  0_x000D_
 34 11  1  0_x000D_
M  END_x000D_
</t>
  </si>
  <si>
    <t>MMV002137</t>
  </si>
  <si>
    <t>Pimozide</t>
  </si>
  <si>
    <t xml:space="preserve">2062-78-4  </t>
  </si>
  <si>
    <t>Oc1nc2ccccc2n1C3CCN(CCCC(c4ccc(F)cc4)c5ccc(F)cc5)CC3</t>
  </si>
  <si>
    <t>1-[1-[4,4-bis(4-fluorophenyl)butyl]piperidin-4-yl]benzimidazol-2-ol</t>
  </si>
  <si>
    <t>C28 H29 F2 N3 O</t>
  </si>
  <si>
    <t>doi.org/10.1101/2020.05.23.112235</t>
  </si>
  <si>
    <t>MMV002137-11</t>
  </si>
  <si>
    <t xml:space="preserve">License Error_x000D_
  SciTegic08042004332D_x000D_
_x000D_
 31 35  0  0  0  0            999 V2000_x000D_
    3.9623    5.1826    0.0000 F   0  0_x000D_
    3.7053    4.3966    0.0000 C   0  0_x000D_
    4.2576    3.7810    0.0000 C   0  0_x000D_
    4.0006    2.9949    0.0000 C   0  0_x000D_
    3.1913    2.8245    0.0000 C   0  0_x000D_
    2.6391    3.4400    0.0000 C   0  0_x000D_
    2.8961    4.2261    0.0000 C   0  0_x000D_
    2.9344    2.0384    0.0000 N   0  0_x000D_
    3.4195    1.3699    0.0000 C   0  0_x000D_
    2.9344    0.7014    0.0000 C   0  0_x000D_
    3.1913   -0.0847    0.0000 C   0  0_x000D_
    4.0006   -0.2552    0.0000 C   0  0_x000D_
    4.2576   -1.0412    0.0000 C   0  0_x000D_
    3.7053   -1.6568    0.0000 N   0  0_x000D_
    3.9623   -2.4429    0.0000 C   0  0_x000D_
    3.4100   -3.0585    0.0000 C   0  0_x000D_
    3.6670   -3.8445    0.0000 N   0  0_x000D_
    4.4540   -4.0986    0.0000 C   0  0_x000D_
    4.4555   -4.9256    0.0000 C   0  0_x000D_
    3.6694   -5.1826    0.0000 N   0  0_x000D_
    3.1821   -4.5145    0.0000 C   0  0_x000D_
    2.3551   -4.5160    0.0000 O   0  0_x000D_
    2.8961   -1.4863    0.0000 C   0  0_x000D_
    2.6391   -0.7003    0.0000 C   0  0_x000D_
    2.1475    0.9558    0.0000 C   0  0_x000D_
    1.4317    0.5416    0.0000 C   0  0_x000D_
    0.7158    0.9558    0.0000 C   0  0_x000D_
    0.0000    0.5416    0.0000 Cl  0  0_x000D_
    0.7158    1.7840    0.0000 C   0  0_x000D_
    1.4317    2.1981    0.0000 C   0  0_x000D_
    2.1475    1.7840    0.0000 C   0  0_x000D_
  1  2  1  0_x000D_
  2  7  1  0_x000D_
  2  3  2  0_x000D_
  3  4  1  0_x000D_
  4  5  2  0_x000D_
  5  6  1  0_x000D_
  6  7  2  0_x000D_
  5  8  1  0_x000D_
  8 31  1  0_x000D_
  8  9  1  0_x000D_
  9 10  2  0_x000D_
 10 11  1  0_x000D_
 11 24  1  0_x000D_
 11 12  1  0_x000D_
 12 13  1  0_x000D_
 13 14  1  0_x000D_
 14 15  1  0_x000D_
 15 16  1  0_x000D_
 16 17  1  0_x000D_
 17 21  1  0_x000D_
 17 18  1  0_x000D_
 18 19  1  0_x000D_
 19 20  1  0_x000D_
 20 21  1  0_x000D_
 21 22  2  0_x000D_
 14 23  1  0_x000D_
 23 24  1  0_x000D_
 10 25  1  0_x000D_
 25 31  1  0_x000D_
 25 26  2  0_x000D_
 26 27  1  0_x000D_
 27 28  1  0_x000D_
 27 29  2  0_x000D_
 29 30  1  0_x000D_
 30 31  2  0_x000D_
M  END_x000D_
</t>
  </si>
  <si>
    <t>MMV1804478</t>
  </si>
  <si>
    <t>Sertindole</t>
  </si>
  <si>
    <t xml:space="preserve">106516-24-9  </t>
  </si>
  <si>
    <t>Fc1ccc(cc1)n2cc(C3CCN(CCN4CCNC4=O)CC3)c5cc(Cl)ccc25</t>
  </si>
  <si>
    <t>1-[2-[4-[5-chloro-1-(4-fluorophenyl)indol-3-yl]piperidin-1-yl]ethyl]imidazolidin-2-one</t>
  </si>
  <si>
    <t>C24 H26 Cl F N4 O</t>
  </si>
  <si>
    <t>MMV1804478-01</t>
  </si>
  <si>
    <t xml:space="preserve">License Error_x000D_
  SciTegic08042004332D_x000D_
_x000D_
 37 39  0  0  1  0            999 V2000_x000D_
   -2.1883   -0.3535    0.0000 C   0  0_x000D_
   -1.9334   -1.1381    0.0000 C   0  0_x000D_
   -2.7180   -1.3930    0.0000 C   0  0_x000D_
   -1.1488   -0.8831    0.0000 C   0  0_x000D_
   -1.6784   -1.9227    0.0000 N   0  0_x000D_
   -0.8715   -2.0942    0.0000 C   0  0_x000D_
   -0.6165   -2.8788    0.0000 O   0  0_x000D_
   -0.3194   -1.4811    0.0000 N   0  0_x000D_
    0.4875   -1.6527    0.0000 C   0  0  2  0  0  0_x000D_
    1.0396   -1.0396    0.0000 C   0  0_x000D_
    1.8465   -1.2111    0.0000 O   0  0_x000D_
    0.7846   -0.2549    0.0000 N   0  0_x000D_
    0.0000    0.0000    0.0000 C   0  0_x000D_
    0.0000    0.8250    0.0000 C   0  0  1  0  0  0_x000D_
    0.7846    1.0799    0.0000 C   0  0  1  0  0  0_x000D_
    1.2695    0.4125    0.0000 C   0  0  1  0  0  0_x000D_
    2.0945    0.4125    0.0000 C   0  0_x000D_
    2.5070   -0.3020    0.0000 O   0  0_x000D_
    2.5070    1.1270    0.0000 N   0  0_x000D_
    3.3320    1.1270    0.0000 C   0  0_x000D_
    3.7445    1.8414    0.0000 C   0  0_x000D_
    3.3320    2.5559    0.0000 C   0  0_x000D_
    2.5352    2.7694    0.0000 C   0  0_x000D_
    2.7487    3.5663    0.0000 C   0  0_x000D_
    3.5456    3.3528    0.0000 C   0  0_x000D_
    3.7445    0.4125    0.0000 C   0  0_x000D_
    3.3320   -0.3020    0.0000 O   0  0_x000D_
    4.5695    0.4125    0.0000 C   0  0_x000D_
    4.9820    1.1270    0.0000 N   0  0_x000D_
    4.9820   -0.3020    0.0000 O   0  0_x000D_
    0.1715    1.6320    0.0000 C   0  0_x000D_
    0.4127    2.4209    0.0000 C   0  0_x000D_
   -0.4873    2.1285    0.0000 C   0  0_x000D_
    0.7425   -2.4373    0.0000 C   0  0_x000D_
    0.9974   -3.2219    0.0000 C   0  0_x000D_
   -0.0422   -2.6922    0.0000 C   0  0_x000D_
    1.5271   -2.1823    0.0000 C   0  0_x000D_
  1  2  1  0_x000D_
  2  3  1  0_x000D_
  2  4  1  0_x000D_
  2  5  1  0_x000D_
  5  6  1  0_x000D_
  6  7  2  0_x000D_
  6  8  1  0_x000D_
  9  8  1  6_x000D_
  9 10  1  0_x000D_
 10 11  2  0_x000D_
 10 12  1  0_x000D_
 12 13  1  0_x000D_
 14 13  1  6_x000D_
 15 14  1  1_x000D_
 15 16  1  0_x000D_
 16 12  1  0_x000D_
 16 17  1  1_x000D_
 17 18  2  0_x000D_
 17 19  1  0_x000D_
 19 20  1  0_x000D_
 20 21  1  0_x000D_
 21 22  1  0_x000D_
 22 23  1  0_x000D_
 23 24  1  0_x000D_
 24 25  1  0_x000D_
 22 25  1  0_x000D_
 20 26  1  0_x000D_
 26 27  2  0_x000D_
 26 28  1  0_x000D_
 28 29  1  0_x000D_
 28 30  2  0_x000D_
 15 31  1  0_x000D_
 14 31  1  0_x000D_
 31 32  1  0_x000D_
 31 33  1  0_x000D_
  9 34  1  0_x000D_
 34 35  1  0_x000D_
 34 36  1  0_x000D_
 34 37  1  0_x000D_
M  END_x000D_
</t>
  </si>
  <si>
    <t>MMV1580497</t>
  </si>
  <si>
    <t>Boceprevir</t>
  </si>
  <si>
    <t xml:space="preserve">394730-60-0  </t>
  </si>
  <si>
    <t>CC(C)(C)NC(=O)N[C@H](C(=O)N1C[C@H]2[C@@H]([C@H]1C(=O)NC(CC3CCC3)C(=O)C(=O)N)C2(C)C)C(C)(C)C</t>
  </si>
  <si>
    <t>(1R,2S,5S)-N-(4-amino-1-cyclobutyl-3,4-dioxobutan-2-yl)-3-[(2S)-2-(tert-butylcarbamoylamino)-3,3-dimethylbutanoyl]-6,6-dimethyl-3-azabicyclo[3.1.0]hexane-2-carboxamide</t>
  </si>
  <si>
    <t>C27 H45 N5 O5</t>
  </si>
  <si>
    <t>doi.org/10.1038/s41422-020-0356-z</t>
  </si>
  <si>
    <t>MMV1580497-02</t>
  </si>
  <si>
    <t xml:space="preserve">License Error_x000D_
  SciTegic08042004332D_x000D_
_x000D_
 22 24  0  0  0  0            999 V2000_x000D_
    6.6118   -9.4121    0.0000 C   0  0_x000D_
    6.1269   -8.7446    0.0000 C   0  0_x000D_
    5.3020   -8.7446    0.0000 O   0  0_x000D_
    5.0470   -7.9600    0.0000 N   0  0_x000D_
    5.7145   -7.4750    0.0000 C   0  0_x000D_
    5.7145   -6.6500    0.0000 C   0  0_x000D_
    5.0000   -6.2375    0.0000 C   0  0_x000D_
    5.0000   -5.4125    0.0000 C   0  0_x000D_
    5.7145   -5.0000    0.0000 C   0  0_x000D_
    6.4289   -5.4125    0.0000 C   0  0_x000D_
    6.4289   -6.2375    0.0000 C   0  0_x000D_
    6.3819   -7.9600    0.0000 C   0  0_x000D_
    7.1665   -7.7051    0.0000 C   0  0_x000D_
    7.7796   -8.2571    0.0000 C   0  0_x000D_
    8.5642   -8.0022    0.0000 C   0  0_x000D_
    8.7358   -7.1952    0.0000 C   0  0_x000D_
    8.1227   -6.6432    0.0000 C   0  0_x000D_
    7.3381   -6.8981    0.0000 C   0  0_x000D_
    9.5204   -6.9403    0.0000 S   0  0_x000D_
   10.3051   -6.6854    0.0000 O   0  0_x000D_
    9.7754   -7.7249    0.0000 O   0  0_x000D_
    9.2655   -6.1557    0.0000 N   0  0_x000D_
  1  2  1  0_x000D_
  2  3  1  0_x000D_
  3  4  1  0_x000D_
  4  5  2  0_x000D_
  5  6  1  0_x000D_
  6  7  2  0_x000D_
  7  8  1  0_x000D_
  8  9  2  0_x000D_
  9 10  1  0_x000D_
 10 11  2  0_x000D_
 11  6  1  0_x000D_
  5 12  1  0_x000D_
 12  2  2  0_x000D_
 12 13  1  0_x000D_
 13 14  2  0_x000D_
 14 15  1  0_x000D_
 15 16  2  0_x000D_
 16 17  1  0_x000D_
 17 18  2  0_x000D_
 18 13  1  0_x000D_
 16 19  1  0_x000D_
 19 20  2  0_x000D_
 19 21  2  0_x000D_
 19 22  1  0_x000D_
M  END_x000D_
</t>
  </si>
  <si>
    <t>MMV002260</t>
  </si>
  <si>
    <t>Valdecoxib</t>
  </si>
  <si>
    <t xml:space="preserve">181695-72-7  </t>
  </si>
  <si>
    <t>Cc1onc(c2ccccc2)c1c3ccc(cc3)S(=O)(=O)N</t>
  </si>
  <si>
    <t>4-(5-methyl-3-phenyl-1,2-oxazol-4-yl)benzenesulfonamide</t>
  </si>
  <si>
    <t>C16H14N2O3S</t>
  </si>
  <si>
    <t>Anti-inflammatory agent -  Osteoarthritis, Rheumatoid arthritis</t>
  </si>
  <si>
    <t>doi.org/10.3390/ijms21113793</t>
  </si>
  <si>
    <t>MMV002260-07</t>
  </si>
  <si>
    <t xml:space="preserve">License Error_x000D_
  SciTegic08042004332D_x000D_
_x000D_
 24 27  0  0  1  0            999 V2000_x000D_
    9.7818   -2.6812    0.0000 F   0  0_x000D_
    9.0673   -2.2687    0.0000 C   0  0_x000D_
    9.0674   -1.4438    0.0000 C   0  0_x000D_
    8.3529   -1.0313    0.0000 C   0  0_x000D_
    7.6384   -1.4438    0.0000 C   0  0_x000D_
    7.6384   -2.2687    0.0000 C   0  0_x000D_
    8.3529   -2.6812    0.0000 C   0  0_x000D_
    6.9239   -1.0313    0.0000 C   0  0  2  0  0  0_x000D_
    6.2095   -1.4438    0.0000 C   0  0_x000D_
    5.4950   -1.0312    0.0000 C   0  0_x000D_
    5.4950   -0.2063    0.0000 N   0  0_x000D_
    6.2095    0.2063    0.0000 C   0  0_x000D_
    6.9239   -0.2063    0.0000 C   0  0  1  0  0  0_x000D_
    7.6384    0.2063    0.0000 C   0  0_x000D_
    7.6384    1.0313    0.0000 O   0  0_x000D_
    8.3529    1.4438    0.0000 C   0  0_x000D_
    8.3529    2.2687    0.0000 C   0  0_x000D_
    9.0674    2.6812    0.0000 C   0  0_x000D_
    9.7818    2.2687    0.0000 C   0  0_x000D_
   10.5665    2.5238    0.0000 O   0  0_x000D_
   11.0514    1.8563    0.0000 C   0  0_x000D_
   10.5665    1.1888    0.0000 O   0  0_x000D_
    9.7818    1.4438    0.0000 C   0  0_x000D_
    9.0674    1.0313    0.0000 C   0  0_x000D_
  1  2  1  0_x000D_
  2  3  2  0_x000D_
  3  4  1  0_x000D_
  4  5  2  0_x000D_
  5  6  1  0_x000D_
  6  7  2  0_x000D_
  7  2  1  0_x000D_
  8  5  1  6_x000D_
  8  9  1  0_x000D_
  9 10  1  0_x000D_
 10 11  1  0_x000D_
 11 12  1  0_x000D_
 12 13  1  0_x000D_
 13  8  1  0_x000D_
 13 14  1  1_x000D_
 14 15  1  0_x000D_
 15 16  1  0_x000D_
 16 17  2  0_x000D_
 17 18  1  0_x000D_
 18 19  2  0_x000D_
 19 20  1  0_x000D_
 20 21  1  0_x000D_
 21 22  1  0_x000D_
 22 23  1  0_x000D_
 23 19  1  0_x000D_
 23 24  2  0_x000D_
 24 16  1  0_x000D_
M  END_x000D_
</t>
  </si>
  <si>
    <t>MMV001885</t>
  </si>
  <si>
    <t>Paroxetine</t>
  </si>
  <si>
    <t xml:space="preserve">61869-08-7  </t>
  </si>
  <si>
    <t>Fc1ccc(cc1)[C@@H]2CCNC[C@H]2COc3ccc4OCOc4c3</t>
  </si>
  <si>
    <t>(3S,4R)-3-(1,3-benzodioxol-5-yloxymethyl)-4-(4-fluorophenyl)piperidine</t>
  </si>
  <si>
    <t>C19H20FNO3</t>
  </si>
  <si>
    <t>doi.org/10.1038/s41421-020-0153-3</t>
  </si>
  <si>
    <t>MMV001885-07</t>
  </si>
  <si>
    <t xml:space="preserve">License Error_x000D_
  SciTegic08042004332D_x000D_
_x000D_
 40 43  0  0  1  0            999 V2000_x000D_
   -2.6394    2.1564    0.0000 O   0  0_x000D_
   -3.7533    1.1506    0.0000 C   0  0_x000D_
   -5.1816    1.6114    0.0000 N   0  0_x000D_
   -3.4389   -0.3161    0.0000 O   0  0_x000D_
   -6.2955    0.6056    0.0000 C   0  0  2  0  0  0_x000D_
   -7.7238    1.0664    0.0000 C   0  0  1  0  0  0_x000D_
   -5.9839   -0.8626    0.0000 C   0  0_x000D_
   -8.8377    0.0605    0.0000 C   0  0_x000D_
   -8.0383    2.5330    0.0000 O   0  0_x000D_
  -10.2660    0.5214    0.0000 N   0  0_x000D_
  -11.3799   -0.4845    0.0000 S   0  0  0  0  0  6_x000D_
  -10.5776    1.9895    0.0000 C   0  0_x000D_
  -11.0655   -1.9512    0.0000 O   0  0_x000D_
   -9.9526   -0.9457    0.0000 O   0  0_x000D_
  -11.4752    2.8883    0.0000 C   0  0_x000D_
  -12.9246    2.5019    0.0000 C   0  0_x000D_
  -11.0855    4.3368    0.0000 C   0  0_x000D_
  -17.0909    1.3581    0.0000 N   0  0_x000D_
   -0.7500    0.2698    0.0000 C   0  0  1  0  0  0_x000D_
   -1.2135    1.6964    0.0000 C   0  0  2  0  0  0_x000D_
    0.7500    0.2698    0.0000 C   0  0  1  0  0  0_x000D_
   -1.2135   -1.1374    0.0000 C   0  0_x000D_
    0.0000    2.5781    0.0000 C   0  0_x000D_
    1.2135    1.6964    0.0000 O   0  0_x000D_
    1.2135   -1.1374    0.0000 O   0  0_x000D_
    0.0000   -2.0191    0.0000 C   0  0_x000D_
   -7.0989   -1.8672    0.0000 C   0  0_x000D_
   -6.7896   -3.3350    0.0000 C   0  0_x000D_
   -8.5248   -1.4013    0.0000 C   0  0_x000D_
   -7.9061   -4.3368    0.0000 C   0  0_x000D_
   -9.6412   -2.4031    0.0000 C   0  0_x000D_
   -9.3318   -3.8708    0.0000 C   0  0_x000D_
  -12.8083   -0.0237    0.0000 C   0  0_x000D_
  -13.9209   -1.0297    0.0000 C   0  0_x000D_
  -13.1232    1.4429    0.0000 C   0  0_x000D_
  -15.3484   -0.5691    0.0000 C   0  0_x000D_
  -14.5507    1.9035    0.0000 C   0  0_x000D_
  -15.6633    0.8975    0.0000 C   0  0_x000D_
   -2.2500    0.2728    0.0000 H   0  0_x000D_
    2.2500    0.2728    0.0000 H   0  0_x000D_
  1  2  1  0_x000D_
  2  3  1  0_x000D_
  2  4  2  0_x000D_
  3  5  1  0_x000D_
  5  6  1  0_x000D_
  5  7  1  1_x000D_
  6  8  1  0_x000D_
  6  9  1  1_x000D_
  7 27  1  0_x000D_
  8 10  1  0_x000D_
 10 11  1  0_x000D_
 10 12  1  0_x000D_
 11 13  2  0_x000D_
 11 14  2  0_x000D_
 11 33  1  0_x000D_
 12 15  1  0_x000D_
 15 16  1  0_x000D_
 15 17  1  0_x000D_
 18 38  1  0_x000D_
 19 20  1  0_x000D_
 19 21  1  0_x000D_
 19 22  1  0_x000D_
 19 39  1  6_x000D_
 20  1  1  1_x000D_
 20 23  1  0_x000D_
 21 24  1  0_x000D_
 21 25  1  0_x000D_
 21 40  1  6_x000D_
 22 26  1  0_x000D_
 23 24  1  0_x000D_
 25 26  1  0_x000D_
 27 28  2  0_x000D_
 27 29  1  0_x000D_
 28 30  1  0_x000D_
 29 31  2  0_x000D_
 30 32  2  0_x000D_
 31 32  1  0_x000D_
 33 34  2  0_x000D_
 33 35  1  0_x000D_
 34 36  1  0_x000D_
 35 37  2  0_x000D_
 36 38  2  0_x000D_
 37 38  1  0_x000D_
M  END_x000D_
</t>
  </si>
  <si>
    <t>MMV640037</t>
  </si>
  <si>
    <t>Darunavir</t>
  </si>
  <si>
    <t xml:space="preserve">206361-99-1 635728-49-3 </t>
  </si>
  <si>
    <t>CC(C)CN(C[C@@H](O)[C@H](Cc1ccccc1)NC(=O)O[C@H]2CO[C@H]3OCC[C@@H]23)S(=O)(=O)c4ccc(N)cc4</t>
  </si>
  <si>
    <t>[(3aS,4R,6aR)-2,3,3a,4,5,6a-hexahydrofuro[2,3-b]furan-4-yl] N-[(2S,3R)-4-[(4-aminophenyl)sulfonyl-(2-methylpropyl)amino]-3-hydroxy-1-phenylbutan-2-yl]carbamate</t>
  </si>
  <si>
    <t>C27 H37 N3 O7 S</t>
  </si>
  <si>
    <t>Ethanol</t>
  </si>
  <si>
    <t>doi.org/10.2174/0929867327666200416131117</t>
  </si>
  <si>
    <t>MMV640037-02</t>
  </si>
  <si>
    <t xml:space="preserve">License Error_x000D_
  SciTegic08042004332D_x000D_
_x000D_
 28 31  0  0  0  0            999 V2000_x000D_
    4.9657    1.0735    0.0000 C   0  0_x000D_
    5.3799    0.3577    0.0000 C   0  0_x000D_
    6.2081    0.3577    0.0000 C   0  0_x000D_
    6.6222    1.0735    0.0000 C   0  0_x000D_
    7.4492    1.0728    0.0000 O   0  0_x000D_
    6.2094    1.7901    0.0000 O   0  0_x000D_
    6.6222   -0.3582    0.0000 C   0  0_x000D_
    7.4489   -0.3573    0.0000 C   0  0_x000D_
    7.8627   -1.0733    0.0000 C   0  0_x000D_
    8.6897   -1.0730    0.0000 F   0  0_x000D_
    7.4495   -1.7897    0.0000 C   0  0_x000D_
    6.6225   -1.7901    0.0000 C   0  0_x000D_
    6.2081   -1.0740    0.0000 C   0  0_x000D_
    5.3799   -1.0740    0.0000 N   0  0_x000D_
    4.9657   -0.3582    0.0000 C   0  0_x000D_
    4.1375   -0.3582    0.0000 C   0  0_x000D_
    3.7234   -1.0740    0.0000 C   0  0_x000D_
    2.8951   -1.0740    0.0000 C   0  0_x000D_
    2.4810   -0.3582    0.0000 C   0  0_x000D_
    2.8951    0.3577    0.0000 C   0  0_x000D_
    3.7234    0.3577    0.0000 C   0  0_x000D_
    1.6540   -0.3582    0.0000 C   0  0_x000D_
    1.2405   -1.0744    0.0000 C   0  0_x000D_
    0.4135   -1.0744    0.0000 C   0  0_x000D_
    0.0000   -0.3582    0.0000 C   0  0_x000D_
    0.4135    0.3580    0.0000 C   0  0_x000D_
    1.2405    0.3580    0.0000 C   0  0_x000D_
    1.6540    1.0742    0.0000 F   0  0_x000D_
  1  2  1  0_x000D_
  2 15  1  0_x000D_
  2  3  2  0_x000D_
  3  4  1  0_x000D_
  4  5  2  0_x000D_
  4  6  1  0_x000D_
  3  7  1  0_x000D_
  7 13  1  0_x000D_
  7  8  2  0_x000D_
  8  9  1  0_x000D_
  9 10  1  0_x000D_
  9 11  2  0_x000D_
 11 12  1  0_x000D_
 12 13  2  0_x000D_
 13 14  1  0_x000D_
 14 15  2  0_x000D_
 15 16  1  0_x000D_
 16 21  1  0_x000D_
 16 17  2  0_x000D_
 17 18  1  0_x000D_
 18 19  2  0_x000D_
 19 20  1  0_x000D_
 20 21  2  0_x000D_
 19 22  1  0_x000D_
 22 27  1  0_x000D_
 22 23  2  0_x000D_
 23 24  1  0_x000D_
 24 25  2  0_x000D_
 25 26  1  0_x000D_
 26 27  2  0_x000D_
 27 28  1  0_x000D_
M  END_x000D_
</t>
  </si>
  <si>
    <t>MMV1804517</t>
  </si>
  <si>
    <t>Brequinar</t>
  </si>
  <si>
    <t xml:space="preserve">96187-53-0  </t>
  </si>
  <si>
    <t>Cc1c(C(=O)O)c2cc(F)ccc2nc1c3ccc(cc3)c4ccccc4F</t>
  </si>
  <si>
    <t>6-fluoro-2-[4-(2-fluorophenyl)phenyl]-3-methylquinoline-4-carboxylic acid</t>
  </si>
  <si>
    <t>C23 H15 F2 N O2</t>
  </si>
  <si>
    <t>doi.org/10.1016/j.bj.2020.05.001</t>
  </si>
  <si>
    <t>MMV1804517-01</t>
  </si>
  <si>
    <t xml:space="preserve">License Error_x000D_
  SciTegic08042004332D_x000D_
_x000D_
 30 31  0  0  1  0            999 V2000_x000D_
   -1.1217   -0.6552    0.0000 C   0  0_x000D_
   -0.3731    0.6456    0.0000 N   0  0_x000D_
   -0.3694   -1.9529    0.0000 O   0  0_x000D_
    1.1277    0.6488    0.0000 C   0  0  2  0  0  0_x000D_
    1.8763    1.9495    0.0000 C   0  0_x000D_
    1.8831   -0.6482    0.0000 C   0  0  1  0  0  0_x000D_
    3.3771    1.9527    0.0000 N   0  0_x000D_
    1.1240    3.2473    0.0000 O   0  0_x000D_
    1.1376   -1.9498    0.0000 C   0  0_x000D_
    3.3831   -0.6434    0.0000 O   0  0_x000D_
    4.1256    3.2536    0.0000 C   0  0  1  0  0  0_x000D_
    5.6265    3.2567    0.0000 C   0  0_x000D_
    3.3756    4.5536    0.0000 B   0  0_x000D_
    6.3750    4.5575    0.0000 C   0  0_x000D_
    4.1252    5.8528    0.0000 O   0  0_x000D_
    1.8756    4.5536    0.0000 O   0  0_x000D_
    7.8750    4.5606    0.0000 C   0  0_x000D_
    5.6227    5.8552    0.0000 C   0  0_x000D_
   -4.8725   -1.9573    0.0000 C   0  0_x000D_
   -3.3725   -1.9573    0.0000 N   0  0_x000D_
   -5.6225   -0.6583    0.0000 C   0  0_x000D_
   -2.6225   -0.6583    0.0000 C   0  0_x000D_
   -4.8725    0.6408    0.0000 C   0  0_x000D_
   -3.3725    0.6408    0.0000 C   0  0_x000D_
   -5.6229   -3.2569    0.0000 C   0  0_x000D_
   -4.8750   -4.5573    0.0000 C   0  0_x000D_
   -7.1229   -3.2548    0.0000 C   0  0_x000D_
   -5.6270   -5.8552    0.0000 C   0  0_x000D_
   -7.8750   -4.5526    0.0000 C   0  0_x000D_
   -7.1270   -5.8528    0.0000 C   0  0_x000D_
  1  2  1  0_x000D_
  1  3  2  0_x000D_
  1 22  1  0_x000D_
  4  2  1  6_x000D_
  4  5  1  0_x000D_
  4  6  1  0_x000D_
  5  7  1  0_x000D_
  5  8  2  0_x000D_
  6  9  1  0_x000D_
  6 10  1  6_x000D_
  7 11  1  0_x000D_
 11 12  1  0_x000D_
 11 13  1  6_x000D_
 12 14  1  0_x000D_
 13 15  1  0_x000D_
 13 16  1  0_x000D_
 14 17  1  0_x000D_
 14 18  1  0_x000D_
 19 20  1  0_x000D_
 19 21  2  0_x000D_
 19 25  1  0_x000D_
 20 22  2  0_x000D_
 21 23  1  0_x000D_
 22 24  1  0_x000D_
 23 24  2  0_x000D_
 25 26  2  0_x000D_
 25 27  1  0_x000D_
 26 28  1  0_x000D_
 27 29  2  0_x000D_
 28 30  2  0_x000D_
 29 30  1  0_x000D_
M  END_x000D_
</t>
  </si>
  <si>
    <t>MMV690548</t>
  </si>
  <si>
    <t>Delanzomib</t>
  </si>
  <si>
    <t xml:space="preserve">847499-27-8  </t>
  </si>
  <si>
    <t>CC(C)C[C@H](NC(=O)[C@@H](NC(=O)c1cccc(n1)c2ccccc2)[C@@H](C)O)B(O)O</t>
  </si>
  <si>
    <t>[(1R)-1-[[(2S,3R)-3-hydroxy-2-[(6-phenylpyridine-2-carbonyl)amino]butanoyl]amino]-3-methylbutyl]boronic acid</t>
  </si>
  <si>
    <t>C21 H28 B N3 O5</t>
  </si>
  <si>
    <t>doi.org/10.26434/chemrxiv.12047346.v1</t>
  </si>
  <si>
    <t>MMV690548-02</t>
  </si>
  <si>
    <t xml:space="preserve">License Error_x000D_
  SciTegic08042004332D_x000D_
_x000D_
 32 35  0  0  0  0            999 V2000_x000D_
   14.9278   -7.4445    0.0000 C   0  0_x000D_
   14.5885   -8.0378    0.0000 C   0  0_x000D_
   14.9329   -8.6281    0.0000 C   0  0_x000D_
   13.7339   -8.0419    0.0000 N   0  0_x000D_
   13.3096   -8.7838    0.0000 C   0  0_x000D_
   13.7413   -9.5210    0.0000 C   0  0_x000D_
   13.3188  -10.2634    0.0000 C   0  0_x000D_
   12.4646  -10.2687    0.0000 C   0  0_x000D_
   12.0328   -9.5316    0.0000 N   0  0_x000D_
   12.4553   -8.7891    0.0000 C   0  0_x000D_
   12.0222   -8.0523    0.0000 N   0  0_x000D_
   12.4435   -7.3092    0.0000 C   0  0_x000D_
   12.0106   -6.5728    0.0000 C   0  0_x000D_
   11.1564   -6.5794    0.0000 N   0  0_x000D_
   10.7351   -7.3226    0.0000 C   0  0_x000D_
   11.1680   -8.0590    0.0000 C   0  0_x000D_
   10.7217   -5.8435    0.0000 C   0  0_x000D_
   11.0577   -5.2484    0.0000 O   0  0_x000D_
    9.8684   -5.8514    0.0000 C   0  0_x000D_
    9.3700   -5.1765    0.0000 C   0  0_x000D_
    8.5602   -5.4361    0.0000 C   0  0_x000D_
    7.8230   -5.0000    0.0000 C   0  0_x000D_
    7.0754   -5.4361    0.0000 C   0  0_x000D_
    6.3315   -5.0152    0.0000 N   0  0_x000D_
    5.5948   -5.4486    0.0000 S   0  0_x000D_
    5.6007   -6.1320    0.0000 C   0  0_x000D_
    5.0000   -5.1122    0.0000 O   0  0_x000D_
    5.0060   -5.7954    0.0000 O   0  0_x000D_
    7.0754   -6.2875    0.0000 C   0  0_x000D_
    7.8230   -6.7235    0.0000 C   0  0_x000D_
    8.5602   -6.2875    0.0000 C   0  0_x000D_
    9.3700   -6.5470    0.0000 N   0  0_x000D_
  1  2  1  0_x000D_
  2  3  1  0_x000D_
  2  4  1  0_x000D_
  4  5  1  0_x000D_
  5  6  1  0_x000D_
  6  7  2  0_x000D_
  7  8  1  0_x000D_
  8  9  2  0_x000D_
  9 10  1  0_x000D_
 10  5  2  0_x000D_
 10 11  1  0_x000D_
 11 12  1  0_x000D_
 12 13  1  0_x000D_
 13 14  1  0_x000D_
 14 15  1  0_x000D_
 15 16  1  0_x000D_
 16 11  1  0_x000D_
 14 17  1  0_x000D_
 17 18  2  0_x000D_
 17 19  1  0_x000D_
 19 20  2  0_x000D_
 20 21  1  0_x000D_
 21 22  2  0_x000D_
 22 23  1  0_x000D_
 23 24  1  0_x000D_
 24 25  1  0_x000D_
 25 26  1  0_x000D_
 25 27  2  0_x000D_
 25 28  2  0_x000D_
 23 29  2  0_x000D_
 29 30  1  0_x000D_
 30 31  2  0_x000D_
 31 21  1  0_x000D_
 31 32  1  0_x000D_
 32 19  1  0_x000D_
M  END_x000D_
</t>
  </si>
  <si>
    <t>MMV637283</t>
  </si>
  <si>
    <t>Delavirdine</t>
  </si>
  <si>
    <t>136817-59-9  147221-93-0</t>
  </si>
  <si>
    <t>CC(C)Nc1cccnc1N2CCN(CC2)C(=O)c3cc4cc(NS(=O)(=O)C)ccc4[nH]3</t>
  </si>
  <si>
    <t>N-[2-[4-[3-(propan-2-ylamino)pyridin-2-yl]piperazine-1-carbonyl]-1H-indol-5-yl]methanesulfonamide</t>
  </si>
  <si>
    <t>C22H28N6O3S</t>
  </si>
  <si>
    <t>Methylsulfonic acid</t>
  </si>
  <si>
    <t>doi.org/10.26434/chemrxiv.12210845.v1</t>
  </si>
  <si>
    <t>MMV637283-03</t>
  </si>
  <si>
    <t xml:space="preserve">License Error_x000D_
  SciTegic08042004332D_x000D_
_x000D_
 45 49  0  0  1  0            999 V2000_x000D_
    4.9047   -1.8222    0.0000 N   0  0_x000D_
    3.7910   -0.8162    0.0000 C   0  0_x000D_
    2.3626   -1.2767    0.0000 C   0  0  2  0  0  0_x000D_
    4.1057    0.6504    0.0000 O   0  0_x000D_
    2.0446   -2.7435    0.0000 C   0  0_x000D_
    1.2489   -0.2706    0.0000 C   0  0_x000D_
   -0.1795   -0.7312    0.0000 C   0  0  1  0  0  0_x000D_
   -1.2933    0.2749    0.0000 C   0  0_x000D_
   -0.4943   -2.1978    0.0000 O   0  0_x000D_
    7.5442   -3.7442    0.0000 O   0  0_x000D_
   -3.5269    2.2869    0.0000 C   0  0_x000D_
   -4.6434    3.2898    0.0000 N   0  0_x000D_
   -2.1010    2.7526    0.0000 O   0  0_x000D_
   -4.3342    4.7584    0.0000 C   0  0_x000D_
   -5.4501    5.7607    0.0000 C   0  0_x000D_
   -4.0244    6.2260    0.0000 C   0  0_x000D_
   -2.9082    5.2241    0.0000 C   0  0_x000D_
   -7.0016   -1.5785    0.0000 C   0  0_x000D_
    6.7942    0.0633    0.0000 C   0  0_x000D_
    6.3307   -1.3625    0.0000 C   0  0  1  0  0  0_x000D_
    8.2942    0.0633    0.0000 C   0  0_x000D_
    6.0442    1.3623    0.0000 C   0  0_x000D_
    7.5442   -2.2442    0.0000 C   0  0  1  0  0  0_x000D_
    8.7576   -1.3625    0.0000 C   0  0_x000D_
    9.0442    1.3623    0.0000 C   0  0_x000D_
    6.7942    2.6613    0.0000 C   0  0_x000D_
    8.2942    2.6613    0.0000 C   0  0_x000D_
    3.1553   -3.7529    0.0000 C   0  0_x000D_
    2.8396   -5.2194    0.0000 C   0  0_x000D_
    4.5831   -3.2931    0.0000 C   0  0_x000D_
    3.9518   -6.2260    0.0000 C   0  0_x000D_
    5.6952   -4.2997    0.0000 C   0  0_x000D_
    5.3796   -5.7661    0.0000 C   0  0_x000D_
   -2.7216   -0.1857    0.0000 N   0  0_x000D_
   -3.8363    0.8183    0.0000 C   0  0  1  0  0  0_x000D_
   -3.0339   -1.6529    0.0000 C   0  0_x000D_
   -5.2630    0.3551    0.0000 C   0  0_x000D_
   -4.4607   -2.1160    0.0000 C   0  0_x000D_
   -5.5751   -1.1121    0.0000 N   0  0_x000D_
   -7.3120   -3.0469    0.0000 C   0  0_x000D_
   -8.7371   -3.5151    0.0000 C   0  0_x000D_
   -6.1940   -4.0471    0.0000 C   0  0_x000D_
   -9.0442   -4.9833    0.0000 C   0  0_x000D_
   -6.5012   -5.5153    0.0000 N   0  0_x000D_
   -7.9262   -5.9834    0.0000 C   0  0_x000D_
  1  2  1  0_x000D_
  2  3  1  0_x000D_
  2  4  2  0_x000D_
  3  5  1  6_x000D_
  3  6  1  0_x000D_
  5 28  1  0_x000D_
  6  7  1  0_x000D_
  7  8  1  0_x000D_
  7  9  1  6_x000D_
  8 34  1  0_x000D_
 11 12  1  0_x000D_
 11 13  2  0_x000D_
 12 14  1  0_x000D_
 14 15  1  0_x000D_
 14 16  1  0_x000D_
 14 17  1  0_x000D_
 18 39  1  0_x000D_
 18 40  1  0_x000D_
 19 20  1  0_x000D_
 19 21  1  0_x000D_
 19 22  2  0_x000D_
 20  1  1  1_x000D_
 20 23  1  0_x000D_
 21 24  1  0_x000D_
 21 25  2  0_x000D_
 22 26  1  0_x000D_
 23 10  1  1_x000D_
 23 24  1  0_x000D_
 25 27  1  0_x000D_
 26 27  2  0_x000D_
 28 29  2  0_x000D_
 28 30  1  0_x000D_
 29 31  1  0_x000D_
 30 32  2  0_x000D_
 31 33  2  0_x000D_
 32 33  1  0_x000D_
 34 35  1  0_x000D_
 34 36  1  0_x000D_
 35 11  1  1_x000D_
 35 37  1  0_x000D_
 36 38  1  0_x000D_
 37 39  1  0_x000D_
 38 39  1  0_x000D_
 40 41  1  0_x000D_
 40 42  2  0_x000D_
 41 43  2  0_x000D_
 42 44  1  0_x000D_
 43 45  1  0_x000D_
 44 45  2  0_x000D_
M  END_x000D_
</t>
  </si>
  <si>
    <t>MMV659198</t>
  </si>
  <si>
    <t>Indinavir</t>
  </si>
  <si>
    <t xml:space="preserve">150378-17-9 157810-81-6 </t>
  </si>
  <si>
    <t>CC(C)(C)NC(=O)[C@@H]1CN(Cc2cccnc2)CCN1C[C@@H](O)C[C@@H](Cc3ccccc3)C(=O)N[C@@H]4[C@H](O)Cc5ccccc45</t>
  </si>
  <si>
    <t>(2S)-1-[(2S,4R)-4-benzyl-2-hydroxy-5-[[(1S,2R)-2-hydroxy-2,3-dihydro-1H-inden-1-yl]amino]-5-oxopentyl]-N-tert-butyl-4-(pyridin-3-ylmethyl)piperazine-2-carboxamide</t>
  </si>
  <si>
    <t>C36 H47 N5 O4</t>
  </si>
  <si>
    <t>Sulfuric acid</t>
  </si>
  <si>
    <t>doi.org/10.1039/d0ra01899f</t>
  </si>
  <si>
    <t>MMV659198-03</t>
  </si>
  <si>
    <t xml:space="preserve">License Error_x000D_
  SciTegic08042004332D_x000D_
_x000D_
 21 24  0  0  1  0            999 V2000_x000D_
    1.2990    0.1236    0.0000 C   0  0_x000D_
    2.7248   -0.3399    0.0000 N   0  0_x000D_
    1.2990    1.6236    0.0000 C   0  0_x000D_
    0.0000    2.3735    0.0000 C   0  0_x000D_
    0.0000   -0.6264    0.0000 N   0  0_x000D_
    2.7248    2.0871    0.0000 N   0  0_x000D_
   -1.2990    1.6236    0.0000 N   0  0_x000D_
    3.6065    0.8736    0.0000 C   0  0_x000D_
   -1.2990    0.1236    0.0000 C   0  0_x000D_
    3.1884   -1.7673    0.0000 C   0  0  1  0  0  0_x000D_
   -0.0031    3.8744    0.0000 N   0  0_x000D_
    2.3980   -3.0215    0.0000 C   0  0_x000D_
   -1.3039    4.6230    0.0000 C   0  0_x000D_
    3.3718   -4.1624    0.0000 C   0  0_x000D_
   -1.9792    5.8739    0.0000 C   0  0_x000D_
   -2.7246    4.5721    0.0000 C   0  0_x000D_
    4.6405   -2.0932    0.0000 C   0  0_x000D_
   -2.5981   -0.6264    0.0000 N   0  0_x000D_
    4.7578   -3.5886    0.0000 C   0  0  2  0  0  0_x000D_
    5.9916   -5.8739    0.0000 O   0  0_x000D_
    6.0334   -4.3745    0.0000 C   0  0_x000D_
  2  1  1  0_x000D_
  3  1  2  0_x000D_
  4  3  1  0_x000D_
  5  1  1  0_x000D_
  6  3  1  0_x000D_
  6  8  2  0_x000D_
  7  4  2  0_x000D_
  7  9  1  0_x000D_
  8  2  1  0_x000D_
  9  5  2  0_x000D_
 10  2  1  6_x000D_
 11  4  1  0_x000D_
 12 10  1  0_x000D_
 13 11  1  0_x000D_
 14 12  2  0_x000D_
 15 13  1  0_x000D_
 16 13  1  0_x000D_
 16 15  1  0_x000D_
 17 10  1  0_x000D_
 18  9  1  0_x000D_
 19 14  1  0_x000D_
 19 17  1  0_x000D_
 19 21  1  6_x000D_
 20 21  1  0_x000D_
M  END_x000D_
</t>
  </si>
  <si>
    <t>MMV636937</t>
  </si>
  <si>
    <t>Abacavir</t>
  </si>
  <si>
    <t xml:space="preserve">136470-78-5 </t>
  </si>
  <si>
    <t>Nc1nc(NC2CC2)c3ncn([C@@H]4C[C@H](CO)C=C4)c3n1</t>
  </si>
  <si>
    <t>[(1S,4R)-4-[2-amino-6-(cyclopropylamino)purin-9-yl]cyclopent-2-en-1-yl]methanol</t>
  </si>
  <si>
    <t>C14H18N6O</t>
  </si>
  <si>
    <t>doi.org/10.1016/S2352-3018(20)30111-9</t>
  </si>
  <si>
    <t>MMV636937-03</t>
  </si>
  <si>
    <t xml:space="preserve">License Error_x000D_
  SciTegic08042004332D_x000D_
_x000D_
 17 18  0  0  0  0            999 V2000_x000D_
    9.1499   -6.1831    0.0000 N   0  0_x000D_
    8.7374   -6.8975    0.0000 S   0  0_x000D_
    9.4518   -7.3100    0.0000 O   0  0_x000D_
    8.3249   -7.6120    0.0000 O   0  0_x000D_
    8.0229   -6.4850    0.0000 C   0  0_x000D_
    7.3084   -6.8975    0.0000 C   0  0_x000D_
    6.5939   -6.4850    0.0000 C   0  0_x000D_
    6.5939   -5.6600    0.0000 C   0  0_x000D_
    5.8795   -5.2475    0.0000 N   0  0_x000D_
    5.1650   -5.6600    0.0000 C   0  0_x000D_
    5.1650   -6.4850    0.0000 N   0  0_x000D_
    5.8795   -6.8975    0.0000 S   0  0_x000D_
    6.4098   -7.5295    0.0000 O   0  0_x000D_
    5.3491   -7.5295    0.0000 O   0  0_x000D_
    7.3084   -5.2475    0.0000 C   0  0_x000D_
    8.0229   -5.6600    0.0000 C   0  0_x000D_
    8.7374   -5.2475    0.0000 Cl  0  0_x000D_
  1  2  1  0_x000D_
  2  3  2  0_x000D_
  2  4  2  0_x000D_
  2  5  1  0_x000D_
  5  6  2  0_x000D_
  6  7  1  0_x000D_
  7  8  2  0_x000D_
  8  9  1  0_x000D_
  9 10  1  0_x000D_
 10 11  2  0_x000D_
 11 12  1  0_x000D_
 12  7  1  0_x000D_
 12 13  2  0_x000D_
 12 14  2  0_x000D_
  8 15  1  0_x000D_
 15 16  2  0_x000D_
 16  5  1  0_x000D_
 16 17  1  0_x000D_
M  END_x000D_
</t>
  </si>
  <si>
    <t>MMV001901</t>
  </si>
  <si>
    <t>Chlorothiazide</t>
  </si>
  <si>
    <t xml:space="preserve">58-94-6  </t>
  </si>
  <si>
    <t>NS(=O)(=O)c1cc2c(NC=NS2(=O)=O)cc1Cl</t>
  </si>
  <si>
    <t>6-chloro-1,1-dioxo-4H-1?6,2,4-benzothiadiazine-7-sulfonamide</t>
  </si>
  <si>
    <t>C7H6ClN3O4S2</t>
  </si>
  <si>
    <t>doi.org/10.1007/s002329900314</t>
  </si>
  <si>
    <t>MMV001901-07</t>
  </si>
  <si>
    <t xml:space="preserve">License Error_x000D_
  SciTegic08042004332D_x000D_
_x000D_
 34 38  0  0  0  0            999 V2000_x000D_
    5.2909   -3.1276    0.0000 C   0  0_x000D_
    6.0772   -2.8713    0.0000 O   0  0_x000D_
    6.2484   -2.0623    0.0000 C   0  0_x000D_
    5.6334   -1.5094    0.0000 C   0  0_x000D_
    5.8047   -0.7003    0.0000 C   0  0_x000D_
    6.5910   -0.4441    0.0000 C   0  0_x000D_
    6.7622    0.3649    0.0000 N   0  0_x000D_
    7.5176    0.7015    0.0000 N   0  0_x000D_
    7.4310    1.5240    0.0000 C   0  0_x000D_
    8.0451    2.0778    0.0000 C   0  0_x000D_
    8.8318    1.8229    0.0000 N   0  0_x000D_
    7.8725    2.8866    0.0000 O   0  0_x000D_
    6.6222    1.6952    0.0000 C   0  0_x000D_
    6.2081    0.9793    0.0000 C   0  0_x000D_
    5.3799    0.9793    0.0000 C   0  0_x000D_
    4.9657    0.2635    0.0000 O   0  0_x000D_
    4.9657    1.6952    0.0000 N   0  0_x000D_
    4.1375    1.6952    0.0000 C   0  0_x000D_
    3.7234    0.9793    0.0000 C   0  0_x000D_
    2.8951    0.9793    0.0000 C   0  0_x000D_
    2.4810    1.6952    0.0000 C   0  0_x000D_
    1.6540    1.6952    0.0000 N   0  0_x000D_
    1.2405    0.9790    0.0000 C   0  0_x000D_
    0.4135    0.9790    0.0000 C   0  0_x000D_
    0.0000    1.6952    0.0000 C   0  0_x000D_
    0.4135    2.4114    0.0000 C   0  0_x000D_
    1.2405    2.4114    0.0000 C   0  0_x000D_
    1.6540    3.1276    0.0000 O   0  0_x000D_
    2.8951    2.4110    0.0000 C   0  0_x000D_
    3.7234    2.4110    0.0000 C   0  0_x000D_
    5.3799    2.4110    0.0000 C   0  0_x000D_
    6.2081    2.4110    0.0000 C   0  0_x000D_
    7.2060   -0.9970    0.0000 C   0  0_x000D_
    7.0347   -1.8061    0.0000 C   0  0_x000D_
  1  2  1  0_x000D_
  2  3  1  0_x000D_
  3 34  1  0_x000D_
  3  4  2  0_x000D_
  4  5  1  0_x000D_
  5  6  2  0_x000D_
  6  7  1  0_x000D_
  7 14  1  0_x000D_
  7  8  1  0_x000D_
  8  9  2  0_x000D_
  9 10  1  0_x000D_
 10 11  1  0_x000D_
 10 12  2  0_x000D_
  9 13  1  0_x000D_
 13 32  1  0_x000D_
 13 14  2  0_x000D_
 14 15  1  0_x000D_
 15 16  2  0_x000D_
 15 17  1  0_x000D_
 17 18  1  0_x000D_
 18 30  1  0_x000D_
 18 19  2  0_x000D_
 19 20  1  0_x000D_
 20 21  2  0_x000D_
 21 22  1  0_x000D_
 22 27  1  0_x000D_
 22 23  1  0_x000D_
 23 24  1  0_x000D_
 24 25  1  0_x000D_
 25 26  1  0_x000D_
 26 27  1  0_x000D_
 27 28  2  0_x000D_
 21 29  1  0_x000D_
 29 30  2  0_x000D_
 17 31  1  0_x000D_
 31 32  1  0_x000D_
  6 33  1  0_x000D_
 33 34  2  0_x000D_
M  END_x000D_
</t>
  </si>
  <si>
    <t>MMV1803326</t>
  </si>
  <si>
    <t>Apixaban</t>
  </si>
  <si>
    <t xml:space="preserve">503612-47-3  </t>
  </si>
  <si>
    <t>COc1ccc(cc1)n2nc(C(=O)N)c3CCN(C(=O)c23)c4ccc(cc4)N5CCCCC5=O</t>
  </si>
  <si>
    <t>1-(4-methoxyphenyl)-7-oxo-6-[4-(2-oxopiperidin-1-yl)phenyl]-4,5-dihydropyrazolo[3,4-c]pyridine-3-carboxamide</t>
  </si>
  <si>
    <t>C25 H25 N5 O4</t>
  </si>
  <si>
    <t>doi.org/10.1007/s11739-020-02331-1</t>
  </si>
  <si>
    <t>MMV1803326-02</t>
  </si>
  <si>
    <t xml:space="preserve">License Error_x000D_
  SciTegic08042004332D_x000D_
_x000D_
 29 32  0  0  0  0            999 V2000_x000D_
    5.7130   -6.2480    0.0000 C   0  0_x000D_
    5.7130   -5.4188    0.0000 C   0  0_x000D_
    6.4286   -5.0000    0.0000 C   0  0_x000D_
    7.1441   -5.4188    0.0000 C   0  0_x000D_
    7.1406   -6.2480    0.0000 C   0  0_x000D_
    6.4286   -6.6584    0.0000 C   0  0_x000D_
    7.8601   -5.0050    0.0000 N   0  0_x000D_
    8.5770   -5.4250    0.0000 C   0  0_x000D_
    8.5734   -6.2540    0.0000 C   0  0_x000D_
    7.8530   -6.6633    0.0000 C   0  0_x000D_
    5.0000   -5.0100    0.0000 Cl  0  0_x000D_
    7.8484   -7.4852    0.0000 N   0  0_x000D_
    8.5578   -7.9000    0.0000 C   0  0_x000D_
    8.5521   -8.7258    0.0000 C   0  0_x000D_
    9.2662   -9.1421    0.0000 C   0  0_x000D_
    9.9860   -8.7325    0.0000 C   0  0_x000D_
    9.9854   -7.9083    0.0000 C   0  0_x000D_
    9.2714   -7.4921    0.0000 C   0  0_x000D_
   10.6965   -9.1454    0.0000 O   0  0_x000D_
    9.2619   -9.9640    0.0000 C   0  0_x000D_
    9.9715  -10.3786    0.0000 N   0  0_x000D_
    9.9672  -11.2004    0.0000 C   0  0_x000D_
   10.7891  -11.2047    0.0000 C   0  0_x000D_
   10.7057   -7.5032    0.0000 C   0  0_x000D_
   10.7054   -6.6768    0.0000 C   0  0_x000D_
    9.9919   -6.2596    0.0000 C   0  0_x000D_
    9.2787   -6.6689    0.0000 C   0  0_x000D_
    9.1454  -11.1962    0.0000 C   0  0_x000D_
    9.9630  -12.0223    0.0000 C   0  0_x000D_
  1  2  1  0_x000D_
  2  3  2  0_x000D_
  3  4  1  0_x000D_
  4  5  1  0_x000D_
  5  6  1  0_x000D_
  1  6  2  0_x000D_
  4  7  2  0_x000D_
  7  8  1  0_x000D_
  8  9  2  0_x000D_
  9 10  1  0_x000D_
  5 10  2  0_x000D_
  2 11  1  0_x000D_
 10 12  1  0_x000D_
 12 13  1  0_x000D_
 13 14  2  0_x000D_
 14 15  1  0_x000D_
 15 16  2  0_x000D_
 16 17  1  0_x000D_
 17 18  2  0_x000D_
 13 18  1  0_x000D_
 16 19  1  0_x000D_
 15 20  1  0_x000D_
 20 21  1  0_x000D_
 21 22  1  0_x000D_
 22 23  1  0_x000D_
 17 24  1  0_x000D_
 24 25  1  0_x000D_
 25 26  1  0_x000D_
 26 27  1  0_x000D_
 18 27  1  0_x000D_
 22 28  1  0_x000D_
 22 29  1  0_x000D_
M  END_x000D_
</t>
  </si>
  <si>
    <t>MMV000017</t>
  </si>
  <si>
    <t>Naphtoquine</t>
  </si>
  <si>
    <t xml:space="preserve">173531-57-2 173531-58-3 </t>
  </si>
  <si>
    <t>CC(C)(C)NCc1cc(Nc2ccnc3cc(Cl)ccc23)c4CCCCc4c1O</t>
  </si>
  <si>
    <t>2-[(tert-butylamino)methyl]-4-[(7-chloroquinolin-4-yl)amino]-5,6,7,8-tetrahydronaphthalen-1-ol</t>
  </si>
  <si>
    <t>C24 H28 Cl N3 O</t>
  </si>
  <si>
    <t>Diphosphate dihydrate</t>
  </si>
  <si>
    <t>10.26434/chemrxiv.12136002</t>
  </si>
  <si>
    <t>MMV000017-04</t>
  </si>
  <si>
    <t xml:space="preserve">License Error_x000D_
  SciTegic08042004332D_x000D_
_x000D_
 37 42  0  0  0  0            999 V2000_x000D_
    5.7124   -6.2470    0.0000 C   0  0_x000D_
    5.7124   -5.4185    0.0000 C   0  0_x000D_
    6.4274   -5.0000    0.0000 C   0  0_x000D_
    7.1425   -5.4185    0.0000 C   0  0_x000D_
    7.1389   -6.2470    0.0000 C   0  0_x000D_
    6.4274   -6.6571    0.0000 C   0  0_x000D_
    7.8578   -5.0049    0.0000 N   0  0_x000D_
    8.5742   -5.4247    0.0000 C   0  0_x000D_
    8.5707   -6.2530    0.0000 C   0  0_x000D_
    7.8508   -6.6620    0.0000 C   0  0_x000D_
    5.0000   -5.0100    0.0000 Cl  0  0_x000D_
    7.8462   -7.4832    0.0000 N   0  0_x000D_
    7.1316   -7.8959    0.0000 C   0  0_x000D_
    7.1270   -8.7214    0.0000 C   0  0_x000D_
    7.8370   -9.1340    0.0000 N   0  0_x000D_
    8.5516   -8.7293    0.0000 C   0  0_x000D_
    8.5562   -7.9039    0.0000 C   0  0_x000D_
    7.8324   -9.9551    0.0000 C   0  0_x000D_
    8.5413  -10.3698    0.0000 C   0  0_x000D_
    8.5367  -11.1909    0.0000 C   0  0_x000D_
    9.2456  -11.6055    0.0000 N   0  0_x000D_
    9.2458  -12.4308    0.0000 C   0  0_x000D_
    9.9583  -12.8475    0.0000 C   0  0_x000D_
   10.6707  -12.4389    0.0000 N   0  0_x000D_
   10.6775  -11.6177    0.0000 C   0  0_x000D_
    9.9650  -11.2010    0.0000 C   0  0_x000D_
   11.3795  -12.8535    0.0000 C   0  0_x000D_
   11.3738  -13.6813    0.0000 C   0  0_x000D_
   12.0894  -14.0986    0.0000 C   0  0_x000D_
   12.8111  -13.6881    0.0000 N   0  0_x000D_
   12.8106  -12.8618    0.0000 C   0  0_x000D_
   12.0948  -12.4445    0.0000 C   0  0_x000D_
   13.5306  -12.4518    0.0000 C   0  0_x000D_
   13.5256  -11.6233    0.0000 C   0  0_x000D_
   12.8081  -11.2091    0.0000 C   0  0_x000D_
   12.0955  -11.6233    0.0000 C   0  0_x000D_
   14.2356  -11.2106    0.0000 Cl  0  0_x000D_
  1  2  2  0_x000D_
  2  3  1  0_x000D_
  3  4  2  0_x000D_
  4  5  1  0_x000D_
  5  6  2  0_x000D_
  1  6  1  0_x000D_
  4  7  1  0_x000D_
  7  8  2  0_x000D_
  8  9  1  0_x000D_
  9 10  2  0_x000D_
  5 10  1  0_x000D_
  2 11  1  0_x000D_
 10 12  1  0_x000D_
 12 13  1  0_x000D_
 13 14  1  0_x000D_
 14 15  1  0_x000D_
 15 16  1  0_x000D_
 16 17  1  0_x000D_
 12 17  1  0_x000D_
 15 18  1  0_x000D_
 18 19  1  0_x000D_
 19 20  1  0_x000D_
 20 21  1  0_x000D_
 21 22  1  0_x000D_
 22 23  1  0_x000D_
 23 24  1  0_x000D_
 24 25  1  0_x000D_
 25 26  1  0_x000D_
 21 26  1  0_x000D_
 24 27  1  0_x000D_
 27 28  2  0_x000D_
 28 29  1  0_x000D_
 29 30  2  0_x000D_
 30 31  1  0_x000D_
 31 32  2  0_x000D_
 27 32  1  0_x000D_
 31 33  1  0_x000D_
 33 34  2  0_x000D_
 34 35  1  0_x000D_
 35 36  2  0_x000D_
 32 36  1  0_x000D_
 34 37  1  0_x000D_
M  END_x000D_
</t>
  </si>
  <si>
    <t>MMV000022</t>
  </si>
  <si>
    <t>Piperaquine</t>
  </si>
  <si>
    <t xml:space="preserve">4085-31-8 915967-82-7 </t>
  </si>
  <si>
    <t>Clc1ccc2c(ccnc2c1)N3CCN(CCCN4CCN(CC4)c5ccnc6cc(Cl)ccc56)CC3</t>
  </si>
  <si>
    <t>7-chloro-4-[4-[3-[4-(7-chloroquinolin-4-yl)piperazin-1-yl]propyl]piperazin-1-yl]quinoline</t>
  </si>
  <si>
    <t>C29 H32 Cl2 N6</t>
  </si>
  <si>
    <t>Phosphoric acid hydrate</t>
  </si>
  <si>
    <t>doi.org/10.1016/j.drup.2020.100719  doi.org/10.1016/j.imu.2020.100345</t>
  </si>
  <si>
    <t>MMV000022-04</t>
  </si>
  <si>
    <t>https://www.thelancet.com/journals/laninf/article/PIIS1473-3099(16)30378-4/fulltext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</si>
</sst>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4" fillId="0" borderId="0">
      <alignment horizontal="center" vertical="center" wrapText="1"/>
    </xf>
    <xf numFmtId="164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2">
      <alignment horizontal="center" vertical="center" wrapText="1"/>
    </xf>
    <xf numFmtId="0" fontId="4" fillId="0" borderId="0" xfId="2" applyFill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1" fillId="0" borderId="0" xfId="3" applyAlignment="1">
      <alignment wrapText="1"/>
    </xf>
    <xf numFmtId="0" fontId="0" fillId="0" borderId="0" xfId="0" applyAlignment="1">
      <alignment horizontal="center" vertical="center"/>
    </xf>
    <xf numFmtId="164" fontId="5" fillId="0" borderId="0" xfId="3" applyFont="1" applyAlignment="1">
      <alignment wrapText="1"/>
    </xf>
    <xf numFmtId="0" fontId="5" fillId="0" borderId="0" xfId="2" applyFont="1">
      <alignment horizontal="center" vertical="center" wrapText="1"/>
    </xf>
    <xf numFmtId="0" fontId="5" fillId="0" borderId="0" xfId="0" applyFont="1"/>
    <xf numFmtId="0" fontId="6" fillId="0" borderId="0" xfId="4"/>
    <xf numFmtId="164" fontId="2" fillId="2" borderId="0" xfId="1" applyNumberFormat="1" applyAlignment="1">
      <alignment wrapText="1"/>
    </xf>
    <xf numFmtId="0" fontId="2" fillId="2" borderId="0" xfId="1" applyAlignment="1">
      <alignment horizontal="center" vertical="center" wrapText="1"/>
    </xf>
    <xf numFmtId="0" fontId="2" fillId="2" borderId="0" xfId="1" applyAlignment="1">
      <alignment horizontal="center" vertical="center"/>
    </xf>
    <xf numFmtId="0" fontId="2" fillId="2" borderId="0" xfId="1"/>
  </cellXfs>
  <cellStyles count="5">
    <cellStyle name="CenteredCell" xfId="2"/>
    <cellStyle name="Link" xfId="4" builtinId="8"/>
    <cellStyle name="MoleculePictureCell" xfId="3"/>
    <cellStyle name="Schlecht" xfId="1" builtinId="27"/>
    <cellStyle name="Standard" xfId="0" builtinId="0"/>
  </cellStyles>
  <dxfs count="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emf"/><Relationship Id="rId117" Type="http://schemas.openxmlformats.org/officeDocument/2006/relationships/image" Target="../media/image117.emf"/><Relationship Id="rId21" Type="http://schemas.openxmlformats.org/officeDocument/2006/relationships/image" Target="../media/image21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63" Type="http://schemas.openxmlformats.org/officeDocument/2006/relationships/image" Target="../media/image63.emf"/><Relationship Id="rId68" Type="http://schemas.openxmlformats.org/officeDocument/2006/relationships/image" Target="../media/image68.emf"/><Relationship Id="rId84" Type="http://schemas.openxmlformats.org/officeDocument/2006/relationships/image" Target="../media/image84.emf"/><Relationship Id="rId89" Type="http://schemas.openxmlformats.org/officeDocument/2006/relationships/image" Target="../media/image89.emf"/><Relationship Id="rId112" Type="http://schemas.openxmlformats.org/officeDocument/2006/relationships/image" Target="../media/image112.emf"/><Relationship Id="rId133" Type="http://schemas.openxmlformats.org/officeDocument/2006/relationships/image" Target="../media/image133.emf"/><Relationship Id="rId138" Type="http://schemas.openxmlformats.org/officeDocument/2006/relationships/image" Target="../media/image138.emf"/><Relationship Id="rId154" Type="http://schemas.openxmlformats.org/officeDocument/2006/relationships/image" Target="../media/image154.emf"/><Relationship Id="rId159" Type="http://schemas.openxmlformats.org/officeDocument/2006/relationships/image" Target="../media/image159.emf"/><Relationship Id="rId16" Type="http://schemas.openxmlformats.org/officeDocument/2006/relationships/image" Target="../media/image16.emf"/><Relationship Id="rId107" Type="http://schemas.openxmlformats.org/officeDocument/2006/relationships/image" Target="../media/image107.emf"/><Relationship Id="rId11" Type="http://schemas.openxmlformats.org/officeDocument/2006/relationships/image" Target="../media/image11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74" Type="http://schemas.openxmlformats.org/officeDocument/2006/relationships/image" Target="../media/image74.emf"/><Relationship Id="rId79" Type="http://schemas.openxmlformats.org/officeDocument/2006/relationships/image" Target="../media/image79.emf"/><Relationship Id="rId102" Type="http://schemas.openxmlformats.org/officeDocument/2006/relationships/image" Target="../media/image102.emf"/><Relationship Id="rId123" Type="http://schemas.openxmlformats.org/officeDocument/2006/relationships/image" Target="../media/image123.emf"/><Relationship Id="rId128" Type="http://schemas.openxmlformats.org/officeDocument/2006/relationships/image" Target="../media/image128.emf"/><Relationship Id="rId144" Type="http://schemas.openxmlformats.org/officeDocument/2006/relationships/image" Target="../media/image144.emf"/><Relationship Id="rId149" Type="http://schemas.openxmlformats.org/officeDocument/2006/relationships/image" Target="../media/image149.emf"/><Relationship Id="rId5" Type="http://schemas.openxmlformats.org/officeDocument/2006/relationships/image" Target="../media/image5.emf"/><Relationship Id="rId90" Type="http://schemas.openxmlformats.org/officeDocument/2006/relationships/image" Target="../media/image90.emf"/><Relationship Id="rId95" Type="http://schemas.openxmlformats.org/officeDocument/2006/relationships/image" Target="../media/image95.emf"/><Relationship Id="rId160" Type="http://schemas.openxmlformats.org/officeDocument/2006/relationships/image" Target="../media/image160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64" Type="http://schemas.openxmlformats.org/officeDocument/2006/relationships/image" Target="../media/image64.emf"/><Relationship Id="rId69" Type="http://schemas.openxmlformats.org/officeDocument/2006/relationships/image" Target="../media/image69.emf"/><Relationship Id="rId113" Type="http://schemas.openxmlformats.org/officeDocument/2006/relationships/image" Target="../media/image113.emf"/><Relationship Id="rId118" Type="http://schemas.openxmlformats.org/officeDocument/2006/relationships/image" Target="../media/image118.emf"/><Relationship Id="rId134" Type="http://schemas.openxmlformats.org/officeDocument/2006/relationships/image" Target="../media/image134.emf"/><Relationship Id="rId139" Type="http://schemas.openxmlformats.org/officeDocument/2006/relationships/image" Target="../media/image139.emf"/><Relationship Id="rId80" Type="http://schemas.openxmlformats.org/officeDocument/2006/relationships/image" Target="../media/image80.emf"/><Relationship Id="rId85" Type="http://schemas.openxmlformats.org/officeDocument/2006/relationships/image" Target="../media/image85.emf"/><Relationship Id="rId150" Type="http://schemas.openxmlformats.org/officeDocument/2006/relationships/image" Target="../media/image150.emf"/><Relationship Id="rId155" Type="http://schemas.openxmlformats.org/officeDocument/2006/relationships/image" Target="../media/image155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59" Type="http://schemas.openxmlformats.org/officeDocument/2006/relationships/image" Target="../media/image59.emf"/><Relationship Id="rId103" Type="http://schemas.openxmlformats.org/officeDocument/2006/relationships/image" Target="../media/image103.emf"/><Relationship Id="rId108" Type="http://schemas.openxmlformats.org/officeDocument/2006/relationships/image" Target="../media/image108.emf"/><Relationship Id="rId124" Type="http://schemas.openxmlformats.org/officeDocument/2006/relationships/image" Target="../media/image124.emf"/><Relationship Id="rId129" Type="http://schemas.openxmlformats.org/officeDocument/2006/relationships/image" Target="../media/image129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62" Type="http://schemas.openxmlformats.org/officeDocument/2006/relationships/image" Target="../media/image62.emf"/><Relationship Id="rId70" Type="http://schemas.openxmlformats.org/officeDocument/2006/relationships/image" Target="../media/image70.emf"/><Relationship Id="rId75" Type="http://schemas.openxmlformats.org/officeDocument/2006/relationships/image" Target="../media/image75.emf"/><Relationship Id="rId83" Type="http://schemas.openxmlformats.org/officeDocument/2006/relationships/image" Target="../media/image83.emf"/><Relationship Id="rId88" Type="http://schemas.openxmlformats.org/officeDocument/2006/relationships/image" Target="../media/image88.emf"/><Relationship Id="rId91" Type="http://schemas.openxmlformats.org/officeDocument/2006/relationships/image" Target="../media/image91.emf"/><Relationship Id="rId96" Type="http://schemas.openxmlformats.org/officeDocument/2006/relationships/image" Target="../media/image96.emf"/><Relationship Id="rId111" Type="http://schemas.openxmlformats.org/officeDocument/2006/relationships/image" Target="../media/image111.emf"/><Relationship Id="rId132" Type="http://schemas.openxmlformats.org/officeDocument/2006/relationships/image" Target="../media/image132.emf"/><Relationship Id="rId140" Type="http://schemas.openxmlformats.org/officeDocument/2006/relationships/image" Target="../media/image140.emf"/><Relationship Id="rId145" Type="http://schemas.openxmlformats.org/officeDocument/2006/relationships/image" Target="../media/image145.emf"/><Relationship Id="rId153" Type="http://schemas.openxmlformats.org/officeDocument/2006/relationships/image" Target="../media/image153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57" Type="http://schemas.openxmlformats.org/officeDocument/2006/relationships/image" Target="../media/image57.emf"/><Relationship Id="rId106" Type="http://schemas.openxmlformats.org/officeDocument/2006/relationships/image" Target="../media/image106.emf"/><Relationship Id="rId114" Type="http://schemas.openxmlformats.org/officeDocument/2006/relationships/image" Target="../media/image114.emf"/><Relationship Id="rId119" Type="http://schemas.openxmlformats.org/officeDocument/2006/relationships/image" Target="../media/image119.emf"/><Relationship Id="rId127" Type="http://schemas.openxmlformats.org/officeDocument/2006/relationships/image" Target="../media/image127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73" Type="http://schemas.openxmlformats.org/officeDocument/2006/relationships/image" Target="../media/image73.emf"/><Relationship Id="rId78" Type="http://schemas.openxmlformats.org/officeDocument/2006/relationships/image" Target="../media/image78.emf"/><Relationship Id="rId81" Type="http://schemas.openxmlformats.org/officeDocument/2006/relationships/image" Target="../media/image81.emf"/><Relationship Id="rId86" Type="http://schemas.openxmlformats.org/officeDocument/2006/relationships/image" Target="../media/image86.emf"/><Relationship Id="rId94" Type="http://schemas.openxmlformats.org/officeDocument/2006/relationships/image" Target="../media/image94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122" Type="http://schemas.openxmlformats.org/officeDocument/2006/relationships/image" Target="../media/image122.emf"/><Relationship Id="rId130" Type="http://schemas.openxmlformats.org/officeDocument/2006/relationships/image" Target="../media/image130.emf"/><Relationship Id="rId135" Type="http://schemas.openxmlformats.org/officeDocument/2006/relationships/image" Target="../media/image135.emf"/><Relationship Id="rId143" Type="http://schemas.openxmlformats.org/officeDocument/2006/relationships/image" Target="../media/image143.emf"/><Relationship Id="rId148" Type="http://schemas.openxmlformats.org/officeDocument/2006/relationships/image" Target="../media/image148.emf"/><Relationship Id="rId151" Type="http://schemas.openxmlformats.org/officeDocument/2006/relationships/image" Target="../media/image151.emf"/><Relationship Id="rId156" Type="http://schemas.openxmlformats.org/officeDocument/2006/relationships/image" Target="../media/image156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109" Type="http://schemas.openxmlformats.org/officeDocument/2006/relationships/image" Target="../media/image109.emf"/><Relationship Id="rId34" Type="http://schemas.openxmlformats.org/officeDocument/2006/relationships/image" Target="../media/image34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97" Type="http://schemas.openxmlformats.org/officeDocument/2006/relationships/image" Target="../media/image97.emf"/><Relationship Id="rId104" Type="http://schemas.openxmlformats.org/officeDocument/2006/relationships/image" Target="../media/image104.emf"/><Relationship Id="rId120" Type="http://schemas.openxmlformats.org/officeDocument/2006/relationships/image" Target="../media/image120.emf"/><Relationship Id="rId125" Type="http://schemas.openxmlformats.org/officeDocument/2006/relationships/image" Target="../media/image125.emf"/><Relationship Id="rId141" Type="http://schemas.openxmlformats.org/officeDocument/2006/relationships/image" Target="../media/image141.emf"/><Relationship Id="rId146" Type="http://schemas.openxmlformats.org/officeDocument/2006/relationships/image" Target="../media/image146.emf"/><Relationship Id="rId7" Type="http://schemas.openxmlformats.org/officeDocument/2006/relationships/image" Target="../media/image7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Relationship Id="rId24" Type="http://schemas.openxmlformats.org/officeDocument/2006/relationships/image" Target="../media/image24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66" Type="http://schemas.openxmlformats.org/officeDocument/2006/relationships/image" Target="../media/image66.emf"/><Relationship Id="rId87" Type="http://schemas.openxmlformats.org/officeDocument/2006/relationships/image" Target="../media/image87.emf"/><Relationship Id="rId110" Type="http://schemas.openxmlformats.org/officeDocument/2006/relationships/image" Target="../media/image110.emf"/><Relationship Id="rId115" Type="http://schemas.openxmlformats.org/officeDocument/2006/relationships/image" Target="../media/image115.emf"/><Relationship Id="rId131" Type="http://schemas.openxmlformats.org/officeDocument/2006/relationships/image" Target="../media/image131.emf"/><Relationship Id="rId136" Type="http://schemas.openxmlformats.org/officeDocument/2006/relationships/image" Target="../media/image136.emf"/><Relationship Id="rId157" Type="http://schemas.openxmlformats.org/officeDocument/2006/relationships/image" Target="../media/image157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152" Type="http://schemas.openxmlformats.org/officeDocument/2006/relationships/image" Target="../media/image152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56" Type="http://schemas.openxmlformats.org/officeDocument/2006/relationships/image" Target="../media/image56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105" Type="http://schemas.openxmlformats.org/officeDocument/2006/relationships/image" Target="../media/image105.emf"/><Relationship Id="rId126" Type="http://schemas.openxmlformats.org/officeDocument/2006/relationships/image" Target="../media/image126.emf"/><Relationship Id="rId147" Type="http://schemas.openxmlformats.org/officeDocument/2006/relationships/image" Target="../media/image147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93" Type="http://schemas.openxmlformats.org/officeDocument/2006/relationships/image" Target="../media/image93.emf"/><Relationship Id="rId98" Type="http://schemas.openxmlformats.org/officeDocument/2006/relationships/image" Target="../media/image98.emf"/><Relationship Id="rId121" Type="http://schemas.openxmlformats.org/officeDocument/2006/relationships/image" Target="../media/image121.emf"/><Relationship Id="rId142" Type="http://schemas.openxmlformats.org/officeDocument/2006/relationships/image" Target="../media/image142.emf"/><Relationship Id="rId3" Type="http://schemas.openxmlformats.org/officeDocument/2006/relationships/image" Target="../media/image3.emf"/><Relationship Id="rId25" Type="http://schemas.openxmlformats.org/officeDocument/2006/relationships/image" Target="../media/image25.emf"/><Relationship Id="rId46" Type="http://schemas.openxmlformats.org/officeDocument/2006/relationships/image" Target="../media/image46.emf"/><Relationship Id="rId67" Type="http://schemas.openxmlformats.org/officeDocument/2006/relationships/image" Target="../media/image67.emf"/><Relationship Id="rId116" Type="http://schemas.openxmlformats.org/officeDocument/2006/relationships/image" Target="../media/image116.emf"/><Relationship Id="rId137" Type="http://schemas.openxmlformats.org/officeDocument/2006/relationships/image" Target="../media/image137.emf"/><Relationship Id="rId158" Type="http://schemas.openxmlformats.org/officeDocument/2006/relationships/image" Target="../media/image15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22</xdr:row>
      <xdr:rowOff>25400</xdr:rowOff>
    </xdr:from>
    <xdr:to>
      <xdr:col>0</xdr:col>
      <xdr:colOff>1495425</xdr:colOff>
      <xdr:row>22</xdr:row>
      <xdr:rowOff>1482725</xdr:rowOff>
    </xdr:to>
    <xdr:pic>
      <xdr:nvPicPr>
        <xdr:cNvPr id="2" name="Molecule:EMF6CeFzv7oYO" descr="License Error&#10;  SciTegic06052009092D&#10;&#10; 25 27  0  0  0  0            999 V2000&#10;    5.7131   -6.2483    0.0000 C   0  0&#10;    5.7131   -5.4189    0.0000 C   0  0&#10;    6.4289   -5.0000    0.0000 C   0  0&#10;    7.1446   -5.4189    0.0000 C   0  0&#10;    7.1411   -6.2483    0.0000 C   0  0&#10;    6.4289   -6.6587    0.0000 C   0  0&#10;    7.8607   -5.0050    0.0000 N   0  0&#10;    8.5777   -5.4251    0.0000 C   0  0&#10;    8.5742   -6.2543    0.0000 C   0  0&#10;    7.8536   -6.6637    0.0000 C   0  0&#10;    5.0000   -5.0101    0.0000 Cl  0  0&#10;    7.8490   -7.4857    0.0000 N   0  0&#10;    8.5586   -7.9007    0.0000 C   0  0&#10;    8.5516   -8.7269    0.0000 C   0  0&#10;    9.2685   -9.1377    0.0000 C   0  0&#10;    9.9852   -8.7264    0.0000 C   0  0&#10;    9.9850   -7.9044    0.0000 C   0  0&#10;    9.2753   -7.4894    0.0000 C   0  0&#10;   10.6966   -9.1382    0.0000 C   0  0&#10;    9.2687   -9.9597    0.0000 O   0  0&#10;   11.4090   -8.7281    0.0000 N   0  0&#10;   12.1204   -9.1400    0.0000 C   0  0&#10;   12.5323   -8.4285    0.0000 C   0  0&#10;   11.7086   -9.8514    0.0000 C   0  0&#10;   12.8319   -9.5518    0.0000 C   0  0&#10;  1  2  1  0&#10;  2  3  2  0&#10;  3  4  1  0&#10;  4  5  1  0&#10;  5  6  1  0&#10;  1  6  2  0&#10;  4  7  2  0&#10;  7  8  1  0&#10;  8  9  2  0&#10;  9 10  1  0&#10;  5 10  2  0&#10;  2 11  1  0&#10; 10 12  1  0&#10; 12 13  1  0&#10; 13 14  2  0&#10; 14 15  1  0&#10; 15 16  2  0&#10; 16 17  1  0&#10; 17 18  2  0&#10; 13 18  1  0&#10; 16 19  1  0&#10; 15 20  1  0&#10; 19 21  1  0&#10; 21 22  1  0&#10; 22 23  1  0&#10; 22 24  1  0&#10; 22 25  1  0&#10;M  END&#10;" title="153:1:Structure:License Error&#10;  SciTegic06052009092D&#10;&#10; 25 27  0  0  0  0            999 V2000&#10;    5.7131   -6.2483    0.0000 C   0  0&#10;    5.7131   -5.4189    0.0000 C   0  0&#10;    6.4289   -5.0000    0.0000 C   0  0&#10;    7.1446   -5.4189    0.0000 C   0  0&#10;    7.1411   -6.2483    0.0000 C   0  0&#10;    6.4289   -6.6587    0.0000 C   0  0&#10;    7.8607   -5.0050    0.0000 N   0  0&#10;    8.5777   -5.4251    0.0000 C   0  0&#10;    8.5742   -6.2543    0.0000 C   0  0&#10;    7.8536   -6.6637    0.0000 C   0  0&#10;    5.0000   -5.0101    0.0000 Cl  0  0&#10;    7.8490   -7.4857    0.0000 N   0  0&#10;    8.5586   -7.9007    0.0000 C   0  0&#10;    8.5516   -8.7269    0.0000 C   0  0&#10;    9.2685   -9.1377    0.0000 C   0  0&#10;    9.9852   -8.7264    0.0000 C   0  0&#10;    9.9850   -7.9044    0.0000 C   0  0&#10;    9.2753   -7.4894    0.0000 C   0  0&#10;   10.6966   -9.1382    0.0000 C   0  0&#10;    9.2687   -9.9597    0.0000 O   0  0&#10;   11.4090   -8.7281    0.0000 N   0  0&#10;   12.1204   -9.1400    0.0000 C   0  0&#10;   12.5323   -8.4285    0.0000 C   0  0&#10;   11.7086   -9.8514    0.0000 C   0  0&#10;   12.8319   -9.5518    0.0000 C   0  0&#10;  1  2  1  0&#10;  2  3  2  0&#10;  3  4  1  0&#10;  4  5  1  0&#10;  5  6  1  0&#10;  1  6  2  0&#10;  4  7  2  0&#10;  7  8  1  0&#10;  8  9  2  0&#10;  9 10  1  0&#10;  5 10  2  0&#10;  2 11  1  0&#10; 10 12  1  0&#10; 12 13  1  0&#10; 13 14  2  0&#10; 14 15  1  0&#10; 15 16  2  0&#10; 16 17  1  0&#10; 17 18  2  0&#10; 13 18  1  0&#10; 16 19  1  0&#10; 15 20  1  0&#10; 19 21  1  0&#10; 21 22  1  0&#10; 22 23  1  0&#10; 22 24  1  0&#10; 22 25  1  0&#10;M  END&#10;">
          <a:extLst>
            <a:ext uri="{FF2B5EF4-FFF2-40B4-BE49-F238E27FC236}">
              <a16:creationId xmlns:a16="http://schemas.microsoft.com/office/drawing/2014/main" id="{F19204F1-26B3-4847-9640-67EFFF80D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9362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80</xdr:row>
      <xdr:rowOff>25400</xdr:rowOff>
    </xdr:from>
    <xdr:to>
      <xdr:col>0</xdr:col>
      <xdr:colOff>1495425</xdr:colOff>
      <xdr:row>80</xdr:row>
      <xdr:rowOff>1482725</xdr:rowOff>
    </xdr:to>
    <xdr:pic>
      <xdr:nvPicPr>
        <xdr:cNvPr id="3" name="Molecule:EMFBZqoLh9RcW" descr="License Error&#10;  SciTegic06052009092D&#10;&#10; 37 42  0  0  0  0            999 V2000&#10;    5.7119  -10.1209    0.0000 C   0  0&#10;    5.7119  -10.9483    0.0000 C   0  0&#10;    6.4260  -11.3578    0.0000 C   0  0&#10;    7.1411  -10.9483    0.0000 C   0  0&#10;    7.1400  -10.1209    0.0000 C   0  0&#10;    6.4260   -9.7031    0.0000 C   0  0&#10;    7.8541  -11.3587    0.0000 N   0  0&#10;    8.5699  -10.9485    0.0000 C   0  0&#10;    8.5697  -10.1191    0.0000 C   0  0&#10;    7.8520   -9.7041    0.0000 C   0  0&#10;    5.0000  -11.3606    0.0000 Cl  0  0&#10;    7.8498   -8.8813    0.0000 N   0  0&#10;    8.5612   -8.4681    0.0000 C   0  0&#10;    9.2773   -8.8817    0.0000 C   0  0&#10;    9.9887   -8.4685    0.0000 C   0  0&#10;    9.9913   -7.6457    0.0000 C   0  0&#10;    9.2752   -7.2321    0.0000 C   0  0&#10;    8.5566   -7.6411    0.0000 C   0  0&#10;   10.7011   -8.8801    0.0000 C   0  0&#10;   11.4138   -8.4689    0.0000 N   0  0&#10;    9.2844  -11.3607    0.0000 C   0  0&#10;   10.0031  -10.9480    0.0000 C   0  0&#10;   10.0028  -10.1186    0.0000 C   0  0&#10;    9.2838   -9.7019    0.0000 N   0  0&#10;   10.7155   -9.7078    0.0000 O   0  0&#10;   11.4278  -10.1195    0.0000 C   0  0&#10;    9.2780   -6.4093    0.0000 C   0  0&#10;    8.5668   -5.9957    0.0000 N   0  0&#10;    8.4818   -5.1770    0.0000 C   0  0&#10;    7.6784   -5.0000    0.0000 C   0  0&#10;    7.2630   -5.7117    0.0000 C   0  0&#10;    7.8100   -6.3280    0.0000 C   0  0&#10;   12.1662   -8.8024    0.0000 C   0  0&#10;   12.7193   -8.1935    0.0000 C   0  0&#10;   12.3086   -7.4792    0.0000 C   0  0&#10;   11.5020   -7.6471    0.0000 C   0  0&#10;   10.7046   -7.2356    0.0000 O   0  0&#10;  1  2  1  0&#10;  2  3  2  0&#10;  3  4  1  0&#10;  4  5  1  0&#10;  5  6  1  0&#10;  1  6  2  0&#10;  4  7  2  0&#10;  7  8  1  0&#10;  8  9  2  0&#10;  9 10  1  0&#10;  5 10  2  0&#10;  2 11  1  0&#10; 10 12  1  0&#10; 12 13  1  0&#10; 13 14  2  0&#10; 14 15  1  0&#10; 15 16  2  0&#10; 16 17  1  0&#10; 17 18  2  0&#10; 13 18  1  0&#10; 15 19  1  0&#10; 19 20  1  0&#10;  8 21  1  0&#10; 21 22  2  0&#10; 22 23  1  0&#10; 23 24  2  0&#10;  9 24  1  0&#10; 23 25  1  0&#10; 25 26  1  0&#10; 17 27  1  0&#10; 27 28  1  0&#10; 28 29  1  0&#10; 29 30  1  0&#10; 30 31  1  0&#10; 31 32  1  0&#10; 28 32  1  0&#10; 20 33  1  0&#10; 33 34  1  0&#10; 34 35  1  0&#10; 35 36  1  0&#10; 20 36  1  0&#10; 16 37  1  0&#10;M  END&#10;" title="153:1:Structure:License Error&#10;  SciTegic06052009092D&#10;&#10; 37 42  0  0  0  0            999 V2000&#10;    5.7119  -10.1209    0.0000 C   0  0&#10;    5.7119  -10.9483    0.0000 C   0  0&#10;    6.4260  -11.3578    0.0000 C   0  0&#10;    7.1411  -10.9483    0.0000 C   0  0&#10;    7.1400  -10.1209    0.0000 C   0  0&#10;    6.4260   -9.7031    0.0000 C   0  0&#10;    7.8541  -11.3587    0.0000 N   0  0&#10;    8.5699  -10.9485    0.0000 C   0  0&#10;    8.5697  -10.1191    0.0000 C   0  0&#10;    7.8520   -9.7041    0.0000 C   0  0&#10;    5.0000  -11.3606    0.0000 Cl  0  0&#10;    7.8498   -8.8813    0.0000 N   0  0&#10;    8.5612   -8.4681    0.0000 C   0  0&#10;    9.2773   -8.8817    0.0000 C   0  0&#10;    9.9887   -8.4685    0.0000 C   0  0&#10;    9.9913   -7.6457    0.0000 C   0  0&#10;    9.2752   -7.2321    0.0000 C   0  0&#10;    8.5566   -7.6411    0.0000 C   0  0&#10;   10.7011   -8.8801    0.0000 C   0  0&#10;   11.4138   -8.4689    0.0000 N   0  0&#10;    9.2844  -11.3607    0.0000 C   0  0&#10;   10.0031  -10.9480    0.0000 C   0  0&#10;   10.0028  -10.1186    0.0000 C   0  0&#10;    9.2838   -9.7019    0.0000 N   0  0&#10;   10.7155   -9.7078    0.0000 O   0  0&#10;   11.4278  -10.1195    0.0000 C   0  0&#10;    9.2780   -6.4093    0.0000 C   0  0&#10;    8.5668   -5.9957    0.0000 N   0  0&#10;    8.4818   -5.1770    0.0000 C   0  0&#10;    7.6784   -5.0000    0.0000 C   0  0&#10;    7.2630   -5.7117    0.0000 C   0  0&#10;    7.8100   -6.3280    0.0000 C   0  0&#10;   12.1662   -8.8024    0.0000 C   0  0&#10;   12.7193   -8.1935    0.0000 C   0  0&#10;   12.3086   -7.4792    0.0000 C   0  0&#10;   11.5020   -7.6471    0.0000 C   0  0&#10;   10.7046   -7.2356    0.0000 O   0  0&#10;  1  2  1  0&#10;  2  3  2  0&#10;  3  4  1  0&#10;  4  5  1  0&#10;  5  6  1  0&#10;  1  6  2  0&#10;  4  7  2  0&#10;  7  8  1  0&#10;  8  9  2  0&#10;  9 10  1  0&#10;  5 10  2  0&#10;  2 11  1  0&#10; 10 12  1  0&#10; 12 13  1  0&#10; 13 14  2  0&#10; 14 15  1  0&#10; 15 16  2  0&#10; 16 17  1  0&#10; 17 18  2  0&#10; 13 18  1  0&#10; 15 19  1  0&#10; 19 20  1  0&#10;  8 21  1  0&#10; 21 22  2  0&#10; 22 23  1  0&#10; 23 24  2  0&#10;  9 24  1  0&#10; 23 25  1  0&#10; 25 26  1  0&#10; 17 27  1  0&#10; 27 28  1  0&#10; 28 29  1  0&#10; 29 30  1  0&#10; 30 31  1  0&#10; 31 32  1  0&#10; 28 32  1  0&#10; 20 33  1  0&#10; 33 34  1  0&#10; 34 35  1  0&#10; 35 36  1  0&#10; 20 36  1  0&#10; 16 37  1  0&#10;M  END&#10;">
          <a:extLst>
            <a:ext uri="{FF2B5EF4-FFF2-40B4-BE49-F238E27FC236}">
              <a16:creationId xmlns:a16="http://schemas.microsoft.com/office/drawing/2014/main" id="{89D0E236-B152-4E6C-B222-98F0476B3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7276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35</xdr:row>
      <xdr:rowOff>25400</xdr:rowOff>
    </xdr:from>
    <xdr:to>
      <xdr:col>0</xdr:col>
      <xdr:colOff>1495425</xdr:colOff>
      <xdr:row>35</xdr:row>
      <xdr:rowOff>1482725</xdr:rowOff>
    </xdr:to>
    <xdr:pic>
      <xdr:nvPicPr>
        <xdr:cNvPr id="4" name="Molecule:EMFHBXwUaeMhw" descr="License Error&#10;  SciTegic06052009092D&#10;&#10; 31 34  0  0  1  0            999 V2000&#10;   -0.6550    3.5056    0.0000 C   0  0&#10;   -0.6550    2.8440    0.0000 C   0  0  1  0  0  0&#10;    0.1720    2.8440    0.0000 C   0  0&#10;    0.6581    2.1749    0.0000 N   0  0&#10;    1.4447    2.4305    0.0000 C   0  0&#10;    2.1137    1.9444    0.0000 C   0  0&#10;    2.8692    2.2808    0.0000 C   0  0&#10;    3.5383    1.7947    0.0000 C   0  0&#10;    3.4518    0.9722    0.0000 C   0  0&#10;    4.1209    0.4861    0.0000 C   0  0&#10;    4.7900    0.0000    0.0000 N   0  0&#10;    2.6963    0.6358    0.0000 C   0  0&#10;    2.0273    1.1219    0.0000 C   0  0&#10;    1.4447    3.2575    0.0000 C   0  0&#10;    0.6581    3.5130    0.0000 S   0  0&#10;   -1.4820    2.8440    0.0000 C   0  0  2  0  0  0&#10;   -1.4820    2.0170    0.0000 O   0  0&#10;   -1.4820    3.6710    0.0000 C   0  0&#10;   -0.7658    4.0845    0.0000 N   0  0&#10;   -0.6793    4.9070    0.0000 C   0  0&#10;    0.1296    5.0789    0.0000 N   0  0&#10;    0.5431    4.3627    0.0000 C   0  0&#10;   -0.0102    3.7481    0.0000 N   0  0&#10;   -2.3090    2.8440    0.0000 C   0  0&#10;   -2.7225    3.5602    0.0000 C   0  0&#10;   -3.5495    3.5602    0.0000 C   0  0&#10;   -3.9630    2.8440    0.0000 C   0  0&#10;   -4.7900    2.8440    0.0000 F   0  0&#10;   -3.5495    2.1278    0.0000 C   0  0&#10;   -2.7225    2.1278    0.0000 C   0  0&#10;   -2.3090    1.4116    0.0000 F   0  0&#10;  2  1  1  1&#10;  2  3  1  0&#10;  3 15  1  0&#10;  3  4  2  0&#10;  4  5  1  0&#10;  5  6  1  0&#10;  6 13  1  0&#10;  6  7  2  0&#10;  7  8  1  0&#10;  8  9  2  0&#10;  9 10  1  0&#10; 10 11  3  0&#10;  9 12  1  0&#10; 12 13  2  0&#10;  5 14  2  0&#10; 14 15  1  0&#10;  2 16  1  0&#10; 16 17  1  6&#10; 16 18  1  0&#10; 18 19  1  0&#10; 19 23  1  0&#10; 19 20  1  0&#10; 20 21  2  0&#10; 21 22  1  0&#10; 22 23  2  0&#10; 16 24  1  0&#10; 24 30  1  0&#10; 24 25  2  0&#10; 25 26  1  0&#10; 26 27  2  0&#10; 27 28  1  0&#10; 27 29  1  0&#10; 29 30  2  0&#10; 30 31  1  0&#10;M  END&#10;" title="153:1:Structure:License Error&#10;  SciTegic06052009092D&#10;&#10; 31 34  0  0  1  0            999 V2000&#10;   -0.6550    3.5056    0.0000 C   0  0&#10;   -0.6550    2.8440    0.0000 C   0  0  1  0  0  0&#10;    0.1720    2.8440    0.0000 C   0  0&#10;    0.6581    2.1749    0.0000 N   0  0&#10;    1.4447    2.4305    0.0000 C   0  0&#10;    2.1137    1.9444    0.0000 C   0  0&#10;    2.8692    2.2808    0.0000 C   0  0&#10;    3.5383    1.7947    0.0000 C   0  0&#10;    3.4518    0.9722    0.0000 C   0  0&#10;    4.1209    0.4861    0.0000 C   0  0&#10;    4.7900    0.0000    0.0000 N   0  0&#10;    2.6963    0.6358    0.0000 C   0  0&#10;    2.0273    1.1219    0.0000 C   0  0&#10;    1.4447    3.2575    0.0000 C   0  0&#10;    0.6581    3.5130    0.0000 S   0  0&#10;   -1.4820    2.8440    0.0000 C   0  0  2  0  0  0&#10;   -1.4820    2.0170    0.0000 O   0  0&#10;   -1.4820    3.6710    0.0000 C   0  0&#10;   -0.7658    4.0845    0.0000 N   0  0&#10;   -0.6793    4.9070    0.0000 C   0  0&#10;    0.1296    5.0789    0.0000 N   0  0&#10;    0.5431    4.3627    0.0000 C   0  0&#10;   -0.0102    3.7481    0.0000 N   0  0&#10;   -2.3090    2.8440    0.0000 C   0  0&#10;   -2.7225    3.5602    0.0000 C   0  0&#10;   -3.5495    3.5602    0.0000 C   0  0&#10;   -3.9630    2.8440    0.0000 C   0  0&#10;   -4.7900    2.8440    0.0000 F   0  0&#10;   -3.5495    2.1278    0.0000 C   0  0&#10;   -2.7225    2.1278    0.0000 C   0  0&#10;   -2.3090    1.4116    0.0000 F   0  0&#10;  2  1  1  1&#10;  2  3  1  0&#10;  3 15  1  0&#10;  3  4  2  0&#10;  4  5  1  0&#10;  5  6  1  0&#10;  6 13  1  0&#10;  6  7  2  0&#10;  7  8  1  0&#10;  8  9  2  0&#10;  9 10  1  0&#10; 10 11  3  0&#10;  9 12  1  0&#10; 12 13  2  0&#10;  5 14  2  0&#10; 14 15  1  0&#10;  2 16  1  0&#10; 16 17  1  6&#10; 16 18  1  0&#10; 18 19  1  0&#10; 19 23  1  0&#10; 19 20  1  0&#10; 20 21  2  0&#10; 21 22  1  0&#10; 22 23  2  0&#10; 16 24  1  0&#10; 24 30  1  0&#10; 24 25  2  0&#10; 25 26  1  0&#10; 26 27  2  0&#10; 27 28  1  0&#10; 27 29  1  0&#10; 29 30  2  0&#10; 30 31  1  0&#10;M  END&#10;">
          <a:extLst>
            <a:ext uri="{FF2B5EF4-FFF2-40B4-BE49-F238E27FC236}">
              <a16:creationId xmlns:a16="http://schemas.microsoft.com/office/drawing/2014/main" id="{80D234D7-0F6C-4391-8508-322BC07D2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8602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</xdr:row>
      <xdr:rowOff>25400</xdr:rowOff>
    </xdr:from>
    <xdr:to>
      <xdr:col>0</xdr:col>
      <xdr:colOff>1495425</xdr:colOff>
      <xdr:row>15</xdr:row>
      <xdr:rowOff>1482725</xdr:rowOff>
    </xdr:to>
    <xdr:pic>
      <xdr:nvPicPr>
        <xdr:cNvPr id="5" name="Molecule:EMFWXyucvwD4p" descr="License Error&#10;  SciTegic06052009092D&#10;&#10; 36 40  0  0  0  0            999 V2000&#10;    5.4324   -0.9253    0.0000 C   0  0  1  0  0  0&#10;    4.6794   -2.2241    0.0000 C   0  0&#10;    3.9726   -0.8212    0.0000 O   0  0&#10;    6.9332   -0.9276    0.0000 C   0  0&#10;    6.0765    0.3888    0.0000 O   0  0&#10;    3.1794   -2.2241    0.0000 C   0  0&#10;    5.4294   -3.5231    0.0000 C   0  0&#10;    3.6632    0.6465    0.0000 C   0  0  2  0  0  0&#10;    7.6864    0.3706    0.0000 N   0  0&#10;    4.9634    1.3944    0.0000 C   0  0&#10;    2.4294   -3.5231    0.0000 C   0  0&#10;    2.5794   -1.1848    0.0000 Cl  0  0&#10;    4.6794   -4.8221    0.0000 C   0  0&#10;    2.2942    1.2554    0.0000 C   0  0&#10;    9.1672    0.5083    0.0000 C   0  0&#10;    7.0655    1.7220    0.0000 C   0  0&#10;    3.1794   -4.8221    0.0000 C   0  0&#10;    1.0798    0.3735    0.0000 O   0  0&#10;    9.4792    1.9755    0.0000 C   0  0&#10;    8.1803    2.7256    0.0000 N   0  0&#10;    2.5794   -5.8614    0.0000 Cl  0  0&#10;   -0.2915    0.9833    0.0000 C   0  0&#10;   -1.5066    0.1037    0.0000 C   0  0&#10;   -0.4460    2.4754    0.0000 C   0  0&#10;   -2.8759    0.7160    0.0000 C   0  0&#10;   -1.8153    3.0878    0.0000 C   0  0&#10;   -3.0303    2.2081    0.0000 C   0  0&#10;   -4.4003    2.8207    0.0000 N   0  0&#10;   -5.6167    1.9430    0.0000 C   0  0&#10;   -4.5524    4.3130    0.0000 C   0  0&#10;   -6.9851    2.5575    0.0000 C   0  0&#10;   -5.9207    4.9275    0.0000 C   0  0&#10;   -7.1371    4.0497    0.0000 N   0  0&#10;   -8.5049    4.6674    0.0000 C   0  0&#10;   -9.4792    3.9669    0.0000 C   0  0&#10;   -8.6248    5.8614    0.0000 O   0  0&#10;  1  2  1  0&#10;  1  3  1  0&#10;  1  4  1  1&#10;  1  5  1  0&#10;  2  6  1  0&#10;  2  7  2  0&#10;  3  8  1  0&#10;  4  9  1  0&#10;  5 10  1  0&#10;  6 11  2  0&#10;  6 12  1  0&#10;  7 13  1  0&#10;  8 10  1  0&#10;  8 14  1  1&#10;  9 15  1  0&#10;  9 16  1  0&#10; 11 17  1  0&#10; 13 17  2  0&#10; 14 18  1  0&#10; 15 19  2  0&#10; 16 20  2  0&#10; 17 21  1  0&#10; 18 22  1  0&#10; 19 20  1  0&#10; 22 23  2  0&#10; 22 24  1  0&#10; 23 25  1  0&#10; 24 26  2  0&#10; 25 27  2  0&#10; 26 27  1  0&#10; 27 28  1  0&#10; 28 29  1  0&#10; 28 30  1  0&#10; 29 31  1  0&#10; 30 32  1  0&#10; 31 33  1  0&#10; 32 33  1  0&#10; 33 34  1  0&#10; 34 35  1  0&#10; 34 36  2  0&#10;M  END&#10;" title="153:1:Structure:License Error&#10;  SciTegic06052009092D&#10;&#10; 36 40  0  0  0  0            999 V2000&#10;    5.4324   -0.9253    0.0000 C   0  0  1  0  0  0&#10;    4.6794   -2.2241    0.0000 C   0  0&#10;    3.9726   -0.8212    0.0000 O   0  0&#10;    6.9332   -0.9276    0.0000 C   0  0&#10;    6.0765    0.3888    0.0000 O   0  0&#10;    3.1794   -2.2241    0.0000 C   0  0&#10;    5.4294   -3.5231    0.0000 C   0  0&#10;    3.6632    0.6465    0.0000 C   0  0  2  0  0  0&#10;    7.6864    0.3706    0.0000 N   0  0&#10;    4.9634    1.3944    0.0000 C   0  0&#10;    2.4294   -3.5231    0.0000 C   0  0&#10;    2.5794   -1.1848    0.0000 Cl  0  0&#10;    4.6794   -4.8221    0.0000 C   0  0&#10;    2.2942    1.2554    0.0000 C   0  0&#10;    9.1672    0.5083    0.0000 C   0  0&#10;    7.0655    1.7220    0.0000 C   0  0&#10;    3.1794   -4.8221    0.0000 C   0  0&#10;    1.0798    0.3735    0.0000 O   0  0&#10;    9.4792    1.9755    0.0000 C   0  0&#10;    8.1803    2.7256    0.0000 N   0  0&#10;    2.5794   -5.8614    0.0000 Cl  0  0&#10;   -0.2915    0.9833    0.0000 C   0  0&#10;   -1.5066    0.1037    0.0000 C   0  0&#10;   -0.4460    2.4754    0.0000 C   0  0&#10;   -2.8759    0.7160    0.0000 C   0  0&#10;   -1.8153    3.0878    0.0000 C   0  0&#10;   -3.0303    2.2081    0.0000 C   0  0&#10;   -4.4003    2.8207    0.0000 N   0  0&#10;   -5.6167    1.9430    0.0000 C   0  0&#10;   -4.5524    4.3130    0.0000 C   0  0&#10;   -6.9851    2.5575    0.0000 C   0  0&#10;   -5.9207    4.9275    0.0000 C   0  0&#10;   -7.1371    4.0497    0.0000 N   0  0&#10;   -8.5049    4.6674    0.0000 C   0  0&#10;   -9.4792    3.9669    0.0000 C   0  0&#10;   -8.6248    5.8614    0.0000 O   0  0&#10;  1  2  1  0&#10;  1  3  1  0&#10;  1  4  1  1&#10;  1  5  1  0&#10;  2  6  1  0&#10;  2  7  2  0&#10;  3  8  1  0&#10;  4  9  1  0&#10;  5 10  1  0&#10;  6 11  2  0&#10;  6 12  1  0&#10;  7 13  1  0&#10;  8 10  1  0&#10;  8 14  1  1&#10;  9 15  1  0&#10;  9 16  1  0&#10; 11 17  1  0&#10; 13 17  2  0&#10; 14 18  1  0&#10; 15 19  2  0&#10; 16 20  2  0&#10; 17 21  1  0&#10; 18 22  1  0&#10; 19 20  1  0&#10; 22 23  2  0&#10; 22 24  1  0&#10; 23 25  1  0&#10; 24 26  2  0&#10; 25 27  2  0&#10; 26 27  1  0&#10; 27 28  1  0&#10; 28 29  1  0&#10; 28 30  1  0&#10; 29 31  1  0&#10; 30 32  1  0&#10; 31 33  1  0&#10; 32 33  1  0&#10; 33 34  1  0&#10; 34 35  1  0&#10; 34 36  2  0&#10;M  END&#10;">
          <a:extLst>
            <a:ext uri="{FF2B5EF4-FFF2-40B4-BE49-F238E27FC236}">
              <a16:creationId xmlns:a16="http://schemas.microsoft.com/office/drawing/2014/main" id="{297D6EE8-CC55-4CC4-9C08-3F876F65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646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74</xdr:row>
      <xdr:rowOff>25400</xdr:rowOff>
    </xdr:from>
    <xdr:to>
      <xdr:col>0</xdr:col>
      <xdr:colOff>1495425</xdr:colOff>
      <xdr:row>74</xdr:row>
      <xdr:rowOff>1482725</xdr:rowOff>
    </xdr:to>
    <xdr:pic>
      <xdr:nvPicPr>
        <xdr:cNvPr id="6" name="Molecule:EMFrTTAZGPUWz" descr="License Error&#10;  SciTegic06052009092D&#10;&#10; 37 41  0  0  0  0            999 V2000&#10;   18.4382    2.0939    0.0000 C   0  0&#10;   19.9382    2.0939    0.0000 N   0  0&#10;   11.6893    0.7793    0.0000 C   0  0&#10;   16.1843    3.3899    0.0000 C   0  0&#10;   17.6852    3.3920    0.0000 N   0  0&#10;   13.1901    0.7823    0.0000 N   0  0&#10;   20.6882    0.7948    0.0000 C   0  0&#10;    7.2001   -4.4287    0.0000 N   0  0&#10;   15.4387    2.0882    0.0000 C   0  0&#10;    4.2000   -4.4286    0.0000 N   0  0&#10;   17.6882    0.7948    0.0000 N   0  0&#10;   10.9407   -0.5216    0.0000 C   0  0&#10;   13.9387    2.0831    0.0000 C   0  0&#10;   22.1890    0.7948    0.0000 C   0  0&#10;   15.4298    4.6864    0.0000 C   0  0&#10;   11.0875    1.8175    0.0000 O   0  0&#10;   24.4412    2.0903    0.0000 N   0  0&#10;    8.7010   -4.4257    0.0000 C   0  0&#10;    9.4407   -0.5269    0.0000 C   0  0&#10;   11.6951   -1.8181    0.0000 C   0  0&#10;   13.9298    4.6811    0.0000 C   0  0&#10;    6.4500   -5.7276    0.0000 C   0  0&#10;    6.4501   -3.1296    0.0000 C   0  0&#10;    4.9500   -5.7276    0.0000 C   0  0&#10;    4.9501   -3.1296    0.0000 C   0  0&#10;   19.9382   -0.5043    0.0000 C   0  0&#10;   18.4382   -0.5043    0.0000 C   0  0&#10;    9.4496   -3.1248    0.0000 C   0  0&#10;   13.1843    3.3796    0.0000 C   0  0&#10;   10.9496   -3.1197    0.0000 C   0  0&#10;    8.6951   -1.8284    0.0000 C   0  0&#10;   22.9412    2.0926    0.0000 C   0  0&#10;    3.0000   -4.4286    0.0000 C   0  0&#10;   22.9370   -0.5055    0.0000 C   0  0&#10;   25.1891    0.7900    0.0000 C   0  0&#10;   16.0261    5.7276    0.0000 C   0  0&#10;   24.4370   -0.5079    0.0000 C   0  0&#10;  2  1  2  0&#10;  3  6  1  0&#10;  4  5  1  0&#10;  5  1  1  0&#10;  6 13  1  0&#10;  7  2  1  0&#10;  8 18  1  0&#10;  9  4  2  0&#10; 10 25  1  0&#10; 11  1  1  0&#10; 12  3  1  0&#10; 13  9  1  0&#10; 13 29  2  0&#10; 14  7  1  0&#10; 15  4  1  0&#10; 16  3  2  0&#10; 17 32  2  0&#10; 18 28  1  0&#10; 19 12  2  0&#10; 20 12  1  0&#10; 21 15  2  0&#10; 22  8  1  0&#10; 23  8  1  0&#10; 24 10  1  0&#10; 24 22  1  0&#10; 25 23  1  0&#10; 26  7  2  0&#10; 26 27  1  0&#10; 27 11  2  0&#10; 28 30  1  0&#10; 29 21  1  0&#10; 30 20  2  0&#10; 31 19  1  0&#10; 31 28  2  0&#10; 32 14  1  0&#10; 33 10  1  0&#10; 34 14  2  0&#10; 35 17  1  0&#10; 35 37  2  0&#10; 36 15  1  0&#10; 37 34  1  0&#10;M  END&#10;" title="153:1:Structure:License Error&#10;  SciTegic06052009092D&#10;&#10; 37 41  0  0  0  0            999 V2000&#10;   18.4382    2.0939    0.0000 C   0  0&#10;   19.9382    2.0939    0.0000 N   0  0&#10;   11.6893    0.7793    0.0000 C   0  0&#10;   16.1843    3.3899    0.0000 C   0  0&#10;   17.6852    3.3920    0.0000 N   0  0&#10;   13.1901    0.7823    0.0000 N   0  0&#10;   20.6882    0.7948    0.0000 C   0  0&#10;    7.2001   -4.4287    0.0000 N   0  0&#10;   15.4387    2.0882    0.0000 C   0  0&#10;    4.2000   -4.4286    0.0000 N   0  0&#10;   17.6882    0.7948    0.0000 N   0  0&#10;   10.9407   -0.5216    0.0000 C   0  0&#10;   13.9387    2.0831    0.0000 C   0  0&#10;   22.1890    0.7948    0.0000 C   0  0&#10;   15.4298    4.6864    0.0000 C   0  0&#10;   11.0875    1.8175    0.0000 O   0  0&#10;   24.4412    2.0903    0.0000 N   0  0&#10;    8.7010   -4.4257    0.0000 C   0  0&#10;    9.4407   -0.5269    0.0000 C   0  0&#10;   11.6951   -1.8181    0.0000 C   0  0&#10;   13.9298    4.6811    0.0000 C   0  0&#10;    6.4500   -5.7276    0.0000 C   0  0&#10;    6.4501   -3.1296    0.0000 C   0  0&#10;    4.9500   -5.7276    0.0000 C   0  0&#10;    4.9501   -3.1296    0.0000 C   0  0&#10;   19.9382   -0.5043    0.0000 C   0  0&#10;   18.4382   -0.5043    0.0000 C   0  0&#10;    9.4496   -3.1248    0.0000 C   0  0&#10;   13.1843    3.3796    0.0000 C   0  0&#10;   10.9496   -3.1197    0.0000 C   0  0&#10;    8.6951   -1.8284    0.0000 C   0  0&#10;   22.9412    2.0926    0.0000 C   0  0&#10;    3.0000   -4.4286    0.0000 C   0  0&#10;   22.9370   -0.5055    0.0000 C   0  0&#10;   25.1891    0.7900    0.0000 C   0  0&#10;   16.0261    5.7276    0.0000 C   0  0&#10;   24.4370   -0.5079    0.0000 C   0  0&#10;  2  1  2  0&#10;  3  6  1  0&#10;  4  5  1  0&#10;  5  1  1  0&#10;  6 13  1  0&#10;  7  2  1  0&#10;  8 18  1  0&#10;  9  4  2  0&#10; 10 25  1  0&#10; 11  1  1  0&#10; 12  3  1  0&#10; 13  9  1  0&#10; 13 29  2  0&#10; 14  7  1  0&#10; 15  4  1  0&#10; 16  3  2  0&#10; 17 32  2  0&#10; 18 28  1  0&#10; 19 12  2  0&#10; 20 12  1  0&#10; 21 15  2  0&#10; 22  8  1  0&#10; 23  8  1  0&#10; 24 10  1  0&#10; 24 22  1  0&#10; 25 23  1  0&#10; 26  7  2  0&#10; 26 27  1  0&#10; 27 11  2  0&#10; 28 30  1  0&#10; 29 21  1  0&#10; 30 20  2  0&#10; 31 19  1  0&#10; 31 28  2  0&#10; 32 14  1  0&#10; 33 10  1  0&#10; 34 14  2  0&#10; 35 17  1  0&#10; 35 37  2  0&#10; 36 15  1  0&#10; 37 34  1  0&#10;M  END&#10;">
          <a:extLst>
            <a:ext uri="{FF2B5EF4-FFF2-40B4-BE49-F238E27FC236}">
              <a16:creationId xmlns:a16="http://schemas.microsoft.com/office/drawing/2014/main" id="{E7D0EA6A-4CB6-4905-9A35-422D21B54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9847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25</xdr:row>
      <xdr:rowOff>25400</xdr:rowOff>
    </xdr:from>
    <xdr:to>
      <xdr:col>0</xdr:col>
      <xdr:colOff>1495425</xdr:colOff>
      <xdr:row>25</xdr:row>
      <xdr:rowOff>1482725</xdr:rowOff>
    </xdr:to>
    <xdr:pic>
      <xdr:nvPicPr>
        <xdr:cNvPr id="7" name="Molecule:EMFrvgCQLGt1H" descr="License Error&#10;  SciTegic06052009092D&#10;&#10; 49 55  0  0  0  0            999 V2000&#10;   -8.7975    4.3989    0.0000 C   0  0&#10;   -8.0445    5.6977    0.0000 C   0  0&#10;   -7.3377    4.2948    0.0000 O   0  0&#10;  -10.2983    4.4012    0.0000 C   0  0&#10;   -9.4416    3.0848    0.0000 O   0  0&#10;   -6.5445    5.6977    0.0000 C   0  0&#10;   -8.7945    6.9967    0.0000 C   0  0&#10;   -7.0283    2.8271    0.0000 C   0  0&#10;  -11.0515    3.1030    0.0000 N   0  0&#10;   -8.3285    2.0792    0.0000 C   0  0&#10;   -5.7945    6.9967    0.0000 C   0  0&#10;   -5.9445    4.6584    0.0000 Cl  0  0&#10;   -8.0445    8.2957    0.0000 C   0  0&#10;   -5.6618    2.2126    0.0000 C   0  0&#10;  -12.5323    2.9653    0.0000 C   0  0&#10;  -10.4306    1.7516    0.0000 N   0  0&#10;   -6.5445    8.2957    0.0000 C   0  0&#10;   -5.5096    0.7195    0.0000 O   0  0&#10;  -12.8443    1.4981    0.0000 N   0  0&#10;  -11.5454    0.7480    0.0000 C   0  0&#10;   -5.9445    9.3350    0.0000 Cl  0  0&#10;   -4.1408    0.1039    0.0000 C   0  0&#10;   -3.9865   -1.3882    0.0000 C   0  0&#10;   -2.9257    0.9835    0.0000 C   0  0&#10;   -2.6172   -2.0006    0.0000 C   0  0&#10;   -1.5564    0.3711    0.0000 C   0  0&#10;   -1.4022   -1.1210    0.0000 C   0  0&#10;   -0.0322   -1.7337    0.0000 N   0  0&#10;    0.1245   -3.2256    0.0000 C   0  0&#10;    1.1815   -0.8523    0.0000 C   0  0&#10;    1.4948   -3.8359    0.0000 C   0  0&#10;    2.5518   -1.4625    0.0000 C   0  0&#10;    2.7084   -2.9543    0.0000 N   0  0&#10;    4.0793   -3.5649    0.0000 C   0  0&#10;    4.2384   -5.0565    0.0000 C   0  0&#10;    5.2917   -2.6815    0.0000 C   0  0&#10;    5.6096   -5.6646    0.0000 C   0  0&#10;    6.6629   -3.2896    0.0000 C   0  0&#10;    6.8219   -4.7811    0.0000 C   0  0&#10;    8.1938   -5.3895    0.0000 N   0  0&#10;    8.4901   -6.8470    0.0000 C   0  0&#10;    9.4705   -4.6267    0.0000 C   0  0&#10;    9.9824   -6.9992    0.0000 N   0  0&#10;    7.6846   -7.7364    0.0000 O   0  0&#10;   10.5883   -5.6270    0.0000 N   0  0&#10;   10.7382   -8.2929    0.0000 C   0  0&#10;   12.2390   -8.2861    0.0000 C   0  0&#10;   10.1432   -9.3350    0.0000 C   0  0&#10;   12.8443   -9.3222    0.0000 C   0  0&#10;  1  2  1  0&#10;  1  3  1  0&#10;  1  4  1  0&#10;  1  5  1  0&#10;  2  6  2  0&#10;  2  7  1  0&#10;  3  8  1  0&#10;  4  9  1  0&#10;  5 10  1  0&#10;  6 11  1  0&#10;  6 12  1  0&#10;  7 13  2  0&#10;  8 10  1  0&#10;  8 14  1  0&#10;  9 15  1  0&#10;  9 16  1  0&#10; 11 17  2  0&#10; 13 17  1  0&#10; 14 18  1  0&#10; 15 19  2  0&#10; 16 20  2  0&#10; 17 21  1  0&#10; 18 22  1  0&#10; 19 20  1  0&#10; 22 23  1  0&#10; 22 24  2  0&#10; 23 25  2  0&#10; 24 26  1  0&#10; 25 27  1  0&#10; 26 27  2  0&#10; 27 28  1  0&#10; 28 29  1  0&#10; 28 30  1  0&#10; 29 31  1  0&#10; 30 32  1  0&#10; 31 33  1  0&#10; 32 33  1  0&#10; 33 34  1  0&#10; 34 35  1  0&#10; 34 36  2  0&#10; 35 37  2  0&#10; 36 38  1  0&#10; 37 39  1  0&#10; 38 39  2  0&#10; 39 40  1  0&#10; 40 41  1  0&#10; 40 42  1  0&#10; 41 43  1  0&#10; 41 44  2  0&#10; 42 45  2  0&#10; 43 45  1  0&#10; 43 46  1  0&#10; 46 47  1  0&#10; 46 48  1  0&#10; 47 49  1  0&#10;M  END&#10;" title="153:1:Structure:License Error&#10;  SciTegic06052009092D&#10;&#10; 49 55  0  0  0  0            999 V2000&#10;   -8.7975    4.3989    0.0000 C   0  0&#10;   -8.0445    5.6977    0.0000 C   0  0&#10;   -7.3377    4.2948    0.0000 O   0  0&#10;  -10.2983    4.4012    0.0000 C   0  0&#10;   -9.4416    3.0848    0.0000 O   0  0&#10;   -6.5445    5.6977    0.0000 C   0  0&#10;   -8.7945    6.9967    0.0000 C   0  0&#10;   -7.0283    2.8271    0.0000 C   0  0&#10;  -11.0515    3.1030    0.0000 N   0  0&#10;   -8.3285    2.0792    0.0000 C   0  0&#10;   -5.7945    6.9967    0.0000 C   0  0&#10;   -5.9445    4.6584    0.0000 Cl  0  0&#10;   -8.0445    8.2957    0.0000 C   0  0&#10;   -5.6618    2.2126    0.0000 C   0  0&#10;  -12.5323    2.9653    0.0000 C   0  0&#10;  -10.4306    1.7516    0.0000 N   0  0&#10;   -6.5445    8.2957    0.0000 C   0  0&#10;   -5.5096    0.7195    0.0000 O   0  0&#10;  -12.8443    1.4981    0.0000 N   0  0&#10;  -11.5454    0.7480    0.0000 C   0  0&#10;   -5.9445    9.3350    0.0000 Cl  0  0&#10;   -4.1408    0.1039    0.0000 C   0  0&#10;   -3.9865   -1.3882    0.0000 C   0  0&#10;   -2.9257    0.9835    0.0000 C   0  0&#10;   -2.6172   -2.0006    0.0000 C   0  0&#10;   -1.5564    0.3711    0.0000 C   0  0&#10;   -1.4022   -1.1210    0.0000 C   0  0&#10;   -0.0322   -1.7337    0.0000 N   0  0&#10;    0.1245   -3.2256    0.0000 C   0  0&#10;    1.1815   -0.8523    0.0000 C   0  0&#10;    1.4948   -3.8359    0.0000 C   0  0&#10;    2.5518   -1.4625    0.0000 C   0  0&#10;    2.7084   -2.9543    0.0000 N   0  0&#10;    4.0793   -3.5649    0.0000 C   0  0&#10;    4.2384   -5.0565    0.0000 C   0  0&#10;    5.2917   -2.6815    0.0000 C   0  0&#10;    5.6096   -5.6646    0.0000 C   0  0&#10;    6.6629   -3.2896    0.0000 C   0  0&#10;    6.8219   -4.7811    0.0000 C   0  0&#10;    8.1938   -5.3895    0.0000 N   0  0&#10;    8.4901   -6.8470    0.0000 C   0  0&#10;    9.4705   -4.6267    0.0000 C   0  0&#10;    9.9824   -6.9992    0.0000 N   0  0&#10;    7.6846   -7.7364    0.0000 O   0  0&#10;   10.5883   -5.6270    0.0000 N   0  0&#10;   10.7382   -8.2929    0.0000 C   0  0&#10;   12.2390   -8.2861    0.0000 C   0  0&#10;   10.1432   -9.3350    0.0000 C   0  0&#10;   12.8443   -9.3222    0.0000 C   0  0&#10;  1  2  1  0&#10;  1  3  1  0&#10;  1  4  1  0&#10;  1  5  1  0&#10;  2  6  2  0&#10;  2  7  1  0&#10;  3  8  1  0&#10;  4  9  1  0&#10;  5 10  1  0&#10;  6 11  1  0&#10;  6 12  1  0&#10;  7 13  2  0&#10;  8 10  1  0&#10;  8 14  1  0&#10;  9 15  1  0&#10;  9 16  1  0&#10; 11 17  2  0&#10; 13 17  1  0&#10; 14 18  1  0&#10; 15 19  2  0&#10; 16 20  2  0&#10; 17 21  1  0&#10; 18 22  1  0&#10; 19 20  1  0&#10; 22 23  1  0&#10; 22 24  2  0&#10; 23 25  2  0&#10; 24 26  1  0&#10; 25 27  1  0&#10; 26 27  2  0&#10; 27 28  1  0&#10; 28 29  1  0&#10; 28 30  1  0&#10; 29 31  1  0&#10; 30 32  1  0&#10; 31 33  1  0&#10; 32 33  1  0&#10; 33 34  1  0&#10; 34 35  1  0&#10; 34 36  2  0&#10; 35 37  2  0&#10; 36 38  1  0&#10; 37 39  1  0&#10; 38 39  2  0&#10; 39 40  1  0&#10; 40 41  1  0&#10; 40 42  1  0&#10; 41 43  1  0&#10; 41 44  2  0&#10; 42 45  2  0&#10; 43 45  1  0&#10; 43 46  1  0&#10; 46 47  1  0&#10; 46 48  1  0&#10; 47 49  1  0&#10;M  END&#10;">
          <a:extLst>
            <a:ext uri="{FF2B5EF4-FFF2-40B4-BE49-F238E27FC236}">
              <a16:creationId xmlns:a16="http://schemas.microsoft.com/office/drawing/2014/main" id="{C9EE5662-9700-43B0-BD0F-699E2794C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4315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44</xdr:row>
      <xdr:rowOff>25400</xdr:rowOff>
    </xdr:from>
    <xdr:to>
      <xdr:col>0</xdr:col>
      <xdr:colOff>1495425</xdr:colOff>
      <xdr:row>44</xdr:row>
      <xdr:rowOff>1482725</xdr:rowOff>
    </xdr:to>
    <xdr:pic>
      <xdr:nvPicPr>
        <xdr:cNvPr id="8" name="Molecule:EMFTNjW@VcEtz" descr="License Error&#10;  SciTegic06052009092D&#10;&#10; 34 37  0  0  1  0            999 V2000&#10;   -1.2990    0.2987    0.0000 C   0  0&#10;   -1.2990   -1.2013    0.0000 C   0  0&#10;    0.0000   -1.9514    0.0000 C   0  0&#10;    1.2990   -1.2013    0.0000 C   0  0&#10;    1.2990    0.2987    0.0000 C   0  0&#10;    0.0000    1.0487    0.0000 C   0  0&#10;    2.5981   -1.9514    0.0000 C   0  0&#10;    3.8971   -1.2013    0.0000 C   0  0&#10;    3.8971    0.2987    0.0000 C   0  0  1  0  0  0&#10;    2.5981    1.0487    0.0000 C   0  0  1  0  0  0&#10;    5.1962   -1.9514    0.0000 C   0  0&#10;    6.4952   -1.2013    0.0000 C   0  0  1  0  0  0&#10;    6.4952    0.2987    0.0000 C   0  0  1  0  0  0&#10;    5.1961    1.0487    0.0000 C   0  0  1  0  0  0&#10;    7.7942   -1.9514    0.0000 C   0  0&#10;    9.0933   -1.2013    0.0000 C   0  0&#10;    9.0933    0.2987    0.0000 C   0  0&#10;    7.7942    1.0487    0.0000 C   0  0  1  0  0  0&#10;    0.0000   -3.1513    0.0000 O   0  0&#10;    2.5981   -3.1513    0.0000 O   0  0&#10;    5.1962   -3.1513    0.0000 O   0  0&#10;    7.7942   -3.1513    0.0000 O   0  0&#10;   10.1325    0.8987    0.0000 O   0  0&#10;   10.3946   -1.9491    0.0000 C   0  0&#10;   10.3967   -3.1490    0.0000 N   0  0&#10;   11.4330   -1.3476    0.0000 O   0  0&#10;    6.4952   -2.4013    0.0000 O   0  0&#10;    5.1961    2.2487    0.0000 O   0  0&#10;    2.5981    2.2487    0.0000 C   0  0&#10;    7.7911    2.5496    0.0000 N   0  0&#10;    6.7510    3.1481    0.0000 C   0  0&#10;    8.8293    3.1513    0.0000 C   0  0&#10;    3.8971    1.2987    0.0000 H   0  0&#10;    6.4952    1.2987    0.0000 H   0  0&#10;  1  2  2  0&#10;  1  6  1  0&#10;  2  3  1  0&#10;  3  4  2  0&#10;  3 19  1  0&#10;  4  5  1  0&#10;  4  7  1  0&#10;  5  6  2  0&#10;  5 10  1  0&#10;  7  8  1  0&#10;  7 20  2  0&#10;  8  9  1  0&#10;  8 11  2  0&#10;  9 10  1  0&#10;  9 14  1  0&#10;  9 33  1  6&#10; 10 29  1  6&#10; 11 12  1  0&#10; 11 21  1  0&#10; 12 13  1  0&#10; 12 15  1  0&#10; 12 27  1  6&#10; 13 14  1  0&#10; 13 18  1  0&#10; 13 34  1  6&#10; 14 28  1  6&#10; 15 16  2  0&#10; 15 22  1  0&#10; 16 17  1  0&#10; 16 24  1  0&#10; 17 18  1  0&#10; 17 23  2  0&#10; 18 30  1  6&#10; 24 25  1  0&#10; 24 26  2  0&#10; 30 31  1  0&#10; 30 32  1  0&#10;M  END&#10;" title="153:1:Structure:License Error&#10;  SciTegic06052009092D&#10;&#10; 34 37  0  0  1  0            999 V2000&#10;   -1.2990    0.2987    0.0000 C   0  0&#10;   -1.2990   -1.2013    0.0000 C   0  0&#10;    0.0000   -1.9514    0.0000 C   0  0&#10;    1.2990   -1.2013    0.0000 C   0  0&#10;    1.2990    0.2987    0.0000 C   0  0&#10;    0.0000    1.0487    0.0000 C   0  0&#10;    2.5981   -1.9514    0.0000 C   0  0&#10;    3.8971   -1.2013    0.0000 C   0  0&#10;    3.8971    0.2987    0.0000 C   0  0  1  0  0  0&#10;    2.5981    1.0487    0.0000 C   0  0  1  0  0  0&#10;    5.1962   -1.9514    0.0000 C   0  0&#10;    6.4952   -1.2013    0.0000 C   0  0  1  0  0  0&#10;    6.4952    0.2987    0.0000 C   0  0  1  0  0  0&#10;    5.1961    1.0487    0.0000 C   0  0  1  0  0  0&#10;    7.7942   -1.9514    0.0000 C   0  0&#10;    9.0933   -1.2013    0.0000 C   0  0&#10;    9.0933    0.2987    0.0000 C   0  0&#10;    7.7942    1.0487    0.0000 C   0  0  1  0  0  0&#10;    0.0000   -3.1513    0.0000 O   0  0&#10;    2.5981   -3.1513    0.0000 O   0  0&#10;    5.1962   -3.1513    0.0000 O   0  0&#10;    7.7942   -3.1513    0.0000 O   0  0&#10;   10.1325    0.8987    0.0000 O   0  0&#10;   10.3946   -1.9491    0.0000 C   0  0&#10;   10.3967   -3.1490    0.0000 N   0  0&#10;   11.4330   -1.3476    0.0000 O   0  0&#10;    6.4952   -2.4013    0.0000 O   0  0&#10;    5.1961    2.2487    0.0000 O   0  0&#10;    2.5981    2.2487    0.0000 C   0  0&#10;    7.7911    2.5496    0.0000 N   0  0&#10;    6.7510    3.1481    0.0000 C   0  0&#10;    8.8293    3.1513    0.0000 C   0  0&#10;    3.8971    1.2987    0.0000 H   0  0&#10;    6.4952    1.2987    0.0000 H   0  0&#10;  1  2  2  0&#10;  1  6  1  0&#10;  2  3  1  0&#10;  3  4  2  0&#10;  3 19  1  0&#10;  4  5  1  0&#10;  4  7  1  0&#10;  5  6  2  0&#10;  5 10  1  0&#10;  7  8  1  0&#10;  7 20  2  0&#10;  8  9  1  0&#10;  8 11  2  0&#10;  9 10  1  0&#10;  9 14  1  0&#10;  9 33  1  6&#10; 10 29  1  6&#10; 11 12  1  0&#10; 11 21  1  0&#10; 12 13  1  0&#10; 12 15  1  0&#10; 12 27  1  6&#10; 13 14  1  0&#10; 13 18  1  0&#10; 13 34  1  6&#10; 14 28  1  6&#10; 15 16  2  0&#10; 15 22  1  0&#10; 16 17  1  0&#10; 16 24  1  0&#10; 17 18  1  0&#10; 17 23  2  0&#10; 18 30  1  6&#10; 24 25  1  0&#10; 24 26  2  0&#10; 30 31  1  0&#10; 30 32  1  0&#10;M  END&#10;">
          <a:extLst>
            <a:ext uri="{FF2B5EF4-FFF2-40B4-BE49-F238E27FC236}">
              <a16:creationId xmlns:a16="http://schemas.microsoft.com/office/drawing/2014/main" id="{B82C8B69-008C-4FFC-9D67-F2F265E1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8127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45</xdr:row>
      <xdr:rowOff>25400</xdr:rowOff>
    </xdr:from>
    <xdr:to>
      <xdr:col>0</xdr:col>
      <xdr:colOff>1495425</xdr:colOff>
      <xdr:row>45</xdr:row>
      <xdr:rowOff>1482725</xdr:rowOff>
    </xdr:to>
    <xdr:pic>
      <xdr:nvPicPr>
        <xdr:cNvPr id="9" name="Molecule:EMFmar1JaMxmc" descr="License Error&#10;  SciTegic06082004062D&#10;&#10; 37 41  0  0  1  0            999 V2000&#10;    3.7477   -0.6480    0.0000 C   0  0&#10;    3.0000   -1.9493    0.0000 C   0  0  1  0  0  0&#10;    2.9955    0.6507    0.0000 C   0  0  2  0  0  0&#10;    1.5000   -1.9493    0.0000 C   0  0&#10;    3.7500   -3.2483    0.0000 C   0  0  1  0  0  0&#10;    2.2851    1.9486    0.0000 C   0  0&#10;    2.2892   -0.6494    0.0000 N   0  0&#10;    0.7500   -3.2483    0.0000 C   0  0  1  0  0  0&#10;    5.2508   -3.2452    0.0000 C   0  0&#10;    3.0000   -4.5473    0.0000 C   0  0&#10;    0.7851    1.9463    0.0000 C   0  0&#10;    3.0330    3.2489    0.0000 C   0  0&#10;    0.7892   -0.6518    0.0000 C   0  0&#10;   -0.7500   -3.2483    0.0000 C   0  0&#10;    1.5000   -4.5473    0.0000 N   0  0&#10;    5.9990   -1.9451    0.0000 C   0  0&#10;    0.0330    3.2441    0.0000 C   0  0&#10;    0.0372    0.6460    0.0000 C   0  0&#10;    2.2810    4.5467    0.0000 C   0  0&#10;   -1.5000   -4.5474    0.0000 C   0  0&#10;   -1.5000   -1.9493    0.0000 C   0  0&#10;    0.7500   -5.8464    0.0000 C   0  0&#10;    0.7810    4.5443    0.0000 C   0  0&#10;    3.0320    5.8461    0.0000 O   0  0&#10;   -3.0000   -4.5474    0.0000 C   0  0&#10;   -0.7500   -5.8464    0.0000 C   0  0&#10;   -3.0000   -1.9493    0.0000 C   0  0&#10;    0.0258    5.8413    0.0000 O   0  0&#10;    4.5320    5.8464    0.0000 C   0  0&#10;   -3.7500   -3.2483    0.0000 C   0  0&#10;   -3.7478   -0.6480    0.0000 O   0  0&#10;   -1.4742    5.8368    0.0000 C   0  0&#10;   -5.2508   -3.2514    0.0000 O   0  0&#10;   -2.9959    0.6500    0.0000 C   0  0&#10;   -5.9990   -4.5516    0.0000 C   0  0&#10;    0.0000   -1.9493    0.0000 H   0  0&#10;    3.7432    1.9511    0.0000 H   0  0&#10;  1  3  1  0&#10;  2  1  1  6&#10;  2  4  1  0&#10;  2  5  1  0&#10;  3  6  1  0&#10;  3  7  1  0&#10;  3 37  1  6&#10;  4  8  1  0&#10;  5  9  1  1&#10;  5 10  1  0&#10;  6 11  1  0&#10;  6 12  2  0&#10;  7 13  1  0&#10;  8 14  1  0&#10;  8 15  1  0&#10;  8 36  1  1&#10;  9 16  1  0&#10; 10 15  1  0&#10; 11 17  2  0&#10; 11 18  1  0&#10; 12 19  1  0&#10; 13 18  1  0&#10; 14 20  1  0&#10; 14 21  2  0&#10; 15 22  1  0&#10; 17 23  1  0&#10; 19 23  2  0&#10; 19 24  1  0&#10; 20 25  2  0&#10; 20 26  1  0&#10; 21 27  1  0&#10; 22 26  1  0&#10; 23 28  1  0&#10; 24 29  1  0&#10; 25 30  1  0&#10; 27 30  2  0&#10; 27 31  1  0&#10; 28 32  1  0&#10; 30 33  1  0&#10; 31 34  1  0&#10; 33 35  1  0&#10;M  END&#10;" title="153:1:Structure:License Error&#10;  SciTegic06082004062D&#10;&#10; 37 41  0  0  1  0            999 V2000&#10;    3.7477   -0.6480    0.0000 C   0  0&#10;    3.0000   -1.9493    0.0000 C   0  0  1  0  0  0&#10;    2.9955    0.6507    0.0000 C   0  0  2  0  0  0&#10;    1.5000   -1.9493    0.0000 C   0  0&#10;    3.7500   -3.2483    0.0000 C   0  0  1  0  0  0&#10;    2.2851    1.9486    0.0000 C   0  0&#10;    2.2892   -0.6494    0.0000 N   0  0&#10;    0.7500   -3.2483    0.0000 C   0  0  1  0  0  0&#10;    5.2508   -3.2452    0.0000 C   0  0&#10;    3.0000   -4.5473    0.0000 C   0  0&#10;    0.7851    1.9463    0.0000 C   0  0&#10;    3.0330    3.2489    0.0000 C   0  0&#10;    0.7892   -0.6518    0.0000 C   0  0&#10;   -0.7500   -3.2483    0.0000 C   0  0&#10;    1.5000   -4.5473    0.0000 N   0  0&#10;    5.9990   -1.9451    0.0000 C   0  0&#10;    0.0330    3.2441    0.0000 C   0  0&#10;    0.0372    0.6460    0.0000 C   0  0&#10;    2.2810    4.5467    0.0000 C   0  0&#10;   -1.5000   -4.5474    0.0000 C   0  0&#10;   -1.5000   -1.9493    0.0000 C   0  0&#10;    0.7500   -5.8464    0.0000 C   0  0&#10;    0.7810    4.5443    0.0000 C   0  0&#10;    3.0320    5.8461    0.0000 O   0  0&#10;   -3.0000   -4.5474    0.0000 C   0  0&#10;   -0.7500   -5.8464    0.0000 C   0  0&#10;   -3.0000   -1.9493    0.0000 C   0  0&#10;    0.0258    5.8413    0.0000 O   0  0&#10;    4.5320    5.8464    0.0000 C   0  0&#10;   -3.7500   -3.2483    0.0000 C   0  0&#10;   -3.7478   -0.6480    0.0000 O   0  0&#10;   -1.4742    5.8368    0.0000 C   0  0&#10;   -5.2508   -3.2514    0.0000 O   0  0&#10;   -2.9959    0.6500    0.0000 C   0  0&#10;   -5.9990   -4.5516    0.0000 C   0  0&#10;    0.0000   -1.9493    0.0000 H   0  0&#10;    3.7432    1.9511    0.0000 H   0  0&#10;  1  3  1  0&#10;  2  1  1  6&#10;  2  4  1  0&#10;  2  5  1  0&#10;  3  6  1  0&#10;  3  7  1  0&#10;  3 37  1  6&#10;  4  8  1  0&#10;  5  9  1  1&#10;  5 10  1  0&#10;  6 11  1  0&#10;  6 12  2  0&#10;  7 13  1  0&#10;  8 14  1  0&#10;  8 15  1  0&#10;  8 36  1  1&#10;  9 16  1  0&#10; 10 15  1  0&#10; 11 17  2  0&#10; 11 18  1  0&#10; 12 19  1  0&#10; 13 18  1  0&#10; 14 20  1  0&#10; 14 21  2  0&#10; 15 22  1  0&#10; 17 23  1  0&#10; 19 23  2  0&#10; 19 24  1  0&#10; 20 25  2  0&#10; 20 26  1  0&#10; 21 27  1  0&#10; 22 26  1  0&#10; 23 28  1  0&#10; 24 29  1  0&#10; 25 30  1  0&#10; 27 30  2  0&#10; 27 31  1  0&#10; 28 32  1  0&#10; 30 33  1  0&#10; 31 34  1  0&#10; 33 35  1  0&#10;M  END&#10;">
          <a:extLst>
            <a:ext uri="{FF2B5EF4-FFF2-40B4-BE49-F238E27FC236}">
              <a16:creationId xmlns:a16="http://schemas.microsoft.com/office/drawing/2014/main" id="{C8DA638C-8510-4865-AFCD-EEDD4564E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9651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47</xdr:row>
      <xdr:rowOff>25400</xdr:rowOff>
    </xdr:from>
    <xdr:to>
      <xdr:col>0</xdr:col>
      <xdr:colOff>1495425</xdr:colOff>
      <xdr:row>47</xdr:row>
      <xdr:rowOff>1482725</xdr:rowOff>
    </xdr:to>
    <xdr:pic>
      <xdr:nvPicPr>
        <xdr:cNvPr id="10" name="Molecule:EMFtJommceOHa" descr="License Error&#10;  SciTegic06082004062D&#10;&#10; 22 24  0  0  0  0            999 V2000&#10;    9.4661   -8.8676    0.0000 C   0  0&#10;    8.7520   -9.2808    0.0000 N   0  0&#10;    8.7527  -10.1058    0.0000 C   0  0&#10;    8.0372   -8.8689    0.0000 C   0  0&#10;    8.0364   -8.0439    0.0000 C   0  0&#10;    7.3216   -7.6320    0.0000 C   0  0&#10;    7.3209   -6.8070    0.0000 N   0  0&#10;    6.5773   -6.4496    0.0000 C   0  0&#10;    5.9731   -7.0115    0.0000 C   0  0&#10;    5.1844   -6.7691    0.0000 C   0  0&#10;    5.0000   -5.9649    0.0000 C   0  0&#10;    5.6042   -5.4031    0.0000 C   0  0&#10;    6.3929   -5.6455    0.0000 C   0  0&#10;    6.9067   -5.0000    0.0000 C   0  0&#10;    7.7317   -5.0000    0.0000 C   0  0&#10;    8.2468   -5.6439    0.0000 C   0  0&#10;    9.0348   -5.4000    0.0000 C   0  0&#10;    9.6402   -5.9607    0.0000 C   0  0&#10;    9.4573   -6.7651    0.0000 C   0  0&#10;   10.0625   -7.3257    0.0000 Cl  0  0&#10;    8.6692   -7.0089    0.0000 C   0  0&#10;    8.0639   -6.4483    0.0000 C   0  0&#10;  1  2  1  0&#10;  2  3  1  0&#10;  2  4  1  0&#10;  4  5  1  0&#10;  5  6  1  0&#10;  6  7  1  0&#10;  7  8  1  0&#10;  8  9  2  0&#10;  9 10  1  0&#10; 10 11  2  0&#10; 11 12  1  0&#10; 12 13  2  0&#10; 13  8  1  0&#10; 13 14  1  0&#10; 14 15  1  0&#10; 15 16  1  0&#10; 16 17  2  0&#10; 17 18  1  0&#10; 18 19  2  0&#10; 19 20  1  0&#10; 19 21  1  0&#10; 21 22  2  0&#10; 22  7  1  0&#10; 22 16  1  0&#10;M  END&#10;" title="153:1:Structure:License Error&#10;  SciTegic06082004062D&#10;&#10; 22 24  0  0  0  0            999 V2000&#10;    9.4661   -8.8676    0.0000 C   0  0&#10;    8.7520   -9.2808    0.0000 N   0  0&#10;    8.7527  -10.1058    0.0000 C   0  0&#10;    8.0372   -8.8689    0.0000 C   0  0&#10;    8.0364   -8.0439    0.0000 C   0  0&#10;    7.3216   -7.6320    0.0000 C   0  0&#10;    7.3209   -6.8070    0.0000 N   0  0&#10;    6.5773   -6.4496    0.0000 C   0  0&#10;    5.9731   -7.0115    0.0000 C   0  0&#10;    5.1844   -6.7691    0.0000 C   0  0&#10;    5.0000   -5.9649    0.0000 C   0  0&#10;    5.6042   -5.4031    0.0000 C   0  0&#10;    6.3929   -5.6455    0.0000 C   0  0&#10;    6.9067   -5.0000    0.0000 C   0  0&#10;    7.7317   -5.0000    0.0000 C   0  0&#10;    8.2468   -5.6439    0.0000 C   0  0&#10;    9.0348   -5.4000    0.0000 C   0  0&#10;    9.6402   -5.9607    0.0000 C   0  0&#10;    9.4573   -6.7651    0.0000 C   0  0&#10;   10.0625   -7.3257    0.0000 Cl  0  0&#10;    8.6692   -7.0089    0.0000 C   0  0&#10;    8.0639   -6.4483    0.0000 C   0  0&#10;  1  2  1  0&#10;  2  3  1  0&#10;  2  4  1  0&#10;  4  5  1  0&#10;  5  6  1  0&#10;  6  7  1  0&#10;  7  8  1  0&#10;  8  9  2  0&#10;  9 10  1  0&#10; 10 11  2  0&#10; 11 12  1  0&#10; 12 13  2  0&#10; 13  8  1  0&#10; 13 14  1  0&#10; 14 15  1  0&#10; 15 16  1  0&#10; 16 17  2  0&#10; 17 18  1  0&#10; 18 19  2  0&#10; 19 20  1  0&#10; 19 21  1  0&#10; 21 22  2  0&#10; 22  7  1  0&#10; 22 16  1  0&#10;M  END&#10;">
          <a:extLst>
            <a:ext uri="{FF2B5EF4-FFF2-40B4-BE49-F238E27FC236}">
              <a16:creationId xmlns:a16="http://schemas.microsoft.com/office/drawing/2014/main" id="{02DD18BB-01A5-4FD5-8365-424F6B3E1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2318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75</xdr:row>
      <xdr:rowOff>25400</xdr:rowOff>
    </xdr:from>
    <xdr:to>
      <xdr:col>0</xdr:col>
      <xdr:colOff>1495425</xdr:colOff>
      <xdr:row>75</xdr:row>
      <xdr:rowOff>1482725</xdr:rowOff>
    </xdr:to>
    <xdr:pic>
      <xdr:nvPicPr>
        <xdr:cNvPr id="11" name="Molecule:EMF@MKQD9VY3c" descr="License Error&#10;  SciTegic06082004062D&#10;&#10; 30 33  0  0  0  0            999 V2000&#10;    5.0000   -5.0000    0.0000 O   0  0&#10;    5.8250   -5.0000    0.0000 C   0  0&#10;    6.2375   -5.7145    0.0000 C   0  0&#10;    7.0625   -5.7146    0.0000 N   0  0&#10;    7.4749   -6.4290    0.0000 C   0  0&#10;    8.3000   -6.4291    0.0000 C   0  0&#10;    8.7125   -5.7146    0.0000 N   0  0&#10;    9.5375   -5.7147    0.0000 C   0  0&#10;    9.9500   -6.4292    0.0000 C   0  0&#10;   10.7750   -6.4292    0.0000 C   0  0&#10;   11.1874   -7.1437    0.0000 N   0  0&#10;   10.7750   -7.8582    0.0000 C   0  0&#10;    9.9499   -7.8582    0.0000 C   0  0&#10;    9.5373   -8.5727    0.0000 C   0  0&#10;    9.9498   -9.2872    0.0000 C   0  0&#10;   10.7749   -9.2872    0.0000 C   0  0&#10;   11.1875   -8.5726    0.0000 C   0  0&#10;   12.0124   -8.5726    0.0000 S   0  0&#10;   12.4249   -7.8582    0.0000 C   0  0&#10;   13.2499   -7.8583    0.0000 C   0  0&#10;   13.6624   -7.1439    0.0000 C   0  0&#10;   13.2500   -6.4295    0.0000 C   0  0&#10;   12.4250   -6.4294    0.0000 C   0  0&#10;   12.0125   -7.1438    0.0000 C   0  0&#10;   13.6626   -5.7150    0.0000 C   0  0&#10;   12.9482   -5.3025    0.0000 F   0  0&#10;   14.0752   -5.0006    0.0000 F   0  0&#10;   14.3770   -6.1276    0.0000 F   0  0&#10;    8.3000   -5.0002    0.0000 C   0  0&#10;    7.4750   -5.0001    0.0000 C   0  0&#10;  1  2  1  0&#10;  2  3  1  0&#10;  3  4  1  0&#10;  4  5  1  0&#10;  5  6  1  0&#10;  6  7  1  0&#10;  7  8  1  0&#10;  8  9  1  0&#10;  9 10  1  0&#10; 10 11  1  0&#10; 11 12  1  0&#10; 12 13  2  0&#10; 13 14  1  0&#10; 14 15  2  0&#10; 15 16  1  0&#10; 16 17  2  0&#10; 17 12  1  0&#10; 17 18  1  0&#10; 18 19  1  0&#10; 19 20  2  0&#10; 20 21  1  0&#10; 21 22  2  0&#10; 22 23  1  0&#10; 23 24  2  0&#10; 24 11  1  0&#10; 24 19  1  0&#10; 22 25  1  0&#10; 25 26  1  0&#10; 25 27  1  0&#10; 25 28  1  0&#10;  7 29  1  0&#10; 29 30  1  0&#10; 30  4  1  0&#10;M  END&#10;" title="153:1:Structure:License Error&#10;  SciTegic06082004062D&#10;&#10; 30 33  0  0  0  0            999 V2000&#10;    5.0000   -5.0000    0.0000 O   0  0&#10;    5.8250   -5.0000    0.0000 C   0  0&#10;    6.2375   -5.7145    0.0000 C   0  0&#10;    7.0625   -5.7146    0.0000 N   0  0&#10;    7.4749   -6.4290    0.0000 C   0  0&#10;    8.3000   -6.4291    0.0000 C   0  0&#10;    8.7125   -5.7146    0.0000 N   0  0&#10;    9.5375   -5.7147    0.0000 C   0  0&#10;    9.9500   -6.4292    0.0000 C   0  0&#10;   10.7750   -6.4292    0.0000 C   0  0&#10;   11.1874   -7.1437    0.0000 N   0  0&#10;   10.7750   -7.8582    0.0000 C   0  0&#10;    9.9499   -7.8582    0.0000 C   0  0&#10;    9.5373   -8.5727    0.0000 C   0  0&#10;    9.9498   -9.2872    0.0000 C   0  0&#10;   10.7749   -9.2872    0.0000 C   0  0&#10;   11.1875   -8.5726    0.0000 C   0  0&#10;   12.0124   -8.5726    0.0000 S   0  0&#10;   12.4249   -7.8582    0.0000 C   0  0&#10;   13.2499   -7.8583    0.0000 C   0  0&#10;   13.6624   -7.1439    0.0000 C   0  0&#10;   13.2500   -6.4295    0.0000 C   0  0&#10;   12.4250   -6.4294    0.0000 C   0  0&#10;   12.0125   -7.1438    0.0000 C   0  0&#10;   13.6626   -5.7150    0.0000 C   0  0&#10;   12.9482   -5.3025    0.0000 F   0  0&#10;   14.0752   -5.0006    0.0000 F   0  0&#10;   14.3770   -6.1276    0.0000 F   0  0&#10;    8.3000   -5.0002    0.0000 C   0  0&#10;    7.4750   -5.0001    0.0000 C   0  0&#10;  1  2  1  0&#10;  2  3  1  0&#10;  3  4  1  0&#10;  4  5  1  0&#10;  5  6  1  0&#10;  6  7  1  0&#10;  7  8  1  0&#10;  8  9  1  0&#10;  9 10  1  0&#10; 10 11  1  0&#10; 11 12  1  0&#10; 12 13  2  0&#10; 13 14  1  0&#10; 14 15  2  0&#10; 15 16  1  0&#10; 16 17  2  0&#10; 17 12  1  0&#10; 17 18  1  0&#10; 18 19  1  0&#10; 19 20  2  0&#10; 20 21  1  0&#10; 21 22  2  0&#10; 22 23  1  0&#10; 23 24  2  0&#10; 24 11  1  0&#10; 24 19  1  0&#10; 22 25  1  0&#10; 25 26  1  0&#10; 25 27  1  0&#10; 25 28  1  0&#10;  7 29  1  0&#10; 29 30  1  0&#10; 30  4  1  0&#10;M  END&#10;">
          <a:extLst>
            <a:ext uri="{FF2B5EF4-FFF2-40B4-BE49-F238E27FC236}">
              <a16:creationId xmlns:a16="http://schemas.microsoft.com/office/drawing/2014/main" id="{4B3A78FA-55E9-49E6-8D77-2B42DBE60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1180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</xdr:row>
      <xdr:rowOff>25400</xdr:rowOff>
    </xdr:from>
    <xdr:to>
      <xdr:col>0</xdr:col>
      <xdr:colOff>1495425</xdr:colOff>
      <xdr:row>9</xdr:row>
      <xdr:rowOff>1482725</xdr:rowOff>
    </xdr:to>
    <xdr:pic>
      <xdr:nvPicPr>
        <xdr:cNvPr id="12" name="Molecule:EMFy5whsjEvXs" descr="License Error&#10;  SciTegic06082004062D&#10;&#10; 29 31  0  0  0  0            999 V2000&#10;   11.6000   -5.7145    0.0000 C   0  0&#10;   11.1875   -6.4290    0.0000 C   0  0&#10;   10.3625   -6.4290    0.0000 O   0  0&#10;    9.9500   -7.1434    0.0000 C   0  0&#10;   10.3625   -7.8579    0.0000 C   0  0&#10;    9.9500   -8.5724    0.0000 C   0  0&#10;    9.1250   -8.5724    0.0000 C   0  0&#10;    8.7125   -9.2868    0.0000 C   0  0&#10;    7.8875   -9.2868    0.0000 C   0  0&#10;    7.4750  -10.0013    0.0000 N   0  0&#10;    6.6500  -10.0013    0.0000 C   0  0&#10;    6.2375   -9.2868    0.0000 C   0  0&#10;    6.6500   -8.5724    0.0000 C   0  0&#10;    6.2375   -7.8579    0.0000 C   0  0&#10;    6.6500   -7.1434    0.0000 C   0  0&#10;    6.2375   -6.4289    0.0000 O   0  0&#10;    5.4125   -6.4289    0.0000 C   0  0&#10;    5.0000   -5.7145    0.0000 C   0  0&#10;    7.4750   -7.1434    0.0000 C   0  0&#10;    7.8875   -6.4289    0.0000 O   0  0&#10;    7.4750   -5.7145    0.0000 C   0  0&#10;    7.8875   -5.0000    0.0000 C   0  0&#10;    7.8875   -7.8579    0.0000 C   0  0&#10;    7.4750   -8.5724    0.0000 C   0  0&#10;    8.7125   -7.8579    0.0000 C   0  0&#10;    9.1250   -7.1434    0.0000 C   0  0&#10;    8.7125   -6.4290    0.0000 O   0  0&#10;    9.1250   -5.7145    0.0000 C   0  0&#10;    8.7125   -5.0000    0.0000 C   0  0&#10;  1  2  1  0&#10;  2  3  1  0&#10;  3  4  1  0&#10;  4  5  2  0&#10;  5  6  1  0&#10;  6  7  2  0&#10;  7  8  1  0&#10;  8  9  1  0&#10;  9 10  2  0&#10; 10 11  1  0&#10; 11 12  2  0&#10; 12 13  1  0&#10; 13 14  2  0&#10; 14 15  1  0&#10; 15 16  1  0&#10; 16 17  1  0&#10; 17 18  1  0&#10; 15 19  2  0&#10; 19 20  1  0&#10; 20 21  1  0&#10; 21 22  1  0&#10; 19 23  1  0&#10; 23 24  2  0&#10; 24  9  1  0&#10; 24 13  1  0&#10;  7 25  1  0&#10; 25 26  2  0&#10; 26  4  1  0&#10; 26 27  1  0&#10; 27 28  1  0&#10; 28 29  1  0&#10;M  END&#10;" title="153:1:Structure:License Error&#10;  SciTegic06082004062D&#10;&#10; 29 31  0  0  0  0            999 V2000&#10;   11.6000   -5.7145    0.0000 C   0  0&#10;   11.1875   -6.4290    0.0000 C   0  0&#10;   10.3625   -6.4290    0.0000 O   0  0&#10;    9.9500   -7.1434    0.0000 C   0  0&#10;   10.3625   -7.8579    0.0000 C   0  0&#10;    9.9500   -8.5724    0.0000 C   0  0&#10;    9.1250   -8.5724    0.0000 C   0  0&#10;    8.7125   -9.2868    0.0000 C   0  0&#10;    7.8875   -9.2868    0.0000 C   0  0&#10;    7.4750  -10.0013    0.0000 N   0  0&#10;    6.6500  -10.0013    0.0000 C   0  0&#10;    6.2375   -9.2868    0.0000 C   0  0&#10;    6.6500   -8.5724    0.0000 C   0  0&#10;    6.2375   -7.8579    0.0000 C   0  0&#10;    6.6500   -7.1434    0.0000 C   0  0&#10;    6.2375   -6.4289    0.0000 O   0  0&#10;    5.4125   -6.4289    0.0000 C   0  0&#10;    5.0000   -5.7145    0.0000 C   0  0&#10;    7.4750   -7.1434    0.0000 C   0  0&#10;    7.8875   -6.4289    0.0000 O   0  0&#10;    7.4750   -5.7145    0.0000 C   0  0&#10;    7.8875   -5.0000    0.0000 C   0  0&#10;    7.8875   -7.8579    0.0000 C   0  0&#10;    7.4750   -8.5724    0.0000 C   0  0&#10;    8.7125   -7.8579    0.0000 C   0  0&#10;    9.1250   -7.1434    0.0000 C   0  0&#10;    8.7125   -6.4290    0.0000 O   0  0&#10;    9.1250   -5.7145    0.0000 C   0  0&#10;    8.7125   -5.0000    0.0000 C   0  0&#10;  1  2  1  0&#10;  2  3  1  0&#10;  3  4  1  0&#10;  4  5  2  0&#10;  5  6  1  0&#10;  6  7  2  0&#10;  7  8  1  0&#10;  8  9  1  0&#10;  9 10  2  0&#10; 10 11  1  0&#10; 11 12  2  0&#10; 12 13  1  0&#10; 13 14  2  0&#10; 14 15  1  0&#10; 15 16  1  0&#10; 16 17  1  0&#10; 17 18  1  0&#10; 15 19  2  0&#10; 19 20  1  0&#10; 20 21  1  0&#10; 21 22  1  0&#10; 19 23  1  0&#10; 23 24  2  0&#10; 24  9  1  0&#10; 24 13  1  0&#10;  7 25  1  0&#10; 25 26  2  0&#10; 26  4  1  0&#10; 26 27  1  0&#10; 27 28  1  0&#10; 28 29  1  0&#10;M  END&#10;">
          <a:extLst>
            <a:ext uri="{FF2B5EF4-FFF2-40B4-BE49-F238E27FC236}">
              <a16:creationId xmlns:a16="http://schemas.microsoft.com/office/drawing/2014/main" id="{A70C7819-EFE9-431D-B1FE-04361AE9D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217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</xdr:row>
      <xdr:rowOff>25400</xdr:rowOff>
    </xdr:from>
    <xdr:to>
      <xdr:col>0</xdr:col>
      <xdr:colOff>1495425</xdr:colOff>
      <xdr:row>8</xdr:row>
      <xdr:rowOff>1482725</xdr:rowOff>
    </xdr:to>
    <xdr:pic>
      <xdr:nvPicPr>
        <xdr:cNvPr id="13" name="Molecule:EMFaB3L7NYePH" descr="License Error&#10;  SciTegic06082004062D&#10;&#10; 42 45  0  0  1  0            999 V2000&#10;   -4.1316    0.0010    0.0000 C   0  0&#10;   -5.6324    0.0032    0.0000 N   0  0&#10;   -3.3838   -1.2994    0.0000 O   0  0&#10;   -3.3785    1.2993    0.0000 C   0  0  1  0  0  0&#10;   -6.3855   -1.2951    0.0000 C   0  0&#10;   -1.8785    1.2993    0.0000 N   0  0&#10;   -4.1285    2.5983    0.0000 C   0  0&#10;   -7.8855   -1.2930    0.0000 C   0  0&#10;   -7.1375   -2.5930    0.0000 C   0  0&#10;   -5.6378   -2.5955    0.0000 C   0  0&#10;   -1.1254    0.0011    0.0000 C   0  0&#10;   -1.1285    2.5983    0.0000 C   0  0&#10;   -3.3785    3.8973    0.0000 C   0  0  1  0  0  0&#10;    0.3754    0.0032    0.0000 C   0  0  2  0  0  0&#10;   -1.8785    3.8973    0.0000 C   0  0  2  0  0  0&#10;   -4.1285    5.1963    0.0000 C   0  0&#10;    1.1285   -1.2951    0.0000 C   0  0  1  0  0  0&#10;    1.1232    1.3035    0.0000 O   0  0&#10;   -1.1285    5.1963    0.0000 C   0  0&#10;   -3.3785    6.4954    0.0000 C   0  0&#10;    2.6294   -1.2946    0.0000 N   0  0&#10;    0.3777   -2.5945    0.0000 C   0  0&#10;   -1.8785    6.4954    0.0000 C   0  0&#10;    3.3802    0.0050    0.0000 C   0  0&#10;   -1.1231   -2.5951    0.0000 S   0  0&#10;    2.6302    1.3039    0.0000 O   0  0&#10;    4.8810    0.0055    0.0000 C   0  0&#10;   -1.8739   -3.8946    0.0000 C   0  0&#10;    5.6333    1.3032    0.0000 C   0  0&#10;    5.6289   -1.2950    0.0000 C   0  0&#10;   -3.3740   -3.8973    0.0000 C   0  0&#10;   -1.1217   -5.1925    0.0000 C   0  0&#10;    4.8856    2.6035    0.0000 C   0  0&#10;    7.1333    1.3006    0.0000 C   0  0&#10;    7.1289   -1.2975    0.0000 C   0  0&#10;   -4.1217   -5.1975    0.0000 C   0  0&#10;   -1.8695   -6.4928    0.0000 C   0  0&#10;    7.8855    2.5983    0.0000 O   0  0&#10;    7.8811    0.0003    0.0000 C   0  0&#10;   -3.3695   -6.4954    0.0000 C   0  0&#10;   -4.8785    3.8973    0.0000 H   0  0&#10;   -0.3785    3.8973    0.0000 H   0  0&#10;  1  2  1  0&#10;  1  3  2  0&#10;  2  5  1  0&#10;  4  1  1  6&#10;  4  6  1  0&#10;  4  7  1  0&#10;  5  8  1  0&#10;  5  9  1  0&#10;  5 10  1  0&#10;  6 11  1  0&#10;  6 12  1  0&#10;  7 13  1  0&#10; 12 15  1  0&#10; 13 15  1  0&#10; 13 16  1  0&#10; 13 41  1  1&#10; 14 11  1  1&#10; 14 17  1  0&#10; 14 18  1  0&#10; 15 19  1  0&#10; 15 42  1  1&#10; 16 20  1  0&#10; 17 21  1  0&#10; 17 22  1  1&#10; 19 23  1  0&#10; 20 23  1  0&#10; 21 24  1  0&#10; 22 25  1  0&#10; 24 26  2  0&#10; 24 27  1  0&#10; 25 28  1  0&#10; 27 29  2  0&#10; 27 30  1  0&#10; 28 31  2  0&#10; 28 32  1  0&#10; 29 33  1  0&#10; 29 34  1  0&#10; 30 35  2  0&#10; 31 36  1  0&#10; 32 37  2  0&#10; 34 38  1  0&#10; 34 39  2  0&#10; 35 39  1  0&#10; 36 40  2  0&#10; 37 40  1  0&#10;M  END&#10;" title="153:1:Structure:License Error&#10;  SciTegic06082004062D&#10;&#10; 42 45  0  0  1  0            999 V2000&#10;   -4.1316    0.0010    0.0000 C   0  0&#10;   -5.6324    0.0032    0.0000 N   0  0&#10;   -3.3838   -1.2994    0.0000 O   0  0&#10;   -3.3785    1.2993    0.0000 C   0  0  1  0  0  0&#10;   -6.3855   -1.2951    0.0000 C   0  0&#10;   -1.8785    1.2993    0.0000 N   0  0&#10;   -4.1285    2.5983    0.0000 C   0  0&#10;   -7.8855   -1.2930    0.0000 C   0  0&#10;   -7.1375   -2.5930    0.0000 C   0  0&#10;   -5.6378   -2.5955    0.0000 C   0  0&#10;   -1.1254    0.0011    0.0000 C   0  0&#10;   -1.1285    2.5983    0.0000 C   0  0&#10;   -3.3785    3.8973    0.0000 C   0  0  1  0  0  0&#10;    0.3754    0.0032    0.0000 C   0  0  2  0  0  0&#10;   -1.8785    3.8973    0.0000 C   0  0  2  0  0  0&#10;   -4.1285    5.1963    0.0000 C   0  0&#10;    1.1285   -1.2951    0.0000 C   0  0  1  0  0  0&#10;    1.1232    1.3035    0.0000 O   0  0&#10;   -1.1285    5.1963    0.0000 C   0  0&#10;   -3.3785    6.4954    0.0000 C   0  0&#10;    2.6294   -1.2946    0.0000 N   0  0&#10;    0.3777   -2.5945    0.0000 C   0  0&#10;   -1.8785    6.4954    0.0000 C   0  0&#10;    3.3802    0.0050    0.0000 C   0  0&#10;   -1.1231   -2.5951    0.0000 S   0  0&#10;    2.6302    1.3039    0.0000 O   0  0&#10;    4.8810    0.0055    0.0000 C   0  0&#10;   -1.8739   -3.8946    0.0000 C   0  0&#10;    5.6333    1.3032    0.0000 C   0  0&#10;    5.6289   -1.2950    0.0000 C   0  0&#10;   -3.3740   -3.8973    0.0000 C   0  0&#10;   -1.1217   -5.1925    0.0000 C   0  0&#10;    4.8856    2.6035    0.0000 C   0  0&#10;    7.1333    1.3006    0.0000 C   0  0&#10;    7.1289   -1.2975    0.0000 C   0  0&#10;   -4.1217   -5.1975    0.0000 C   0  0&#10;   -1.8695   -6.4928    0.0000 C   0  0&#10;    7.8855    2.5983    0.0000 O   0  0&#10;    7.8811    0.0003    0.0000 C   0  0&#10;   -3.3695   -6.4954    0.0000 C   0  0&#10;   -4.8785    3.8973    0.0000 H   0  0&#10;   -0.3785    3.8973    0.0000 H   0  0&#10;  1  2  1  0&#10;  1  3  2  0&#10;  2  5  1  0&#10;  4  1  1  6&#10;  4  6  1  0&#10;  4  7  1  0&#10;  5  8  1  0&#10;  5  9  1  0&#10;  5 10  1  0&#10;  6 11  1  0&#10;  6 12  1  0&#10;  7 13  1  0&#10; 12 15  1  0&#10; 13 15  1  0&#10; 13 16  1  0&#10; 13 41  1  1&#10; 14 11  1  1&#10; 14 17  1  0&#10; 14 18  1  0&#10; 15 19  1  0&#10; 15 42  1  1&#10; 16 20  1  0&#10; 17 21  1  0&#10; 17 22  1  1&#10; 19 23  1  0&#10; 20 23  1  0&#10; 21 24  1  0&#10; 22 25  1  0&#10; 24 26  2  0&#10; 24 27  1  0&#10; 25 28  1  0&#10; 27 29  2  0&#10; 27 30  1  0&#10; 28 31  2  0&#10; 28 32  1  0&#10; 29 33  1  0&#10; 29 34  1  0&#10; 30 35  2  0&#10; 31 36  1  0&#10; 32 37  2  0&#10; 34 38  1  0&#10; 34 39  2  0&#10; 35 39  1  0&#10; 36 40  2  0&#10; 37 40  1  0&#10;M  END&#10;">
          <a:extLst>
            <a:ext uri="{FF2B5EF4-FFF2-40B4-BE49-F238E27FC236}">
              <a16:creationId xmlns:a16="http://schemas.microsoft.com/office/drawing/2014/main" id="{B5AF0757-ED88-40E7-93F8-10305C8E2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121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51</xdr:row>
      <xdr:rowOff>25400</xdr:rowOff>
    </xdr:from>
    <xdr:to>
      <xdr:col>0</xdr:col>
      <xdr:colOff>1495425</xdr:colOff>
      <xdr:row>51</xdr:row>
      <xdr:rowOff>1482725</xdr:rowOff>
    </xdr:to>
    <xdr:pic>
      <xdr:nvPicPr>
        <xdr:cNvPr id="14" name="Molecule:EMF680mdX317F" descr="License Error&#10;  SciTegic06082004062D&#10;&#10; 32 34  0  0  1  0            999 V2000&#10;    0.2268   -2.0806    0.0000 C   0  0&#10;    1.7275   -2.0783    0.0000 N   0  0&#10;   -0.5264   -0.7823    0.0000 C   0  0&#10;    2.4794   -3.3773    0.0000 C   0  0  1  0  0  0&#10;    2.4770   -0.7781    0.0000 C   0  0&#10;   -2.0263   -0.7823    0.0000 C   0  0&#10;    0.2237    0.5168    0.0000 C   0  0&#10;    3.9802   -3.3773    0.0000 C   0  0&#10;    1.7283   -4.6767    0.0000 C   0  0&#10;    3.9777   -0.7759    0.0000 C   0  0&#10;    1.8758    0.2606    0.0000 O   0  0&#10;   -2.7763    0.5168    0.0000 C   0  0&#10;   -0.5264    1.8158    0.0000 C   0  0&#10;    4.5808   -2.3384    0.0000 C   0  0&#10;    4.5800   -4.4166    0.0000 C   0  0&#10;    2.3281   -5.7161    0.0000 O   0  0&#10;    0.5283   -4.6768    0.0000 O   0  0&#10;    4.7272    0.5245    0.0000 C   0  0&#10;   -2.0263    1.8158    0.0000 C   0  0&#10;    6.2279    0.5266    0.0000 C   0  0&#10;   -2.7767    3.1155    0.0000 C   0  0&#10;    6.8271    1.5662    0.0000 C   0  0&#10;   -4.2767    3.1180    0.0000 C   0  0&#10;   -2.0248    4.4135    0.0000 C   0  0&#10;   -5.0248    4.4182    0.0000 C   0  0&#10;   -5.0293    1.8196    0.0000 C   0  0&#10;   -2.7727    5.7137    0.0000 C   0  0&#10;   -4.2726    5.7161    0.0000 C   0  0&#10;   -4.4126    0.4662    0.0000 N   0  0&#10;   -6.5106    1.6864    0.0000 N   0  0&#10;   -5.5305   -0.5341    0.0000 N   0  0&#10;   -6.8271    0.2202    0.0000 N   0  0&#10;  1  2  1  0&#10;  1  3  1  0&#10;  2  4  1  0&#10;  2  5  1  0&#10;  3  6  2  0&#10;  3  7  1  0&#10;  4  8  1  0&#10;  4  9  1  1&#10;  5 10  1  0&#10;  5 11  2  0&#10;  6 12  1  0&#10;  7 13  2  0&#10;  8 14  1  0&#10;  8 15  1  0&#10;  9 16  1  0&#10;  9 17  2  0&#10; 10 18  1  0&#10; 12 19  2  0&#10; 13 19  1  0&#10; 18 20  1  0&#10; 19 21  1  0&#10; 20 22  1  0&#10; 21 23  2  0&#10; 21 24  1  0&#10; 23 25  1  0&#10; 23 26  1  0&#10; 24 27  2  0&#10; 25 28  2  0&#10; 26 29  1  0&#10; 26 30  2  0&#10; 27 28  1  0&#10; 29 31  2  0&#10; 30 32  1  0&#10; 31 32  1  0&#10;M  END&#10;" title="153:1:Structure:License Error&#10;  SciTegic06082004062D&#10;&#10; 32 34  0  0  1  0            999 V2000&#10;    0.2268   -2.0806    0.0000 C   0  0&#10;    1.7275   -2.0783    0.0000 N   0  0&#10;   -0.5264   -0.7823    0.0000 C   0  0&#10;    2.4794   -3.3773    0.0000 C   0  0  1  0  0  0&#10;    2.4770   -0.7781    0.0000 C   0  0&#10;   -2.0263   -0.7823    0.0000 C   0  0&#10;    0.2237    0.5168    0.0000 C   0  0&#10;    3.9802   -3.3773    0.0000 C   0  0&#10;    1.7283   -4.6767    0.0000 C   0  0&#10;    3.9777   -0.7759    0.0000 C   0  0&#10;    1.8758    0.2606    0.0000 O   0  0&#10;   -2.7763    0.5168    0.0000 C   0  0&#10;   -0.5264    1.8158    0.0000 C   0  0&#10;    4.5808   -2.3384    0.0000 C   0  0&#10;    4.5800   -4.4166    0.0000 C   0  0&#10;    2.3281   -5.7161    0.0000 O   0  0&#10;    0.5283   -4.6768    0.0000 O   0  0&#10;    4.7272    0.5245    0.0000 C   0  0&#10;   -2.0263    1.8158    0.0000 C   0  0&#10;    6.2279    0.5266    0.0000 C   0  0&#10;   -2.7767    3.1155    0.0000 C   0  0&#10;    6.8271    1.5662    0.0000 C   0  0&#10;   -4.2767    3.1180    0.0000 C   0  0&#10;   -2.0248    4.4135    0.0000 C   0  0&#10;   -5.0248    4.4182    0.0000 C   0  0&#10;   -5.0293    1.8196    0.0000 C   0  0&#10;   -2.7727    5.7137    0.0000 C   0  0&#10;   -4.2726    5.7161    0.0000 C   0  0&#10;   -4.4126    0.4662    0.0000 N   0  0&#10;   -6.5106    1.6864    0.0000 N   0  0&#10;   -5.5305   -0.5341    0.0000 N   0  0&#10;   -6.8271    0.2202    0.0000 N   0  0&#10;  1  2  1  0&#10;  1  3  1  0&#10;  2  4  1  0&#10;  2  5  1  0&#10;  3  6  2  0&#10;  3  7  1  0&#10;  4  8  1  0&#10;  4  9  1  1&#10;  5 10  1  0&#10;  5 11  2  0&#10;  6 12  1  0&#10;  7 13  2  0&#10;  8 14  1  0&#10;  8 15  1  0&#10;  9 16  1  0&#10;  9 17  2  0&#10; 10 18  1  0&#10; 12 19  2  0&#10; 13 19  1  0&#10; 18 20  1  0&#10; 19 21  1  0&#10; 20 22  1  0&#10; 21 23  2  0&#10; 21 24  1  0&#10; 23 25  1  0&#10; 23 26  1  0&#10; 24 27  2  0&#10; 25 28  2  0&#10; 26 29  1  0&#10; 26 30  2  0&#10; 27 28  1  0&#10; 29 31  2  0&#10; 30 32  1  0&#10; 31 32  1  0&#10;M  END&#10;">
          <a:extLst>
            <a:ext uri="{FF2B5EF4-FFF2-40B4-BE49-F238E27FC236}">
              <a16:creationId xmlns:a16="http://schemas.microsoft.com/office/drawing/2014/main" id="{9EE86CA7-F0B4-4E9C-A412-F3C6E26F5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70814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77</xdr:row>
      <xdr:rowOff>25400</xdr:rowOff>
    </xdr:from>
    <xdr:to>
      <xdr:col>0</xdr:col>
      <xdr:colOff>1495425</xdr:colOff>
      <xdr:row>77</xdr:row>
      <xdr:rowOff>1482725</xdr:rowOff>
    </xdr:to>
    <xdr:pic>
      <xdr:nvPicPr>
        <xdr:cNvPr id="15" name="Molecule:EMF72ALsyof5c" descr="License Error&#10;  SciTegic06082004062D&#10;&#10; 30 33  0  0  1  0            999 V2000&#10;    5.7805    7.4229    0.0000 C   0  0&#10;    5.2956    6.7555    0.0000 C   0  0&#10;    4.4751    6.8417    0.0000 C   0  0&#10;    5.6311    6.0018    0.0000 O   0  0&#10;    5.1462    5.3344    0.0000 C   0  0&#10;    5.4818    4.5807    0.0000 C   0  0&#10;    4.9968    3.9132    0.0000 C   0  0&#10;    4.1764    3.9995    0.0000 C   0  0&#10;    3.6914    3.3320    0.0000 C   0  0&#10;    3.9464    2.5474    0.0000 N   0  0&#10;    3.2789    2.0625    0.0000 C   0  0&#10;    3.2789    1.2375    0.0000 C   0  0&#10;    3.9934    0.8250    0.0000 C   0  0&#10;    3.9934    0.0000    0.0000 C   0  0&#10;    3.2789   -0.4125    0.0000 C   0  0&#10;    2.5645    0.0000    0.0000 C   0  0&#10;    2.5645    0.8250    0.0000 C   0  0&#10;    1.7798    1.0799    0.0000 C   0  0&#10;    1.2949    0.4125    0.0000 C   0  0&#10;    1.7798   -0.2549    0.0000 C   0  0  2  0  0  0&#10;    1.5249   -1.0396    0.0000 N   0  0&#10;    2.0769   -1.6527    0.0000 C   0  0&#10;    1.8220   -2.4373    0.0000 C   0  0&#10;    2.3740   -3.0504    0.0000 O   0  0&#10;    2.6115    2.5474    0.0000 N   0  0&#10;    2.8664    3.3320    0.0000 O   0  0&#10;    3.8408    4.7532    0.0000 C   0  0&#10;    4.3257    5.4206    0.0000 C   0  0&#10;    3.9902    6.1743    0.0000 C   0  0&#10;    3.6546    6.9279    0.0000 N   0  0&#10;  1  2  1  0&#10;  2  3  1  0&#10;  2  4  1  0&#10;  4  5  1  0&#10;  5  6  2  0&#10;  6  7  1  0&#10;  7  8  2  0&#10;  8  9  1  0&#10;  9 10  2  0&#10; 10 11  1  0&#10; 11 12  1  0&#10; 12 13  2  0&#10; 13 14  1  0&#10; 14 15  2  0&#10; 15 16  1  0&#10; 16 17  2  0&#10; 12 17  1  0&#10; 17 18  1  0&#10; 18 19  1  0&#10; 20 19  1  0&#10; 20 16  1  0&#10; 20 21  1  1&#10; 21 22  1  0&#10; 22 23  1  0&#10; 23 24  1  0&#10; 11 25  2  0&#10; 25 26  1  0&#10;  9 26  1  0&#10;  8 27  1  0&#10; 27 28  2  0&#10;  5 28  1  0&#10; 28 29  1  0&#10; 29 30  3  0&#10;M  END&#10;" title="153:1:Structure:License Error&#10;  SciTegic06082004062D&#10;&#10; 30 33  0  0  1  0            999 V2000&#10;    5.7805    7.4229    0.0000 C   0  0&#10;    5.2956    6.7555    0.0000 C   0  0&#10;    4.4751    6.8417    0.0000 C   0  0&#10;    5.6311    6.0018    0.0000 O   0  0&#10;    5.1462    5.3344    0.0000 C   0  0&#10;    5.4818    4.5807    0.0000 C   0  0&#10;    4.9968    3.9132    0.0000 C   0  0&#10;    4.1764    3.9995    0.0000 C   0  0&#10;    3.6914    3.3320    0.0000 C   0  0&#10;    3.9464    2.5474    0.0000 N   0  0&#10;    3.2789    2.0625    0.0000 C   0  0&#10;    3.2789    1.2375    0.0000 C   0  0&#10;    3.9934    0.8250    0.0000 C   0  0&#10;    3.9934    0.0000    0.0000 C   0  0&#10;    3.2789   -0.4125    0.0000 C   0  0&#10;    2.5645    0.0000    0.0000 C   0  0&#10;    2.5645    0.8250    0.0000 C   0  0&#10;    1.7798    1.0799    0.0000 C   0  0&#10;    1.2949    0.4125    0.0000 C   0  0&#10;    1.7798   -0.2549    0.0000 C   0  0  2  0  0  0&#10;    1.5249   -1.0396    0.0000 N   0  0&#10;    2.0769   -1.6527    0.0000 C   0  0&#10;    1.8220   -2.4373    0.0000 C   0  0&#10;    2.3740   -3.0504    0.0000 O   0  0&#10;    2.6115    2.5474    0.0000 N   0  0&#10;    2.8664    3.3320    0.0000 O   0  0&#10;    3.8408    4.7532    0.0000 C   0  0&#10;    4.3257    5.4206    0.0000 C   0  0&#10;    3.9902    6.1743    0.0000 C   0  0&#10;    3.6546    6.9279    0.0000 N   0  0&#10;  1  2  1  0&#10;  2  3  1  0&#10;  2  4  1  0&#10;  4  5  1  0&#10;  5  6  2  0&#10;  6  7  1  0&#10;  7  8  2  0&#10;  8  9  1  0&#10;  9 10  2  0&#10; 10 11  1  0&#10; 11 12  1  0&#10; 12 13  2  0&#10; 13 14  1  0&#10; 14 15  2  0&#10; 15 16  1  0&#10; 16 17  2  0&#10; 12 17  1  0&#10; 17 18  1  0&#10; 18 19  1  0&#10; 20 19  1  0&#10; 20 16  1  0&#10; 20 21  1  1&#10; 21 22  1  0&#10; 22 23  1  0&#10; 23 24  1  0&#10; 11 25  2  0&#10; 25 26  1  0&#10;  9 26  1  0&#10;  8 27  1  0&#10; 27 28  2  0&#10;  5 28  1  0&#10; 28 29  1  0&#10; 29 30  3  0&#10;M  END&#10;">
          <a:extLst>
            <a:ext uri="{FF2B5EF4-FFF2-40B4-BE49-F238E27FC236}">
              <a16:creationId xmlns:a16="http://schemas.microsoft.com/office/drawing/2014/main" id="{3E608A32-D5D5-4063-996C-13E1CB8AE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3085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79</xdr:row>
      <xdr:rowOff>25400</xdr:rowOff>
    </xdr:from>
    <xdr:to>
      <xdr:col>0</xdr:col>
      <xdr:colOff>1495425</xdr:colOff>
      <xdr:row>79</xdr:row>
      <xdr:rowOff>1482725</xdr:rowOff>
    </xdr:to>
    <xdr:pic>
      <xdr:nvPicPr>
        <xdr:cNvPr id="16" name="Molecule:EMFkQixhAfkdG" descr="License Error&#10;  SciTegic06082004062D&#10;&#10; 51 57  0  0  1  0            999 V2000&#10;   -2.3383   -3.2496    0.0000 F   0  0&#10;   -1.2990   -2.6496    0.0000 C   0  0&#10;   -1.2990   -1.1496    0.0000 C   0  0&#10;    0.0000   -0.3996    0.0000 C   0  0&#10;    1.2990   -1.1496    0.0000 C   0  0&#10;    1.2990   -2.6496    0.0000 C   0  0&#10;    0.0000   -3.3996    0.0000 C   0  0&#10;    2.3383   -3.2496    0.0000 F   0  0&#10;   -2.5978   -0.3966    0.0000 C   0  0  2  0  0  0&#10;   -2.7019   -1.8564    0.0000 O   0  0&#10;   -4.1696   -2.1658    0.0000 C   0  0&#10;   -4.9175   -0.8655    0.0000 C   0  0  2  0  0  0&#10;   -3.9119    0.2476    0.0000 C   0  0&#10;   -6.4076   -0.7095    0.0000 C   0  0&#10;   -7.2900   -1.9235    0.0000 O   0  0&#10;   -8.7827   -1.7672    0.0000 C   0  0&#10;   -9.6664   -2.9793    0.0000 C   0  0&#10;  -11.1579   -2.8201    0.0000 C   0  0&#10;  -11.7658   -1.4488    0.0000 C   0  0&#10;  -10.8822   -0.2367    0.0000 C   0  0&#10;   -9.3906   -0.3959    0.0000 C   0  0&#10;  -13.2581   -1.2894    0.0000 N   0  0&#10;  -14.1438   -2.5000    0.0000 C   0  0&#10;  -15.6351   -2.3384    0.0000 C   0  0&#10;  -16.2407   -0.9663    0.0000 N   0  0&#10;  -15.3552    0.2445    0.0000 C   0  0&#10;  -13.8639    0.0828    0.0000 C   0  0&#10;  -17.7328   -0.8046    0.0000 C   0  0&#10;  -18.6204   -2.0139    0.0000 C   0  0&#10;  -20.1114   -1.8499    0.0000 C   0  0&#10;  -20.7149   -0.4767    0.0000 C   0  0&#10;  -19.8274    0.7327    0.0000 C   0  0&#10;  -18.3364    0.5688    0.0000 C   0  0&#10;  -22.2067   -0.3126    0.0000 N   0  0&#10;  -22.9267    0.9889    0.0000 C   0  0&#10;  -24.3958    0.6864    0.0000 N   0  0&#10;  -24.5622   -0.8045    0.0000 N   0  0&#10;  -23.1958   -1.4232    0.0000 C   0  0&#10;  -22.9468   -2.5972    0.0000 O   0  0&#10;  -25.8660   -1.5426    0.0000 C   0  0  2  0  0  0&#10;  -27.1598   -0.7820    0.0000 C   0  0  1  0  0  0&#10;  -28.2041   -1.3732    0.0000 O   0  0&#10;  -27.1500    0.4180    0.0000 C   0  0&#10;  -25.8751   -3.0434    0.0000 C   0  0&#10;  -24.8399   -3.6504    0.0000 C   0  0&#10;   -2.5955    1.1042    0.0000 C   0  0&#10;   -3.8936    1.8575    0.0000 N   0  0&#10;   -4.0314    3.3384    0.0000 N   0  0&#10;   -6.2487    2.3514    0.0000 N   0  0&#10;   -5.2451    1.2366    0.0000 C   0  0&#10;   -5.4986    3.6504    0.0000 C   0  0&#10;  1  2  1  0&#10;  2  3  2  0&#10;  3  4  1  0&#10;  3  9  1  0&#10;  4  5  2  0&#10;  5  6  1  0&#10;  6  7  2  0&#10;  6  8  1  0&#10;  7  2  1  0&#10;  9 10  1  0&#10;  9 46  1  1&#10; 10 11  1  0&#10; 11 12  1  0&#10; 12 13  1  0&#10; 12 14  1  1&#10; 13  9  1  0&#10; 14 15  1  0&#10; 15 16  1  0&#10; 16 17  2  0&#10; 17 18  1  0&#10; 18 19  2  0&#10; 19 20  1  0&#10; 19 22  1  0&#10; 20 21  2  0&#10; 21 16  1  0&#10; 22 23  1  0&#10; 23 24  1  0&#10; 24 25  1  0&#10; 25 26  1  0&#10; 25 28  1  0&#10; 26 27  1  0&#10; 27 22  1  0&#10; 28 29  2  0&#10; 29 30  1  0&#10; 30 31  2  0&#10; 31 32  1  0&#10; 31 34  1  0&#10; 32 33  2  0&#10; 33 28  1  0&#10; 34 35  1  0&#10; 35 36  2  0&#10; 36 37  1  0&#10; 37 38  1  0&#10; 37 40  1  0&#10; 38 34  1  0&#10; 38 39  2  0&#10; 40 41  1  0&#10; 40 44  1  1&#10; 41 42  1  1&#10; 41 43  1  0&#10; 44 45  1  0&#10; 46 47  1  0&#10; 47 48  1  0&#10; 49 50  2  0&#10; 50 47  1  0&#10; 51 48  2  0&#10; 51 49  1  0&#10;M  END&#10;" title="153:1:Structure:License Error&#10;  SciTegic06082004062D&#10;&#10; 51 57  0  0  1  0            999 V2000&#10;   -2.3383   -3.2496    0.0000 F   0  0&#10;   -1.2990   -2.6496    0.0000 C   0  0&#10;   -1.2990   -1.1496    0.0000 C   0  0&#10;    0.0000   -0.3996    0.0000 C   0  0&#10;    1.2990   -1.1496    0.0000 C   0  0&#10;    1.2990   -2.6496    0.0000 C   0  0&#10;    0.0000   -3.3996    0.0000 C   0  0&#10;    2.3383   -3.2496    0.0000 F   0  0&#10;   -2.5978   -0.3966    0.0000 C   0  0  2  0  0  0&#10;   -2.7019   -1.8564    0.0000 O   0  0&#10;   -4.1696   -2.1658    0.0000 C   0  0&#10;   -4.9175   -0.8655    0.0000 C   0  0  2  0  0  0&#10;   -3.9119    0.2476    0.0000 C   0  0&#10;   -6.4076   -0.7095    0.0000 C   0  0&#10;   -7.2900   -1.9235    0.0000 O   0  0&#10;   -8.7827   -1.7672    0.0000 C   0  0&#10;   -9.6664   -2.9793    0.0000 C   0  0&#10;  -11.1579   -2.8201    0.0000 C   0  0&#10;  -11.7658   -1.4488    0.0000 C   0  0&#10;  -10.8822   -0.2367    0.0000 C   0  0&#10;   -9.3906   -0.3959    0.0000 C   0  0&#10;  -13.2581   -1.2894    0.0000 N   0  0&#10;  -14.1438   -2.5000    0.0000 C   0  0&#10;  -15.6351   -2.3384    0.0000 C   0  0&#10;  -16.2407   -0.9663    0.0000 N   0  0&#10;  -15.3552    0.2445    0.0000 C   0  0&#10;  -13.8639    0.0828    0.0000 C   0  0&#10;  -17.7328   -0.8046    0.0000 C   0  0&#10;  -18.6204   -2.0139    0.0000 C   0  0&#10;  -20.1114   -1.8499    0.0000 C   0  0&#10;  -20.7149   -0.4767    0.0000 C   0  0&#10;  -19.8274    0.7327    0.0000 C   0  0&#10;  -18.3364    0.5688    0.0000 C   0  0&#10;  -22.2067   -0.3126    0.0000 N   0  0&#10;  -22.9267    0.9889    0.0000 C   0  0&#10;  -24.3958    0.6864    0.0000 N   0  0&#10;  -24.5622   -0.8045    0.0000 N   0  0&#10;  -23.1958   -1.4232    0.0000 C   0  0&#10;  -22.9468   -2.5972    0.0000 O   0  0&#10;  -25.8660   -1.5426    0.0000 C   0  0  2  0  0  0&#10;  -27.1598   -0.7820    0.0000 C   0  0  1  0  0  0&#10;  -28.2041   -1.3732    0.0000 O   0  0&#10;  -27.1500    0.4180    0.0000 C   0  0&#10;  -25.8751   -3.0434    0.0000 C   0  0&#10;  -24.8399   -3.6504    0.0000 C   0  0&#10;   -2.5955    1.1042    0.0000 C   0  0&#10;   -3.8936    1.8575    0.0000 N   0  0&#10;   -4.0314    3.3384    0.0000 N   0  0&#10;   -6.2487    2.3514    0.0000 N   0  0&#10;   -5.2451    1.2366    0.0000 C   0  0&#10;   -5.4986    3.6504    0.0000 C   0  0&#10;  1  2  1  0&#10;  2  3  2  0&#10;  3  4  1  0&#10;  3  9  1  0&#10;  4  5  2  0&#10;  5  6  1  0&#10;  6  7  2  0&#10;  6  8  1  0&#10;  7  2  1  0&#10;  9 10  1  0&#10;  9 46  1  1&#10; 10 11  1  0&#10; 11 12  1  0&#10; 12 13  1  0&#10; 12 14  1  1&#10; 13  9  1  0&#10; 14 15  1  0&#10; 15 16  1  0&#10; 16 17  2  0&#10; 17 18  1  0&#10; 18 19  2  0&#10; 19 20  1  0&#10; 19 22  1  0&#10; 20 21  2  0&#10; 21 16  1  0&#10; 22 23  1  0&#10; 23 24  1  0&#10; 24 25  1  0&#10; 25 26  1  0&#10; 25 28  1  0&#10; 26 27  1  0&#10; 27 22  1  0&#10; 28 29  2  0&#10; 29 30  1  0&#10; 30 31  2  0&#10; 31 32  1  0&#10; 31 34  1  0&#10; 32 33  2  0&#10; 33 28  1  0&#10; 34 35  1  0&#10; 35 36  2  0&#10; 36 37  1  0&#10; 37 38  1  0&#10; 37 40  1  0&#10; 38 34  1  0&#10; 38 39  2  0&#10; 40 41  1  0&#10; 40 44  1  1&#10; 41 42  1  1&#10; 41 43  1  0&#10; 44 45  1  0&#10; 46 47  1  0&#10; 47 48  1  0&#10; 49 50  2  0&#10; 50 47  1  0&#10; 51 48  2  0&#10; 51 49  1  0&#10;M  END&#10;">
          <a:extLst>
            <a:ext uri="{FF2B5EF4-FFF2-40B4-BE49-F238E27FC236}">
              <a16:creationId xmlns:a16="http://schemas.microsoft.com/office/drawing/2014/main" id="{58A34B53-7981-4159-A074-0F38E99A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5562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76</xdr:row>
      <xdr:rowOff>25400</xdr:rowOff>
    </xdr:from>
    <xdr:to>
      <xdr:col>0</xdr:col>
      <xdr:colOff>1495425</xdr:colOff>
      <xdr:row>76</xdr:row>
      <xdr:rowOff>1482725</xdr:rowOff>
    </xdr:to>
    <xdr:pic>
      <xdr:nvPicPr>
        <xdr:cNvPr id="17" name="Molecule:EMFsNzswiastJ" descr="License Error&#10;  SciTegic06082004062D&#10;&#10; 26 28  0  0  0  0            999 V2000&#10;    2.5800   -1.5256    0.0000 O   0  0&#10;    1.2990   -0.7452    0.0000 C   0  0&#10;    1.2990   -2.2452    0.0000 C   0  0&#10;    0.0000   -2.9952    0.0000 C   0  0&#10;   -1.2990   -2.2452    0.0000 N   0  0&#10;   -2.6003   -2.9928    0.0000 C   0  0&#10;   -3.8990   -2.2407    0.0000 C   0  0&#10;   -5.2003   -2.9884    0.0000 C   0  0&#10;   -6.4990   -2.2361    0.0000 C   0  0&#10;   -6.4964   -0.7361    0.0000 O   0  0&#10;   -7.8003   -2.9838    0.0000 C   0  0&#10;   -9.0994   -2.2338    0.0000 C   0  0&#10;  -10.3984   -2.9838    0.0000 C   0  0&#10;  -10.3985   -4.4837    0.0000 C   0  0&#10;  -11.6975   -5.2337    0.0000 F   0  0&#10;   -9.0995   -5.2339    0.0000 C   0  0&#10;   -7.8004   -4.4839    0.0000 C   0  0&#10;   -1.2990   -0.7452    0.0000 C   0  0&#10;    0.0000    0.0049    0.0000 C   0  0&#10;    1.2643    0.7351    0.0000 C   0  0&#10;    2.5453    1.5154    0.0000 C   0  0&#10;    2.5101    3.0149    0.0000 C   0  0&#10;    1.1938    3.7342    0.0000 C   0  0&#10;    1.1586    5.2339    0.0000 Cl  0  0&#10;   -0.0872    2.9539    0.0000 C   0  0&#10;   -0.0520    1.4544    0.0000 C   0  0&#10;  1  2  1  0&#10;  2  3  1  0&#10;  2 20  1  0&#10;  3  4  1  0&#10;  4  5  1  0&#10;  5  6  1  0&#10;  5 18  1  0&#10;  6  7  1  0&#10;  7  8  1  0&#10;  8  9  1  0&#10;  9 10  2  0&#10;  9 11  1  0&#10; 11 12  2  0&#10; 12 13  1  0&#10; 13 14  2  0&#10; 14 15  1  0&#10; 14 16  1  0&#10; 16 17  2  0&#10; 17 11  1  0&#10; 18 19  1  0&#10; 19  2  1  0&#10; 20 21  2  0&#10; 21 22  1  0&#10; 22 23  2  0&#10; 23 24  1  0&#10; 23 25  1  0&#10; 25 26  2  0&#10; 26 20  1  0&#10;M  END&#10;" title="153:1:Structure:License Error&#10;  SciTegic06082004062D&#10;&#10; 26 28  0  0  0  0            999 V2000&#10;    2.5800   -1.5256    0.0000 O   0  0&#10;    1.2990   -0.7452    0.0000 C   0  0&#10;    1.2990   -2.2452    0.0000 C   0  0&#10;    0.0000   -2.9952    0.0000 C   0  0&#10;   -1.2990   -2.2452    0.0000 N   0  0&#10;   -2.6003   -2.9928    0.0000 C   0  0&#10;   -3.8990   -2.2407    0.0000 C   0  0&#10;   -5.2003   -2.9884    0.0000 C   0  0&#10;   -6.4990   -2.2361    0.0000 C   0  0&#10;   -6.4964   -0.7361    0.0000 O   0  0&#10;   -7.8003   -2.9838    0.0000 C   0  0&#10;   -9.0994   -2.2338    0.0000 C   0  0&#10;  -10.3984   -2.9838    0.0000 C   0  0&#10;  -10.3985   -4.4837    0.0000 C   0  0&#10;  -11.6975   -5.2337    0.0000 F   0  0&#10;   -9.0995   -5.2339    0.0000 C   0  0&#10;   -7.8004   -4.4839    0.0000 C   0  0&#10;   -1.2990   -0.7452    0.0000 C   0  0&#10;    0.0000    0.0049    0.0000 C   0  0&#10;    1.2643    0.7351    0.0000 C   0  0&#10;    2.5453    1.5154    0.0000 C   0  0&#10;    2.5101    3.0149    0.0000 C   0  0&#10;    1.1938    3.7342    0.0000 C   0  0&#10;    1.1586    5.2339    0.0000 Cl  0  0&#10;   -0.0872    2.9539    0.0000 C   0  0&#10;   -0.0520    1.4544    0.0000 C   0  0&#10;  1  2  1  0&#10;  2  3  1  0&#10;  2 20  1  0&#10;  3  4  1  0&#10;  4  5  1  0&#10;  5  6  1  0&#10;  5 18  1  0&#10;  6  7  1  0&#10;  7  8  1  0&#10;  8  9  1  0&#10;  9 10  2  0&#10;  9 11  1  0&#10; 11 12  2  0&#10; 12 13  1  0&#10; 13 14  2  0&#10; 14 15  1  0&#10; 14 16  1  0&#10; 16 17  2  0&#10; 17 11  1  0&#10; 18 19  1  0&#10; 19  2  1  0&#10; 20 21  2  0&#10; 21 22  1  0&#10; 22 23  2  0&#10; 23 24  1  0&#10; 23 25  1  0&#10; 25 26  2  0&#10; 26 20  1  0&#10;M  END&#10;">
          <a:extLst>
            <a:ext uri="{FF2B5EF4-FFF2-40B4-BE49-F238E27FC236}">
              <a16:creationId xmlns:a16="http://schemas.microsoft.com/office/drawing/2014/main" id="{AE980ED9-2E73-42F4-AE0C-6D778117D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2133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73</xdr:row>
      <xdr:rowOff>25400</xdr:rowOff>
    </xdr:from>
    <xdr:to>
      <xdr:col>0</xdr:col>
      <xdr:colOff>1495425</xdr:colOff>
      <xdr:row>73</xdr:row>
      <xdr:rowOff>1482725</xdr:rowOff>
    </xdr:to>
    <xdr:pic>
      <xdr:nvPicPr>
        <xdr:cNvPr id="18" name="Molecule:EMFc4ggvsTcE2" descr="License Error&#10;  SciTegic06082004062D&#10;&#10; 46 49  0  0  1  0            999 V2000&#10;    1.2912    1.5097    0.0000 C   0  0&#10;    5.1894    0.7504    0.0000 C   0  0&#10;    3.8912    1.5035    0.0000 C   0  0  1  0  0  0&#10;    2.5894    0.7566    0.0000 N   0  0&#10;    5.1873   -0.7504    0.0000 C   0  0  2  0  0  0&#10;    6.4855   -1.5035    0.0000 C   0  0  1  0  0  0&#10;   -1.3088    1.5158    0.0000 N   0  0&#10;   -0.0105    0.7627    0.0000 C   0  0  1  0  0  0&#10;    7.7872   -0.7566    0.0000 N   0  0&#10;   12.9872   -0.7689    0.0000 C   0  0&#10;   11.6854   -1.5158    0.0000 O   0  0&#10;    9.0854   -1.5097    0.0000 C   0  0&#10;    1.2941    2.7097    0.0000 O   0  0&#10;   -3.9068    1.5265    0.0000 N   0  0&#10;    6.2297    1.3486    0.0000 O   0  0&#10;    3.8978    3.0043    0.0000 C   0  0&#10;    6.4788   -3.0043    0.0000 C   0  0&#10;   -2.6109    0.7712    0.0000 C   0  0&#10;   14.2858   -1.5197    0.0000 C   0  0&#10;   12.9882    0.7311    0.0000 C   0  0&#10;    9.0826   -2.7097    0.0000 O   0  0&#10;   10.3872   -0.7628    0.0000 C   0  0&#10;    4.1470   -1.3486    0.0000 O   0  0&#10;   -0.0172   -0.7381    0.0000 C   0  0&#10;    5.1762   -3.7498    0.0000 C   0  0&#10;    5.2004    3.7498    0.0000 C   0  0&#10;   -1.3026    3.0158    0.0000 C   0  0&#10;   -2.5985    3.7712    0.0000 C   0  0&#10;   -3.9006    3.0265    0.0000 C   0  0&#10;   15.5863    0.7294    0.0000 C   0  0&#10;   15.5853   -0.7706    0.0000 C   0  0&#10;   14.2878    1.4803    0.0000 C   0  0&#10;   11.9494    1.3318    0.0000 C   0  0&#10;   14.2851   -2.7197    0.0000 C   0  0&#10;   -1.0587   -1.3341    0.0000 C   0  0&#10;    1.0196   -1.3423    0.0000 C   0  0&#10;    5.1674   -5.2498    0.0000 C   0  0&#10;    5.2093    5.2498    0.0000 C   0  0&#10;    3.8815   -2.9923    0.0000 C   0  0&#10;    6.4952    2.9922    0.0000 C   0  0&#10;    6.5127    5.9922    0.0000 C   0  0&#10;    3.8640   -5.9922    0.0000 C   0  0&#10;    2.5781   -3.7347    0.0000 C   0  0&#10;    7.7986    3.7347    0.0000 C   0  0&#10;    2.5694   -5.2346    0.0000 C   0  0&#10;    7.8073    5.2346    0.0000 C   0  0&#10;  2  3  1  0&#10;  3  4  1  0&#10;  3 16  1  1&#10;  4  1  1  0&#10;  5  2  1  0&#10;  5 23  1  6&#10;  6  5  1  0&#10;  6  9  1  1&#10;  7  8  1  0&#10;  8  1  1  0&#10;  8 24  1  6&#10; 10 11  1  0&#10; 11 22  1  0&#10; 12  9  1  0&#10; 13  1  2  0&#10; 14 18  1  0&#10; 14 29  1  0&#10; 15  2  2  0&#10; 17  6  1  0&#10; 18  7  1  0&#10; 19 10  1  0&#10; 20 10  2  0&#10; 21 12  2  0&#10; 22 12  1  0&#10; 25 17  1  0&#10; 26 16  1  0&#10; 27  7  1  0&#10; 28 27  1  0&#10; 29 28  1  0&#10; 30 32  2  0&#10; 31 19  2  0&#10; 31 30  1  0&#10; 32 20  1  0&#10; 33 20  1  0&#10; 34 19  1  0&#10; 35 24  1  0&#10; 36 24  1  0&#10; 37 25  1  0&#10; 38 26  1  0&#10; 39 25  2  0&#10; 40 26  2  0&#10; 41 38  2  0&#10; 41 46  1  0&#10; 42 37  2  0&#10; 43 39  1  0&#10; 44 40  1  0&#10; 45 42  1  0&#10; 45 43  2  0&#10; 46 44  2  0&#10;M  END&#10;" title="153:1:Structure:License Error&#10;  SciTegic06082004062D&#10;&#10; 46 49  0  0  1  0            999 V2000&#10;    1.2912    1.5097    0.0000 C   0  0&#10;    5.1894    0.7504    0.0000 C   0  0&#10;    3.8912    1.5035    0.0000 C   0  0  1  0  0  0&#10;    2.5894    0.7566    0.0000 N   0  0&#10;    5.1873   -0.7504    0.0000 C   0  0  2  0  0  0&#10;    6.4855   -1.5035    0.0000 C   0  0  1  0  0  0&#10;   -1.3088    1.5158    0.0000 N   0  0&#10;   -0.0105    0.7627    0.0000 C   0  0  1  0  0  0&#10;    7.7872   -0.7566    0.0000 N   0  0&#10;   12.9872   -0.7689    0.0000 C   0  0&#10;   11.6854   -1.5158    0.0000 O   0  0&#10;    9.0854   -1.5097    0.0000 C   0  0&#10;    1.2941    2.7097    0.0000 O   0  0&#10;   -3.9068    1.5265    0.0000 N   0  0&#10;    6.2297    1.3486    0.0000 O   0  0&#10;    3.8978    3.0043    0.0000 C   0  0&#10;    6.4788   -3.0043    0.0000 C   0  0&#10;   -2.6109    0.7712    0.0000 C   0  0&#10;   14.2858   -1.5197    0.0000 C   0  0&#10;   12.9882    0.7311    0.0000 C   0  0&#10;    9.0826   -2.7097    0.0000 O   0  0&#10;   10.3872   -0.7628    0.0000 C   0  0&#10;    4.1470   -1.3486    0.0000 O   0  0&#10;   -0.0172   -0.7381    0.0000 C   0  0&#10;    5.1762   -3.7498    0.0000 C   0  0&#10;    5.2004    3.7498    0.0000 C   0  0&#10;   -1.3026    3.0158    0.0000 C   0  0&#10;   -2.5985    3.7712    0.0000 C   0  0&#10;   -3.9006    3.0265    0.0000 C   0  0&#10;   15.5863    0.7294    0.0000 C   0  0&#10;   15.5853   -0.7706    0.0000 C   0  0&#10;   14.2878    1.4803    0.0000 C   0  0&#10;   11.9494    1.3318    0.0000 C   0  0&#10;   14.2851   -2.7197    0.0000 C   0  0&#10;   -1.0587   -1.3341    0.0000 C   0  0&#10;    1.0196   -1.3423    0.0000 C   0  0&#10;    5.1674   -5.2498    0.0000 C   0  0&#10;    5.2093    5.2498    0.0000 C   0  0&#10;    3.8815   -2.9923    0.0000 C   0  0&#10;    6.4952    2.9922    0.0000 C   0  0&#10;    6.5127    5.9922    0.0000 C   0  0&#10;    3.8640   -5.9922    0.0000 C   0  0&#10;    2.5781   -3.7347    0.0000 C   0  0&#10;    7.7986    3.7347    0.0000 C   0  0&#10;    2.5694   -5.2346    0.0000 C   0  0&#10;    7.8073    5.2346    0.0000 C   0  0&#10;  2  3  1  0&#10;  3  4  1  0&#10;  3 16  1  1&#10;  4  1  1  0&#10;  5  2  1  0&#10;  5 23  1  6&#10;  6  5  1  0&#10;  6  9  1  1&#10;  7  8  1  0&#10;  8  1  1  0&#10;  8 24  1  6&#10; 10 11  1  0&#10; 11 22  1  0&#10; 12  9  1  0&#10; 13  1  2  0&#10; 14 18  1  0&#10; 14 29  1  0&#10; 15  2  2  0&#10; 17  6  1  0&#10; 18  7  1  0&#10; 19 10  1  0&#10; 20 10  2  0&#10; 21 12  2  0&#10; 22 12  1  0&#10; 25 17  1  0&#10; 26 16  1  0&#10; 27  7  1  0&#10; 28 27  1  0&#10; 29 28  1  0&#10; 30 32  2  0&#10; 31 19  2  0&#10; 31 30  1  0&#10; 32 20  1  0&#10; 33 20  1  0&#10; 34 19  1  0&#10; 35 24  1  0&#10; 36 24  1  0&#10; 37 25  1  0&#10; 38 26  1  0&#10; 39 25  2  0&#10; 40 26  2  0&#10; 41 38  2  0&#10; 41 46  1  0&#10; 42 37  2  0&#10; 43 39  1  0&#10; 44 40  1  0&#10; 45 42  1  0&#10; 45 43  2  0&#10; 46 44  2  0&#10;M  END&#10;">
          <a:extLst>
            <a:ext uri="{FF2B5EF4-FFF2-40B4-BE49-F238E27FC236}">
              <a16:creationId xmlns:a16="http://schemas.microsoft.com/office/drawing/2014/main" id="{3B9DF94A-8048-43A7-BF89-ACDBFD8CF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8323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16</xdr:row>
      <xdr:rowOff>25400</xdr:rowOff>
    </xdr:from>
    <xdr:to>
      <xdr:col>0</xdr:col>
      <xdr:colOff>1495425</xdr:colOff>
      <xdr:row>16</xdr:row>
      <xdr:rowOff>1482725</xdr:rowOff>
    </xdr:to>
    <xdr:pic>
      <xdr:nvPicPr>
        <xdr:cNvPr id="19" name="Molecule:EMFtccAW7wK42" descr="License Error&#10;  SciTegic06082004062D&#10;&#10; 29 31  0  0  0  0            999 V2000&#10;   10.3899   -2.6427    0.0000 C   0  0&#10;    9.0920   -1.8909    0.0000 C   0  0&#10;    7.7907   -2.6385    0.0000 O   0  0&#10;    6.4920   -1.8864    0.0000 C   0  0&#10;    6.4972   -0.3864    0.0000 C   0  0&#10;    5.2007    0.3682    0.0000 C   0  0&#10;    3.8990   -0.3772    0.0000 C   0  0&#10;    2.6003    0.3750    0.0000 C   0  0&#10;    1.2990   -0.3728    0.0000 C   0  0&#10;    1.2990   -1.8728    0.0000 N   0  0&#10;    0.0000   -2.6227    0.0000 C   0  0&#10;   -1.2990   -1.8728    0.0000 C   0  0&#10;   -1.2990   -0.3728    0.0000 C   0  0&#10;   -2.5981    0.3772    0.0000 C   0  0&#10;   -2.5981    1.8773    0.0000 C   0  0&#10;   -3.8994    2.6250    0.0000 O   0  0&#10;   -5.1981    1.8728    0.0000 C   0  0&#10;   -6.4986    2.6201    0.0000 C   0  0&#10;   -1.2990    2.6273    0.0000 C   0  0&#10;   -1.2959    4.1281    0.0000 O   0  0&#10;    0.0049    4.8766    0.0000 C   0  0&#10;    0.0080    6.3766    0.0000 C   0  0&#10;    0.0000    1.8773    0.0000 C   0  0&#10;    0.0000    0.3772    0.0000 C   0  0&#10;    3.8939   -1.8774    0.0000 C   0  0&#10;    5.1903   -2.6319    0.0000 C   0  0&#10;    5.1821   -4.1326    0.0000 O   0  0&#10;    3.8787   -4.8766    0.0000 C   0  0&#10;    3.8704   -6.3766    0.0000 C   0  0&#10;  1  2  1  0&#10;  2  3  1  0&#10;  3  4  1  0&#10;  4  5  2  0&#10;  5  6  1  0&#10;  6  7  2  0&#10;  7  8  1  0&#10;  7 25  1  0&#10;  9  8  2  3&#10;  9 10  1  0&#10; 10 11  1  0&#10; 11 12  1  0&#10; 12 13  1  0&#10; 13 14  2  0&#10; 14 15  1  0&#10; 15 16  1  0&#10; 15 19  2  0&#10; 16 17  1  0&#10; 17 18  1  0&#10; 19 20  1  0&#10; 19 23  1  0&#10; 20 21  1  0&#10; 21 22  1  0&#10; 23 24  2  0&#10; 24  9  1  0&#10; 24 13  1  0&#10; 25 26  2  0&#10; 26  4  1  0&#10; 26 27  1  0&#10; 27 28  1  0&#10; 28 29  1  0&#10;M  END&#10;" title="153:1:Structure:License Error&#10;  SciTegic06082004062D&#10;&#10; 29 31  0  0  0  0            999 V2000&#10;   10.3899   -2.6427    0.0000 C   0  0&#10;    9.0920   -1.8909    0.0000 C   0  0&#10;    7.7907   -2.6385    0.0000 O   0  0&#10;    6.4920   -1.8864    0.0000 C   0  0&#10;    6.4972   -0.3864    0.0000 C   0  0&#10;    5.2007    0.3682    0.0000 C   0  0&#10;    3.8990   -0.3772    0.0000 C   0  0&#10;    2.6003    0.3750    0.0000 C   0  0&#10;    1.2990   -0.3728    0.0000 C   0  0&#10;    1.2990   -1.8728    0.0000 N   0  0&#10;    0.0000   -2.6227    0.0000 C   0  0&#10;   -1.2990   -1.8728    0.0000 C   0  0&#10;   -1.2990   -0.3728    0.0000 C   0  0&#10;   -2.5981    0.3772    0.0000 C   0  0&#10;   -2.5981    1.8773    0.0000 C   0  0&#10;   -3.8994    2.6250    0.0000 O   0  0&#10;   -5.1981    1.8728    0.0000 C   0  0&#10;   -6.4986    2.6201    0.0000 C   0  0&#10;   -1.2990    2.6273    0.0000 C   0  0&#10;   -1.2959    4.1281    0.0000 O   0  0&#10;    0.0049    4.8766    0.0000 C   0  0&#10;    0.0080    6.3766    0.0000 C   0  0&#10;    0.0000    1.8773    0.0000 C   0  0&#10;    0.0000    0.3772    0.0000 C   0  0&#10;    3.8939   -1.8774    0.0000 C   0  0&#10;    5.1903   -2.6319    0.0000 C   0  0&#10;    5.1821   -4.1326    0.0000 O   0  0&#10;    3.8787   -4.8766    0.0000 C   0  0&#10;    3.8704   -6.3766    0.0000 C   0  0&#10;  1  2  1  0&#10;  2  3  1  0&#10;  3  4  1  0&#10;  4  5  2  0&#10;  5  6  1  0&#10;  6  7  2  0&#10;  7  8  1  0&#10;  7 25  1  0&#10;  9  8  2  3&#10;  9 10  1  0&#10; 10 11  1  0&#10; 11 12  1  0&#10; 12 13  1  0&#10; 13 14  2  0&#10; 14 15  1  0&#10; 15 16  1  0&#10; 15 19  2  0&#10; 16 17  1  0&#10; 17 18  1  0&#10; 19 20  1  0&#10; 19 23  1  0&#10; 20 21  1  0&#10; 21 22  1  0&#10; 23 24  2  0&#10; 24  9  1  0&#10; 24 13  1  0&#10; 25 26  2  0&#10; 26  4  1  0&#10; 26 27  1  0&#10; 27 28  1  0&#10; 28 29  1  0&#10;M  END&#10;">
          <a:extLst>
            <a:ext uri="{FF2B5EF4-FFF2-40B4-BE49-F238E27FC236}">
              <a16:creationId xmlns:a16="http://schemas.microsoft.com/office/drawing/2014/main" id="{E4F641B9-FFE1-4C4A-B2F5-67639FF40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1170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24</xdr:row>
      <xdr:rowOff>25400</xdr:rowOff>
    </xdr:from>
    <xdr:to>
      <xdr:col>0</xdr:col>
      <xdr:colOff>1495425</xdr:colOff>
      <xdr:row>24</xdr:row>
      <xdr:rowOff>1482725</xdr:rowOff>
    </xdr:to>
    <xdr:pic>
      <xdr:nvPicPr>
        <xdr:cNvPr id="20" name="Molecule:EMFJCRmBEFHA6" descr="License Error&#10;  SciTegic06082004062D&#10;&#10; 37 41  0  0  1  0            999 V2000&#10;    3.8084   -1.2907    0.0000 Br  0  0&#10;    0.9931   -4.0875    0.0000 Cl  0  0&#10;   -1.5211    6.9350    0.0000 Br  0  0&#10;    6.9169   -1.0369    0.0000 C   0  0&#10;    6.9443   -2.5375    0.0000 C   0  0&#10;    8.2022   -0.2637    0.0000 O   0  0&#10;   12.2001   -5.4354    0.0000 C   0  0&#10;   12.2322   -6.9350    0.0000 N   0  0&#10;   13.4830   -4.6581    0.0000 O   0  0&#10;    1.6634    1.8634    0.0000 C   0  0  2  0  0  0&#10;    1.3294    0.4010    0.0000 C   0  0&#10;    0.7284    3.0363    0.0000 C   0  0&#10;   -0.0221   -0.2496    0.0000 C   0  0&#10;    2.5692   -0.4453    0.0000 C   0  0&#10;   -0.7716    3.0365    0.0000 C   0  0&#10;    1.4786    4.3365    0.0000 N   0  0&#10;   -1.3735    0.4015    0.0000 C   0  0&#10;   -0.1339   -1.7465    0.0000 C   0  0&#10;    2.4569   -1.9411    0.0000 C   0  0&#10;   -1.7070    1.8639    0.0000 C   0  0&#10;   -1.5215    4.3369    0.0000 C   0  0&#10;    0.7287    5.6356    0.0000 C   0  0&#10;    1.1054   -2.5917    0.0000 C   0  0&#10;   -0.7713    5.6358    0.0000 C   0  0&#10;    2.9769    1.1390    0.0000 C   0  0&#10;    4.2609    1.9144    0.0000 C   0  0&#10;    3.0065   -0.3608    0.0000 C   0  0&#10;    5.5745    1.1902    0.0000 C   0  0&#10;    4.3201   -1.0850    0.0000 C   0  0&#10;    5.6041   -0.3095    0.0000 N   0  0&#10;    8.2571   -3.2648    0.0000 C   0  0&#10;    8.2867   -4.7646    0.0000 C   0  0&#10;    9.5412   -2.4894    0.0000 C   0  0&#10;    9.6003   -5.4888    0.0000 C   0  0&#10;   10.8548   -3.2137    0.0000 C   0  0&#10;   10.8843   -4.7134    0.0000 N   0  0&#10;    2.0625    3.3093    0.0000 H   0  0&#10;  1 14  1  0&#10;  2 23  1  0&#10;  3 24  1  0&#10;  4  5  1  0&#10;  4  6  2  3&#10;  4 30  1  0&#10;  5 31  1  0&#10;  7  8  1  0&#10;  7  9  2  3&#10;  7 36  1  0&#10; 10 11  1  0&#10; 10 12  1  0&#10; 10 25  1  6&#10; 10 37  1  1&#10; 11 13  1  0&#10; 11 14  2  0&#10; 12 15  1  0&#10; 12 16  2  0&#10; 13 17  1  0&#10; 13 18  2  0&#10; 14 19  1  0&#10; 15 20  1  0&#10; 15 21  2  0&#10; 16 22  1  0&#10; 17 20  1  0&#10; 18 23  1  0&#10; 19 23  2  0&#10; 21 24  1  0&#10; 22 24  2  0&#10; 25 26  1  0&#10; 25 27  1  0&#10; 26 28  1  0&#10; 27 29  1  0&#10; 28 30  1  0&#10; 29 30  1  0&#10; 31 32  1  0&#10; 31 33  1  0&#10; 32 34  1  0&#10; 33 35  1  0&#10; 34 36  1  0&#10; 35 36  1  0&#10;M  END&#10;" title="153:1:Structure:License Error&#10;  SciTegic06082004062D&#10;&#10; 37 41  0  0  1  0            999 V2000&#10;    3.8084   -1.2907    0.0000 Br  0  0&#10;    0.9931   -4.0875    0.0000 Cl  0  0&#10;   -1.5211    6.9350    0.0000 Br  0  0&#10;    6.9169   -1.0369    0.0000 C   0  0&#10;    6.9443   -2.5375    0.0000 C   0  0&#10;    8.2022   -0.2637    0.0000 O   0  0&#10;   12.2001   -5.4354    0.0000 C   0  0&#10;   12.2322   -6.9350    0.0000 N   0  0&#10;   13.4830   -4.6581    0.0000 O   0  0&#10;    1.6634    1.8634    0.0000 C   0  0  2  0  0  0&#10;    1.3294    0.4010    0.0000 C   0  0&#10;    0.7284    3.0363    0.0000 C   0  0&#10;   -0.0221   -0.2496    0.0000 C   0  0&#10;    2.5692   -0.4453    0.0000 C   0  0&#10;   -0.7716    3.0365    0.0000 C   0  0&#10;    1.4786    4.3365    0.0000 N   0  0&#10;   -1.3735    0.4015    0.0000 C   0  0&#10;   -0.1339   -1.7465    0.0000 C   0  0&#10;    2.4569   -1.9411    0.0000 C   0  0&#10;   -1.7070    1.8639    0.0000 C   0  0&#10;   -1.5215    4.3369    0.0000 C   0  0&#10;    0.7287    5.6356    0.0000 C   0  0&#10;    1.1054   -2.5917    0.0000 C   0  0&#10;   -0.7713    5.6358    0.0000 C   0  0&#10;    2.9769    1.1390    0.0000 C   0  0&#10;    4.2609    1.9144    0.0000 C   0  0&#10;    3.0065   -0.3608    0.0000 C   0  0&#10;    5.5745    1.1902    0.0000 C   0  0&#10;    4.3201   -1.0850    0.0000 C   0  0&#10;    5.6041   -0.3095    0.0000 N   0  0&#10;    8.2571   -3.2648    0.0000 C   0  0&#10;    8.2867   -4.7646    0.0000 C   0  0&#10;    9.5412   -2.4894    0.0000 C   0  0&#10;    9.6003   -5.4888    0.0000 C   0  0&#10;   10.8548   -3.2137    0.0000 C   0  0&#10;   10.8843   -4.7134    0.0000 N   0  0&#10;    2.0625    3.3093    0.0000 H   0  0&#10;  1 14  1  0&#10;  2 23  1  0&#10;  3 24  1  0&#10;  4  5  1  0&#10;  4  6  2  3&#10;  4 30  1  0&#10;  5 31  1  0&#10;  7  8  1  0&#10;  7  9  2  3&#10;  7 36  1  0&#10; 10 11  1  0&#10; 10 12  1  0&#10; 10 25  1  6&#10; 10 37  1  1&#10; 11 13  1  0&#10; 11 14  2  0&#10; 12 15  1  0&#10; 12 16  2  0&#10; 13 17  1  0&#10; 13 18  2  0&#10; 14 19  1  0&#10; 15 20  1  0&#10; 15 21  2  0&#10; 16 22  1  0&#10; 17 20  1  0&#10; 18 23  1  0&#10; 19 23  2  0&#10; 21 24  1  0&#10; 22 24  2  0&#10; 25 26  1  0&#10; 25 27  1  0&#10; 26 28  1  0&#10; 27 29  1  0&#10; 28 30  1  0&#10; 29 30  1  0&#10; 31 32  1  0&#10; 31 33  1  0&#10; 32 34  1  0&#10; 33 35  1  0&#10; 34 36  1  0&#10; 35 36  1  0&#10;M  END&#10;">
          <a:extLst>
            <a:ext uri="{FF2B5EF4-FFF2-40B4-BE49-F238E27FC236}">
              <a16:creationId xmlns:a16="http://schemas.microsoft.com/office/drawing/2014/main" id="{E9CA5E7F-9CAD-457B-970A-FDFC848D3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2600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32</xdr:row>
      <xdr:rowOff>25400</xdr:rowOff>
    </xdr:from>
    <xdr:to>
      <xdr:col>0</xdr:col>
      <xdr:colOff>1495425</xdr:colOff>
      <xdr:row>32</xdr:row>
      <xdr:rowOff>1482725</xdr:rowOff>
    </xdr:to>
    <xdr:pic>
      <xdr:nvPicPr>
        <xdr:cNvPr id="21" name="Molecule:EMFtF@KDyGt8d" descr="License Error&#10;  SciTegic06082004062D&#10;&#10; 25 27  0  0  0  0            999 V2000&#10;    5.7129   -0.8239    0.0000 C   0  0&#10;    5.7129   -1.6500    0.0000 C   0  0&#10;    6.4283   -2.0630    0.0000 C   0  0&#10;    7.1437   -1.6500    0.0000 C   0  0&#10;    7.1437   -0.8239    0.0000 C   0  0&#10;    6.4283   -0.4109    0.0000 C   0  0&#10;    7.8591   -2.0630    0.0000 N   0  0&#10;    8.5745   -1.6500    0.0000 C   0  0&#10;    8.5745   -0.8239    0.0000 C   0  0&#10;    7.8591   -0.4109    0.0000 C   0  0&#10;    5.0000   -2.0616    0.0000 Cl  0  0&#10;    7.8591    0.4123    0.0000 N   0  0&#10;    8.5720    0.8239    0.0000 C   0  0&#10;    9.2874    0.4109    0.0000 C   0  0&#10;   10.0028    0.8239    0.0000 C   0  0&#10;   10.0028    1.6500    0.0000 C   0  0&#10;    9.2874    2.0630    0.0000 C   0  0&#10;    8.5720    1.6500    0.0000 C   0  0&#10;   10.7157    2.0616    0.0000 O   0  0&#10;   10.7157    0.4123    0.0000 C   0  0&#10;   11.4286    0.8239    0.0000 N   0  0&#10;   12.1415    0.4123    0.0000 C   0  0&#10;   11.4286    1.6471    0.0000 C   0  0&#10;   12.8544    0.8239    0.0000 C   0  0&#10;   12.1421    2.0576    0.0000 C   0  0&#10;  1  2  1  0&#10;  2  3  2  0&#10;  2 11  1  0&#10;  3  4  1  0&#10;  4  5  1  0&#10;  4  7  2  0&#10;  5  6  1  0&#10;  6  1  2  0&#10;  7  8  1  0&#10;  8  9  2  0&#10;  9 10  1  0&#10; 10  5  2  0&#10; 10 12  1  0&#10; 12 13  1  0&#10; 13 14  2  0&#10; 14 15  1  0&#10; 15 16  2  0&#10; 15 20  1  0&#10; 16 17  1  0&#10; 16 19  1  0&#10; 17 18  2  0&#10; 18 13  1  0&#10; 20 21  1  0&#10; 21 22  1  0&#10; 21 23  1  0&#10; 22 24  1  0&#10; 23 25  1  0&#10;M  END&#10;" title="153:1:Structure:License Error&#10;  SciTegic06082004062D&#10;&#10; 25 27  0  0  0  0            999 V2000&#10;    5.7129   -0.8239    0.0000 C   0  0&#10;    5.7129   -1.6500    0.0000 C   0  0&#10;    6.4283   -2.0630    0.0000 C   0  0&#10;    7.1437   -1.6500    0.0000 C   0  0&#10;    7.1437   -0.8239    0.0000 C   0  0&#10;    6.4283   -0.4109    0.0000 C   0  0&#10;    7.8591   -2.0630    0.0000 N   0  0&#10;    8.5745   -1.6500    0.0000 C   0  0&#10;    8.5745   -0.8239    0.0000 C   0  0&#10;    7.8591   -0.4109    0.0000 C   0  0&#10;    5.0000   -2.0616    0.0000 Cl  0  0&#10;    7.8591    0.4123    0.0000 N   0  0&#10;    8.5720    0.8239    0.0000 C   0  0&#10;    9.2874    0.4109    0.0000 C   0  0&#10;   10.0028    0.8239    0.0000 C   0  0&#10;   10.0028    1.6500    0.0000 C   0  0&#10;    9.2874    2.0630    0.0000 C   0  0&#10;    8.5720    1.6500    0.0000 C   0  0&#10;   10.7157    2.0616    0.0000 O   0  0&#10;   10.7157    0.4123    0.0000 C   0  0&#10;   11.4286    0.8239    0.0000 N   0  0&#10;   12.1415    0.4123    0.0000 C   0  0&#10;   11.4286    1.6471    0.0000 C   0  0&#10;   12.8544    0.8239    0.0000 C   0  0&#10;   12.1421    2.0576    0.0000 C   0  0&#10;  1  2  1  0&#10;  2  3  2  0&#10;  2 11  1  0&#10;  3  4  1  0&#10;  4  5  1  0&#10;  4  7  2  0&#10;  5  6  1  0&#10;  6  1  2  0&#10;  7  8  1  0&#10;  8  9  2  0&#10;  9 10  1  0&#10; 10  5  2  0&#10; 10 12  1  0&#10; 12 13  1  0&#10; 13 14  2  0&#10; 14 15  1  0&#10; 15 16  2  0&#10; 15 20  1  0&#10; 16 17  1  0&#10; 16 19  1  0&#10; 17 18  2  0&#10; 18 13  1  0&#10; 20 21  1  0&#10; 21 22  1  0&#10; 21 23  1  0&#10; 22 24  1  0&#10; 23 25  1  0&#10;M  END&#10;">
          <a:extLst>
            <a:ext uri="{FF2B5EF4-FFF2-40B4-BE49-F238E27FC236}">
              <a16:creationId xmlns:a16="http://schemas.microsoft.com/office/drawing/2014/main" id="{DFF8E000-E07E-407A-BAD9-DA0B6D1C7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5554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33</xdr:row>
      <xdr:rowOff>25400</xdr:rowOff>
    </xdr:from>
    <xdr:to>
      <xdr:col>0</xdr:col>
      <xdr:colOff>1495425</xdr:colOff>
      <xdr:row>33</xdr:row>
      <xdr:rowOff>1482725</xdr:rowOff>
    </xdr:to>
    <xdr:pic>
      <xdr:nvPicPr>
        <xdr:cNvPr id="22" name="Molecule:EMFB9ZCrxQW2a" descr="License Error&#10;  SciTegic06082004062D&#10;&#10; 34 38  0  0  0  0            999 V2000&#10;    5.0000   -2.5003    0.0000 C   0  0&#10;    5.7145   -2.9128    0.0000 O   0  0&#10;    6.4290   -2.5003    0.0000 C   0  0&#10;    6.4289   -1.6753    0.0000 C   0  0&#10;    7.1434   -1.2628    0.0000 C   0  0&#10;    7.8579   -1.6753    0.0000 C   0  0&#10;    8.5723   -1.2628    0.0000 C   0  0&#10;    9.2868   -1.6753    0.0000 C   0  0&#10;   10.0013   -1.2628    0.0000 N   0  0&#10;   10.0013   -0.4378    0.0000 C   0  0&#10;   10.7158   -0.0253    0.0000 C   0  0&#10;   11.4302   -0.4378    0.0000 C   0  0&#10;   11.4302   -1.2628    0.0000 C   0  0&#10;   10.7158   -1.6753    0.0000 C   0  0&#10;   12.1447   -0.0253    0.0000 N   0  0&#10;   12.8592   -0.4378    0.0000 C   0  0&#10;   12.9454   -1.2582    0.0000 N   0  0&#10;   13.7524   -1.4298    0.0000 C   0  0&#10;   14.1649   -2.1443    0.0000 C   0  0&#10;   14.9899   -2.1443    0.0000 C   0  0&#10;   15.4024   -1.4298    0.0000 C   0  0&#10;   14.9899   -0.7153    0.0000 C   0  0&#10;   14.1649   -0.7153    0.0000 C   0  0&#10;   13.6129   -0.1022    0.0000 N   0  0&#10;   13.7844    0.7048    0.0000 C   0  0&#10;   13.1713    1.2568    0.0000 C   0  0&#10;   12.3867    1.0018    0.0000 C   0  0&#10;   11.7736    1.5539    0.0000 C   0  0&#10;   11.9451    2.3608    0.0000 C   0  0&#10;   11.3320    2.9128    0.0000 F   0  0&#10;   12.7297    2.6158    0.0000 C   0  0&#10;   13.3428    2.0638    0.0000 C   0  0&#10;    7.8579   -2.5003    0.0000 C   0  0&#10;    7.1434   -2.9128    0.0000 C   0  0&#10;  1  2  1  0&#10;  2  3  1  0&#10;  3  4  2  0&#10;  4  5  1  0&#10;  5  6  2  0&#10;  6  7  1  0&#10;  6 33  1  0&#10;  7  8  1  0&#10;  8  9  1  0&#10;  9 10  1  0&#10; 10 11  1  0&#10; 11 12  1  0&#10; 12 13  1  0&#10; 12 15  1  0&#10; 13 14  1  0&#10; 14  9  1  0&#10; 15 16  1  0&#10; 16 17  2  0&#10; 17 18  1  0&#10; 18 19  2  0&#10; 19 20  1  0&#10; 20 21  2  0&#10; 21 22  1  0&#10; 22 23  2  0&#10; 23 18  1  0&#10; 23 24  1  0&#10; 24 16  1  0&#10; 24 25  1  0&#10; 25 26  1  0&#10; 26 27  2  0&#10; 27 28  1  0&#10; 28 29  2  0&#10; 29 30  1  0&#10; 29 31  1  0&#10; 31 32  2  0&#10; 32 26  1  0&#10; 33 34  2  0&#10; 34  3  1  0&#10;M  END&#10;" title="153:1:Structure:License Error&#10;  SciTegic06082004062D&#10;&#10; 34 38  0  0  0  0            999 V2000&#10;    5.0000   -2.5003    0.0000 C   0  0&#10;    5.7145   -2.9128    0.0000 O   0  0&#10;    6.4290   -2.5003    0.0000 C   0  0&#10;    6.4289   -1.6753    0.0000 C   0  0&#10;    7.1434   -1.2628    0.0000 C   0  0&#10;    7.8579   -1.6753    0.0000 C   0  0&#10;    8.5723   -1.2628    0.0000 C   0  0&#10;    9.2868   -1.6753    0.0000 C   0  0&#10;   10.0013   -1.2628    0.0000 N   0  0&#10;   10.0013   -0.4378    0.0000 C   0  0&#10;   10.7158   -0.0253    0.0000 C   0  0&#10;   11.4302   -0.4378    0.0000 C   0  0&#10;   11.4302   -1.2628    0.0000 C   0  0&#10;   10.7158   -1.6753    0.0000 C   0  0&#10;   12.1447   -0.0253    0.0000 N   0  0&#10;   12.8592   -0.4378    0.0000 C   0  0&#10;   12.9454   -1.2582    0.0000 N   0  0&#10;   13.7524   -1.4298    0.0000 C   0  0&#10;   14.1649   -2.1443    0.0000 C   0  0&#10;   14.9899   -2.1443    0.0000 C   0  0&#10;   15.4024   -1.4298    0.0000 C   0  0&#10;   14.9899   -0.7153    0.0000 C   0  0&#10;   14.1649   -0.7153    0.0000 C   0  0&#10;   13.6129   -0.1022    0.0000 N   0  0&#10;   13.7844    0.7048    0.0000 C   0  0&#10;   13.1713    1.2568    0.0000 C   0  0&#10;   12.3867    1.0018    0.0000 C   0  0&#10;   11.7736    1.5539    0.0000 C   0  0&#10;   11.9451    2.3608    0.0000 C   0  0&#10;   11.3320    2.9128    0.0000 F   0  0&#10;   12.7297    2.6158    0.0000 C   0  0&#10;   13.3428    2.0638    0.0000 C   0  0&#10;    7.8579   -2.5003    0.0000 C   0  0&#10;    7.1434   -2.9128    0.0000 C   0  0&#10;  1  2  1  0&#10;  2  3  1  0&#10;  3  4  2  0&#10;  4  5  1  0&#10;  5  6  2  0&#10;  6  7  1  0&#10;  6 33  1  0&#10;  7  8  1  0&#10;  8  9  1  0&#10;  9 10  1  0&#10; 10 11  1  0&#10; 11 12  1  0&#10; 12 13  1  0&#10; 12 15  1  0&#10; 13 14  1  0&#10; 14  9  1  0&#10; 15 16  1  0&#10; 16 17  2  0&#10; 17 18  1  0&#10; 18 19  2  0&#10; 19 20  1  0&#10; 20 21  2  0&#10; 21 22  1  0&#10; 22 23  2  0&#10; 23 18  1  0&#10; 23 24  1  0&#10; 24 16  1  0&#10; 24 25  1  0&#10; 25 26  1  0&#10; 26 27  2  0&#10; 27 28  1  0&#10; 28 29  2  0&#10; 29 30  1  0&#10; 29 31  1  0&#10; 31 32  2  0&#10; 32 26  1  0&#10; 33 34  2  0&#10; 34  3  1  0&#10;M  END&#10;">
          <a:extLst>
            <a:ext uri="{FF2B5EF4-FFF2-40B4-BE49-F238E27FC236}">
              <a16:creationId xmlns:a16="http://schemas.microsoft.com/office/drawing/2014/main" id="{13EE0563-1292-4B47-95A2-00E7105BC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63169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57</xdr:row>
      <xdr:rowOff>25400</xdr:rowOff>
    </xdr:from>
    <xdr:to>
      <xdr:col>0</xdr:col>
      <xdr:colOff>1495425</xdr:colOff>
      <xdr:row>57</xdr:row>
      <xdr:rowOff>1482725</xdr:rowOff>
    </xdr:to>
    <xdr:pic>
      <xdr:nvPicPr>
        <xdr:cNvPr id="23" name="Molecule:EMF1­Su6Mo6R1" descr="License Error&#10;  SciTegic06082004062D&#10;&#10; 17 18  0  0  1  0            999 V2000&#10;   10.6902    0.3591    0.0000 N   0  0&#10;   10.5186   -0.4479    0.0000 C   0  0&#10;   11.1317   -1.0000    0.0000 O   0  0&#10;    9.7340   -0.7029    0.0000 C   0  0&#10;    9.4791   -1.4874    0.0000 N   0  0&#10;    8.6540   -1.4874    0.0000 C   0  0&#10;    8.3992   -0.7029    0.0000 N   0  0&#10;    9.0665   -0.2180    0.0000 N   0  0&#10;    7.6145   -0.4480    0.0000 C   0  0  2  0  0  0&#10;    7.3596    0.3367    0.0000 O   0  0&#10;    6.5346    0.3368    0.0000 C   0  0  2  0  0  0&#10;    6.0498    1.0043    0.0000 C   0  0&#10;    6.3854    1.7578    0.0000 O   0  0&#10;    6.2796   -0.4479    0.0000 C   0  0  1  0  0  0&#10;    5.4950   -0.7028    0.0000 O   0  0&#10;    6.9471   -0.9329    0.0000 C   0  0  1  0  0  0&#10;    6.9470   -1.7578    0.0000 O   0  0&#10;  1  2  1  0&#10;  2  3  2  0&#10;  2  4  1  0&#10;  4  5  1  0&#10;  5  6  2  0&#10;  6  7  1  0&#10;  7  8  1  0&#10;  8  4  2  0&#10;  9  7  1  1&#10;  9 10  1  0&#10; 10 11  1  0&#10; 11 12  1  1&#10; 11 14  1  0&#10; 12 13  1  0&#10; 14 15  1  6&#10; 14 16  1  0&#10; 16  9  1  0&#10; 16 17  1  6&#10;M  END&#10;" title="153:1:Structure:License Error&#10;  SciTegic06082004062D&#10;&#10; 17 18  0  0  1  0            999 V2000&#10;   10.6902    0.3591    0.0000 N   0  0&#10;   10.5186   -0.4479    0.0000 C   0  0&#10;   11.1317   -1.0000    0.0000 O   0  0&#10;    9.7340   -0.7029    0.0000 C   0  0&#10;    9.4791   -1.4874    0.0000 N   0  0&#10;    8.6540   -1.4874    0.0000 C   0  0&#10;    8.3992   -0.7029    0.0000 N   0  0&#10;    9.0665   -0.2180    0.0000 N   0  0&#10;    7.6145   -0.4480    0.0000 C   0  0  2  0  0  0&#10;    7.3596    0.3367    0.0000 O   0  0&#10;    6.5346    0.3368    0.0000 C   0  0  2  0  0  0&#10;    6.0498    1.0043    0.0000 C   0  0&#10;    6.3854    1.7578    0.0000 O   0  0&#10;    6.2796   -0.4479    0.0000 C   0  0  1  0  0  0&#10;    5.4950   -0.7028    0.0000 O   0  0&#10;    6.9471   -0.9329    0.0000 C   0  0  1  0  0  0&#10;    6.9470   -1.7578    0.0000 O   0  0&#10;  1  2  1  0&#10;  2  3  2  0&#10;  2  4  1  0&#10;  4  5  1  0&#10;  5  6  2  0&#10;  6  7  1  0&#10;  7  8  1  0&#10;  8  4  2  0&#10;  9  7  1  1&#10;  9 10  1  0&#10; 10 11  1  0&#10; 11 12  1  1&#10; 11 14  1  0&#10; 12 13  1  0&#10; 14 15  1  6&#10; 14 16  1  0&#10; 16  9  1  0&#10; 16 17  1  6&#10;M  END&#10;">
          <a:extLst>
            <a:ext uri="{FF2B5EF4-FFF2-40B4-BE49-F238E27FC236}">
              <a16:creationId xmlns:a16="http://schemas.microsoft.com/office/drawing/2014/main" id="{74A700F9-A54F-4167-9F34-3C67B95C5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8130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41</xdr:row>
      <xdr:rowOff>25400</xdr:rowOff>
    </xdr:from>
    <xdr:to>
      <xdr:col>0</xdr:col>
      <xdr:colOff>1495425</xdr:colOff>
      <xdr:row>41</xdr:row>
      <xdr:rowOff>1482725</xdr:rowOff>
    </xdr:to>
    <xdr:pic>
      <xdr:nvPicPr>
        <xdr:cNvPr id="24" name="Molecule:EMFXnO­KZdD7y" descr="License Error&#10;  SciTegic06082004062D&#10;&#10; 27 30  0  0  1  0            999 V2000&#10;    3.3910    1.8994    0.0000 C   0  0&#10;   -1.2392    1.9838    0.0000 C   0  0&#10;    5.3758   -0.1017    0.0000 C   0  0&#10;    6.4892    0.9035    0.0000 C   0  0&#10;    5.6901   -1.5684    0.0000 O   0  0&#10;    4.3651    1.8252    0.0000 O   0  0&#10;   -6.4892    0.6848    0.0000 O   0  0&#10;    0.2608   -0.6142    0.0000 C   0  0  2  0  0  0&#10;    1.7608   -0.6142    0.0000 C   0  0  1  0  0  0&#10;   -0.4892    0.6848    0.0000 C   0  0  1  0  0  0&#10;   -0.4892   -1.9133    0.0000 C   0  0&#10;    2.5108    0.6848    0.0000 C   0  0  2  0  0  0&#10;    2.7545   -1.7231    0.0000 C   0  0&#10;   -1.9892    0.6848    0.0000 C   0  0  2  0  0  0&#10;    0.2608    1.9838    0.0000 C   0  0&#10;   -1.9892   -1.9133    0.0000 C   0  0&#10;    3.9680    0.3787    0.0000 C   0  0  2  0  0  0&#10;    1.7608    1.9838    0.0000 C   0  0&#10;    4.1248   -1.1130    0.0000 C   0  0&#10;   -2.7392   -0.6142    0.0000 C   0  0&#10;   -2.7392    1.9838    0.0000 C   0  0&#10;   -4.2392   -0.6143    0.0000 C   0  0&#10;   -4.2392    1.9838    0.0000 C   0  0&#10;   -4.9892    0.6848    0.0000 C   0  0&#10;   -1.2393   -0.6142    0.0000 H   0  0&#10;    1.1490   -1.9838    0.0000 H   0  0&#10;    1.0108    0.6847    0.0000 H   0  0&#10;  3  4  1  0&#10;  3  5  2  3&#10;  7 24  2  3&#10;  8  9  1  0&#10;  8 10  1  0&#10;  8 11  1  0&#10;  8 25  1  6&#10;  9 12  1  0&#10;  9 13  1  0&#10;  9 26  1  6&#10; 10 14  1  0&#10; 10 15  1  0&#10; 10 27  1  6&#10; 11 16  1  0&#10; 12  1  1  1&#10; 12 17  1  0&#10; 12 18  1  0&#10; 13 19  1  0&#10; 14  2  1  6&#10; 14 20  1  0&#10; 14 21  1  0&#10; 15 18  1  0&#10; 16 20  1  0&#10; 17  3  1  1&#10; 17  6  1  6&#10; 17 19  1  0&#10; 20 22  2  0&#10; 21 23  1  0&#10; 22 24  1  0&#10; 23 24  1  0&#10;M  END&#10;" title="153:1:Structure:License Error&#10;  SciTegic06082004062D&#10;&#10; 27 30  0  0  1  0            999 V2000&#10;    3.3910    1.8994    0.0000 C   0  0&#10;   -1.2392    1.9838    0.0000 C   0  0&#10;    5.3758   -0.1017    0.0000 C   0  0&#10;    6.4892    0.9035    0.0000 C   0  0&#10;    5.6901   -1.5684    0.0000 O   0  0&#10;    4.3651    1.8252    0.0000 O   0  0&#10;   -6.4892    0.6848    0.0000 O   0  0&#10;    0.2608   -0.6142    0.0000 C   0  0  2  0  0  0&#10;    1.7608   -0.6142    0.0000 C   0  0  1  0  0  0&#10;   -0.4892    0.6848    0.0000 C   0  0  1  0  0  0&#10;   -0.4892   -1.9133    0.0000 C   0  0&#10;    2.5108    0.6848    0.0000 C   0  0  2  0  0  0&#10;    2.7545   -1.7231    0.0000 C   0  0&#10;   -1.9892    0.6848    0.0000 C   0  0  2  0  0  0&#10;    0.2608    1.9838    0.0000 C   0  0&#10;   -1.9892   -1.9133    0.0000 C   0  0&#10;    3.9680    0.3787    0.0000 C   0  0  2  0  0  0&#10;    1.7608    1.9838    0.0000 C   0  0&#10;    4.1248   -1.1130    0.0000 C   0  0&#10;   -2.7392   -0.6142    0.0000 C   0  0&#10;   -2.7392    1.9838    0.0000 C   0  0&#10;   -4.2392   -0.6143    0.0000 C   0  0&#10;   -4.2392    1.9838    0.0000 C   0  0&#10;   -4.9892    0.6848    0.0000 C   0  0&#10;   -1.2393   -0.6142    0.0000 H   0  0&#10;    1.1490   -1.9838    0.0000 H   0  0&#10;    1.0108    0.6847    0.0000 H   0  0&#10;  3  4  1  0&#10;  3  5  2  3&#10;  7 24  2  3&#10;  8  9  1  0&#10;  8 10  1  0&#10;  8 11  1  0&#10;  8 25  1  6&#10;  9 12  1  0&#10;  9 13  1  0&#10;  9 26  1  6&#10; 10 14  1  0&#10; 10 15  1  0&#10; 10 27  1  6&#10; 11 16  1  0&#10; 12  1  1  1&#10; 12 17  1  0&#10; 12 18  1  0&#10; 13 19  1  0&#10; 14  2  1  6&#10; 14 20  1  0&#10; 14 21  1  0&#10; 15 18  1  0&#10; 16 20  1  0&#10; 17  3  1  1&#10; 17  6  1  6&#10; 17 19  1  0&#10; 20 22  2  0&#10; 21 23  1  0&#10; 22 24  1  0&#10; 23 24  1  0&#10;M  END&#10;">
          <a:extLst>
            <a:ext uri="{FF2B5EF4-FFF2-40B4-BE49-F238E27FC236}">
              <a16:creationId xmlns:a16="http://schemas.microsoft.com/office/drawing/2014/main" id="{A06E5C3F-E974-47A3-B8E0-5B2D9FC7F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4508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39</xdr:row>
      <xdr:rowOff>25400</xdr:rowOff>
    </xdr:from>
    <xdr:to>
      <xdr:col>0</xdr:col>
      <xdr:colOff>1495425</xdr:colOff>
      <xdr:row>39</xdr:row>
      <xdr:rowOff>1482725</xdr:rowOff>
    </xdr:to>
    <xdr:pic>
      <xdr:nvPicPr>
        <xdr:cNvPr id="25" name="Molecule:EMFBcN0CLOp5d" descr="License Error&#10;  SciTegic06082004062D&#10;&#10; 11 11  0  0  0  0            999 V2000&#10;   -2.9977   -1.3034    0.0000 N   0  0&#10;   -1.4977   -1.3007    0.0000 C   0  0&#10;   -0.7459   -2.5987    0.0000 O   0  0&#10;   -0.7500    0.0007    0.0000 C   0  0&#10;    0.7500    0.0007    0.0000 N   0  0&#10;    1.5000    1.2996    0.0000 C   0  0&#10;    0.7500    2.5987    0.0000 C   0  0&#10;   -0.7500    2.5987    0.0000 N   0  0&#10;   -1.5000    1.2996    0.0000 C   0  0&#10;   -3.0000    1.2996    0.0000 O   0  0&#10;    3.0000    1.2996    0.0000 F   0  0&#10;  1  2  1  0&#10;  2  3  2  0&#10;  2  4  1  0&#10;  4  5  2  0&#10;  5  6  1  0&#10;  6  7  2  0&#10;  6 11  1  0&#10;  7  8  1  0&#10;  8  9  2  0&#10;  9  4  1  0&#10;  9 10  1  0&#10;M  END&#10;" title="153:1:Structure:License Error&#10;  SciTegic06082004062D&#10;&#10; 11 11  0  0  0  0            999 V2000&#10;   -2.9977   -1.3034    0.0000 N   0  0&#10;   -1.4977   -1.3007    0.0000 C   0  0&#10;   -0.7459   -2.5987    0.0000 O   0  0&#10;   -0.7500    0.0007    0.0000 C   0  0&#10;    0.7500    0.0007    0.0000 N   0  0&#10;    1.5000    1.2996    0.0000 C   0  0&#10;    0.7500    2.5987    0.0000 C   0  0&#10;   -0.7500    2.5987    0.0000 N   0  0&#10;   -1.5000    1.2996    0.0000 C   0  0&#10;   -3.0000    1.2996    0.0000 O   0  0&#10;    3.0000    1.2996    0.0000 F   0  0&#10;  1  2  1  0&#10;  2  3  2  0&#10;  2  4  1  0&#10;  4  5  2  0&#10;  5  6  1  0&#10;  6  7  2  0&#10;  6 11  1  0&#10;  7  8  1  0&#10;  8  9  2  0&#10;  9  4  1  0&#10;  9 10  1  0&#10;M  END&#10;">
          <a:extLst>
            <a:ext uri="{FF2B5EF4-FFF2-40B4-BE49-F238E27FC236}">
              <a16:creationId xmlns:a16="http://schemas.microsoft.com/office/drawing/2014/main" id="{0B64CCC2-A567-42F6-8DFE-A09B8D16B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2984400"/>
          <a:ext cx="1457325" cy="542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60</xdr:row>
      <xdr:rowOff>25400</xdr:rowOff>
    </xdr:from>
    <xdr:to>
      <xdr:col>0</xdr:col>
      <xdr:colOff>1495425</xdr:colOff>
      <xdr:row>60</xdr:row>
      <xdr:rowOff>1482725</xdr:rowOff>
    </xdr:to>
    <xdr:pic>
      <xdr:nvPicPr>
        <xdr:cNvPr id="26" name="Molecule:EMFYUPzfVYRO2" descr="License Error&#10;  SciTegic06082004062D&#10;&#10; 23 24  0  0  0  0            999 V2000&#10;    5.7134    2.4697    0.0000 C   0  0&#10;    5.7134    3.2994    0.0000 C   0  0&#10;    6.4295    3.7184    0.0000 C   0  0&#10;    7.1455    3.2994    0.0000 C   0  0&#10;    7.1420    2.4697    0.0000 C   0  0&#10;    6.4295    2.0591    0.0000 C   0  0&#10;    7.8619    3.7134    0.0000 N   0  0&#10;    8.5792    3.2931    0.0000 C   0  0&#10;    8.5757    2.4636    0.0000 C   0  0&#10;    7.8548    2.0541    0.0000 C   0  0&#10;    5.0000    3.7083    0.0000 Cl  0  0&#10;    7.8502    1.2316    0.0000 N   0  0&#10;    8.5601    0.8166    0.0000 C   0  0&#10;    8.5555   -0.0059    0.0000 C   0  0&#10;    9.2745    1.2239    0.0000 C   0  0&#10;    9.2654   -0.4210    0.0000 C   0  0&#10;    9.2608   -1.2433    0.0000 C   0  0&#10;    9.9707   -1.6585    0.0000 N   0  0&#10;   10.6852   -1.2513    0.0000 C   0  0&#10;    9.9662   -2.4809    0.0000 C   0  0&#10;   10.6898   -0.4290    0.0000 C   0  0&#10;   10.6760   -2.8960    0.0000 C   0  0&#10;   10.6714   -3.7184    0.0000 O   0  0&#10;  1  2  1  0&#10;  1  6  2  0&#10;  2  3  2  0&#10;  2 11  1  0&#10;  3  4  1  0&#10;  4  5  1  0&#10;  4  7  2  0&#10;  5  6  1  0&#10;  5 10  2  0&#10;  7  8  1  0&#10;  8  9  2  0&#10;  9 10  1  0&#10; 10 12  1  0&#10; 12 13  1  0&#10; 13 14  1  0&#10; 13 15  1  0&#10; 14 16  1  0&#10; 16 17  1  0&#10; 17 18  1  0&#10; 18 19  1  0&#10; 18 20  1  0&#10; 19 21  1  0&#10; 20 22  1  0&#10; 22 23  1  0&#10;M  END&#10;" title="153:1:Structure:License Error&#10;  SciTegic06082004062D&#10;&#10; 23 24  0  0  0  0            999 V2000&#10;    5.7134    2.4697    0.0000 C   0  0&#10;    5.7134    3.2994    0.0000 C   0  0&#10;    6.4295    3.7184    0.0000 C   0  0&#10;    7.1455    3.2994    0.0000 C   0  0&#10;    7.1420    2.4697    0.0000 C   0  0&#10;    6.4295    2.0591    0.0000 C   0  0&#10;    7.8619    3.7134    0.0000 N   0  0&#10;    8.5792    3.2931    0.0000 C   0  0&#10;    8.5757    2.4636    0.0000 C   0  0&#10;    7.8548    2.0541    0.0000 C   0  0&#10;    5.0000    3.7083    0.0000 Cl  0  0&#10;    7.8502    1.2316    0.0000 N   0  0&#10;    8.5601    0.8166    0.0000 C   0  0&#10;    8.5555   -0.0059    0.0000 C   0  0&#10;    9.2745    1.2239    0.0000 C   0  0&#10;    9.2654   -0.4210    0.0000 C   0  0&#10;    9.2608   -1.2433    0.0000 C   0  0&#10;    9.9707   -1.6585    0.0000 N   0  0&#10;   10.6852   -1.2513    0.0000 C   0  0&#10;    9.9662   -2.4809    0.0000 C   0  0&#10;   10.6898   -0.4290    0.0000 C   0  0&#10;   10.6760   -2.8960    0.0000 C   0  0&#10;   10.6714   -3.7184    0.0000 O   0  0&#10;  1  2  1  0&#10;  1  6  2  0&#10;  2  3  2  0&#10;  2 11  1  0&#10;  3  4  1  0&#10;  4  5  1  0&#10;  4  7  2  0&#10;  5  6  1  0&#10;  5 10  2  0&#10;  7  8  1  0&#10;  8  9  2  0&#10;  9 10  1  0&#10; 10 12  1  0&#10; 12 13  1  0&#10; 13 14  1  0&#10; 13 15  1  0&#10; 14 16  1  0&#10; 16 17  1  0&#10; 17 18  1  0&#10; 18 19  1  0&#10; 18 20  1  0&#10; 19 21  1  0&#10; 20 22  1  0&#10; 22 23  1  0&#10;M  END&#10;">
          <a:extLst>
            <a:ext uri="{FF2B5EF4-FFF2-40B4-BE49-F238E27FC236}">
              <a16:creationId xmlns:a16="http://schemas.microsoft.com/office/drawing/2014/main" id="{1AE6BBB0-E5CF-4BA0-AC03-C7D58986E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1178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19</xdr:row>
      <xdr:rowOff>25400</xdr:rowOff>
    </xdr:from>
    <xdr:to>
      <xdr:col>0</xdr:col>
      <xdr:colOff>1495425</xdr:colOff>
      <xdr:row>19</xdr:row>
      <xdr:rowOff>1482725</xdr:rowOff>
    </xdr:to>
    <xdr:pic>
      <xdr:nvPicPr>
        <xdr:cNvPr id="27" name="Molecule:EMF89bNdc­pCZ" descr="License Error&#10;  SciTegic06082004062D&#10;&#10; 51 53  0  0  1  0            999 V2000&#10;    2.5951   -0.7510    0.0000 N   0  0&#10;    2.5973    0.7498    0.0000 C   0  0&#10;    3.8952   -0.0029    0.0000 C   0  0&#10;    1.2951   -1.4991    0.0000 N   0  0&#10;    5.1944   -0.7544    0.0000 C   0  0  1  0  0  0&#10;    1.2919   -3.0000    0.0000 C   0  0&#10;    6.4952   -0.0058    0.0000 C   0  0  2  0  0  0&#10;    5.1927   -2.2544    0.0000 O   0  0&#10;   -0.0089   -3.7485    0.0000 C   0  0  1  0  0  0&#10;    2.5897   -3.7522    0.0000 O   0  0&#10;    7.7944   -0.7573    0.0000 C   0  0&#10;    6.4939    1.4950    0.0000 N   0  0&#10;   -0.0120   -5.2493    0.0000 N   0  0&#10;   -1.3089   -2.9984    0.0000 C   0  0&#10;    5.1938    2.2451    0.0000 C   0  0&#10;   -1.3129   -5.9978    0.0000 C   0  0&#10;   -2.6082   -3.7480    0.0000 C   0  0&#10;   -2.6078   -2.2482    0.0000 C   0  0&#10;   -1.3088   -1.4985    0.0000 C   0  0&#10;    5.1925    3.7459    0.0000 C   0  0  1  0  0  0&#10;    3.8953    1.4943    0.0000 O   0  0&#10;   -1.3159   -7.4987    0.0000 O   0  0&#10;   -2.6105   -5.2455    0.0000 O   0  0&#10;    3.8925    4.4959    0.0000 N   0  0&#10;    6.4903    4.4997    0.0000 C   0  0&#10;   -2.6160   -8.2468    0.0000 C   0  0&#10;    3.8912    5.9967    0.0000 C   0  0&#10;    6.4872    5.9998    0.0000 C   0  0&#10;    7.7876    5.2526    0.0000 C   0  0&#10;    7.7911    3.7527    0.0000 C   0  0&#10;    2.5911    6.7468    0.0000 O   0  0&#10;    5.1897    6.7475    0.0000 O   0  0&#10;    2.5898    8.2468    0.0000 C   0  0&#10;    1.2990    1.5029    0.0000 C   0  0&#10;    1.2990    3.0029    0.0000 C   0  0&#10;    0.0000    0.7529    0.0000 C   0  0&#10;    0.0000    3.7529    0.0000 C   0  0&#10;   -1.2990    1.5029    0.0000 C   0  0&#10;   -1.2990    3.0029    0.0000 C   0  0&#10;    9.0952   -0.0088    0.0000 C   0  0&#10;   10.3947   -0.7580    0.0000 C   0  0&#10;    9.0944    1.4913    0.0000 C   0  0&#10;   11.6934   -0.0072    0.0000 C   0  0&#10;   10.3930    2.2420    0.0000 C   0  0&#10;   11.6925    1.4928    0.0000 C   0  0&#10;   -2.5987    3.7533    0.0000 C   0  0&#10;   -2.6012    5.2533    0.0000 C   0  0&#10;   -3.8967    3.0013    0.0000 N   0  0&#10;   -3.9015    6.0013    0.0000 C   0  0&#10;   -5.1969    3.7492    0.0000 C   0  0&#10;   -5.1993    5.2492    0.0000 C   0  0&#10;  1  2  1  0&#10;  1  3  1  0&#10;  1  4  1  0&#10;  2 34  1  0&#10;  3  5  1  0&#10;  4  6  1  0&#10;  5  7  1  0&#10;  5  8  1  1&#10;  6  9  1  0&#10;  6 10  2  3&#10;  7 11  1  1&#10;  7 12  1  0&#10;  9 13  1  0&#10;  9 14  1  1&#10; 11 40  1  0&#10; 12 15  1  0&#10; 13 16  1  0&#10; 14 17  1  0&#10; 14 18  1  0&#10; 14 19  1  0&#10; 15 20  1  0&#10; 15 21  2  3&#10; 16 22  1  0&#10; 16 23  2  3&#10; 20 24  1  0&#10; 20 25  1  1&#10; 22 26  1  0&#10; 24 27  1  0&#10; 25 28  1  0&#10; 25 29  1  0&#10; 25 30  1  0&#10; 27 31  1  0&#10; 27 32  2  3&#10; 31 33  1  0&#10; 34 35  2  0&#10; 34 36  1  0&#10; 35 37  1  0&#10; 36 38  2  0&#10; 37 39  2  0&#10; 38 39  1  0&#10; 39 46  1  0&#10; 40 41  2  0&#10; 40 42  1  0&#10; 41 43  1  0&#10; 42 44  2  0&#10; 43 45  2  0&#10; 44 45  1  0&#10; 46 47  2  0&#10; 46 48  1  0&#10; 47 49  1  0&#10; 48 50  2  0&#10; 49 51  2  0&#10; 50 51  1  0&#10;M  END&#10;" title="153:1:Structure:License Error&#10;  SciTegic06082004062D&#10;&#10; 51 53  0  0  1  0            999 V2000&#10;    2.5951   -0.7510    0.0000 N   0  0&#10;    2.5973    0.7498    0.0000 C   0  0&#10;    3.8952   -0.0029    0.0000 C   0  0&#10;    1.2951   -1.4991    0.0000 N   0  0&#10;    5.1944   -0.7544    0.0000 C   0  0  1  0  0  0&#10;    1.2919   -3.0000    0.0000 C   0  0&#10;    6.4952   -0.0058    0.0000 C   0  0  2  0  0  0&#10;    5.1927   -2.2544    0.0000 O   0  0&#10;   -0.0089   -3.7485    0.0000 C   0  0  1  0  0  0&#10;    2.5897   -3.7522    0.0000 O   0  0&#10;    7.7944   -0.7573    0.0000 C   0  0&#10;    6.4939    1.4950    0.0000 N   0  0&#10;   -0.0120   -5.2493    0.0000 N   0  0&#10;   -1.3089   -2.9984    0.0000 C   0  0&#10;    5.1938    2.2451    0.0000 C   0  0&#10;   -1.3129   -5.9978    0.0000 C   0  0&#10;   -2.6082   -3.7480    0.0000 C   0  0&#10;   -2.6078   -2.2482    0.0000 C   0  0&#10;   -1.3088   -1.4985    0.0000 C   0  0&#10;    5.1925    3.7459    0.0000 C   0  0  1  0  0  0&#10;    3.8953    1.4943    0.0000 O   0  0&#10;   -1.3159   -7.4987    0.0000 O   0  0&#10;   -2.6105   -5.2455    0.0000 O   0  0&#10;    3.8925    4.4959    0.0000 N   0  0&#10;    6.4903    4.4997    0.0000 C   0  0&#10;   -2.6160   -8.2468    0.0000 C   0  0&#10;    3.8912    5.9967    0.0000 C   0  0&#10;    6.4872    5.9998    0.0000 C   0  0&#10;    7.7876    5.2526    0.0000 C   0  0&#10;    7.7911    3.7527    0.0000 C   0  0&#10;    2.5911    6.7468    0.0000 O   0  0&#10;    5.1897    6.7475    0.0000 O   0  0&#10;    2.5898    8.2468    0.0000 C   0  0&#10;    1.2990    1.5029    0.0000 C   0  0&#10;    1.2990    3.0029    0.0000 C   0  0&#10;    0.0000    0.7529    0.0000 C   0  0&#10;    0.0000    3.7529    0.0000 C   0  0&#10;   -1.2990    1.5029    0.0000 C   0  0&#10;   -1.2990    3.0029    0.0000 C   0  0&#10;    9.0952   -0.0088    0.0000 C   0  0&#10;   10.3947   -0.7580    0.0000 C   0  0&#10;    9.0944    1.4913    0.0000 C   0  0&#10;   11.6934   -0.0072    0.0000 C   0  0&#10;   10.3930    2.2420    0.0000 C   0  0&#10;   11.6925    1.4928    0.0000 C   0  0&#10;   -2.5987    3.7533    0.0000 C   0  0&#10;   -2.6012    5.2533    0.0000 C   0  0&#10;   -3.8967    3.0013    0.0000 N   0  0&#10;   -3.9015    6.0013    0.0000 C   0  0&#10;   -5.1969    3.7492    0.0000 C   0  0&#10;   -5.1993    5.2492    0.0000 C   0  0&#10;  1  2  1  0&#10;  1  3  1  0&#10;  1  4  1  0&#10;  2 34  1  0&#10;  3  5  1  0&#10;  4  6  1  0&#10;  5  7  1  0&#10;  5  8  1  1&#10;  6  9  1  0&#10;  6 10  2  3&#10;  7 11  1  1&#10;  7 12  1  0&#10;  9 13  1  0&#10;  9 14  1  1&#10; 11 40  1  0&#10; 12 15  1  0&#10; 13 16  1  0&#10; 14 17  1  0&#10; 14 18  1  0&#10; 14 19  1  0&#10; 15 20  1  0&#10; 15 21  2  3&#10; 16 22  1  0&#10; 16 23  2  3&#10; 20 24  1  0&#10; 20 25  1  1&#10; 22 26  1  0&#10; 24 27  1  0&#10; 25 28  1  0&#10; 25 29  1  0&#10; 25 30  1  0&#10; 27 31  1  0&#10; 27 32  2  3&#10; 31 33  1  0&#10; 34 35  2  0&#10; 34 36  1  0&#10; 35 37  1  0&#10; 36 38  2  0&#10; 37 39  2  0&#10; 38 39  1  0&#10; 39 46  1  0&#10; 40 41  2  0&#10; 40 42  1  0&#10; 41 43  1  0&#10; 42 44  2  0&#10; 43 45  2  0&#10; 44 45  1  0&#10; 46 47  2  0&#10; 46 48  1  0&#10; 47 49  1  0&#10; 48 50  2  0&#10; 49 51  2  0&#10; 50 51  1  0&#10;M  END&#10;">
          <a:extLst>
            <a:ext uri="{FF2B5EF4-FFF2-40B4-BE49-F238E27FC236}">
              <a16:creationId xmlns:a16="http://schemas.microsoft.com/office/drawing/2014/main" id="{5F894E4E-3DFE-4443-87CB-11723F682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5171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68</xdr:row>
      <xdr:rowOff>25400</xdr:rowOff>
    </xdr:from>
    <xdr:to>
      <xdr:col>0</xdr:col>
      <xdr:colOff>1495425</xdr:colOff>
      <xdr:row>68</xdr:row>
      <xdr:rowOff>1482725</xdr:rowOff>
    </xdr:to>
    <xdr:pic>
      <xdr:nvPicPr>
        <xdr:cNvPr id="28" name="Molecule:EMFayZfp1BGJo" descr="License Error&#10;  SciTegic06082004062D&#10;&#10;  0  0  0  0  0  0            999 V3000&#10;M  V30 BEGIN CTAB&#10;M  V30 COUNTS 30 31 0 0 0&#10;M  V30 BEGIN ATOM&#10;M  V30 1 C 5.6947 -6.2161 0 0&#10;M  V30 2 C 5.6947 -5.4081 0 0&#10;M  V30 3 C 6.3919 -5 0 0&#10;M  V30 4 C 7.0892 -5.4081 0 0&#10;M  V30 5 C 7.0858 -6.2161 0 0&#10;M  V30 6 C 6.3919 -6.6159 0 0&#10;M  V30 7 N 7.7868 -5.0048 0 0&#10;M  V30 8 C 8.4853 -5.4141 0 0&#10;M  V30 9 C 8.4819 -6.222 0 0&#10;M  V30 10 C 7.7799 -6.6208 0 0&#10;M  V30 11 Cl 5 -5.0097 0 0&#10;M  V30 12 N 7.7836 -7.4501 0 0&#10;M  V30 13 C 8.9424 -8.883 0 0 RAD=2&#10;M  V30 14 C 8.4667 -7.8258 0 0&#10;M  V30 15 C 8.0503 -9.171 0 0 RAD=2&#10;M  V30 16 C 7.0499 -8.8419 0 0&#10;M  V30 17 N 6.4519 -9.3743 0 0&#10;M  V30 18 C 6.6138 -10.1586 0 0&#10;M  V30 19 C 5.6916 -9.1224 0 0&#10;M  V30 20 C 9.8939 -9.1247 0 0 RAD=2&#10;M  V30 21 C 9.3595 -9.5162 0 0 RAD=2&#10;M  V30 22 C 8.5304 -9.5223 0 0 RAD=2&#10;M  V30 23 Fe 8.9119 -10.8579 0 0&#10;M  V30 24 C 8.5451 -12.3204 0 0 RAD=2&#10;M  V30 25 C 9.316 -12.3223 0 0 RAD=2&#10;M  V30 26 C 8.0474 -12.647 0 0 RAD=2&#10;M  V30 27 C 9.8897 -12.6349 0 0 RAD=2&#10;M  V30 28 C 8.9579 -13.0364 0 0 RAD=2&#10;M  V30 29 * 8.9553 -9.24344 0 0&#10;M  V30 30 * 8.95122 -12.5922 0 0&#10;M  V30 END ATOM&#10;M  V30 BEGIN BOND&#10;M  V30 1 1 1 2&#10;M  V30 2 2 2 3&#10;M  V30 3 1 3 4&#10;M  V30 4 1 4 5&#10;M  V30 5 1 5 6&#10;M  V30 6 2 1 6&#10;M  V30 7 2 4 7&#10;M  V30 8 1 7 8&#10;M  V30 9 2 8 9&#10;M  V30 10 1 9 10&#10;M  V30 11 2 5 10&#10;M  V30 12 1 2 11&#10;M  V30 13 1 10 12&#10;M  V30 14 1 12 14&#10;M  V30 15 1 13 14&#10;M  V30 16 1 15 16&#10;M  V30 17 1 16 17&#10;M  V30 18 1 17 18&#10;M  V30 19 1 17 19&#10;M  V30 20 1 13 15&#10;M  V30 21 1 21 22&#10;M  V30 22 1 15 22&#10;M  V30 23 1 20 13&#10;M  V30 24 1 20 21&#10;M  V30 25 1 24 25&#10;M  V30 26 1 24 26&#10;M  V30 27 1 25 27&#10;M  V30 28 1 26 28&#10;M  V30 29 1 27 28&#10;M  V30 30 9 23 29 ENDPTS=(5 13 15 20 21 22) ATTACH=ALL&#10;M  V30 31 9 23 30 ENDPTS=(5 24 25 26 27 28) ATTACH=ALL&#10;M  V30 END BOND&#10;M  V30 END CTAB&#10;M  END&#10;" title="153:1:Structure:License Error&#10;  SciTegic06082004062D&#10;&#10;  0  0  0  0  0  0            999 V3000&#10;M  V30 BEGIN CTAB&#10;M  V30 COUNTS 30 31 0 0 0&#10;M  V30 BEGIN ATOM&#10;M  V30 1 C 5.6947 -6.2161 0 0&#10;M  V30 2 C 5.6947 -5.4081 0 0&#10;M  V30 3 C 6.3919 -5 0 0&#10;M  V30 4 C 7.0892 -5.4081 0 0&#10;M  V30 5 C 7.0858 -6.2161 0 0&#10;M  V30 6 C 6.3919 -6.6159 0 0&#10;M  V30 7 N 7.7868 -5.0048 0 0&#10;M  V30 8 C 8.4853 -5.4141 0 0&#10;M  V30 9 C 8.4819 -6.222 0 0&#10;M  V30 10 C 7.7799 -6.6208 0 0&#10;M  V30 11 Cl 5 -5.0097 0 0&#10;M  V30 12 N 7.7836 -7.4501 0 0&#10;M  V30 13 C 8.9424 -8.883 0 0 RAD=2&#10;M  V30 14 C 8.4667 -7.8258 0 0&#10;M  V30 15 C 8.0503 -9.171 0 0 RAD=2&#10;M  V30 16 C 7.0499 -8.8419 0 0&#10;M  V30 17 N 6.4519 -9.3743 0 0&#10;M  V30 18 C 6.6138 -10.1586 0 0&#10;M  V30 19 C 5.6916 -9.1224 0 0&#10;M  V30 20 C 9.8939 -9.1247 0 0 RAD=2&#10;M  V30 21 C 9.3595 -9.5162 0 0 RAD=2&#10;M  V30 22 C 8.5304 -9.5223 0 0 RAD=2&#10;M  V30 23 Fe 8.9119 -10.8579 0 0&#10;M  V30 24 C 8.5451 -12.3204 0 0 RAD=2&#10;M  V30 25 C 9.316 -12.3223 0 0 RAD=2&#10;M  V30 26 C 8.0474 -12.647 0 0 RAD=2&#10;M  V30 27 C 9.8897 -12.6349 0 0 RAD=2&#10;M  V30 28 C 8.9579 -13.0364 0 0 RAD=2&#10;M  V30 29 * 8.9553 -9.24344 0 0&#10;M  V30 30 * 8.95122 -12.5922 0 0&#10;M  V30 END ATOM&#10;M  V30 BEGIN BOND&#10;M  V30 1 1 1 2&#10;M  V30 2 2 2 3&#10;M  V30 3 1 3 4&#10;M  V30 4 1 4 5&#10;M  V30 5 1 5 6&#10;M  V30 6 2 1 6&#10;M  V30 7 2 4 7&#10;M  V30 8 1 7 8&#10;M  V30 9 2 8 9&#10;M  V30 10 1 9 10&#10;M  V30 11 2 5 10&#10;M  V30 12 1 2 11&#10;M  V30 13 1 10 12&#10;M  V30 14 1 12 14&#10;M  V30 15 1 13 14&#10;M  V30 16 1 15 16&#10;M  V30 17 1 16 17&#10;M  V30 18 1 17 18&#10;M  V30 19 1 17 19&#10;M  V30 20 1 13 15&#10;M  V30 21 1 21 22&#10;M  V30 22 1 15 22&#10;M  V30 23 1 20 13&#10;M  V30 24 1 20 21&#10;M  V30 25 1 24 25&#10;M  V30 26 1 24 26&#10;M  V30 27 1 25 27&#10;M  V30 28 1 26 28&#10;M  V30 29 1 27 28&#10;M  V30 30 9 23 29 ENDPTS=(5 13 15 20 21 22) ATTACH=ALL&#10;M  V30 31 9 23 30 ENDPTS=(5 24 25 26 27 28) ATTACH=ALL&#10;M  V30 END BOND&#10;M  V30 END CTAB&#10;M  END&#10;">
          <a:extLst>
            <a:ext uri="{FF2B5EF4-FFF2-40B4-BE49-F238E27FC236}">
              <a16:creationId xmlns:a16="http://schemas.microsoft.com/office/drawing/2014/main" id="{3E438769-5328-4EC5-A45D-782AC3C50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1274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21</xdr:row>
      <xdr:rowOff>25400</xdr:rowOff>
    </xdr:from>
    <xdr:to>
      <xdr:col>0</xdr:col>
      <xdr:colOff>1495425</xdr:colOff>
      <xdr:row>21</xdr:row>
      <xdr:rowOff>1482725</xdr:rowOff>
    </xdr:to>
    <xdr:pic>
      <xdr:nvPicPr>
        <xdr:cNvPr id="29" name="Molecule:EMFpwyDUL5mYs" descr="License Error&#10;  SciTegic06082004062D&#10;&#10; 25 27  0  0  0  0            999 V2000&#10;   -1.2990    1.4913    0.0000 C   0  0&#10;   -1.2990    2.9913    0.0000 N   0  0&#10;    0.0000    3.7413    0.0000 C   0  0&#10;    1.2990    2.9913    0.0000 C   0  0&#10;    1.2990    1.4913    0.0000 C   0  0&#10;    2.5981    0.7413    0.0000 C   0  0&#10;    2.5981   -0.7588    0.0000 C   0  0&#10;    1.2990   -1.5087    0.0000 C   0  0&#10;    0.0000   -0.7588    0.0000 C   0  0&#10;    0.0000    0.7413    0.0000 C   0  0&#10;    1.2959   -3.0096    0.0000 O   0  0&#10;    2.5934   -3.7623    0.0000 C   0  0&#10;    3.8994   -1.5066    0.0000 O   0  0&#10;    3.9024   -3.0066    0.0000 C   0  0&#10;   -2.6003    0.7436    0.0000 C   0  0&#10;   -3.8990    1.4958    0.0000 C   0  0&#10;   -5.2007    0.7504    0.0000 C   0  0&#10;   -6.4972    1.5049    0.0000 C   0  0&#10;   -6.4920    3.0049    0.0000 C   0  0&#10;   -5.1903    3.7503    0.0000 C   0  0&#10;   -3.8939    2.9959    0.0000 C   0  0&#10;   -7.7876    3.7623    0.0000 O   0  0&#10;   -9.0908    3.0193    0.0000 C   0  0&#10;   -7.7980    0.7563    0.0000 O   0  0&#10;   -9.0960    1.5081    0.0000 C   0  0&#10;  1  2  1  0&#10;  1 10  2  0&#10;  1 15  1  0&#10;  2  3  2  0&#10;  3  4  1  0&#10;  4  5  2  0&#10;  5  6  1  0&#10;  5 10  1  0&#10;  6  7  2  0&#10;  7  8  1  0&#10;  7 13  1  0&#10;  8  9  2  0&#10;  8 11  1  0&#10;  9 10  1  0&#10; 11 12  1  0&#10; 13 14  1  0&#10; 15 16  1  0&#10; 16 17  1  0&#10; 16 21  2  0&#10; 17 18  2  0&#10; 18 19  1  0&#10; 18 24  1  0&#10; 19 20  2  0&#10; 19 22  1  0&#10; 20 21  1  0&#10; 22 23  1  0&#10; 24 25  1  0&#10;M  END&#10;" title="153:1:Structure:License Error&#10;  SciTegic06082004062D&#10;&#10; 25 27  0  0  0  0            999 V2000&#10;   -1.2990    1.4913    0.0000 C   0  0&#10;   -1.2990    2.9913    0.0000 N   0  0&#10;    0.0000    3.7413    0.0000 C   0  0&#10;    1.2990    2.9913    0.0000 C   0  0&#10;    1.2990    1.4913    0.0000 C   0  0&#10;    2.5981    0.7413    0.0000 C   0  0&#10;    2.5981   -0.7588    0.0000 C   0  0&#10;    1.2990   -1.5087    0.0000 C   0  0&#10;    0.0000   -0.7588    0.0000 C   0  0&#10;    0.0000    0.7413    0.0000 C   0  0&#10;    1.2959   -3.0096    0.0000 O   0  0&#10;    2.5934   -3.7623    0.0000 C   0  0&#10;    3.8994   -1.5066    0.0000 O   0  0&#10;    3.9024   -3.0066    0.0000 C   0  0&#10;   -2.6003    0.7436    0.0000 C   0  0&#10;   -3.8990    1.4958    0.0000 C   0  0&#10;   -5.2007    0.7504    0.0000 C   0  0&#10;   -6.4972    1.5049    0.0000 C   0  0&#10;   -6.4920    3.0049    0.0000 C   0  0&#10;   -5.1903    3.7503    0.0000 C   0  0&#10;   -3.8939    2.9959    0.0000 C   0  0&#10;   -7.7876    3.7623    0.0000 O   0  0&#10;   -9.0908    3.0193    0.0000 C   0  0&#10;   -7.7980    0.7563    0.0000 O   0  0&#10;   -9.0960    1.5081    0.0000 C   0  0&#10;  1  2  1  0&#10;  1 10  2  0&#10;  1 15  1  0&#10;  2  3  2  0&#10;  3  4  1  0&#10;  4  5  2  0&#10;  5  6  1  0&#10;  5 10  1  0&#10;  6  7  2  0&#10;  7  8  1  0&#10;  7 13  1  0&#10;  8  9  2  0&#10;  8 11  1  0&#10;  9 10  1  0&#10; 11 12  1  0&#10; 13 14  1  0&#10; 15 16  1  0&#10; 16 17  1  0&#10; 16 21  2  0&#10; 17 18  2  0&#10; 18 19  1  0&#10; 18 24  1  0&#10; 19 20  2  0&#10; 19 22  1  0&#10; 20 21  1  0&#10; 22 23  1  0&#10; 24 25  1  0&#10;M  END&#10;">
          <a:extLst>
            <a:ext uri="{FF2B5EF4-FFF2-40B4-BE49-F238E27FC236}">
              <a16:creationId xmlns:a16="http://schemas.microsoft.com/office/drawing/2014/main" id="{52951E73-AF95-4BAC-A027-7D2F7D0D8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409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31</xdr:row>
      <xdr:rowOff>25400</xdr:rowOff>
    </xdr:from>
    <xdr:to>
      <xdr:col>0</xdr:col>
      <xdr:colOff>1495425</xdr:colOff>
      <xdr:row>31</xdr:row>
      <xdr:rowOff>1482725</xdr:rowOff>
    </xdr:to>
    <xdr:pic>
      <xdr:nvPicPr>
        <xdr:cNvPr id="30" name="Molecule:EMF06Yt4kJ@dp" descr="License Error&#10;  SciTegic06082004062D&#10;&#10; 59 66  0  0  1  0            999 V2000&#10;71016.8480-5419.9696    0.0000 O   0  0&#10;71493.0487 8222.2710    0.0000 C   0  0&#10;67071.465710525.0956    0.0000 O   0  0&#10;59180.7059 1413.6298    0.0000 C   0  0&#10;90000.000011622.0696    0.0000 O   0  0&#10;47344.5638-9975.7026    0.0000 O   0  0&#10;39453.8039 3691.4962    0.0000 O   0  0&#10;31563.0417-9975.7026    0.0000 C   0  0&#10;31563.0417 -864.2367    0.0000 O   0  0&#10;15781.5197 -864.2367    0.0000 O   0  0&#10;23672.2819-4531.4355    0.0000 C   0  0&#10;15781.5197-9975.7026    0.0000 O   0  0&#10; 7890.7599 3691.4962    0.0000 O   0  0&#10;    0.0000-9975.7026    0.0000 C   0  0&#10;    0.0000 -864.2367    0.0000 O   0  0&#10;71016.8480 -864.2367    0.0000 C   0  0  2  0  0  0&#10;71016.8480 3691.4962    0.0000 C   0  0  2  0  0  0&#10;67071.4657-3142.1032    0.0000 C   0  0  1  0  0  0&#10;75349.6093-2272.0353    0.0000 C   0  0&#10;75349.6093 5099.2948    0.0000 C   0  0  2  0  0  0&#10;67071.4657 5969.3627    0.0000 C   0  0  1  0  0  0&#10;63126.0881 -864.2367    0.0000 C   0  0  2  0  0  0&#10;67071.4657-7697.8361    0.0000 C   0  0&#10;78027.4000 1413.6298    0.0000 C   0  0&#10;63126.0881 3691.4962    0.0000 C   0  0&#10;59180.7059-3142.1032    0.0000 C   0  0  1  0  0  0&#10;63126.0881-9975.7026    0.0000 C   0  0&#10;59180.7059-7697.8361    0.0000 C   0  0  2  0  0  0&#10;55235.3236 -864.2367    0.0000 C   0  0&#10;55235.3236-9975.7026    0.0000 C   0  0&#10;51289.9414-3142.1032    0.0000 C   0  0&#10;51289.9414-7697.8361    0.0000 C   0  0  2  0  0  0&#10;78735.1736 8147.6744    0.0000 C   0  0&#10;83191.3518 7200.4844    0.0000 C   0  0&#10;78258.968312678.4515    0.0000 C   0  0&#10;85469.218311145.8643    0.0000 C   0  0&#10;82420.838714531.4355    0.0000 O   0  0&#10;43399.1861-7697.8361    0.0000 C   0  0  1  0  0  0&#10;43399.1861-3142.1032    0.0000 C   0  0&#10;39453.8039-9975.7026    0.0000 O   0  0&#10;39453.8039 -864.2367    0.0000 C   0  0  1  0  0  0&#10;35508.4240-7697.8361    0.0000 C   0  0  1  0  0  0&#10;35508.4240-3142.1032    0.0000 C   0  0  1  0  0  0&#10;27617.6618-3142.1032    0.0000 C   0  0  1  0  0  0&#10;23672.2819 -864.2367    0.0000 C   0  0&#10;27617.6618-7697.8361    0.0000 O   0  0&#10;19726.9020-3142.1032    0.0000 C   0  0  1  0  0  0&#10;23672.2819-9975.7026    0.0000 C   0  0  1  0  0  0&#10;19726.9020-7697.8361    0.0000 C   0  0  1  0  0  0&#10;11836.1398-7697.8361    0.0000 C   0  0  1  0  0  0&#10;11836.1398-3142.1032    0.0000 C   0  0&#10; 7890.7599-9975.7026    0.0000 O   0  0&#10; 7890.7599 -864.2367    0.0000 C   0  0  1  0  0  0&#10; 3945.3799-7697.8361    0.0000 C   0  0  1  0  0  0&#10; 3945.3799-3142.1032    0.0000 C   0  0  1  0  0  0&#10;67071.4657 1413.6298    0.0000 H   0  0&#10;74402.4169 9555.4730    0.0000 H   0  0&#10;63126.0881-5419.9696    0.0000 H   0  0&#10;59180.7059-2253.5690    0.0000 H   0  0&#10;  5 36  2  3&#10; 16  1  1  1&#10; 16 17  1  0&#10; 16 18  1  0&#10; 16 19  1  0&#10; 17  2  1  1&#10; 17 20  1  0&#10; 17 21  1  0&#10; 18 22  1  0&#10; 18 23  1  0&#10; 18 56  1  1&#10; 19 24  1  0&#10; 20 24  1  0&#10; 20 33  1  1&#10; 20 57  1  6&#10; 21  3  1  1&#10; 21 25  1  0&#10; 22 25  1  0&#10; 22 26  1  0&#10; 22 58  1  6&#10; 23 27  1  0&#10; 26  4  1  1&#10; 26 28  1  0&#10; 26 29  1  0&#10; 27 28  1  0&#10; 28 30  1  0&#10; 28 59  1  1&#10; 29 31  1  0&#10; 30 32  1  0&#10; 31 32  1  0&#10; 32  6  1  1&#10; 33 34  2  0&#10; 33 35  1  0&#10; 34 36  1  0&#10; 35 37  1  0&#10; 36 37  1  0&#10; 38  6  1  6&#10; 38 39  1  0&#10; 38 40  1  0&#10; 39 41  1  0&#10; 40 42  1  0&#10; 41  7  1  1&#10; 41 43  1  0&#10; 42  8  1  6&#10; 42 43  1  0&#10; 43  9  1  1&#10; 44  9  1  6&#10; 44 45  1  0&#10; 44 46  1  0&#10; 45 47  1  0&#10; 46 48  1  0&#10; 47 10  1  1&#10; 47 49  1  0&#10; 48 11  1  6&#10; 48 49  1  0&#10; 49 12  1  1&#10; 50 12  1  6&#10; 50 51  1  0&#10; 50 52  1  0&#10; 51 53  1  0&#10; 52 54  1  0&#10; 53 13  1  1&#10; 53 55  1  0&#10; 54 14  1  6&#10; 54 55  1  0&#10; 55 15  1  1&#10;M  END&#10;" title="153:1:Structure:License Error&#10;  SciTegic06082004062D&#10;&#10; 59 66  0  0  1  0            999 V2000&#10;71016.8480-5419.9696    0.0000 O   0  0&#10;71493.0487 8222.2710    0.0000 C   0  0&#10;67071.465710525.0956    0.0000 O   0  0&#10;59180.7059 1413.6298    0.0000 C   0  0&#10;90000.000011622.0696    0.0000 O   0  0&#10;47344.5638-9975.7026    0.0000 O   0  0&#10;39453.8039 3691.4962    0.0000 O   0  0&#10;31563.0417-9975.7026    0.0000 C   0  0&#10;31563.0417 -864.2367    0.0000 O   0  0&#10;15781.5197 -864.2367    0.0000 O   0  0&#10;23672.2819-4531.4355    0.0000 C   0  0&#10;15781.5197-9975.7026    0.0000 O   0  0&#10; 7890.7599 3691.4962    0.0000 O   0  0&#10;    0.0000-9975.7026    0.0000 C   0  0&#10;    0.0000 -864.2367    0.0000 O   0  0&#10;71016.8480 -864.2367    0.0000 C   0  0  2  0  0  0&#10;71016.8480 3691.4962    0.0000 C   0  0  2  0  0  0&#10;67071.4657-3142.1032    0.0000 C   0  0  1  0  0  0&#10;75349.6093-2272.0353    0.0000 C   0  0&#10;75349.6093 5099.2948    0.0000 C   0  0  2  0  0  0&#10;67071.4657 5969.3627    0.0000 C   0  0  1  0  0  0&#10;63126.0881 -864.2367    0.0000 C   0  0  2  0  0  0&#10;67071.4657-7697.8361    0.0000 C   0  0&#10;78027.4000 1413.6298    0.0000 C   0  0&#10;63126.0881 3691.4962    0.0000 C   0  0&#10;59180.7059-3142.1032    0.0000 C   0  0  1  0  0  0&#10;63126.0881-9975.7026    0.0000 C   0  0&#10;59180.7059-7697.8361    0.0000 C   0  0  2  0  0  0&#10;55235.3236 -864.2367    0.0000 C   0  0&#10;55235.3236-9975.7026    0.0000 C   0  0&#10;51289.9414-3142.1032    0.0000 C   0  0&#10;51289.9414-7697.8361    0.0000 C   0  0  2  0  0  0&#10;78735.1736 8147.6744    0.0000 C   0  0&#10;83191.3518 7200.4844    0.0000 C   0  0&#10;78258.968312678.4515    0.0000 C   0  0&#10;85469.218311145.8643    0.0000 C   0  0&#10;82420.838714531.4355    0.0000 O   0  0&#10;43399.1861-7697.8361    0.0000 C   0  0  1  0  0  0&#10;43399.1861-3142.1032    0.0000 C   0  0&#10;39453.8039-9975.7026    0.0000 O   0  0&#10;39453.8039 -864.2367    0.0000 C   0  0  1  0  0  0&#10;35508.4240-7697.8361    0.0000 C   0  0  1  0  0  0&#10;35508.4240-3142.1032    0.0000 C   0  0  1  0  0  0&#10;27617.6618-3142.1032    0.0000 C   0  0  1  0  0  0&#10;23672.2819 -864.2367    0.0000 C   0  0&#10;27617.6618-7697.8361    0.0000 O   0  0&#10;19726.9020-3142.1032    0.0000 C   0  0  1  0  0  0&#10;23672.2819-9975.7026    0.0000 C   0  0  1  0  0  0&#10;19726.9020-7697.8361    0.0000 C   0  0  1  0  0  0&#10;11836.1398-7697.8361    0.0000 C   0  0  1  0  0  0&#10;11836.1398-3142.1032    0.0000 C   0  0&#10; 7890.7599-9975.7026    0.0000 O   0  0&#10; 7890.7599 -864.2367    0.0000 C   0  0  1  0  0  0&#10; 3945.3799-7697.8361    0.0000 C   0  0  1  0  0  0&#10; 3945.3799-3142.1032    0.0000 C   0  0  1  0  0  0&#10;67071.4657 1413.6298    0.0000 H   0  0&#10;74402.4169 9555.4730    0.0000 H   0  0&#10;63126.0881-5419.9696    0.0000 H   0  0&#10;59180.7059-2253.5690    0.0000 H   0  0&#10;  5 36  2  3&#10; 16  1  1  1&#10; 16 17  1  0&#10; 16 18  1  0&#10; 16 19  1  0&#10; 17  2  1  1&#10; 17 20  1  0&#10; 17 21  1  0&#10; 18 22  1  0&#10; 18 23  1  0&#10; 18 56  1  1&#10; 19 24  1  0&#10; 20 24  1  0&#10; 20 33  1  1&#10; 20 57  1  6&#10; 21  3  1  1&#10; 21 25  1  0&#10; 22 25  1  0&#10; 22 26  1  0&#10; 22 58  1  6&#10; 23 27  1  0&#10; 26  4  1  1&#10; 26 28  1  0&#10; 26 29  1  0&#10; 27 28  1  0&#10; 28 30  1  0&#10; 28 59  1  1&#10; 29 31  1  0&#10; 30 32  1  0&#10; 31 32  1  0&#10; 32  6  1  1&#10; 33 34  2  0&#10; 33 35  1  0&#10; 34 36  1  0&#10; 35 37  1  0&#10; 36 37  1  0&#10; 38  6  1  6&#10; 38 39  1  0&#10; 38 40  1  0&#10; 39 41  1  0&#10; 40 42  1  0&#10; 41  7  1  1&#10; 41 43  1  0&#10; 42  8  1  6&#10; 42 43  1  0&#10; 43  9  1  1&#10; 44  9  1  6&#10; 44 45  1  0&#10; 44 46  1  0&#10; 45 47  1  0&#10; 46 48  1  0&#10; 47 10  1  1&#10; 47 49  1  0&#10; 48 11  1  6&#10; 48 49  1  0&#10; 49 12  1  1&#10; 50 12  1  6&#10; 50 51  1  0&#10; 50 52  1  0&#10; 51 53  1  0&#10; 52 54  1  0&#10; 53 13  1  1&#10; 53 55  1  0&#10; 54 14  1  6&#10; 54 55  1  0&#10; 55 15  1  1&#10;M  END&#10;">
          <a:extLst>
            <a:ext uri="{FF2B5EF4-FFF2-40B4-BE49-F238E27FC236}">
              <a16:creationId xmlns:a16="http://schemas.microsoft.com/office/drawing/2014/main" id="{89EF47BD-5AE8-44AE-93D2-E088F4B3B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1935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61</xdr:row>
      <xdr:rowOff>25400</xdr:rowOff>
    </xdr:from>
    <xdr:to>
      <xdr:col>0</xdr:col>
      <xdr:colOff>1495425</xdr:colOff>
      <xdr:row>61</xdr:row>
      <xdr:rowOff>1482725</xdr:rowOff>
    </xdr:to>
    <xdr:pic>
      <xdr:nvPicPr>
        <xdr:cNvPr id="31" name="Molecule:EMFQg0dC7zUpV" descr="License Error&#10;  SciTegic06082004062D&#10;&#10; 23 26  0  0  0  0            999 V2000&#10;    4.1661   -0.4640    0.0000 C   0  0&#10;    2.6654   -0.4883    0.0000 O   0  0&#10;   -1.8778    4.3488    0.0000 C   0  0&#10;    4.9382   -1.7510    0.0000 C   0  0&#10;    6.4381   -1.7288    0.0000 C   0  0&#10;    4.2076   -3.0610    0.0000 C   0  0&#10;    7.2073   -3.0166    0.0000 C   0  0&#10;    4.9767   -4.3488    0.0000 C   0  0&#10;    6.4766   -4.3266    0.0000 C   0  0&#10;    4.8949    0.8479    0.0000 C   0  0&#10;    4.1253    2.1355    0.0000 C   0  0&#10;    6.3947    0.8707    0.0000 C   0  0&#10;    4.8556    3.4458    0.0000 C   0  0&#10;    7.1250    2.1810    0.0000 C   0  0&#10;    6.3554    3.4685    0.0000 C   0  0&#10;    1.8975    0.7887    0.0000 C   0  0&#10;    0.9488    1.5915    0.0000 C   0  0&#10;    1.6421    2.2848    0.0000 C   0  0&#10;   -0.8393    1.5915    0.0000 C   0  0  1  0  0  0&#10;    0.0000    2.2483    0.0000 C   0  0  1  0  0  0&#10;   -1.0947    3.0694    0.0000 N   0  0&#10;   -1.8063    0.2596    0.0000 C   0  0&#10;   -0.6568    0.9529    0.0000 C   0  0&#10;  1  2  1  0&#10;  1  4  1  0&#10;  1 10  1  0&#10;  3 21  1  0&#10;  4  5  2  0&#10;  4  6  1  0&#10;  5  7  1  0&#10;  6  8  2  0&#10;  7  9  2  0&#10;  8  9  1  0&#10; 10 11  2  0&#10; 10 12  1  0&#10; 11 13  1  0&#10; 12 14  2  0&#10; 13 15  2  0&#10; 14 15  1  0&#10; 16  2  1  0&#10; 16 17  1  0&#10; 16 18  1  0&#10; 17 19  1  0&#10; 18 20  1  0&#10; 19 21  1  6&#10; 19 22  1  0&#10; 20 21  1  6&#10; 20 23  1  0&#10; 22 23  1  0&#10;M  END&#10;" title="153:1:Structure:License Error&#10;  SciTegic06082004062D&#10;&#10; 23 26  0  0  0  0            999 V2000&#10;    4.1661   -0.4640    0.0000 C   0  0&#10;    2.6654   -0.4883    0.0000 O   0  0&#10;   -1.8778    4.3488    0.0000 C   0  0&#10;    4.9382   -1.7510    0.0000 C   0  0&#10;    6.4381   -1.7288    0.0000 C   0  0&#10;    4.2076   -3.0610    0.0000 C   0  0&#10;    7.2073   -3.0166    0.0000 C   0  0&#10;    4.9767   -4.3488    0.0000 C   0  0&#10;    6.4766   -4.3266    0.0000 C   0  0&#10;    4.8949    0.8479    0.0000 C   0  0&#10;    4.1253    2.1355    0.0000 C   0  0&#10;    6.3947    0.8707    0.0000 C   0  0&#10;    4.8556    3.4458    0.0000 C   0  0&#10;    7.1250    2.1810    0.0000 C   0  0&#10;    6.3554    3.4685    0.0000 C   0  0&#10;    1.8975    0.7887    0.0000 C   0  0&#10;    0.9488    1.5915    0.0000 C   0  0&#10;    1.6421    2.2848    0.0000 C   0  0&#10;   -0.8393    1.5915    0.0000 C   0  0  1  0  0  0&#10;    0.0000    2.2483    0.0000 C   0  0  1  0  0  0&#10;   -1.0947    3.0694    0.0000 N   0  0&#10;   -1.8063    0.2596    0.0000 C   0  0&#10;   -0.6568    0.9529    0.0000 C   0  0&#10;  1  2  1  0&#10;  1  4  1  0&#10;  1 10  1  0&#10;  3 21  1  0&#10;  4  5  2  0&#10;  4  6  1  0&#10;  5  7  1  0&#10;  6  8  2  0&#10;  7  9  2  0&#10;  8  9  1  0&#10; 10 11  2  0&#10; 10 12  1  0&#10; 11 13  1  0&#10; 12 14  2  0&#10; 13 15  2  0&#10; 14 15  1  0&#10; 16  2  1  0&#10; 16 17  1  0&#10; 16 18  1  0&#10; 17 19  1  0&#10; 18 20  1  0&#10; 19 21  1  6&#10; 19 22  1  0&#10; 20 21  1  6&#10; 20 23  1  0&#10; 22 23  1  0&#10;M  END&#10;">
          <a:extLst>
            <a:ext uri="{FF2B5EF4-FFF2-40B4-BE49-F238E27FC236}">
              <a16:creationId xmlns:a16="http://schemas.microsoft.com/office/drawing/2014/main" id="{7995A65C-D6BB-4802-A8BD-0A1E04F6A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1940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56</xdr:row>
      <xdr:rowOff>25400</xdr:rowOff>
    </xdr:from>
    <xdr:to>
      <xdr:col>0</xdr:col>
      <xdr:colOff>1495425</xdr:colOff>
      <xdr:row>56</xdr:row>
      <xdr:rowOff>1482725</xdr:rowOff>
    </xdr:to>
    <xdr:pic>
      <xdr:nvPicPr>
        <xdr:cNvPr id="32" name="Molecule:EMFyAtPgMMJ3E" descr="License Error&#10;  SciTegic06082004062D&#10;&#10; 14 14  0  0  1  0            999 V2000&#10;    9.2663    0.2483    0.0000 C   0  0&#10;    8.9307   -0.5054    0.0000 C   0  0  2  0  0  0&#10;    9.4157   -1.1728    0.0000 C   0  0&#10;   10.2362   -1.0865    0.0000 S   0  0&#10;    8.1103   -0.5917    0.0000 C   0  0&#10;    7.7747   -1.3453    0.0000 O   0  0&#10;    7.6253    0.0759    0.0000 N   0  0&#10;    7.8803    0.8604    0.0000 C   0  0&#10;    7.2129    1.3454    0.0000 C   0  0&#10;    6.5454    0.8605    0.0000 C   0  0&#10;    6.8004    0.0758    0.0000 C   0  0  1  0  0  0&#10;    6.3155   -0.5917    0.0000 C   0  0&#10;    6.6511   -1.3454    0.0000 O   0  0&#10;    5.4950   -0.5055    0.0000 O   0  0&#10;  2  1  1  6&#10;  2  3  1  0&#10;  2  5  1  0&#10;  3  4  1  0&#10;  5  6  2  0&#10;  5  7  1  0&#10;  7  8  1  0&#10;  8  9  1  0&#10;  9 10  1  0&#10; 10 11  1  0&#10; 11  7  1  0&#10; 11 12  1  6&#10; 12 13  2  0&#10; 12 14  1  0&#10;M  END&#10;" title="153:1:Structure:License Error&#10;  SciTegic06082004062D&#10;&#10; 14 14  0  0  1  0            999 V2000&#10;    9.2663    0.2483    0.0000 C   0  0&#10;    8.9307   -0.5054    0.0000 C   0  0  2  0  0  0&#10;    9.4157   -1.1728    0.0000 C   0  0&#10;   10.2362   -1.0865    0.0000 S   0  0&#10;    8.1103   -0.5917    0.0000 C   0  0&#10;    7.7747   -1.3453    0.0000 O   0  0&#10;    7.6253    0.0759    0.0000 N   0  0&#10;    7.8803    0.8604    0.0000 C   0  0&#10;    7.2129    1.3454    0.0000 C   0  0&#10;    6.5454    0.8605    0.0000 C   0  0&#10;    6.8004    0.0758    0.0000 C   0  0  1  0  0  0&#10;    6.3155   -0.5917    0.0000 C   0  0&#10;    6.6511   -1.3454    0.0000 O   0  0&#10;    5.4950   -0.5055    0.0000 O   0  0&#10;  2  1  1  6&#10;  2  3  1  0&#10;  2  5  1  0&#10;  3  4  1  0&#10;  5  6  2  0&#10;  5  7  1  0&#10;  7  8  1  0&#10;  8  9  1  0&#10;  9 10  1  0&#10; 10 11  1  0&#10; 11  7  1  0&#10; 11 12  1  6&#10; 12 13  2  0&#10; 12 14  1  0&#10;M  END&#10;">
          <a:extLst>
            <a:ext uri="{FF2B5EF4-FFF2-40B4-BE49-F238E27FC236}">
              <a16:creationId xmlns:a16="http://schemas.microsoft.com/office/drawing/2014/main" id="{04C1E1DB-BBAD-4D20-8C21-D9D98D6C9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7177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58</xdr:row>
      <xdr:rowOff>25400</xdr:rowOff>
    </xdr:from>
    <xdr:to>
      <xdr:col>0</xdr:col>
      <xdr:colOff>1495425</xdr:colOff>
      <xdr:row>58</xdr:row>
      <xdr:rowOff>1482725</xdr:rowOff>
    </xdr:to>
    <xdr:pic>
      <xdr:nvPicPr>
        <xdr:cNvPr id="33" name="Molecule:EMFixBj@fKHmd" descr="License Error&#10;  SciTegic06082004062D&#10;&#10; 32 34  0  0  0  0            999 V2000&#10;    5.0000   -7.1434    0.0000 C   0  0&#10;    5.4125   -7.8579    0.0000 N   0  0&#10;    6.2375   -7.8579    0.0000 C   0  0&#10;    6.6500   -7.1434    0.0000 O   0  0&#10;    6.6500   -8.5724    0.0000 C   0  0&#10;    6.2375   -9.2868    0.0000 N   0  0&#10;    6.6500  -10.0013    0.0000 C   0  0&#10;    7.4750  -10.0013    0.0000 C   0  0&#10;    7.8875   -9.2868    0.0000 C   0  0&#10;    7.4750   -8.5724    0.0000 C   0  0&#10;    8.7125   -9.2868    0.0000 O   0  0&#10;    9.1250   -8.5724    0.0000 C   0  0&#10;    8.7125   -7.8579    0.0000 C   0  0&#10;    9.1250   -7.1434    0.0000 C   0  0&#10;    9.9500   -7.1434    0.0000 C   0  0&#10;   10.3625   -7.8579    0.0000 C   0  0&#10;    9.9500   -8.5724    0.0000 C   0  0&#10;   10.3625   -6.4290    0.0000 N   0  0&#10;   11.1875   -6.4290    0.0000 C   0  0&#10;   11.6000   -7.1434    0.0000 O   0  0&#10;   11.6000   -5.7145    0.0000 N   0  0&#10;   12.4250   -5.7145    0.0000 C   0  0&#10;   12.8375   -6.4289    0.0000 C   0  0&#10;   13.6625   -6.4289    0.0000 C   0  0&#10;   14.0750   -5.7144    0.0000 C   0  0&#10;   13.6625   -5.0000    0.0000 C   0  0&#10;   12.8375   -5.0000    0.0000 C   0  0&#10;   14.9000   -5.7144    0.0000 Cl  0  0&#10;   14.0750   -7.1434    0.0000 C   0  0&#10;   14.7895   -6.7309    0.0000 F   0  0&#10;   14.4875   -7.8579    0.0000 F   0  0&#10;   13.3605   -7.5559    0.0000 F   0  0&#10;  1  2  1  0&#10;  2  3  1  0&#10;  3  4  2  0&#10;  3  5  1  0&#10;  5  6  2  0&#10;  6  7  1  0&#10;  7  8  2  0&#10;  8  9  1  0&#10;  9 10  2  0&#10; 10  5  1  0&#10;  9 11  1  0&#10; 11 12  1  0&#10; 12 13  2  0&#10; 13 14  1  0&#10; 14 15  2  0&#10; 15 16  1  0&#10; 16 17  2  0&#10; 17 12  1  0&#10; 15 18  1  0&#10; 18 19  1  0&#10; 19 20  2  0&#10; 19 21  1  0&#10; 21 22  1  0&#10; 22 23  2  0&#10; 23 24  1  0&#10; 24 25  2  0&#10; 25 26  1  0&#10; 26 27  2  0&#10; 27 22  1  0&#10; 25 28  1  0&#10; 24 29  1  0&#10; 29 30  1  0&#10; 29 31  1  0&#10; 29 32  1  0&#10;M  END&#10;" title="153:1:Structure:License Error&#10;  SciTegic06082004062D&#10;&#10; 32 34  0  0  0  0            999 V2000&#10;    5.0000   -7.1434    0.0000 C   0  0&#10;    5.4125   -7.8579    0.0000 N   0  0&#10;    6.2375   -7.8579    0.0000 C   0  0&#10;    6.6500   -7.1434    0.0000 O   0  0&#10;    6.6500   -8.5724    0.0000 C   0  0&#10;    6.2375   -9.2868    0.0000 N   0  0&#10;    6.6500  -10.0013    0.0000 C   0  0&#10;    7.4750  -10.0013    0.0000 C   0  0&#10;    7.8875   -9.2868    0.0000 C   0  0&#10;    7.4750   -8.5724    0.0000 C   0  0&#10;    8.7125   -9.2868    0.0000 O   0  0&#10;    9.1250   -8.5724    0.0000 C   0  0&#10;    8.7125   -7.8579    0.0000 C   0  0&#10;    9.1250   -7.1434    0.0000 C   0  0&#10;    9.9500   -7.1434    0.0000 C   0  0&#10;   10.3625   -7.8579    0.0000 C   0  0&#10;    9.9500   -8.5724    0.0000 C   0  0&#10;   10.3625   -6.4290    0.0000 N   0  0&#10;   11.1875   -6.4290    0.0000 C   0  0&#10;   11.6000   -7.1434    0.0000 O   0  0&#10;   11.6000   -5.7145    0.0000 N   0  0&#10;   12.4250   -5.7145    0.0000 C   0  0&#10;   12.8375   -6.4289    0.0000 C   0  0&#10;   13.6625   -6.4289    0.0000 C   0  0&#10;   14.0750   -5.7144    0.0000 C   0  0&#10;   13.6625   -5.0000    0.0000 C   0  0&#10;   12.8375   -5.0000    0.0000 C   0  0&#10;   14.9000   -5.7144    0.0000 Cl  0  0&#10;   14.0750   -7.1434    0.0000 C   0  0&#10;   14.7895   -6.7309    0.0000 F   0  0&#10;   14.4875   -7.8579    0.0000 F   0  0&#10;   13.3605   -7.5559    0.0000 F   0  0&#10;  1  2  1  0&#10;  2  3  1  0&#10;  3  4  2  0&#10;  3  5  1  0&#10;  5  6  2  0&#10;  6  7  1  0&#10;  7  8  2  0&#10;  8  9  1  0&#10;  9 10  2  0&#10; 10  5  1  0&#10;  9 11  1  0&#10; 11 12  1  0&#10; 12 13  2  0&#10; 13 14  1  0&#10; 14 15  2  0&#10; 15 16  1  0&#10; 16 17  2  0&#10; 17 12  1  0&#10; 15 18  1  0&#10; 18 19  1  0&#10; 19 20  2  0&#10; 19 21  1  0&#10; 21 22  1  0&#10; 22 23  2  0&#10; 23 24  1  0&#10; 24 25  2  0&#10; 25 26  1  0&#10; 26 27  2  0&#10; 27 22  1  0&#10; 25 28  1  0&#10; 24 29  1  0&#10; 29 30  1  0&#10; 29 31  1  0&#10; 29 32  1  0&#10;M  END&#10;">
          <a:extLst>
            <a:ext uri="{FF2B5EF4-FFF2-40B4-BE49-F238E27FC236}">
              <a16:creationId xmlns:a16="http://schemas.microsoft.com/office/drawing/2014/main" id="{18147770-0616-49CF-BF45-5CBE60001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9082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</xdr:row>
      <xdr:rowOff>25400</xdr:rowOff>
    </xdr:from>
    <xdr:to>
      <xdr:col>0</xdr:col>
      <xdr:colOff>1495425</xdr:colOff>
      <xdr:row>7</xdr:row>
      <xdr:rowOff>1482725</xdr:rowOff>
    </xdr:to>
    <xdr:pic>
      <xdr:nvPicPr>
        <xdr:cNvPr id="34" name="Molecule:EMFsBDu­iHubY" descr="License Error&#10;  SciTegic06082004062D&#10;&#10; 45 50  0  0  1  0            999 V2000&#10;    8.3896    1.7559    0.0000 C   0  0&#10;    7.5672    1.6684    0.0000 C   0  0&#10;    7.0802    2.3368    0.0000 C   0  0&#10;    7.2318    0.9125    0.0000 C   0  0&#10;    7.7188    0.2440    0.0000 O   0  0&#10;    6.4094    0.8250    0.0000 O   0  0&#10;    6.0740    0.0690    0.0000 C   0  0&#10;    5.2517   -0.0185    0.0000 C   0  0&#10;    4.9400    0.4093    0.0000 O   0  0&#10;    4.9163   -0.7744    0.0000 C   0  0  1  0  0  0&#10;    5.7389   -0.8597    0.0000 O   0  0&#10;    5.9119   -1.6684    0.0000 C   0  0  1  0  0  0&#10;    5.1962   -2.0829    0.0000 O   0  0&#10;    4.5809   -1.5303    0.0000 C   0  0  2  0  0  0&#10;    3.7583   -1.4450    0.0000 C   0  0&#10;    3.5851   -0.6362    0.0000 C   0  0  1  0  0  0&#10;    2.8634   -0.2220    0.0000 C   0  0  2  0  0  0&#10;    2.1475   -0.6362    0.0000 C   0  0&#10;    1.4317   -0.2220    0.0000 C   0  0&#10;    1.4317    0.6062    0.0000 C   0  0&#10;    0.7157    1.0206    0.0000 C   0  0&#10;    0.7160    1.8476    0.0000 C   0  0&#10;    0.0000    2.2615    0.0000 O   0  0&#10;    1.4324    2.2608    0.0000 C   0  0&#10;    2.1484    1.8470    0.0000 C   0  0&#10;    2.1475    1.0203    0.0000 C   0  0&#10;    2.6057    1.2854    0.0000 C   0  0&#10;    2.8634    0.6062    0.0000 C   0  0  1  0  0  0&#10;    3.5851    1.0203    0.0000 C   0  0  2  0  0  0&#10;    3.2584    1.5956    0.0000 O   0  0&#10;    4.3010    0.6062    0.0000 C   0  0&#10;    4.3010   -0.2220    0.0000 C   0  0&#10;    4.7591    0.0430    0.0000 C   0  0&#10;    6.7342   -1.5809    0.0000 C   0  0&#10;    7.0696   -0.8249    0.0000 C   0  0&#10;    7.8920   -0.7374    0.0000 C   0  0&#10;    8.3789   -1.4058    0.0000 C   0  0&#10;    8.0436   -2.1618    0.0000 C   0  0&#10;    7.2212   -2.2493    0.0000 C   0  0&#10;    4.0037    1.7336    0.0000 H   0  0&#10;    2.8634    1.2678    0.0000 H   0  0&#10;    2.8634   -0.8836    0.0000 H   0  0&#10;    3.0125   -0.9675    0.0000 H   0  0&#10;    4.2455   -2.2863    0.0000 H   0  0&#10;    6.3989   -2.3368    0.0000 H   0  0&#10;  1  2  1  0&#10;  2  3  1  0&#10;  2  4  1  0&#10;  4  5  2  0&#10;  4  6  1  0&#10;  6  7  1  0&#10;  7  8  1  0&#10;  8  9  2  0&#10; 10  8  1  1&#10; 10 11  1  0&#10; 10 14  1  0&#10; 10 32  1  0&#10; 11 12  1  0&#10; 12 13  1  0&#10; 12 34  1  0&#10; 12 45  1  1&#10; 13 14  1  0&#10; 14 15  1  0&#10; 14 44  1  1&#10; 15 16  1  0&#10; 16 17  1  0&#10; 16 32  1  0&#10; 16 43  1  6&#10; 17 18  1  0&#10; 17 28  1  0&#10; 17 42  1  1&#10; 18 19  1  0&#10; 19 20  1  0&#10; 20 21  2  0&#10; 20 26  1  0&#10; 21 22  1  0&#10; 22 23  2  0&#10; 22 24  1  0&#10; 24 25  2  0&#10; 25 26  1  0&#10; 26 27  1  0&#10; 26 28  1  0&#10; 28 29  1  0&#10; 28 41  1  6&#10; 29 30  1  0&#10; 29 31  1  0&#10; 29 40  1  1&#10; 31 32  1  0&#10; 32 33  1  0&#10; 34 35  1  0&#10; 34 39  1  0&#10; 35 36  1  0&#10; 36 37  1  0&#10; 37 38  1  0&#10; 38 39  1  0&#10;M  END&#10;" title="153:1:Structure:License Error&#10;  SciTegic06082004062D&#10;&#10; 45 50  0  0  1  0            999 V2000&#10;    8.3896    1.7559    0.0000 C   0  0&#10;    7.5672    1.6684    0.0000 C   0  0&#10;    7.0802    2.3368    0.0000 C   0  0&#10;    7.2318    0.9125    0.0000 C   0  0&#10;    7.7188    0.2440    0.0000 O   0  0&#10;    6.4094    0.8250    0.0000 O   0  0&#10;    6.0740    0.0690    0.0000 C   0  0&#10;    5.2517   -0.0185    0.0000 C   0  0&#10;    4.9400    0.4093    0.0000 O   0  0&#10;    4.9163   -0.7744    0.0000 C   0  0  1  0  0  0&#10;    5.7389   -0.8597    0.0000 O   0  0&#10;    5.9119   -1.6684    0.0000 C   0  0  1  0  0  0&#10;    5.1962   -2.0829    0.0000 O   0  0&#10;    4.5809   -1.5303    0.0000 C   0  0  2  0  0  0&#10;    3.7583   -1.4450    0.0000 C   0  0&#10;    3.5851   -0.6362    0.0000 C   0  0  1  0  0  0&#10;    2.8634   -0.2220    0.0000 C   0  0  2  0  0  0&#10;    2.1475   -0.6362    0.0000 C   0  0&#10;    1.4317   -0.2220    0.0000 C   0  0&#10;    1.4317    0.6062    0.0000 C   0  0&#10;    0.7157    1.0206    0.0000 C   0  0&#10;    0.7160    1.8476    0.0000 C   0  0&#10;    0.0000    2.2615    0.0000 O   0  0&#10;    1.4324    2.2608    0.0000 C   0  0&#10;    2.1484    1.8470    0.0000 C   0  0&#10;    2.1475    1.0203    0.0000 C   0  0&#10;    2.6057    1.2854    0.0000 C   0  0&#10;    2.8634    0.6062    0.0000 C   0  0  1  0  0  0&#10;    3.5851    1.0203    0.0000 C   0  0  2  0  0  0&#10;    3.2584    1.5956    0.0000 O   0  0&#10;    4.3010    0.6062    0.0000 C   0  0&#10;    4.3010   -0.2220    0.0000 C   0  0&#10;    4.7591    0.0430    0.0000 C   0  0&#10;    6.7342   -1.5809    0.0000 C   0  0&#10;    7.0696   -0.8249    0.0000 C   0  0&#10;    7.8920   -0.7374    0.0000 C   0  0&#10;    8.3789   -1.4058    0.0000 C   0  0&#10;    8.0436   -2.1618    0.0000 C   0  0&#10;    7.2212   -2.2493    0.0000 C   0  0&#10;    4.0037    1.7336    0.0000 H   0  0&#10;    2.8634    1.2678    0.0000 H   0  0&#10;    2.8634   -0.8836    0.0000 H   0  0&#10;    3.0125   -0.9675    0.0000 H   0  0&#10;    4.2455   -2.2863    0.0000 H   0  0&#10;    6.3989   -2.3368    0.0000 H   0  0&#10;  1  2  1  0&#10;  2  3  1  0&#10;  2  4  1  0&#10;  4  5  2  0&#10;  4  6  1  0&#10;  6  7  1  0&#10;  7  8  1  0&#10;  8  9  2  0&#10; 10  8  1  1&#10; 10 11  1  0&#10; 10 14  1  0&#10; 10 32  1  0&#10; 11 12  1  0&#10; 12 13  1  0&#10; 12 34  1  0&#10; 12 45  1  1&#10; 13 14  1  0&#10; 14 15  1  0&#10; 14 44  1  1&#10; 15 16  1  0&#10; 16 17  1  0&#10; 16 32  1  0&#10; 16 43  1  6&#10; 17 18  1  0&#10; 17 28  1  0&#10; 17 42  1  1&#10; 18 19  1  0&#10; 19 20  1  0&#10; 20 21  2  0&#10; 20 26  1  0&#10; 21 22  1  0&#10; 22 23  2  0&#10; 22 24  1  0&#10; 24 25  2  0&#10; 25 26  1  0&#10; 26 27  1  0&#10; 26 28  1  0&#10; 28 29  1  0&#10; 28 41  1  6&#10; 29 30  1  0&#10; 29 31  1  0&#10; 29 40  1  1&#10; 31 32  1  0&#10; 32 33  1  0&#10; 34 35  1  0&#10; 34 39  1  0&#10; 35 36  1  0&#10; 36 37  1  0&#10; 37 38  1  0&#10; 38 39  1  0&#10;M  END&#10;">
          <a:extLst>
            <a:ext uri="{FF2B5EF4-FFF2-40B4-BE49-F238E27FC236}">
              <a16:creationId xmlns:a16="http://schemas.microsoft.com/office/drawing/2014/main" id="{D120E512-C904-4CC0-86E5-E400D51C0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216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53</xdr:row>
      <xdr:rowOff>25400</xdr:rowOff>
    </xdr:from>
    <xdr:to>
      <xdr:col>0</xdr:col>
      <xdr:colOff>1495425</xdr:colOff>
      <xdr:row>53</xdr:row>
      <xdr:rowOff>1482725</xdr:rowOff>
    </xdr:to>
    <xdr:pic>
      <xdr:nvPicPr>
        <xdr:cNvPr id="35" name="Molecule:EMFK@gLguQRex" descr="License Error&#10;  SciTegic06082004062D&#10;&#10; 85 85  0  0  1  0            999 V2000&#10;    8.7782   10.5770    0.0000 C   0  0&#10;    7.5901   10.4078    0.0000 C   0  0&#10;    7.0296    9.0155    0.0000 C   0  0&#10;    5.5438    8.8039    0.0000 C   0  0&#10;    4.9832    7.4117    0.0000 C   0  0  2  0  0  0&#10;    3.4974    7.2001    0.0000 C   0  0  2  0  0  0&#10;    2.9324    5.7968    0.0000 C   0  0  1  0  0  0&#10;    1.4932    6.2194    0.0000 C   0  0&#10;    1.7203    7.3977    0.0000 O   0  0&#10;    0.0000    6.3620    0.0000 N   0  0&#10;   -1.4932    6.2194    0.0000 C   0  0  1  0  0  0&#10;   -1.7767    7.7054    0.0000 C   0  0&#10;   -0.8688    8.4900    0.0000 C   0  0&#10;   -2.9325    5.7968    0.0000 C   0  0&#10;   -3.3785    6.9108    0.0000 O   0  0&#10;   -4.2657    5.1094    0.0000 N   0  0&#10;   -4.9145    6.1189    0.0000 C   0  0&#10;   -5.4448    4.1822    0.0000 C   0  0&#10;   -6.4271    3.0486    0.0000 C   0  0&#10;   -7.4046    3.7446    0.0000 O   0  0&#10;   -7.1771    1.7495    0.0000 N   0  0&#10;   -8.2687    2.2480    0.0000 C   0  0&#10;   -7.6677    0.3320    0.0000 C   0  0  1  0  0  0&#10;   -9.1371    0.6915    0.0000 C   0  0&#10;   -9.5580    2.1321    0.0000 C   0  0&#10;  -10.7237    2.4173    0.0000 C   0  0&#10;   -8.7285    2.9992    0.0000 C   0  0&#10;   -7.8812   -1.1527    0.0000 C   0  0&#10;   -9.0798   -1.0956    0.0000 O   0  0&#10;   -7.8098   -2.6510    0.0000 N   0  0&#10;   -7.4561   -4.1087    0.0000 C   0  0  1  0  0  0&#10;   -8.8866   -4.6007    0.0000 C   0  0&#10;   -9.7925   -3.8137    0.0000 C   0  0&#10;   -9.1156   -5.7787    0.0000 C   0  0&#10;   -6.8330   -5.4732    0.0000 C   0  0&#10;   -7.8722   -6.0732    0.0000 O   0  0&#10;   -5.9629   -6.6950    0.0000 N   0  0&#10;   -6.8698   -7.4809    0.0000 C   0  0&#10;   -4.8773   -7.7301    0.0000 C   0  0  1  0  0  0&#10;   -5.8147   -8.9174    0.0000 C   0  0&#10;   -7.3000   -8.7019    0.0000 C   0  0&#10;   -8.0436   -9.6437    0.0000 C   0  0&#10;   -7.7442   -7.5871    0.0000 C   0  0&#10;   -3.6154   -8.5411    0.0000 C   0  0&#10;   -4.1653   -9.6077    0.0000 O   0  0&#10;   -2.2229   -9.0986    0.0000 N   0  0&#10;   -0.7500   -9.3825    0.0000 C   0  0  2  0  0  0&#10;    0.7500   -9.3825    0.0000 C   0  0&#10;    0.8641  -10.5770    0.0000 O   0  0&#10;    2.2229   -9.0986    0.0000 N   0  0&#10;    3.6155   -8.5411    0.0000 C   0  0  1  0  0  0&#10;    4.8773   -7.7301    0.0000 C   0  0&#10;    5.6191   -8.6734    0.0000 O   0  0&#10;    5.9629   -6.6950    0.0000 N   0  0&#10;    6.8330   -5.4731    0.0000 C   0  0  1  0  0  0&#10;    7.4561   -4.1087    0.0000 C   0  0&#10;    8.5901   -4.5012    0.0000 O   0  0&#10;    7.8098   -2.6510    0.0000 N   0  0&#10;    7.8812   -1.1527    0.0000 C   0  0  2  0  0  0&#10;    7.6677    0.3321    0.0000 C   0  0&#10;    8.8339    0.6150    0.0000 O   0  0&#10;    7.1771    1.7496    0.0000 N   0  0&#10;    6.4271    3.0486    0.0000 C   0  0  2  0  0  0&#10;    5.4448    4.1822    0.0000 C   0  0&#10;    6.2729    5.0507    0.0000 O   0  0&#10;    4.2657    5.1095    0.0000 N   0  0&#10;    4.9145    6.1190    0.0000 C   0  0&#10;    7.6610    3.9237    0.0000 C   0  0&#10;    8.7519    3.4238    0.0000 C   0  0&#10;    7.5489    5.1185    0.0000 C   0  0&#10;    8.2686    2.2481    0.0000 C   0  0&#10;    9.3923   -1.0836    0.0000 C   0  0&#10;   10.2021   -2.3472    0.0000 C   0  0&#10;   11.4008   -2.2925    0.0000 C   0  0&#10;    9.6505   -3.4129    0.0000 C   0  0&#10;    8.9976   -2.8217    0.0000 C   0  0&#10;    8.1416   -6.2320    0.0000 C   0  0&#10;    8.1397   -7.7329    0.0000 C   0  0&#10;    9.1777   -8.3349    0.0000 C   0  0&#10;    7.0995   -8.3312    0.0000 C   0  0&#10;    6.8698   -7.4808    0.0000 C   0  0&#10;    4.1653   -9.6077    0.0000 C   0  0&#10;   -0.8640  -10.5770    0.0000 C   0  0&#10;    2.7572    8.1446    0.0000 O   0  0&#10;    5.7235    6.4672    0.0000 C   0  0&#10;  1  2  1  0&#10;  2  3  2  0&#10;  3  4  1  0&#10;  5  4  1  0&#10;  5 85  1  1&#10;  6  5  1  0&#10;  6  7  1  0&#10;  6 84  1  6&#10;  7  8  1  0&#10;  7 66  1  6&#10;  8  9  2  0&#10;  8 10  1  0&#10; 11 10  1  0&#10; 11 12  1  6&#10; 11 14  1  0&#10; 12 13  1  0&#10; 14 15  2  0&#10; 14 16  1  0&#10; 16 17  1  0&#10; 16 18  1  0&#10; 18 19  1  0&#10; 19 20  2  0&#10; 19 21  1  0&#10; 21 22  1  0&#10; 23 21  1  0&#10; 23 24  1  6&#10; 23 28  1  0&#10; 24 25  1  0&#10; 25 26  1  0&#10; 25 27  1  0&#10; 28 29  2  0&#10; 28 30  1  0&#10; 31 30  1  0&#10; 31 32  1  6&#10; 31 35  1  0&#10; 32 33  1  0&#10; 32 34  1  0&#10; 35 36  2  0&#10; 35 37  1  0&#10; 37 38  1  0&#10; 39 37  1  0&#10; 39 40  1  6&#10; 39 44  1  0&#10; 40 41  1  0&#10; 41 42  1  0&#10; 41 43  1  0&#10; 44 45  2  0&#10; 44 46  1  0&#10; 47 46  1  0&#10; 47 48  1  0&#10; 47 83  1  6&#10; 48 49  2  0&#10; 48 50  1  0&#10; 51 50  1  0&#10; 51 52  1  0&#10; 51 82  1  1&#10; 52 53  2  0&#10; 52 54  1  0&#10; 54 81  1  0&#10; 55 54  1  0&#10; 55 56  1  0&#10; 55 77  1  1&#10; 56 57  2  0&#10; 56 58  1  0&#10; 58 76  1  0&#10; 59 58  1  0&#10; 59 60  1  0&#10; 59 72  1  6&#10; 60 61  2  0&#10; 60 62  1  0&#10; 62 71  1  0&#10; 63 62  1  0&#10; 63 64  1  0&#10; 63 68  1  6&#10; 64 65  2  0&#10; 64 66  1  0&#10; 66 67  1  0&#10; 68 69  1  0&#10; 68 70  1  0&#10; 72 73  1  0&#10; 73 74  1  0&#10; 73 75  1  0&#10; 77 78  1  0&#10; 78 79  1  0&#10; 78 80  1  0&#10;M  END&#10;" title="153:1:Structure:License Error&#10;  SciTegic06082004062D&#10;&#10; 85 85  0  0  1  0            999 V2000&#10;    8.7782   10.5770    0.0000 C   0  0&#10;    7.5901   10.4078    0.0000 C   0  0&#10;    7.0296    9.0155    0.0000 C   0  0&#10;    5.5438    8.8039    0.0000 C   0  0&#10;    4.9832    7.4117    0.0000 C   0  0  2  0  0  0&#10;    3.4974    7.2001    0.0000 C   0  0  2  0  0  0&#10;    2.9324    5.7968    0.0000 C   0  0  1  0  0  0&#10;    1.4932    6.2194    0.0000 C   0  0&#10;    1.7203    7.3977    0.0000 O   0  0&#10;    0.0000    6.3620    0.0000 N   0  0&#10;   -1.4932    6.2194    0.0000 C   0  0  1  0  0  0&#10;   -1.7767    7.7054    0.0000 C   0  0&#10;   -0.8688    8.4900    0.0000 C   0  0&#10;   -2.9325    5.7968    0.0000 C   0  0&#10;   -3.3785    6.9108    0.0000 O   0  0&#10;   -4.2657    5.1094    0.0000 N   0  0&#10;   -4.9145    6.1189    0.0000 C   0  0&#10;   -5.4448    4.1822    0.0000 C   0  0&#10;   -6.4271    3.0486    0.0000 C   0  0&#10;   -7.4046    3.7446    0.0000 O   0  0&#10;   -7.1771    1.7495    0.0000 N   0  0&#10;   -8.2687    2.2480    0.0000 C   0  0&#10;   -7.6677    0.3320    0.0000 C   0  0  1  0  0  0&#10;   -9.1371    0.6915    0.0000 C   0  0&#10;   -9.5580    2.1321    0.0000 C   0  0&#10;  -10.7237    2.4173    0.0000 C   0  0&#10;   -8.7285    2.9992    0.0000 C   0  0&#10;   -7.8812   -1.1527    0.0000 C   0  0&#10;   -9.0798   -1.0956    0.0000 O   0  0&#10;   -7.8098   -2.6510    0.0000 N   0  0&#10;   -7.4561   -4.1087    0.0000 C   0  0  1  0  0  0&#10;   -8.8866   -4.6007    0.0000 C   0  0&#10;   -9.7925   -3.8137    0.0000 C   0  0&#10;   -9.1156   -5.7787    0.0000 C   0  0&#10;   -6.8330   -5.4732    0.0000 C   0  0&#10;   -7.8722   -6.0732    0.0000 O   0  0&#10;   -5.9629   -6.6950    0.0000 N   0  0&#10;   -6.8698   -7.4809    0.0000 C   0  0&#10;   -4.8773   -7.7301    0.0000 C   0  0  1  0  0  0&#10;   -5.8147   -8.9174    0.0000 C   0  0&#10;   -7.3000   -8.7019    0.0000 C   0  0&#10;   -8.0436   -9.6437    0.0000 C   0  0&#10;   -7.7442   -7.5871    0.0000 C   0  0&#10;   -3.6154   -8.5411    0.0000 C   0  0&#10;   -4.1653   -9.6077    0.0000 O   0  0&#10;   -2.2229   -9.0986    0.0000 N   0  0&#10;   -0.7500   -9.3825    0.0000 C   0  0  2  0  0  0&#10;    0.7500   -9.3825    0.0000 C   0  0&#10;    0.8641  -10.5770    0.0000 O   0  0&#10;    2.2229   -9.0986    0.0000 N   0  0&#10;    3.6155   -8.5411    0.0000 C   0  0  1  0  0  0&#10;    4.8773   -7.7301    0.0000 C   0  0&#10;    5.6191   -8.6734    0.0000 O   0  0&#10;    5.9629   -6.6950    0.0000 N   0  0&#10;    6.8330   -5.4731    0.0000 C   0  0  1  0  0  0&#10;    7.4561   -4.1087    0.0000 C   0  0&#10;    8.5901   -4.5012    0.0000 O   0  0&#10;    7.8098   -2.6510    0.0000 N   0  0&#10;    7.8812   -1.1527    0.0000 C   0  0  2  0  0  0&#10;    7.6677    0.3321    0.0000 C   0  0&#10;    8.8339    0.6150    0.0000 O   0  0&#10;    7.1771    1.7496    0.0000 N   0  0&#10;    6.4271    3.0486    0.0000 C   0  0  2  0  0  0&#10;    5.4448    4.1822    0.0000 C   0  0&#10;    6.2729    5.0507    0.0000 O   0  0&#10;    4.2657    5.1095    0.0000 N   0  0&#10;    4.9145    6.1190    0.0000 C   0  0&#10;    7.6610    3.9237    0.0000 C   0  0&#10;    8.7519    3.4238    0.0000 C   0  0&#10;    7.5489    5.1185    0.0000 C   0  0&#10;    8.2686    2.2481    0.0000 C   0  0&#10;    9.3923   -1.0836    0.0000 C   0  0&#10;   10.2021   -2.3472    0.0000 C   0  0&#10;   11.4008   -2.2925    0.0000 C   0  0&#10;    9.6505   -3.4129    0.0000 C   0  0&#10;    8.9976   -2.8217    0.0000 C   0  0&#10;    8.1416   -6.2320    0.0000 C   0  0&#10;    8.1397   -7.7329    0.0000 C   0  0&#10;    9.1777   -8.3349    0.0000 C   0  0&#10;    7.0995   -8.3312    0.0000 C   0  0&#10;    6.8698   -7.4808    0.0000 C   0  0&#10;    4.1653   -9.6077    0.0000 C   0  0&#10;   -0.8640  -10.5770    0.0000 C   0  0&#10;    2.7572    8.1446    0.0000 O   0  0&#10;    5.7235    6.4672    0.0000 C   0  0&#10;  1  2  1  0&#10;  2  3  2  0&#10;  3  4  1  0&#10;  5  4  1  0&#10;  5 85  1  1&#10;  6  5  1  0&#10;  6  7  1  0&#10;  6 84  1  6&#10;  7  8  1  0&#10;  7 66  1  6&#10;  8  9  2  0&#10;  8 10  1  0&#10; 11 10  1  0&#10; 11 12  1  6&#10; 11 14  1  0&#10; 12 13  1  0&#10; 14 15  2  0&#10; 14 16  1  0&#10; 16 17  1  0&#10; 16 18  1  0&#10; 18 19  1  0&#10; 19 20  2  0&#10; 19 21  1  0&#10; 21 22  1  0&#10; 23 21  1  0&#10; 23 24  1  6&#10; 23 28  1  0&#10; 24 25  1  0&#10; 25 26  1  0&#10; 25 27  1  0&#10; 28 29  2  0&#10; 28 30  1  0&#10; 31 30  1  0&#10; 31 32  1  6&#10; 31 35  1  0&#10; 32 33  1  0&#10; 32 34  1  0&#10; 35 36  2  0&#10; 35 37  1  0&#10; 37 38  1  0&#10; 39 37  1  0&#10; 39 40  1  6&#10; 39 44  1  0&#10; 40 41  1  0&#10; 41 42  1  0&#10; 41 43  1  0&#10; 44 45  2  0&#10; 44 46  1  0&#10; 47 46  1  0&#10; 47 48  1  0&#10; 47 83  1  6&#10; 48 49  2  0&#10; 48 50  1  0&#10; 51 50  1  0&#10; 51 52  1  0&#10; 51 82  1  1&#10; 52 53  2  0&#10; 52 54  1  0&#10; 54 81  1  0&#10; 55 54  1  0&#10; 55 56  1  0&#10; 55 77  1  1&#10; 56 57  2  0&#10; 56 58  1  0&#10; 58 76  1  0&#10; 59 58  1  0&#10; 59 60  1  0&#10; 59 72  1  6&#10; 60 61  2  0&#10; 60 62  1  0&#10; 62 71  1  0&#10; 63 62  1  0&#10; 63 64  1  0&#10; 63 68  1  6&#10; 64 65  2  0&#10; 64 66  1  0&#10; 66 67  1  0&#10; 68 69  1  0&#10; 68 70  1  0&#10; 72 73  1  0&#10; 73 74  1  0&#10; 73 75  1  0&#10; 77 78  1  0&#10; 78 79  1  0&#10; 78 80  1  0&#10;M  END&#10;">
          <a:extLst>
            <a:ext uri="{FF2B5EF4-FFF2-40B4-BE49-F238E27FC236}">
              <a16:creationId xmlns:a16="http://schemas.microsoft.com/office/drawing/2014/main" id="{9421E09F-6ECA-43E8-955F-D17054DED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9557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37</xdr:row>
      <xdr:rowOff>25400</xdr:rowOff>
    </xdr:from>
    <xdr:to>
      <xdr:col>0</xdr:col>
      <xdr:colOff>1495425</xdr:colOff>
      <xdr:row>37</xdr:row>
      <xdr:rowOff>1482725</xdr:rowOff>
    </xdr:to>
    <xdr:pic>
      <xdr:nvPicPr>
        <xdr:cNvPr id="36" name="Molecule:EMFx3­mE88@g9" descr="License Error&#10;  SciTegic06082004062D&#10;&#10; 10  9  0  0  0  0            999 V2000&#10;    9.2868   -6.6500    0.0000 C   0  0&#10;    8.5724   -6.2375    0.0000 C   0  0&#10;    7.8579   -6.6500    0.0000 C   0  0&#10;    7.1434   -6.2375    0.0000 C   0  0&#10;    6.4289   -6.6500    0.0000 C   0  0&#10;    5.7145   -6.2375    0.0000 C   0  0&#10;    5.0000   -6.6500    0.0000 C   0  0&#10;    7.1434   -5.4125    0.0000 C   0  0&#10;    6.4289   -5.0000    0.0000 O   0  0&#10;    7.8579   -5.0000    0.0000 O   0  0&#10;  1  2  1  0&#10;  2  3  1  0&#10;  3  4  1  0&#10;  4  5  1  0&#10;  5  6  1  0&#10;  6  7  1  0&#10;  4  8  1  0&#10;  8  9  2  0&#10;  8 10  1  0&#10;M  END&#10;" title="153:1:Structure:License Error&#10;  SciTegic06082004062D&#10;&#10; 10  9  0  0  0  0            999 V2000&#10;    9.2868   -6.6500    0.0000 C   0  0&#10;    8.5724   -6.2375    0.0000 C   0  0&#10;    7.8579   -6.6500    0.0000 C   0  0&#10;    7.1434   -6.2375    0.0000 C   0  0&#10;    6.4289   -6.6500    0.0000 C   0  0&#10;    5.7145   -6.2375    0.0000 C   0  0&#10;    5.0000   -6.6500    0.0000 C   0  0&#10;    7.1434   -5.4125    0.0000 C   0  0&#10;    6.4289   -5.0000    0.0000 O   0  0&#10;    7.8579   -5.0000    0.0000 O   0  0&#10;  1  2  1  0&#10;  2  3  1  0&#10;  3  4  1  0&#10;  4  5  1  0&#10;  5  6  1  0&#10;  6  7  1  0&#10;  4  8  1  0&#10;  8  9  2  0&#10;  8 10  1  0&#10;M  END&#10;">
          <a:extLst>
            <a:ext uri="{FF2B5EF4-FFF2-40B4-BE49-F238E27FC236}">
              <a16:creationId xmlns:a16="http://schemas.microsoft.com/office/drawing/2014/main" id="{45CA6DDB-1131-49CE-905E-0E83CCC4E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0317400"/>
          <a:ext cx="1457325" cy="352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</xdr:row>
      <xdr:rowOff>25400</xdr:rowOff>
    </xdr:from>
    <xdr:to>
      <xdr:col>0</xdr:col>
      <xdr:colOff>1495425</xdr:colOff>
      <xdr:row>11</xdr:row>
      <xdr:rowOff>1482725</xdr:rowOff>
    </xdr:to>
    <xdr:pic>
      <xdr:nvPicPr>
        <xdr:cNvPr id="37" name="Molecule:EMFfs­es7AyqK" descr="License Error&#10;  SciTegic06082004062D&#10;&#10; 21 23  0  0  0  0            999 V2000&#10;    5.0002    1.2376    0.0000 C   0  0&#10;    5.7147    1.6501    0.0000 N   0  0&#10;    5.7147    2.4751    0.0000 C   0  0&#10;    6.4291    1.2375    0.0000 C   0  0&#10;    6.4291    0.4125    0.0000 C   0  0&#10;    7.1436    0.0000    0.0000 C   0  0&#10;    7.1435   -0.8250    0.0000 N   0  0&#10;    6.4291   -1.2375    0.0000 C   0  0&#10;    5.7145   -0.8250    0.0000 C   0  0&#10;    5.0000   -1.2375    0.0000 C   0  0&#10;    5.0000   -2.0625    0.0000 C   0  0&#10;    5.7145   -2.4751    0.0000 C   0  0&#10;    6.4291   -2.0625    0.0000 C   0  0&#10;    7.1435   -2.4750    0.0000 S   0  0&#10;    7.8580   -2.0625    0.0000 C   0  0&#10;    8.5723   -2.4751    0.0000 C   0  0&#10;    9.2868   -2.0627    0.0000 C   0  0&#10;    9.2869   -1.2378    0.0000 C   0  0&#10;   10.0014   -0.8253    0.0000 Cl  0  0&#10;    8.5724   -0.8252    0.0000 C   0  0&#10;    7.8580   -1.2376    0.0000 C   0  0&#10;  1  2  1  0&#10;  2  3  1  0&#10;  2  4  1  0&#10;  4  5  1  0&#10;  5  6  1  0&#10;  6  7  1  0&#10;  7  8  1  0&#10;  8  9  2  0&#10;  9 10  1  0&#10; 10 11  2  0&#10; 11 12  1  0&#10; 12 13  2  0&#10; 13  8  1  0&#10; 13 14  1  0&#10; 14 15  1  0&#10; 15 16  2  0&#10; 16 17  1  0&#10; 17 18  2  0&#10; 18 19  1  0&#10; 18 20  1  0&#10; 20 21  2  0&#10; 21  7  1  0&#10; 21 15  1  0&#10;M  END&#10;" title="153:1:Structure:License Error&#10;  SciTegic06082004062D&#10;&#10; 21 23  0  0  0  0            999 V2000&#10;    5.0002    1.2376    0.0000 C   0  0&#10;    5.7147    1.6501    0.0000 N   0  0&#10;    5.7147    2.4751    0.0000 C   0  0&#10;    6.4291    1.2375    0.0000 C   0  0&#10;    6.4291    0.4125    0.0000 C   0  0&#10;    7.1436    0.0000    0.0000 C   0  0&#10;    7.1435   -0.8250    0.0000 N   0  0&#10;    6.4291   -1.2375    0.0000 C   0  0&#10;    5.7145   -0.8250    0.0000 C   0  0&#10;    5.0000   -1.2375    0.0000 C   0  0&#10;    5.0000   -2.0625    0.0000 C   0  0&#10;    5.7145   -2.4751    0.0000 C   0  0&#10;    6.4291   -2.0625    0.0000 C   0  0&#10;    7.1435   -2.4750    0.0000 S   0  0&#10;    7.8580   -2.0625    0.0000 C   0  0&#10;    8.5723   -2.4751    0.0000 C   0  0&#10;    9.2868   -2.0627    0.0000 C   0  0&#10;    9.2869   -1.2378    0.0000 C   0  0&#10;   10.0014   -0.8253    0.0000 Cl  0  0&#10;    8.5724   -0.8252    0.0000 C   0  0&#10;    7.8580   -1.2376    0.0000 C   0  0&#10;  1  2  1  0&#10;  2  3  1  0&#10;  2  4  1  0&#10;  4  5  1  0&#10;  5  6  1  0&#10;  6  7  1  0&#10;  7  8  1  0&#10;  8  9  2  0&#10;  9 10  1  0&#10; 10 11  2  0&#10; 11 12  1  0&#10; 12 13  2  0&#10; 13  8  1  0&#10; 13 14  1  0&#10; 14 15  1  0&#10; 15 16  2  0&#10; 16 17  1  0&#10; 17 18  2  0&#10; 18 19  1  0&#10; 18 20  1  0&#10; 20 21  2  0&#10; 21  7  1  0&#10; 21 15  1  0&#10;M  END&#10;">
          <a:extLst>
            <a:ext uri="{FF2B5EF4-FFF2-40B4-BE49-F238E27FC236}">
              <a16:creationId xmlns:a16="http://schemas.microsoft.com/office/drawing/2014/main" id="{C89233CF-EF40-4716-ACB7-ED3BE7C91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4884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54</xdr:row>
      <xdr:rowOff>25400</xdr:rowOff>
    </xdr:from>
    <xdr:to>
      <xdr:col>0</xdr:col>
      <xdr:colOff>1495425</xdr:colOff>
      <xdr:row>54</xdr:row>
      <xdr:rowOff>1482725</xdr:rowOff>
    </xdr:to>
    <xdr:pic>
      <xdr:nvPicPr>
        <xdr:cNvPr id="38" name="Molecule:EMFDBw5Fsu3op" descr="License Error&#10;  SciTegic06082004062D&#10;&#10; 64 70  0  0  0  0            999 V2000&#10;    3.7100   -3.9993    0.0000 C   0  0  2  0  0  0&#10;    3.7100   -5.5993    0.0000 C   0  0  2  0  0  0&#10;    4.9400   -3.1993    0.0000 C   0  0  2  0  0  0&#10;    2.4800   -3.1993    0.0000 C   0  0&#10;    3.7100   -2.7993    0.0000 O   0  0&#10;    1.2500   -5.5993    0.0000 O   0  0&#10;    4.9400   -6.5093    0.0000 C   0  0  1  0  0  0&#10;    4.9400   -1.4893    0.0000 C   0  0&#10;    6.1800   -3.9993    0.0000 C   0  0&#10;    1.2500   -3.9993    0.0000 C   0  0&#10;    2.4800   -1.4893    0.0000 C   0  0&#10;    6.1800   -5.5993    0.0000 C   0  0&#10;    4.9377   -7.7093    0.0000 O   0  0&#10;    6.1800   -0.6893    0.0000 O   0  0&#10;    3.8863   -0.9151    0.0000 O   0  0&#10;    1.2500   -0.6893    0.0000 C   0  0&#10;    7.2505   -6.1415    0.0000 C   0  0&#10;    6.1800    0.9907    0.0000 C   0  0  2  0  0  0&#10;    1.2500    0.9907    0.0000 C   0  0&#10;    7.4100    1.6907    0.0000 C   0  0&#10;    4.9400    1.6907    0.0000 C   0  0&#10;    0.0200    1.6907    0.0000 C   0  0  1  0  0  0&#10;    7.4100    3.4007    0.0000 C   0  0  2  0  0  0&#10;    4.9400    3.4007    0.0000 C   0  0  2  0  0  0&#10;    0.0200    3.4007    0.0000 C   0  0  2  0  0  0&#10;   -1.0174    1.0875    0.0000 C   0  0&#10;    6.1800    4.2007    0.0000 O   0  0&#10;    7.4100    4.9907    0.0000 O   0  0&#10;    8.6400    2.6007    0.0000 C   0  0&#10;    3.7100    4.2007    0.0000 C   0  0&#10;   -1.2679    4.1708    0.0000 O   0  0&#10;    1.2500    4.2007    0.0000 C   0  0&#10;    8.6400    5.7907    0.0000 C   0  0  1  0  0  0&#10;    9.8600    3.4007    0.0000 C   0  0&#10;    2.4800    3.4007    0.0000 C   0  0&#10;   -2.5802    3.4425    0.0000 C   0  0  1  0  0  0&#10;    1.2500    5.4007    0.0000 C   0  0&#10;    9.8600    4.9907    0.0000 C   0  0  2  0  0  0&#10;    7.3414    6.5093    0.0000 C   0  0  2  0  0  0&#10;   -3.8685    4.2108    0.0000 C   0  0&#10;   -2.6015    1.9425    0.0000 O   0  0&#10;   10.9158    5.5609    0.0000 C   0  0&#10;    6.0399    5.7619    0.0000 C   0  0&#10;    7.3438    7.7093    0.0000 C   0  0&#10;   -5.1780    3.4793    0.0000 C   0  0  1  0  0  0&#10;   -3.9110    1.2111    0.0000 C   0  0  2  0  0  0&#10;    5.0017    6.3636    0.0000 C   0  0&#10;   -5.1993    1.9794    0.0000 C   0  0  2  0  0  0&#10;   -6.4654    4.2507    0.0000 O   0  0&#10;   -3.9281    0.0112    0.0000 C   0  0&#10;   -6.4467    5.4505    0.0000 C   0  0&#10;    3.3969   -6.5490    0.0000 H   0  0&#10;    9.5167    6.2717    0.0000 H   0  0&#10;   -6.5111    1.2502    0.0000 O   0  0&#10;   -7.7990    2.0208    0.0000 C   0  0  1  0  0  0&#10;   -9.1111    1.2939    0.0000 C   0  0&#10;   -7.7726    3.5207    0.0000 O   0  0&#10;  -10.3967    2.0667    0.0000 C   0  0  1  0  0  0&#10;   -9.0582    4.2935    0.0000 C   0  0  2  0  0  0&#10;  -10.3702    3.5665    0.0000 C   0  0  2  0  0  0&#10;  -11.7080    1.3367    0.0000 O   0  0&#10;   -9.0370    5.4933    0.0000 C   0  0&#10;  -11.3987    4.1848    0.0000 O   0  0&#10;  -11.7275    0.1368    0.0000 C   0  0&#10;  1  2  1  0&#10;  1  3  1  0&#10;  1  4  1  0&#10;  1  5  1  6&#10;  2  6  1  0&#10;  2  7  1  0&#10;  2 52  1  6&#10;  3  8  1  6&#10;  3  9  1  0&#10;  4 10  1  0&#10;  4 11  2  0&#10;  6 10  1  0&#10;  7 12  1  0&#10;  7 13  1  1&#10;  8 14  1  0&#10;  8 15  2  0&#10;  9 12  2  0&#10; 11 16  1  0&#10; 12 17  1  0&#10; 16 19  2  0&#10; 18 14  1  1&#10; 18 20  1  0&#10; 18 21  1  0&#10; 19 22  1  0&#10; 20 23  1  0&#10; 21 24  1  0&#10; 22 25  1  0&#10; 22 26  1  6&#10; 23 27  1  0&#10; 23 28  1  6&#10; 23 29  1  0&#10; 24 27  1  0&#10; 24 30  1  1&#10; 25 31  1  6&#10; 25 32  1  0&#10; 28 33  1  0&#10; 29 34  1  0&#10; 30 35  1  0&#10; 32 35  2  0&#10; 32 37  1  0&#10; 33 38  1  0&#10; 33 39  1  0&#10; 33 53  1  1&#10; 34 38  1  0&#10; 36 31  1  6&#10; 36 40  1  0&#10; 36 41  1  0&#10; 38 42  1  1&#10; 39 43  1  0&#10; 39 44  1  6&#10; 40 45  1  0&#10; 41 46  1  0&#10; 43 47  1  0&#10; 45 48  1  0&#10; 45 49  1  1&#10; 46 48  1  0&#10; 46 50  1  1&#10; 48 54  1  6&#10; 49 51  1  0&#10; 55 54  1  1&#10; 55 56  1  0&#10; 55 57  1  0&#10; 56 58  1  0&#10; 57 59  1  0&#10; 58 60  1  0&#10; 58 61  1  6&#10; 59 60  1  0&#10; 59 62  1  6&#10; 60 63  1  1&#10; 61 64  1  0&#10;M  END&#10;" title="153:1:Structure:License Error&#10;  SciTegic06082004062D&#10;&#10; 64 70  0  0  0  0            999 V2000&#10;    3.7100   -3.9993    0.0000 C   0  0  2  0  0  0&#10;    3.7100   -5.5993    0.0000 C   0  0  2  0  0  0&#10;    4.9400   -3.1993    0.0000 C   0  0  2  0  0  0&#10;    2.4800   -3.1993    0.0000 C   0  0&#10;    3.7100   -2.7993    0.0000 O   0  0&#10;    1.2500   -5.5993    0.0000 O   0  0&#10;    4.9400   -6.5093    0.0000 C   0  0  1  0  0  0&#10;    4.9400   -1.4893    0.0000 C   0  0&#10;    6.1800   -3.9993    0.0000 C   0  0&#10;    1.2500   -3.9993    0.0000 C   0  0&#10;    2.4800   -1.4893    0.0000 C   0  0&#10;    6.1800   -5.5993    0.0000 C   0  0&#10;    4.9377   -7.7093    0.0000 O   0  0&#10;    6.1800   -0.6893    0.0000 O   0  0&#10;    3.8863   -0.9151    0.0000 O   0  0&#10;    1.2500   -0.6893    0.0000 C   0  0&#10;    7.2505   -6.1415    0.0000 C   0  0&#10;    6.1800    0.9907    0.0000 C   0  0  2  0  0  0&#10;    1.2500    0.9907    0.0000 C   0  0&#10;    7.4100    1.6907    0.0000 C   0  0&#10;    4.9400    1.6907    0.0000 C   0  0&#10;    0.0200    1.6907    0.0000 C   0  0  1  0  0  0&#10;    7.4100    3.4007    0.0000 C   0  0  2  0  0  0&#10;    4.9400    3.4007    0.0000 C   0  0  2  0  0  0&#10;    0.0200    3.4007    0.0000 C   0  0  2  0  0  0&#10;   -1.0174    1.0875    0.0000 C   0  0&#10;    6.1800    4.2007    0.0000 O   0  0&#10;    7.4100    4.9907    0.0000 O   0  0&#10;    8.6400    2.6007    0.0000 C   0  0&#10;    3.7100    4.2007    0.0000 C   0  0&#10;   -1.2679    4.1708    0.0000 O   0  0&#10;    1.2500    4.2007    0.0000 C   0  0&#10;    8.6400    5.7907    0.0000 C   0  0  1  0  0  0&#10;    9.8600    3.4007    0.0000 C   0  0&#10;    2.4800    3.4007    0.0000 C   0  0&#10;   -2.5802    3.4425    0.0000 C   0  0  1  0  0  0&#10;    1.2500    5.4007    0.0000 C   0  0&#10;    9.8600    4.9907    0.0000 C   0  0  2  0  0  0&#10;    7.3414    6.5093    0.0000 C   0  0  2  0  0  0&#10;   -3.8685    4.2108    0.0000 C   0  0&#10;   -2.6015    1.9425    0.0000 O   0  0&#10;   10.9158    5.5609    0.0000 C   0  0&#10;    6.0399    5.7619    0.0000 C   0  0&#10;    7.3438    7.7093    0.0000 C   0  0&#10;   -5.1780    3.4793    0.0000 C   0  0  1  0  0  0&#10;   -3.9110    1.2111    0.0000 C   0  0  2  0  0  0&#10;    5.0017    6.3636    0.0000 C   0  0&#10;   -5.1993    1.9794    0.0000 C   0  0  2  0  0  0&#10;   -6.4654    4.2507    0.0000 O   0  0&#10;   -3.9281    0.0112    0.0000 C   0  0&#10;   -6.4467    5.4505    0.0000 C   0  0&#10;    3.3969   -6.5490    0.0000 H   0  0&#10;    9.5167    6.2717    0.0000 H   0  0&#10;   -6.5111    1.2502    0.0000 O   0  0&#10;   -7.7990    2.0208    0.0000 C   0  0  1  0  0  0&#10;   -9.1111    1.2939    0.0000 C   0  0&#10;   -7.7726    3.5207    0.0000 O   0  0&#10;  -10.3967    2.0667    0.0000 C   0  0  1  0  0  0&#10;   -9.0582    4.2935    0.0000 C   0  0  2  0  0  0&#10;  -10.3702    3.5665    0.0000 C   0  0  2  0  0  0&#10;  -11.7080    1.3367    0.0000 O   0  0&#10;   -9.0370    5.4933    0.0000 C   0  0&#10;  -11.3987    4.1848    0.0000 O   0  0&#10;  -11.7275    0.1368    0.0000 C   0  0&#10;  1  2  1  0&#10;  1  3  1  0&#10;  1  4  1  0&#10;  1  5  1  6&#10;  2  6  1  0&#10;  2  7  1  0&#10;  2 52  1  6&#10;  3  8  1  6&#10;  3  9  1  0&#10;  4 10  1  0&#10;  4 11  2  0&#10;  6 10  1  0&#10;  7 12  1  0&#10;  7 13  1  1&#10;  8 14  1  0&#10;  8 15  2  0&#10;  9 12  2  0&#10; 11 16  1  0&#10; 12 17  1  0&#10; 16 19  2  0&#10; 18 14  1  1&#10; 18 20  1  0&#10; 18 21  1  0&#10; 19 22  1  0&#10; 20 23  1  0&#10; 21 24  1  0&#10; 22 25  1  0&#10; 22 26  1  6&#10; 23 27  1  0&#10; 23 28  1  6&#10; 23 29  1  0&#10; 24 27  1  0&#10; 24 30  1  1&#10; 25 31  1  6&#10; 25 32  1  0&#10; 28 33  1  0&#10; 29 34  1  0&#10; 30 35  1  0&#10; 32 35  2  0&#10; 32 37  1  0&#10; 33 38  1  0&#10; 33 39  1  0&#10; 33 53  1  1&#10; 34 38  1  0&#10; 36 31  1  6&#10; 36 40  1  0&#10; 36 41  1  0&#10; 38 42  1  1&#10; 39 43  1  0&#10; 39 44  1  6&#10; 40 45  1  0&#10; 41 46  1  0&#10; 43 47  1  0&#10; 45 48  1  0&#10; 45 49  1  1&#10; 46 48  1  0&#10; 46 50  1  1&#10; 48 54  1  6&#10; 49 51  1  0&#10; 55 54  1  1&#10; 55 56  1  0&#10; 55 57  1  0&#10; 56 58  1  0&#10; 57 59  1  0&#10; 58 60  1  0&#10; 58 61  1  6&#10; 59 60  1  0&#10; 59 62  1  6&#10; 60 63  1  1&#10; 61 64  1  0&#10;M  END&#10;">
          <a:extLst>
            <a:ext uri="{FF2B5EF4-FFF2-40B4-BE49-F238E27FC236}">
              <a16:creationId xmlns:a16="http://schemas.microsoft.com/office/drawing/2014/main" id="{B4E733EF-9105-4EEA-BF40-4144409D4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2605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26</xdr:row>
      <xdr:rowOff>25400</xdr:rowOff>
    </xdr:from>
    <xdr:to>
      <xdr:col>0</xdr:col>
      <xdr:colOff>1495425</xdr:colOff>
      <xdr:row>26</xdr:row>
      <xdr:rowOff>1482725</xdr:rowOff>
    </xdr:to>
    <xdr:pic>
      <xdr:nvPicPr>
        <xdr:cNvPr id="39" name="Molecule:EMFE0qPCtPWL8" descr="License Error&#10;  SciTegic06082004062D&#10;&#10; 23 26  0  0  0  0            999 V2000&#10;   19.0204   -0.3288    0.0000 Cl  0  0&#10;   18.0696   -0.0190    0.0000 C   0  0&#10;   17.3259   -0.6874    0.0000 C   0  0&#10;   16.3752   -0.3778    0.0000 C   0  0&#10;   16.1680    0.6006    0.0000 C   0  0&#10;   15.1735    0.7060    0.0000 N   0  0&#10;   14.7659   -0.2072    0.0000 C   0  0&#10;   15.5085   -0.8771    0.0000 C   0  0&#10;   15.2999   -1.8550    0.0000 C   0  0&#10;   14.3485   -2.1632    0.0000 C   0  0&#10;   13.6060   -1.4935    0.0000 C   0  0&#10;   13.8146   -0.5155    0.0000 C   0  0&#10;   13.0720    0.1542    0.0000 N   0  0&#10;   12.1207   -0.1541    0.0000 C   0  0&#10;   11.9120   -1.1321    0.0000 O   0  0&#10;   11.3780    0.5156    0.0000 C   0  0&#10;   11.5867    1.4936    0.0000 N   0  0&#10;   10.8441    2.1632    0.0000 C   0  0&#10;    9.8928    1.8549    0.0000 C   0  0&#10;    9.6841    0.8770    0.0000 C   0  0&#10;   10.4268    0.2073    0.0000 C   0  0&#10;   16.9116    1.2691    0.0000 C   0  0&#10;   17.8624    0.9593    0.0000 C   0  0&#10;  1  2  1  0&#10;  2  3  2  0&#10;  3  4  1  0&#10;  4  5  2  0&#10;  5  6  1  0&#10;  5 22  1  0&#10;  6  7  1  0&#10;  7  8  2  0&#10;  8  4  1  0&#10;  8  9  1  0&#10;  9 10  1  0&#10; 10 11  1  0&#10; 11 12  1  0&#10; 12  7  1  0&#10; 12 13  1  0&#10; 13 14  1  0&#10; 14 15  2  0&#10; 14 16  1  0&#10; 16 17  2  0&#10; 17 18  1  0&#10; 18 19  2  0&#10; 19 20  1  0&#10; 20 21  2  0&#10; 21 16  1  0&#10; 22 23  2  0&#10; 23  2  1  0&#10;M  END&#10;" title="153:1:Structure:License Error&#10;  SciTegic06082004062D&#10;&#10; 23 26  0  0  0  0            999 V2000&#10;   19.0204   -0.3288    0.0000 Cl  0  0&#10;   18.0696   -0.0190    0.0000 C   0  0&#10;   17.3259   -0.6874    0.0000 C   0  0&#10;   16.3752   -0.3778    0.0000 C   0  0&#10;   16.1680    0.6006    0.0000 C   0  0&#10;   15.1735    0.7060    0.0000 N   0  0&#10;   14.7659   -0.2072    0.0000 C   0  0&#10;   15.5085   -0.8771    0.0000 C   0  0&#10;   15.2999   -1.8550    0.0000 C   0  0&#10;   14.3485   -2.1632    0.0000 C   0  0&#10;   13.6060   -1.4935    0.0000 C   0  0&#10;   13.8146   -0.5155    0.0000 C   0  0&#10;   13.0720    0.1542    0.0000 N   0  0&#10;   12.1207   -0.1541    0.0000 C   0  0&#10;   11.9120   -1.1321    0.0000 O   0  0&#10;   11.3780    0.5156    0.0000 C   0  0&#10;   11.5867    1.4936    0.0000 N   0  0&#10;   10.8441    2.1632    0.0000 C   0  0&#10;    9.8928    1.8549    0.0000 C   0  0&#10;    9.6841    0.8770    0.0000 C   0  0&#10;   10.4268    0.2073    0.0000 C   0  0&#10;   16.9116    1.2691    0.0000 C   0  0&#10;   17.8624    0.9593    0.0000 C   0  0&#10;  1  2  1  0&#10;  2  3  2  0&#10;  3  4  1  0&#10;  4  5  2  0&#10;  5  6  1  0&#10;  5 22  1  0&#10;  6  7  1  0&#10;  7  8  2  0&#10;  8  4  1  0&#10;  8  9  1  0&#10;  9 10  1  0&#10; 10 11  1  0&#10; 11 12  1  0&#10; 12  7  1  0&#10; 12 13  1  0&#10; 13 14  1  0&#10; 14 15  2  0&#10; 14 16  1  0&#10; 16 17  2  0&#10; 17 18  1  0&#10; 18 19  2  0&#10; 19 20  1  0&#10; 20 21  2  0&#10; 21 16  1  0&#10; 22 23  2  0&#10; 23  2  1  0&#10;M  END&#10;">
          <a:extLst>
            <a:ext uri="{FF2B5EF4-FFF2-40B4-BE49-F238E27FC236}">
              <a16:creationId xmlns:a16="http://schemas.microsoft.com/office/drawing/2014/main" id="{66AEC5F3-9978-4C56-A54D-0062BA554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6029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</xdr:row>
      <xdr:rowOff>25400</xdr:rowOff>
    </xdr:from>
    <xdr:to>
      <xdr:col>0</xdr:col>
      <xdr:colOff>1495425</xdr:colOff>
      <xdr:row>10</xdr:row>
      <xdr:rowOff>1482725</xdr:rowOff>
    </xdr:to>
    <xdr:pic>
      <xdr:nvPicPr>
        <xdr:cNvPr id="40" name="Molecule:EMFCOcomsDctj" descr="License Error&#10;  SciTegic06082004062D&#10;&#10; 50 53  0  0  1  0            999 V2000&#10;    2.5951    3.7974    0.0000 C   0  0  1  0  0  0&#10;    2.5973    5.2982    0.0000 C   0  0&#10;    3.8925    3.0429    0.0000 C   0  0&#10;    1.2925    3.0519    0.0000 N   0  0&#10;    1.2990    6.0513    0.0000 C   0  0&#10;    5.1951    3.7883    0.0000 C   0  0  1  0  0  0&#10;    1.2859    1.5511    0.0000 C   0  0&#10;    1.2990    7.5513    0.0000 C   0  0&#10;    0.0000    5.3013    0.0000 C   0  0&#10;    6.4925    3.0338    0.0000 C   0  0  2  0  0  0&#10;    5.2003    5.2883    0.0000 O   0  0&#10;   -0.0167    0.8056    0.0000 C   0  0  1  0  0  0&#10;    2.5818    0.7958    0.0000 O   0  0&#10;    0.0000    8.3013    0.0000 C   0  0&#10;   -1.2990    6.0513    0.0000 C   0  0&#10;    6.4903    1.5330    0.0000 C   0  0&#10;    7.7951    3.7793    0.0000 N   0  0&#10;   -0.0234   -0.6952    0.0000 N   0  0&#10;   -1.3149    1.5587    0.0000 C   0  0&#10;   -1.2990    7.5513    0.0000 C   0  0&#10;    7.7885    0.7799    0.0000 C   0  0&#10;    7.8017    5.2801    0.0000 C   0  0&#10;   -1.3260   -1.4407    0.0000 C   0  0&#10;   -2.6160    0.8122    0.0000 C   0  0&#10;   -1.3114    3.0587    0.0000 C   0  0&#10;    7.7886   -0.7201    0.0000 C   0  0&#10;    9.0877    1.5298    0.0000 C   0  0&#10;    9.1043    6.0256    0.0000 O   0  0&#10;    6.5058    6.0354    0.0000 O   0  0&#10;   -1.3326   -2.9415    0.0000 N   0  0&#10;   -2.6219   -0.6853    0.0000 O   0  0&#10;    9.0876   -1.4702    0.0000 C   0  0&#10;   10.3867    0.7798    0.0000 C   0  0&#10;    9.1109    7.5264    0.0000 C   0  0&#10;   -2.6352   -3.6869    0.0000 C   0  0&#10;   -0.0367   -3.6968    0.0000 C   0  0&#10;   10.3867   -0.7202    0.0000 C   0  0&#10;   10.4135    8.2719    0.0000 C   0  0&#10;   -2.6418   -5.1877    0.0000 C   0  0&#10;   10.5601    9.7519    0.0000 C   0  0&#10;   11.7613    7.6429    0.0000 S   0  0&#10;   -3.8574   -6.0447    0.0000 N   0  0&#10;   -1.4303   -6.0505    0.0000 C   0  0&#10;   12.0291   10.0551    0.0000 N   0  0&#10;   12.7715    8.7517    0.0000 C   0  0&#10;   -3.3973   -7.4724    0.0000 C   0  0&#10;   -1.8973   -7.4759    0.0000 S   0  0&#10;   -4.2783   -8.6842    0.0000 C   0  0&#10;   -3.6695  -10.0551    0.0000 C   0  0&#10;   -5.7700   -8.5265    0.0000 C   0  0&#10;  1  2  1  1&#10;  1  3  1  0&#10;  1  4  1  0&#10;  2  5  1  0&#10;  3  6  1  0&#10;  4  7  1  0&#10;  5  8  2  0&#10;  5  9  1  0&#10;  6 10  1  0&#10;  6 11  1  6&#10;  7 12  1  0&#10;  7 13  2  0&#10;  8 14  1  0&#10;  9 15  2  0&#10; 10 16  1  1&#10; 10 17  1  0&#10; 12 18  1  0&#10; 12 19  1  1&#10; 14 20  2  0&#10; 15 20  1  0&#10; 16 21  1  0&#10; 17 22  1  0&#10; 18 23  1  0&#10; 19 24  1  0&#10; 19 25  1  0&#10; 21 26  2  0&#10; 21 27  1  0&#10; 22 28  1  0&#10; 22 29  2  0&#10; 23 30  1  0&#10; 23 31  2  0&#10; 26 32  1  0&#10; 27 33  2  0&#10; 28 34  1  0&#10; 30 35  1  0&#10; 30 36  1  0&#10; 32 37  2  0&#10; 33 37  1  0&#10; 34 38  1  0&#10; 35 39  1  0&#10; 38 40  2  0&#10; 38 41  1  0&#10; 39 42  1  0&#10; 39 43  2  0&#10; 40 44  1  0&#10; 41 45  1  0&#10; 42 46  2  0&#10; 43 47  1  0&#10; 44 45  2  0&#10; 46 47  1  0&#10; 46 48  1  0&#10; 48 49  1  0&#10; 48 50  1  0&#10;M  END&#10;" title="153:1:Structure:License Error&#10;  SciTegic06082004062D&#10;&#10; 50 53  0  0  1  0            999 V2000&#10;    2.5951    3.7974    0.0000 C   0  0  1  0  0  0&#10;    2.5973    5.2982    0.0000 C   0  0&#10;    3.8925    3.0429    0.0000 C   0  0&#10;    1.2925    3.0519    0.0000 N   0  0&#10;    1.2990    6.0513    0.0000 C   0  0&#10;    5.1951    3.7883    0.0000 C   0  0  1  0  0  0&#10;    1.2859    1.5511    0.0000 C   0  0&#10;    1.2990    7.5513    0.0000 C   0  0&#10;    0.0000    5.3013    0.0000 C   0  0&#10;    6.4925    3.0338    0.0000 C   0  0  2  0  0  0&#10;    5.2003    5.2883    0.0000 O   0  0&#10;   -0.0167    0.8056    0.0000 C   0  0  1  0  0  0&#10;    2.5818    0.7958    0.0000 O   0  0&#10;    0.0000    8.3013    0.0000 C   0  0&#10;   -1.2990    6.0513    0.0000 C   0  0&#10;    6.4903    1.5330    0.0000 C   0  0&#10;    7.7951    3.7793    0.0000 N   0  0&#10;   -0.0234   -0.6952    0.0000 N   0  0&#10;   -1.3149    1.5587    0.0000 C   0  0&#10;   -1.2990    7.5513    0.0000 C   0  0&#10;    7.7885    0.7799    0.0000 C   0  0&#10;    7.8017    5.2801    0.0000 C   0  0&#10;   -1.3260   -1.4407    0.0000 C   0  0&#10;   -2.6160    0.8122    0.0000 C   0  0&#10;   -1.3114    3.0587    0.0000 C   0  0&#10;    7.7886   -0.7201    0.0000 C   0  0&#10;    9.0877    1.5298    0.0000 C   0  0&#10;    9.1043    6.0256    0.0000 O   0  0&#10;    6.5058    6.0354    0.0000 O   0  0&#10;   -1.3326   -2.9415    0.0000 N   0  0&#10;   -2.6219   -0.6853    0.0000 O   0  0&#10;    9.0876   -1.4702    0.0000 C   0  0&#10;   10.3867    0.7798    0.0000 C   0  0&#10;    9.1109    7.5264    0.0000 C   0  0&#10;   -2.6352   -3.6869    0.0000 C   0  0&#10;   -0.0367   -3.6968    0.0000 C   0  0&#10;   10.3867   -0.7202    0.0000 C   0  0&#10;   10.4135    8.2719    0.0000 C   0  0&#10;   -2.6418   -5.1877    0.0000 C   0  0&#10;   10.5601    9.7519    0.0000 C   0  0&#10;   11.7613    7.6429    0.0000 S   0  0&#10;   -3.8574   -6.0447    0.0000 N   0  0&#10;   -1.4303   -6.0505    0.0000 C   0  0&#10;   12.0291   10.0551    0.0000 N   0  0&#10;   12.7715    8.7517    0.0000 C   0  0&#10;   -3.3973   -7.4724    0.0000 C   0  0&#10;   -1.8973   -7.4759    0.0000 S   0  0&#10;   -4.2783   -8.6842    0.0000 C   0  0&#10;   -3.6695  -10.0551    0.0000 C   0  0&#10;   -5.7700   -8.5265    0.0000 C   0  0&#10;  1  2  1  1&#10;  1  3  1  0&#10;  1  4  1  0&#10;  2  5  1  0&#10;  3  6  1  0&#10;  4  7  1  0&#10;  5  8  2  0&#10;  5  9  1  0&#10;  6 10  1  0&#10;  6 11  1  6&#10;  7 12  1  0&#10;  7 13  2  0&#10;  8 14  1  0&#10;  9 15  2  0&#10; 10 16  1  1&#10; 10 17  1  0&#10; 12 18  1  0&#10; 12 19  1  1&#10; 14 20  2  0&#10; 15 20  1  0&#10; 16 21  1  0&#10; 17 22  1  0&#10; 18 23  1  0&#10; 19 24  1  0&#10; 19 25  1  0&#10; 21 26  2  0&#10; 21 27  1  0&#10; 22 28  1  0&#10; 22 29  2  0&#10; 23 30  1  0&#10; 23 31  2  0&#10; 26 32  1  0&#10; 27 33  2  0&#10; 28 34  1  0&#10; 30 35  1  0&#10; 30 36  1  0&#10; 32 37  2  0&#10; 33 37  1  0&#10; 34 38  1  0&#10; 35 39  1  0&#10; 38 40  2  0&#10; 38 41  1  0&#10; 39 42  1  0&#10; 39 43  2  0&#10; 40 44  1  0&#10; 41 45  1  0&#10; 42 46  2  0&#10; 43 47  1  0&#10; 44 45  2  0&#10; 46 47  1  0&#10; 46 48  1  0&#10; 48 49  1  0&#10; 48 50  1  0&#10;M  END&#10;">
          <a:extLst>
            <a:ext uri="{FF2B5EF4-FFF2-40B4-BE49-F238E27FC236}">
              <a16:creationId xmlns:a16="http://schemas.microsoft.com/office/drawing/2014/main" id="{C354647D-31B1-41E6-B736-E431FFB0D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979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66</xdr:row>
      <xdr:rowOff>25400</xdr:rowOff>
    </xdr:from>
    <xdr:to>
      <xdr:col>0</xdr:col>
      <xdr:colOff>1495425</xdr:colOff>
      <xdr:row>66</xdr:row>
      <xdr:rowOff>1482725</xdr:rowOff>
    </xdr:to>
    <xdr:pic>
      <xdr:nvPicPr>
        <xdr:cNvPr id="41" name="Molecule:EMF4sCF57­NSm" descr="License Error&#10;  SciTegic06082004062D&#10;&#10; 36 40  0  0  0  0            999 V2000&#10;    5.2972  -10.7591    0.0000 C   0  0&#10;    5.5521   -9.9745    0.0000 C   0  0&#10;    5.0000   -9.3614    0.0000 C   0  0&#10;    6.3590   -9.8029    0.0000 N   0  0&#10;    6.6139   -9.0183    0.0000 C   0  0&#10;    7.4209   -8.8467    0.0000 C   0  0&#10;    7.9730   -9.4598    0.0000 N   0  0&#10;    7.7181  -10.2444    0.0000 C   0  0&#10;    6.9111  -10.4159    0.0000 C   0  0&#10;    8.7800   -9.2882    0.0000 C   0  0&#10;    9.0349   -8.5035    0.0000 C   0  0&#10;    9.8418   -8.3320    0.0000 C   0  0&#10;   10.3939   -8.9450    0.0000 C   0  0&#10;   11.2008   -8.7735    0.0000 O   0  0&#10;   11.7529   -9.3865    0.0000 C   0  0&#10;   12.5599   -9.2150    0.0000 C   0  0  1  0  0  0&#10;   13.1730   -9.7670    0.0000 C   0  0&#10;   13.8874   -9.3544    0.0000 O   0  0&#10;   13.7159   -8.5475    0.0000 C   0  0  1  0  0  0&#10;   14.5364   -8.4613    0.0000 C   0  0&#10;   15.0213   -9.1287    0.0000 N   0  0&#10;   15.8463   -9.1287    0.0000 C   0  0&#10;   16.1012   -9.9134    0.0000 N   0  0&#10;   15.4338  -10.3983    0.0000 C   0  0&#10;   14.7663   -9.9133    0.0000 N   0  0&#10;   12.8954   -8.4613    0.0000 O   0  0&#10;   13.7159   -7.7225    0.0000 C   0  0&#10;   13.0014   -7.3100    0.0000 C   0  0&#10;   13.0014   -6.4850    0.0000 C   0  0&#10;   13.7159   -6.0725    0.0000 C   0  0&#10;   13.7159   -5.2475    0.0000 Cl  0  0&#10;   14.4304   -6.4850    0.0000 C   0  0&#10;   14.4304   -7.3100    0.0000 C   0  0&#10;   15.1449   -7.7225    0.0000 Cl  0  0&#10;   10.1390   -9.7297    0.0000 C   0  0&#10;    9.3320   -9.9013    0.0000 C   0  0&#10;  1  2  1  0&#10;  2  3  1  0&#10;  2  4  1  0&#10;  4  5  1  0&#10;  5  6  1  0&#10;  6  7  1  0&#10;  7  8  1  0&#10;  8  9  1  0&#10;  9  4  1  0&#10;  7 10  1  0&#10; 10 11  2  0&#10; 11 12  1  0&#10; 12 13  2  0&#10; 13 14  1  0&#10; 14 15  1  0&#10; 16 15  1  6&#10; 16 17  1  0&#10; 17 18  1  0&#10; 18 19  1  0&#10; 19 20  1  6&#10; 20 21  1  0&#10; 21 22  1  0&#10; 22 23  2  0&#10; 23 24  1  0&#10; 24 25  2  0&#10; 25 21  1  0&#10; 19 26  1  0&#10; 26 16  1  0&#10; 19 27  1  0&#10; 27 28  2  0&#10; 28 29  1  0&#10; 29 30  2  0&#10; 30 31  1  0&#10; 30 32  1  0&#10; 32 33  2  0&#10; 33 27  1  0&#10; 33 34  1  0&#10; 13 35  1  0&#10; 35 36  2  0&#10; 36 10  1  0&#10;M  END&#10;" title="153:1:Structure:License Error&#10;  SciTegic06082004062D&#10;&#10; 36 40  0  0  0  0            999 V2000&#10;    5.2972  -10.7591    0.0000 C   0  0&#10;    5.5521   -9.9745    0.0000 C   0  0&#10;    5.0000   -9.3614    0.0000 C   0  0&#10;    6.3590   -9.8029    0.0000 N   0  0&#10;    6.6139   -9.0183    0.0000 C   0  0&#10;    7.4209   -8.8467    0.0000 C   0  0&#10;    7.9730   -9.4598    0.0000 N   0  0&#10;    7.7181  -10.2444    0.0000 C   0  0&#10;    6.9111  -10.4159    0.0000 C   0  0&#10;    8.7800   -9.2882    0.0000 C   0  0&#10;    9.0349   -8.5035    0.0000 C   0  0&#10;    9.8418   -8.3320    0.0000 C   0  0&#10;   10.3939   -8.9450    0.0000 C   0  0&#10;   11.2008   -8.7735    0.0000 O   0  0&#10;   11.7529   -9.3865    0.0000 C   0  0&#10;   12.5599   -9.2150    0.0000 C   0  0  1  0  0  0&#10;   13.1730   -9.7670    0.0000 C   0  0&#10;   13.8874   -9.3544    0.0000 O   0  0&#10;   13.7159   -8.5475    0.0000 C   0  0  1  0  0  0&#10;   14.5364   -8.4613    0.0000 C   0  0&#10;   15.0213   -9.1287    0.0000 N   0  0&#10;   15.8463   -9.1287    0.0000 C   0  0&#10;   16.1012   -9.9134    0.0000 N   0  0&#10;   15.4338  -10.3983    0.0000 C   0  0&#10;   14.7663   -9.9133    0.0000 N   0  0&#10;   12.8954   -8.4613    0.0000 O   0  0&#10;   13.7159   -7.7225    0.0000 C   0  0&#10;   13.0014   -7.3100    0.0000 C   0  0&#10;   13.0014   -6.4850    0.0000 C   0  0&#10;   13.7159   -6.0725    0.0000 C   0  0&#10;   13.7159   -5.2475    0.0000 Cl  0  0&#10;   14.4304   -6.4850    0.0000 C   0  0&#10;   14.4304   -7.3100    0.0000 C   0  0&#10;   15.1449   -7.7225    0.0000 Cl  0  0&#10;   10.1390   -9.7297    0.0000 C   0  0&#10;    9.3320   -9.9013    0.0000 C   0  0&#10;  1  2  1  0&#10;  2  3  1  0&#10;  2  4  1  0&#10;  4  5  1  0&#10;  5  6  1  0&#10;  6  7  1  0&#10;  7  8  1  0&#10;  8  9  1  0&#10;  9  4  1  0&#10;  7 10  1  0&#10; 10 11  2  0&#10; 11 12  1  0&#10; 12 13  2  0&#10; 13 14  1  0&#10; 14 15  1  0&#10; 16 15  1  6&#10; 16 17  1  0&#10; 17 18  1  0&#10; 18 19  1  0&#10; 19 20  1  6&#10; 20 21  1  0&#10; 21 22  1  0&#10; 22 23  2  0&#10; 23 24  1  0&#10; 24 25  2  0&#10; 25 21  1  0&#10; 19 26  1  0&#10; 26 16  1  0&#10; 19 27  1  0&#10; 27 28  2  0&#10; 28 29  1  0&#10; 29 30  2  0&#10; 30 31  1  0&#10; 30 32  1  0&#10; 32 33  2  0&#10; 33 27  1  0&#10; 33 34  1  0&#10; 13 35  1  0&#10; 35 36  2  0&#10; 36 10  1  0&#10;M  END&#10;">
          <a:extLst>
            <a:ext uri="{FF2B5EF4-FFF2-40B4-BE49-F238E27FC236}">
              <a16:creationId xmlns:a16="http://schemas.microsoft.com/office/drawing/2014/main" id="{35D00894-A110-45C1-8591-3C96F09DB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7655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67</xdr:row>
      <xdr:rowOff>25400</xdr:rowOff>
    </xdr:from>
    <xdr:to>
      <xdr:col>0</xdr:col>
      <xdr:colOff>1495425</xdr:colOff>
      <xdr:row>67</xdr:row>
      <xdr:rowOff>1482725</xdr:rowOff>
    </xdr:to>
    <xdr:pic>
      <xdr:nvPicPr>
        <xdr:cNvPr id="42" name="Molecule:EMFOfW2Frb4O@" descr="License Error&#10;  SciTegic06082004062D&#10;&#10; 44 52  0  0  1  0            999 V2000&#10;   -2.8781   -2.1309    0.0000 C   0  0&#10;   -1.8299   -1.5466    0.0000 C   0  0  1  0  0  0&#10;   -0.9800   -3.2566    0.0000 N   0  0&#10;   -2.6502   -0.2268    0.0000 C   0  0  2  0  0  0&#10;   -1.0600   -0.2966    0.0000 O   0  0&#10;    0.2400   -3.9166    0.0000 C   0  0&#10;   -2.1300   -3.9366    0.0000 C   0  0&#10;   -4.1488   -0.1917    0.0000 O   0  0&#10;   -1.8100    1.0235    0.0000 C   0  0  2  0  0  0&#10;    0.5001   -0.2966    0.0000 C   0  0  2  0  0  0&#10;    1.4500   -3.2366    0.0000 C   0  0&#10;    0.2400   -5.2466    0.0000 C   0  0&#10;   -2.1300   -5.2666    0.0000 C   0  0&#10;   -3.3200   -3.2366    0.0000 C   0  0&#10;   -4.7737   -1.2161    0.0000 C   0  0&#10;   -2.5381    2.3366    0.0000 N   0  0&#10;   -0.2400    1.0434    0.0000 C   0  0&#10;    1.4900   -1.9366    0.0000 N   0  0&#10;    2.6800   -3.9366    0.0000 C   0  0&#10;    1.4300   -5.9466    0.0000 C   0  0&#10;   -3.3400   -5.9466    0.0000 C   0  0&#10;   -4.5500   -3.9566    0.0000 C   0  0&#10;   -1.7664    3.6238    0.0000 C   0  0&#10;   -3.7379    2.3567    0.0000 C   0  0&#10;    2.6400   -1.2366    0.0000 C   0  0&#10;    2.6600   -5.2266    0.0000 C   0  0&#10;    3.7900   -1.9166    0.0000 C   0  0&#10;    1.7600   -7.4466    0.0000 C   0  0&#10;   -4.5800   -5.2466    0.0000 C   0  0&#10;   -0.5666    3.6037    0.0000 O   0  0&#10;   -2.4945    4.9362    0.0000 C   0  0&#10;    2.6400    0.1134    0.0000 C   0  0&#10;    3.8500   -6.1066    0.0000 C   0  0&#10;    4.9600   -1.1966    0.0000 C   0  0&#10;    3.2600   -7.5566    0.0000 N   0  0&#10;   -1.7251    6.2239    0.0000 C   0  0&#10;   -3.9944    4.9589    0.0000 C   0  0&#10;    3.8100    0.8134    0.0000 C   0  0&#10;    5.0053   -5.7821    0.0000 O   0  0&#10;    4.9600    0.1534    0.0000 C   0  0&#10;   -2.4554    7.5341    0.0000 C   0  0&#10;   -4.7247    6.2690    0.0000 C   0  0&#10;   -3.9553    7.5566    0.0000 C   0  0&#10;    1.3659    0.2036    0.0000 H   0  0&#10;  2  1  1  1&#10;  2  3  1  0&#10;  2  4  1  0&#10;  2  5  1  0&#10;  3  6  1  0&#10;  3  7  1  0&#10;  4  8  1  6&#10;  4  9  1  0&#10;  5 10  1  0&#10;  6 11  1  0&#10;  6 12  2  0&#10;  7 13  1  0&#10;  7 14  2  0&#10;  8 15  1  0&#10;  9 16  1  6&#10;  9 17  1  0&#10; 10 17  1  0&#10; 10 18  1  0&#10; 10 44  1  1&#10; 11 18  1  0&#10; 11 19  2  0&#10; 12 13  1  0&#10; 12 20  1  0&#10; 13 21  2  0&#10; 14 22  1  0&#10; 16 23  1  0&#10; 16 24  1  0&#10; 18 25  1  0&#10; 19 26  1  0&#10; 19 27  1  0&#10; 20 26  2  0&#10; 20 28  1  0&#10; 21 29  1  0&#10; 22 29  2  0&#10; 23 30  2  0&#10; 23 31  1  0&#10; 25 27  1  0&#10; 25 32  2  0&#10; 26 33  1  0&#10; 27 34  2  0&#10; 28 35  1  0&#10; 31 36  2  0&#10; 31 37  1  0&#10; 32 38  1  0&#10; 33 35  1  0&#10; 33 39  2  0&#10; 34 40  1  0&#10; 36 41  1  0&#10; 37 42  2  0&#10; 38 40  2  0&#10; 41 43  2  0&#10; 42 43  1  0&#10;M  END&#10;" title="153:1:Structure:License Error&#10;  SciTegic06082004062D&#10;&#10; 44 52  0  0  1  0            999 V2000&#10;   -2.8781   -2.1309    0.0000 C   0  0&#10;   -1.8299   -1.5466    0.0000 C   0  0  1  0  0  0&#10;   -0.9800   -3.2566    0.0000 N   0  0&#10;   -2.6502   -0.2268    0.0000 C   0  0  2  0  0  0&#10;   -1.0600   -0.2966    0.0000 O   0  0&#10;    0.2400   -3.9166    0.0000 C   0  0&#10;   -2.1300   -3.9366    0.0000 C   0  0&#10;   -4.1488   -0.1917    0.0000 O   0  0&#10;   -1.8100    1.0235    0.0000 C   0  0  2  0  0  0&#10;    0.5001   -0.2966    0.0000 C   0  0  2  0  0  0&#10;    1.4500   -3.2366    0.0000 C   0  0&#10;    0.2400   -5.2466    0.0000 C   0  0&#10;   -2.1300   -5.2666    0.0000 C   0  0&#10;   -3.3200   -3.2366    0.0000 C   0  0&#10;   -4.7737   -1.2161    0.0000 C   0  0&#10;   -2.5381    2.3366    0.0000 N   0  0&#10;   -0.2400    1.0434    0.0000 C   0  0&#10;    1.4900   -1.9366    0.0000 N   0  0&#10;    2.6800   -3.9366    0.0000 C   0  0&#10;    1.4300   -5.9466    0.0000 C   0  0&#10;   -3.3400   -5.9466    0.0000 C   0  0&#10;   -4.5500   -3.9566    0.0000 C   0  0&#10;   -1.7664    3.6238    0.0000 C   0  0&#10;   -3.7379    2.3567    0.0000 C   0  0&#10;    2.6400   -1.2366    0.0000 C   0  0&#10;    2.6600   -5.2266    0.0000 C   0  0&#10;    3.7900   -1.9166    0.0000 C   0  0&#10;    1.7600   -7.4466    0.0000 C   0  0&#10;   -4.5800   -5.2466    0.0000 C   0  0&#10;   -0.5666    3.6037    0.0000 O   0  0&#10;   -2.4945    4.9362    0.0000 C   0  0&#10;    2.6400    0.1134    0.0000 C   0  0&#10;    3.8500   -6.1066    0.0000 C   0  0&#10;    4.9600   -1.1966    0.0000 C   0  0&#10;    3.2600   -7.5566    0.0000 N   0  0&#10;   -1.7251    6.2239    0.0000 C   0  0&#10;   -3.9944    4.9589    0.0000 C   0  0&#10;    3.8100    0.8134    0.0000 C   0  0&#10;    5.0053   -5.7821    0.0000 O   0  0&#10;    4.9600    0.1534    0.0000 C   0  0&#10;   -2.4554    7.5341    0.0000 C   0  0&#10;   -4.7247    6.2690    0.0000 C   0  0&#10;   -3.9553    7.5566    0.0000 C   0  0&#10;    1.3659    0.2036    0.0000 H   0  0&#10;  2  1  1  1&#10;  2  3  1  0&#10;  2  4  1  0&#10;  2  5  1  0&#10;  3  6  1  0&#10;  3  7  1  0&#10;  4  8  1  6&#10;  4  9  1  0&#10;  5 10  1  0&#10;  6 11  1  0&#10;  6 12  2  0&#10;  7 13  1  0&#10;  7 14  2  0&#10;  8 15  1  0&#10;  9 16  1  6&#10;  9 17  1  0&#10; 10 17  1  0&#10; 10 18  1  0&#10; 10 44  1  1&#10; 11 18  1  0&#10; 11 19  2  0&#10; 12 13  1  0&#10; 12 20  1  0&#10; 13 21  2  0&#10; 14 22  1  0&#10; 16 23  1  0&#10; 16 24  1  0&#10; 18 25  1  0&#10; 19 26  1  0&#10; 19 27  1  0&#10; 20 26  2  0&#10; 20 28  1  0&#10; 21 29  1  0&#10; 22 29  2  0&#10; 23 30  2  0&#10; 23 31  1  0&#10; 25 27  1  0&#10; 25 32  2  0&#10; 26 33  1  0&#10; 27 34  2  0&#10; 28 35  1  0&#10; 31 36  2  0&#10; 31 37  1  0&#10; 32 38  1  0&#10; 33 35  1  0&#10; 33 39  2  0&#10; 34 40  1  0&#10; 36 41  1  0&#10; 37 42  2  0&#10; 38 40  2  0&#10; 41 43  2  0&#10; 42 43  1  0&#10;M  END&#10;">
          <a:extLst>
            <a:ext uri="{FF2B5EF4-FFF2-40B4-BE49-F238E27FC236}">
              <a16:creationId xmlns:a16="http://schemas.microsoft.com/office/drawing/2014/main" id="{37D9932E-9099-426C-AD12-48774264B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9179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34</xdr:row>
      <xdr:rowOff>25400</xdr:rowOff>
    </xdr:from>
    <xdr:to>
      <xdr:col>0</xdr:col>
      <xdr:colOff>1495425</xdr:colOff>
      <xdr:row>34</xdr:row>
      <xdr:rowOff>1482725</xdr:rowOff>
    </xdr:to>
    <xdr:pic>
      <xdr:nvPicPr>
        <xdr:cNvPr id="43" name="Molecule:EMFtPYshZyiTn" descr="License Error&#10;  SciTegic06082004062D&#10;&#10; 33 35  0  0  0  0            999 V2000&#10;    5.7151   -2.4909    0.0000 C   0  0&#10;    6.1244   -3.2088    0.0000 C   0  0&#10;    6.9525   -3.2151    0.0000 C   0  0&#10;    7.3650   -2.5017    0.0000 C   0  0&#10;    6.9558   -1.7837    0.0000 C   0  0&#10;    6.1341   -1.7793    0.0000 C   0  0&#10;    8.1969   -2.5105    0.0000 C   0  0&#10;    8.6148   -1.7913    0.0000 C   0  0&#10;    8.2040   -1.0672    0.0000 C   0  0&#10;    7.3753   -1.0663    0.0000 C   0  0&#10;    8.6086   -3.2281    0.0000 C   0  0&#10;    9.4398   -3.2327    0.0000 C   0  0&#10;    9.8578   -2.5135    0.0000 C   0  0&#10;    9.4444   -1.7896    0.0000 C   0  0&#10;    9.8561   -1.0784    0.0000 Cl  0  0&#10;    9.8477   -3.9461    0.0000 Cl  0  0&#10;    5.7089   -3.9177    0.0000 C   0  0&#10;    6.4179   -4.3332    0.0000 F   0  0&#10;    5.0000   -3.5023    0.0000 F   0  0&#10;    5.2934   -4.6266    0.0000 F   0  0&#10;    6.9667   -0.3535    0.0000 C   0  0&#10;    7.3799    0.3569    0.0000 C   0  0&#10;    6.1450   -0.3509    0.0000 O   0  0&#10;    6.9713    1.0698    0.0000 C   0  0&#10;    7.3844    1.7801    0.0000 N   0  0&#10;    8.2061    1.7776    0.0000 C   0  0&#10;    6.9758    2.4931    0.0000 C   0  0&#10;    8.6148    1.0646    0.0000 C   0  0&#10;    9.4364    1.0618    0.0000 C   0  0&#10;    9.8450    0.3490    0.0000 C   0  0&#10;    7.3890    3.2033    0.0000 C   0  0&#10;    6.9804    3.9164    0.0000 C   0  0&#10;    7.3936    4.6266    0.0000 C   0  0&#10;  1  2  2  0&#10;  1  6  1  0&#10;  2  3  1  0&#10;  2 17  1  0&#10;  3  4  2  0&#10;  4  5  1  0&#10;  4  7  1  0&#10;  5  6  2  0&#10;  5 10  1  0&#10;  7  8  2  0&#10;  7 11  1  0&#10;  8  9  1  0&#10;  8 14  1  0&#10;  9 10  2  0&#10; 10 21  1  0&#10; 11 12  2  0&#10; 12 13  1  0&#10; 12 16  1  0&#10; 13 14  2  0&#10; 14 15  1  0&#10; 17 18  1  0&#10; 17 19  1  0&#10; 17 20  1  0&#10; 21 22  1  0&#10; 21 23  1  0&#10; 22 24  1  0&#10; 24 25  1  0&#10; 25 26  1  0&#10; 25 27  1  0&#10; 26 28  1  0&#10; 27 31  1  0&#10; 28 29  1  0&#10; 29 30  1  0&#10; 31 32  1  0&#10; 32 33  1  0&#10;M  END&#10;" title="153:1:Structure:License Error&#10;  SciTegic06082004062D&#10;&#10; 33 35  0  0  0  0            999 V2000&#10;    5.7151   -2.4909    0.0000 C   0  0&#10;    6.1244   -3.2088    0.0000 C   0  0&#10;    6.9525   -3.2151    0.0000 C   0  0&#10;    7.3650   -2.5017    0.0000 C   0  0&#10;    6.9558   -1.7837    0.0000 C   0  0&#10;    6.1341   -1.7793    0.0000 C   0  0&#10;    8.1969   -2.5105    0.0000 C   0  0&#10;    8.6148   -1.7913    0.0000 C   0  0&#10;    8.2040   -1.0672    0.0000 C   0  0&#10;    7.3753   -1.0663    0.0000 C   0  0&#10;    8.6086   -3.2281    0.0000 C   0  0&#10;    9.4398   -3.2327    0.0000 C   0  0&#10;    9.8578   -2.5135    0.0000 C   0  0&#10;    9.4444   -1.7896    0.0000 C   0  0&#10;    9.8561   -1.0784    0.0000 Cl  0  0&#10;    9.8477   -3.9461    0.0000 Cl  0  0&#10;    5.7089   -3.9177    0.0000 C   0  0&#10;    6.4179   -4.3332    0.0000 F   0  0&#10;    5.0000   -3.5023    0.0000 F   0  0&#10;    5.2934   -4.6266    0.0000 F   0  0&#10;    6.9667   -0.3535    0.0000 C   0  0&#10;    7.3799    0.3569    0.0000 C   0  0&#10;    6.1450   -0.3509    0.0000 O   0  0&#10;    6.9713    1.0698    0.0000 C   0  0&#10;    7.3844    1.7801    0.0000 N   0  0&#10;    8.2061    1.7776    0.0000 C   0  0&#10;    6.9758    2.4931    0.0000 C   0  0&#10;    8.6148    1.0646    0.0000 C   0  0&#10;    9.4364    1.0618    0.0000 C   0  0&#10;    9.8450    0.3490    0.0000 C   0  0&#10;    7.3890    3.2033    0.0000 C   0  0&#10;    6.9804    3.9164    0.0000 C   0  0&#10;    7.3936    4.6266    0.0000 C   0  0&#10;  1  2  2  0&#10;  1  6  1  0&#10;  2  3  1  0&#10;  2 17  1  0&#10;  3  4  2  0&#10;  4  5  1  0&#10;  4  7  1  0&#10;  5  6  2  0&#10;  5 10  1  0&#10;  7  8  2  0&#10;  7 11  1  0&#10;  8  9  1  0&#10;  8 14  1  0&#10;  9 10  2  0&#10; 10 21  1  0&#10; 11 12  2  0&#10; 12 13  1  0&#10; 12 16  1  0&#10; 13 14  2  0&#10; 14 15  1  0&#10; 17 18  1  0&#10; 17 19  1  0&#10; 17 20  1  0&#10; 21 22  1  0&#10; 21 23  1  0&#10; 22 24  1  0&#10; 24 25  1  0&#10; 25 26  1  0&#10; 25 27  1  0&#10; 26 28  1  0&#10; 27 31  1  0&#10; 28 29  1  0&#10; 29 30  1  0&#10; 31 32  1  0&#10; 32 33  1  0&#10;M  END&#10;">
          <a:extLst>
            <a:ext uri="{FF2B5EF4-FFF2-40B4-BE49-F238E27FC236}">
              <a16:creationId xmlns:a16="http://schemas.microsoft.com/office/drawing/2014/main" id="{30F07967-B0E2-4F56-8AB8-C39052996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50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25400</xdr:rowOff>
    </xdr:from>
    <xdr:to>
      <xdr:col>0</xdr:col>
      <xdr:colOff>1495425</xdr:colOff>
      <xdr:row>6</xdr:row>
      <xdr:rowOff>1482725</xdr:rowOff>
    </xdr:to>
    <xdr:pic>
      <xdr:nvPicPr>
        <xdr:cNvPr id="44" name="Molecule:EMF0sLdwmzWVF" descr="License Error&#10;  SciTegic06082004062D&#10;&#10; 23 25  0  0  0  0            999 V2000&#10;   11.6000   -7.8579    0.0000 C   0  0&#10;   11.1875   -7.1435    0.0000 C   0  0&#10;   10.3625   -7.1435    0.0000 N   0  0&#10;    9.9500   -6.4290    0.0000 C   0  0&#10;    9.1250   -6.4290    0.0000 C   0  0&#10;    8.7125   -7.1435    0.0000 C   0  0&#10;    7.8875   -7.1435    0.0000 C   0  0&#10;    7.4750   -7.8579    0.0000 N   0  0&#10;    6.6500   -7.8579    0.0000 C   0  0&#10;    6.2375   -8.5724    0.0000 C   0  0&#10;    5.4125   -8.5724    0.0000 C   0  0&#10;    5.0000   -7.8579    0.0000 N   0  0&#10;    5.4125   -7.1435    0.0000 C   0  0&#10;    5.0000   -6.4290    0.0000 C   0  0&#10;    5.4125   -5.7145    0.0000 C   0  0&#10;    5.0000   -5.0000    0.0000 Cl  0  0&#10;    6.2375   -5.7145    0.0000 C   0  0&#10;    6.6500   -6.4290    0.0000 C   0  0&#10;    6.2375   -7.1435    0.0000 C   0  0&#10;    7.4750   -6.4290    0.0000 C   0  0&#10;    7.8875   -5.7145    0.0000 C   0  0&#10;    8.7125   -5.7145    0.0000 C   0  0&#10;    9.1250   -5.0001    0.0000 O   0  0&#10;  1  2  1  0&#10;  2  3  1  0&#10;  3  4  1  0&#10;  4  5  1  0&#10;  5  6  2  0&#10;  6  7  1  0&#10;  7  8  1  0&#10;  8  9  1  0&#10;  9 10  2  0&#10; 10 11  1  0&#10; 11 12  2  0&#10; 12 13  1  0&#10; 13 14  2  0&#10; 14 15  1  0&#10; 15 16  1  0&#10; 15 17  2  0&#10; 17 18  1  0&#10; 18 19  2  0&#10; 19  9  1  0&#10; 19 13  1  0&#10;  7 20  2  0&#10; 20 21  1  0&#10; 21 22  2  0&#10; 22  5  1  0&#10; 22 23  1  0&#10;M  END&#10;" title="153:1:Structure:License Error&#10;  SciTegic06082004062D&#10;&#10; 23 25  0  0  0  0            999 V2000&#10;   11.6000   -7.8579    0.0000 C   0  0&#10;   11.1875   -7.1435    0.0000 C   0  0&#10;   10.3625   -7.1435    0.0000 N   0  0&#10;    9.9500   -6.4290    0.0000 C   0  0&#10;    9.1250   -6.4290    0.0000 C   0  0&#10;    8.7125   -7.1435    0.0000 C   0  0&#10;    7.8875   -7.1435    0.0000 C   0  0&#10;    7.4750   -7.8579    0.0000 N   0  0&#10;    6.6500   -7.8579    0.0000 C   0  0&#10;    6.2375   -8.5724    0.0000 C   0  0&#10;    5.4125   -8.5724    0.0000 C   0  0&#10;    5.0000   -7.8579    0.0000 N   0  0&#10;    5.4125   -7.1435    0.0000 C   0  0&#10;    5.0000   -6.4290    0.0000 C   0  0&#10;    5.4125   -5.7145    0.0000 C   0  0&#10;    5.0000   -5.0000    0.0000 Cl  0  0&#10;    6.2375   -5.7145    0.0000 C   0  0&#10;    6.6500   -6.4290    0.0000 C   0  0&#10;    6.2375   -7.1435    0.0000 C   0  0&#10;    7.4750   -6.4290    0.0000 C   0  0&#10;    7.8875   -5.7145    0.0000 C   0  0&#10;    8.7125   -5.7145    0.0000 C   0  0&#10;    9.1250   -5.0001    0.0000 O   0  0&#10;  1  2  1  0&#10;  2  3  1  0&#10;  3  4  1  0&#10;  4  5  1  0&#10;  5  6  2  0&#10;  6  7  1  0&#10;  7  8  1  0&#10;  8  9  1  0&#10;  9 10  2  0&#10; 10 11  1  0&#10; 11 12  2  0&#10; 12 13  1  0&#10; 13 14  2  0&#10; 14 15  1  0&#10; 15 16  1  0&#10; 15 17  2  0&#10; 17 18  1  0&#10; 18 19  2  0&#10; 19  9  1  0&#10; 19 13  1  0&#10;  7 20  2  0&#10; 20 21  1  0&#10; 21 22  2  0&#10; 22  5  1  0&#10; 22 23  1  0&#10;M  END&#10;">
          <a:extLst>
            <a:ext uri="{FF2B5EF4-FFF2-40B4-BE49-F238E27FC236}">
              <a16:creationId xmlns:a16="http://schemas.microsoft.com/office/drawing/2014/main" id="{8B45B3A1-7943-4BE6-B7BA-790057942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454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72</xdr:row>
      <xdr:rowOff>25400</xdr:rowOff>
    </xdr:from>
    <xdr:to>
      <xdr:col>0</xdr:col>
      <xdr:colOff>1495425</xdr:colOff>
      <xdr:row>72</xdr:row>
      <xdr:rowOff>1482725</xdr:rowOff>
    </xdr:to>
    <xdr:pic>
      <xdr:nvPicPr>
        <xdr:cNvPr id="45" name="Molecule:EMFqKzu2pEjxg" descr="License Error&#10;  SciTegic06082004062D&#10;&#10; 48 54  0  0  1  0            999 V2000&#10;   -2.6357    5.2457    0.0000 O   0  0&#10;   -2.9416    6.4059    0.0000 C   0  0&#10;   -3.7000    4.1879    0.0000 C   0  0&#10;   -3.3000    2.7378    0.0000 C   0  0&#10;   -5.2100    4.5879    0.0000 C   0  0&#10;   -4.3700    1.6379    0.0000 C   0  0&#10;   -0.4000    1.7778    0.0000 O   0  0&#10;   -5.6275    6.0290    0.0000 O   0  0&#10;   -6.2600    3.5078    0.0000 C   0  0&#10;   -3.9500    0.1879    0.0000 C   0  0  2  0  0  0&#10;   -5.8400    2.0379    0.0000 C   0  0&#10;    2.2900    2.3878    0.0000 C   0  0&#10;   -6.7926    6.3166    0.0000 C   0  0&#10;   -2.0200    0.2079    0.0000 C   0  0&#10;   -5.0000   -0.8822    0.0000 N   0  0&#10;   -6.9200    0.9379    0.0000 C   0  0&#10;    3.2900    1.1679    0.0000 C   0  0&#10;    2.9200    3.7679    0.0000 C   0  0&#10;   -2.0200   -1.3621    0.0000 C   0  0&#10;   -4.6894   -2.0412    0.0000 C   0  0&#10;   -6.5100   -0.4622    0.0000 C   0  0&#10;    4.8600    1.4179    0.0000 C   0  0&#10;    1.9893    4.9463    0.0000 O   0  0&#10;    4.4600    4.0479    0.0000 C   0  0&#10;   -0.7800   -2.1021    0.0000 C   0  0&#10;   -3.3000   -2.1021    0.0000 C   0  0&#10;    5.4200    2.8279    0.0000 C   0  0&#10;    5.7900    0.2379    0.0000 C   0  0  2  0  0  0&#10;    2.4321    6.0616    0.0000 C   0  0&#10;   -0.7800   -3.5722    0.0000 C   0  0&#10;   -3.3000   -3.5722    0.0000 C   0  0&#10;    6.8600    3.1178    0.0000 C   0  0&#10;    5.5800   -1.4922    0.0000 C   0  0&#10;    7.3300    0.4979    0.0000 N   0  0&#10;   -2.0200   -4.2922    0.0000 C   0  0&#10;    0.4800   -4.3221    0.0000 O   0  0&#10;    7.8900    1.8979    0.0000 C   0  0&#10;    4.2600   -2.2121    0.0000 C   0  0&#10;    8.0834   -0.4362    0.0000 C   0  0&#10;   -2.0030   -5.7935    0.0000 O   0  0&#10;    1.7300   -3.6022    0.0000 C   0  0&#10;    4.2400   -3.6622    0.0000 C   0  0&#10;    3.0600   -1.4722    0.0000 C   0  0&#10;   -3.0349   -6.4059    0.0000 C   0  0&#10;    1.7700   -2.1721    0.0000 C   0  0&#10;    2.9600   -4.3521    0.0000 C   0  0&#10;   -3.5582   -0.7322    0.0000 H   0  0&#10;    6.5133   -0.4527    0.0000 H   0  0&#10;  1  2  1  0&#10;  1  3  1  0&#10;  3  4  2  0&#10;  3  5  1  0&#10;  4  6  1  0&#10;  4  7  1  0&#10;  5  8  1  0&#10;  5  9  2  0&#10;  6 10  1  0&#10;  6 11  2  0&#10;  7 12  1  0&#10;  8 13  1  0&#10;  9 11  1  0&#10; 10 14  1  0&#10; 10 15  1  0&#10; 10 47  1  1&#10; 11 16  1  0&#10; 12 17  2  0&#10; 12 18  1  0&#10; 14 19  1  0&#10; 15 20  1  0&#10; 15 21  1  0&#10; 16 21  1  0&#10; 17 22  1  0&#10; 18 23  1  0&#10; 18 24  2  0&#10; 19 25  1  0&#10; 19 26  2  0&#10; 22 27  2  0&#10; 22 28  1  0&#10; 23 29  1  0&#10; 24 27  1  0&#10; 25 30  2  0&#10; 26 31  1  0&#10; 27 32  1  0&#10; 28 33  1  0&#10; 28 34  1  0&#10; 28 48  1  6&#10; 30 35  1  0&#10; 30 36  1  0&#10; 31 35  2  0&#10; 32 37  1  0&#10; 33 38  1  0&#10; 34 37  1  0&#10; 34 39  1  0&#10; 35 40  1  0&#10; 36 41  1  0&#10; 38 42  1  0&#10; 38 43  2  0&#10; 40 44  1  0&#10; 41 45  2  0&#10; 41 46  1  0&#10; 42 46  2  0&#10; 43 45  1  0&#10;M  END&#10;" title="153:1:Structure:License Error&#10;  SciTegic06082004062D&#10;&#10; 48 54  0  0  1  0            999 V2000&#10;   -2.6357    5.2457    0.0000 O   0  0&#10;   -2.9416    6.4059    0.0000 C   0  0&#10;   -3.7000    4.1879    0.0000 C   0  0&#10;   -3.3000    2.7378    0.0000 C   0  0&#10;   -5.2100    4.5879    0.0000 C   0  0&#10;   -4.3700    1.6379    0.0000 C   0  0&#10;   -0.4000    1.7778    0.0000 O   0  0&#10;   -5.6275    6.0290    0.0000 O   0  0&#10;   -6.2600    3.5078    0.0000 C   0  0&#10;   -3.9500    0.1879    0.0000 C   0  0  2  0  0  0&#10;   -5.8400    2.0379    0.0000 C   0  0&#10;    2.2900    2.3878    0.0000 C   0  0&#10;   -6.7926    6.3166    0.0000 C   0  0&#10;   -2.0200    0.2079    0.0000 C   0  0&#10;   -5.0000   -0.8822    0.0000 N   0  0&#10;   -6.9200    0.9379    0.0000 C   0  0&#10;    3.2900    1.1679    0.0000 C   0  0&#10;    2.9200    3.7679    0.0000 C   0  0&#10;   -2.0200   -1.3621    0.0000 C   0  0&#10;   -4.6894   -2.0412    0.0000 C   0  0&#10;   -6.5100   -0.4622    0.0000 C   0  0&#10;    4.8600    1.4179    0.0000 C   0  0&#10;    1.9893    4.9463    0.0000 O   0  0&#10;    4.4600    4.0479    0.0000 C   0  0&#10;   -0.7800   -2.1021    0.0000 C   0  0&#10;   -3.3000   -2.1021    0.0000 C   0  0&#10;    5.4200    2.8279    0.0000 C   0  0&#10;    5.7900    0.2379    0.0000 C   0  0  2  0  0  0&#10;    2.4321    6.0616    0.0000 C   0  0&#10;   -0.7800   -3.5722    0.0000 C   0  0&#10;   -3.3000   -3.5722    0.0000 C   0  0&#10;    6.8600    3.1178    0.0000 C   0  0&#10;    5.5800   -1.4922    0.0000 C   0  0&#10;    7.3300    0.4979    0.0000 N   0  0&#10;   -2.0200   -4.2922    0.0000 C   0  0&#10;    0.4800   -4.3221    0.0000 O   0  0&#10;    7.8900    1.8979    0.0000 C   0  0&#10;    4.2600   -2.2121    0.0000 C   0  0&#10;    8.0834   -0.4362    0.0000 C   0  0&#10;   -2.0030   -5.7935    0.0000 O   0  0&#10;    1.7300   -3.6022    0.0000 C   0  0&#10;    4.2400   -3.6622    0.0000 C   0  0&#10;    3.0600   -1.4722    0.0000 C   0  0&#10;   -3.0349   -6.4059    0.0000 C   0  0&#10;    1.7700   -2.1721    0.0000 C   0  0&#10;    2.9600   -4.3521    0.0000 C   0  0&#10;   -3.5582   -0.7322    0.0000 H   0  0&#10;    6.5133   -0.4527    0.0000 H   0  0&#10;  1  2  1  0&#10;  1  3  1  0&#10;  3  4  2  0&#10;  3  5  1  0&#10;  4  6  1  0&#10;  4  7  1  0&#10;  5  8  1  0&#10;  5  9  2  0&#10;  6 10  1  0&#10;  6 11  2  0&#10;  7 12  1  0&#10;  8 13  1  0&#10;  9 11  1  0&#10; 10 14  1  0&#10; 10 15  1  0&#10; 10 47  1  1&#10; 11 16  1  0&#10; 12 17  2  0&#10; 12 18  1  0&#10; 14 19  1  0&#10; 15 20  1  0&#10; 15 21  1  0&#10; 16 21  1  0&#10; 17 22  1  0&#10; 18 23  1  0&#10; 18 24  2  0&#10; 19 25  1  0&#10; 19 26  2  0&#10; 22 27  2  0&#10; 22 28  1  0&#10; 23 29  1  0&#10; 24 27  1  0&#10; 25 30  2  0&#10; 26 31  1  0&#10; 27 32  1  0&#10; 28 33  1  0&#10; 28 34  1  0&#10; 28 48  1  6&#10; 30 35  1  0&#10; 30 36  1  0&#10; 31 35  2  0&#10; 32 37  1  0&#10; 33 38  1  0&#10; 34 37  1  0&#10; 34 39  1  0&#10; 35 40  1  0&#10; 36 41  1  0&#10; 38 42  1  0&#10; 38 43  2  0&#10; 40 44  1  0&#10; 41 45  2  0&#10; 41 46  1  0&#10; 42 46  2  0&#10; 43 45  1  0&#10;M  END&#10;">
          <a:extLst>
            <a:ext uri="{FF2B5EF4-FFF2-40B4-BE49-F238E27FC236}">
              <a16:creationId xmlns:a16="http://schemas.microsoft.com/office/drawing/2014/main" id="{4F237F31-06C1-4759-B6F6-E76666D16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6227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52</xdr:row>
      <xdr:rowOff>25400</xdr:rowOff>
    </xdr:from>
    <xdr:to>
      <xdr:col>0</xdr:col>
      <xdr:colOff>1495425</xdr:colOff>
      <xdr:row>52</xdr:row>
      <xdr:rowOff>1482725</xdr:rowOff>
    </xdr:to>
    <xdr:pic>
      <xdr:nvPicPr>
        <xdr:cNvPr id="46" name="Molecule:EMFKA5FxxGTHt" descr="License Error&#10;  SciTegic06082004062D&#10;&#10; 31 33  0  0  0  0            999 V2000&#10;    8.9722   -5.0000    0.0000 C   0  0&#10;    8.9722   -5.8250    0.0000 C   0  0&#10;    8.2577   -6.2376    0.0000 C   0  0&#10;    8.2577   -7.0626    0.0000 C   0  0&#10;    7.5432   -7.4751    0.0000 C   0  0&#10;    6.7895   -7.1395    0.0000 O   0  0&#10;    6.2375   -7.7526    0.0000 C   0  0&#10;    5.4125   -7.7526    0.0000 C   0  0&#10;    5.0000   -8.4671    0.0000 C   0  0&#10;    5.4125   -9.1815    0.0000 C   0  0&#10;    6.2375   -9.1816    0.0000 C   0  0&#10;    6.6500   -8.4671    0.0000 C   0  0&#10;    7.4570   -8.2955    0.0000 C   0  0&#10;    8.0701   -8.8476    0.0000 C   0  0&#10;    7.8985   -9.6545    0.0000 O   0  0&#10;    8.8547   -8.5926    0.0000 C   0  0&#10;    9.4678   -9.1446    0.0000 C   0  0&#10;   10.2524   -8.8897    0.0000 C   0  0&#10;   10.8655   -9.4417    0.0000 I   0  0&#10;   10.4239   -8.0827    0.0000 C   0  0&#10;   11.2085   -7.8278    0.0000 O   0  0&#10;   11.8216   -8.3798    0.0000 C   0  0&#10;   12.6062   -8.1249    0.0000 C   0  0&#10;   13.2193   -8.6769    0.0000 N   0  0&#10;   14.0040   -8.4219    0.0000 C   0  0&#10;   14.6171   -8.9740    0.0000 C   0  0&#10;   13.0478   -9.4839    0.0000 C   0  0&#10;   13.6609  -10.0359    0.0000 C   0  0&#10;    9.8108   -7.5307    0.0000 C   0  0&#10;    9.9823   -6.7237    0.0000 I   0  0&#10;    9.0262   -7.7856    0.0000 C   0  0&#10;  1  2  1  0&#10;  2  3  1  0&#10;  3  4  1  0&#10;  4  5  1  0&#10;  5  6  1  0&#10;  6  7  1  0&#10;  7  8  2  0&#10;  8  9  1  0&#10;  9 10  2  0&#10; 10 11  1  0&#10; 11 12  2  0&#10; 12  7  1  0&#10; 12 13  1  0&#10; 13  5  2  0&#10; 13 14  1  0&#10; 14 15  2  0&#10; 14 16  1  0&#10; 16 17  2  0&#10; 17 18  1  0&#10; 18 19  1  0&#10; 18 20  2  0&#10; 20 21  1  0&#10; 21 22  1  0&#10; 22 23  1  0&#10; 23 24  1  0&#10; 24 25  1  0&#10; 25 26  1  0&#10; 24 27  1  0&#10; 27 28  1  0&#10; 20 29  1  0&#10; 29 30  1  0&#10; 29 31  2  0&#10; 31 16  1  0&#10;M  END&#10;" title="153:1:Structure:License Error&#10;  SciTegic06082004062D&#10;&#10; 31 33  0  0  0  0            999 V2000&#10;    8.9722   -5.0000    0.0000 C   0  0&#10;    8.9722   -5.8250    0.0000 C   0  0&#10;    8.2577   -6.2376    0.0000 C   0  0&#10;    8.2577   -7.0626    0.0000 C   0  0&#10;    7.5432   -7.4751    0.0000 C   0  0&#10;    6.7895   -7.1395    0.0000 O   0  0&#10;    6.2375   -7.7526    0.0000 C   0  0&#10;    5.4125   -7.7526    0.0000 C   0  0&#10;    5.0000   -8.4671    0.0000 C   0  0&#10;    5.4125   -9.1815    0.0000 C   0  0&#10;    6.2375   -9.1816    0.0000 C   0  0&#10;    6.6500   -8.4671    0.0000 C   0  0&#10;    7.4570   -8.2955    0.0000 C   0  0&#10;    8.0701   -8.8476    0.0000 C   0  0&#10;    7.8985   -9.6545    0.0000 O   0  0&#10;    8.8547   -8.5926    0.0000 C   0  0&#10;    9.4678   -9.1446    0.0000 C   0  0&#10;   10.2524   -8.8897    0.0000 C   0  0&#10;   10.8655   -9.4417    0.0000 I   0  0&#10;   10.4239   -8.0827    0.0000 C   0  0&#10;   11.2085   -7.8278    0.0000 O   0  0&#10;   11.8216   -8.3798    0.0000 C   0  0&#10;   12.6062   -8.1249    0.0000 C   0  0&#10;   13.2193   -8.6769    0.0000 N   0  0&#10;   14.0040   -8.4219    0.0000 C   0  0&#10;   14.6171   -8.9740    0.0000 C   0  0&#10;   13.0478   -9.4839    0.0000 C   0  0&#10;   13.6609  -10.0359    0.0000 C   0  0&#10;    9.8108   -7.5307    0.0000 C   0  0&#10;    9.9823   -6.7237    0.0000 I   0  0&#10;    9.0262   -7.7856    0.0000 C   0  0&#10;  1  2  1  0&#10;  2  3  1  0&#10;  3  4  1  0&#10;  4  5  1  0&#10;  5  6  1  0&#10;  6  7  1  0&#10;  7  8  2  0&#10;  8  9  1  0&#10;  9 10  2  0&#10; 10 11  1  0&#10; 11 12  2  0&#10; 12  7  1  0&#10; 12 13  1  0&#10; 13  5  2  0&#10; 13 14  1  0&#10; 14 15  2  0&#10; 14 16  1  0&#10; 16 17  2  0&#10; 17 18  1  0&#10; 18 19  1  0&#10; 18 20  2  0&#10; 20 21  1  0&#10; 21 22  1  0&#10; 22 23  1  0&#10; 23 24  1  0&#10; 24 25  1  0&#10; 25 26  1  0&#10; 24 27  1  0&#10; 27 28  1  0&#10; 20 29  1  0&#10; 29 30  1  0&#10; 29 31  2  0&#10; 31 16  1  0&#10;M  END&#10;">
          <a:extLst>
            <a:ext uri="{FF2B5EF4-FFF2-40B4-BE49-F238E27FC236}">
              <a16:creationId xmlns:a16="http://schemas.microsoft.com/office/drawing/2014/main" id="{A67D1C43-F5BB-44C6-A3D1-2A2CE76B0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8224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</xdr:row>
      <xdr:rowOff>25400</xdr:rowOff>
    </xdr:from>
    <xdr:to>
      <xdr:col>0</xdr:col>
      <xdr:colOff>1495425</xdr:colOff>
      <xdr:row>1</xdr:row>
      <xdr:rowOff>1482725</xdr:rowOff>
    </xdr:to>
    <xdr:pic>
      <xdr:nvPicPr>
        <xdr:cNvPr id="47" name="Molecule:EMF2rijosLA9W" descr="License Error&#10;  SciTegic06082004062D&#10;&#10; 21 22  0  0  0  0            999 V2000&#10;    7.8579   -5.0000    0.0000 O   0  0&#10;    7.1434   -5.4125    0.0000 C   0  0&#10;    6.4289   -5.0000    0.0000 C   0  0&#10;    5.7145   -5.4125    0.0000 C   0  0&#10;    5.7145   -6.2375    0.0000 C   0  0&#10;    5.0000   -6.6500    0.0000 Cl  0  0&#10;    6.4289   -6.6500    0.0000 C   0  0&#10;    7.1434   -6.2375    0.0000 C   0  0&#10;    7.8579   -6.6500    0.0000 C   0  0&#10;    7.8579   -7.4750    0.0000 O   0  0&#10;    8.5722   -6.2374    0.0000 N   0  0&#10;    9.2867   -6.6499    0.0000 C   0  0&#10;    9.2867   -7.4749    0.0000 C   0  0&#10;   10.0012   -7.8874    0.0000 C   0  0&#10;   10.7157   -7.4749    0.0000 C   0  0&#10;   10.7157   -6.6499    0.0000 C   0  0&#10;   10.0012   -6.2374    0.0000 C   0  0&#10;   10.0012   -5.4125    0.0000 Cl  0  0&#10;   11.4301   -7.8874    0.0000 N   0  3&#10;   12.1446   -7.4749    0.0000 O   0  0&#10;   11.4302   -8.7124    0.0000 O   0  5&#10;  1  2  1  0&#10;  2  3  2  0&#10;  3  4  1  0&#10;  4  5  2  0&#10;  5  6  1  0&#10;  5  7  1  0&#10;  7  8  2  0&#10;  8  2  1  0&#10;  8  9  1  0&#10;  9 10  2  0&#10;  9 11  1  0&#10; 11 12  1  0&#10; 12 13  2  0&#10; 13 14  1  0&#10; 14 15  2  0&#10; 15 16  1  0&#10; 16 17  2  0&#10; 17 12  1  0&#10; 17 18  1  0&#10; 15 19  1  0&#10; 19 20  2  0&#10; 19 21  1  0&#10;M  CHG  2  19   1  21  -1&#10;M  END&#10;" title="153:1:Structure:License Error&#10;  SciTegic06082004062D&#10;&#10; 21 22  0  0  0  0            999 V2000&#10;    7.8579   -5.0000    0.0000 O   0  0&#10;    7.1434   -5.4125    0.0000 C   0  0&#10;    6.4289   -5.0000    0.0000 C   0  0&#10;    5.7145   -5.4125    0.0000 C   0  0&#10;    5.7145   -6.2375    0.0000 C   0  0&#10;    5.0000   -6.6500    0.0000 Cl  0  0&#10;    6.4289   -6.6500    0.0000 C   0  0&#10;    7.1434   -6.2375    0.0000 C   0  0&#10;    7.8579   -6.6500    0.0000 C   0  0&#10;    7.8579   -7.4750    0.0000 O   0  0&#10;    8.5722   -6.2374    0.0000 N   0  0&#10;    9.2867   -6.6499    0.0000 C   0  0&#10;    9.2867   -7.4749    0.0000 C   0  0&#10;   10.0012   -7.8874    0.0000 C   0  0&#10;   10.7157   -7.4749    0.0000 C   0  0&#10;   10.7157   -6.6499    0.0000 C   0  0&#10;   10.0012   -6.2374    0.0000 C   0  0&#10;   10.0012   -5.4125    0.0000 Cl  0  0&#10;   11.4301   -7.8874    0.0000 N   0  3&#10;   12.1446   -7.4749    0.0000 O   0  0&#10;   11.4302   -8.7124    0.0000 O   0  5&#10;  1  2  1  0&#10;  2  3  2  0&#10;  3  4  1  0&#10;  4  5  2  0&#10;  5  6  1  0&#10;  5  7  1  0&#10;  7  8  2  0&#10;  8  2  1  0&#10;  8  9  1  0&#10;  9 10  2  0&#10;  9 11  1  0&#10; 11 12  1  0&#10; 12 13  2  0&#10; 13 14  1  0&#10; 14 15  2  0&#10; 15 16  1  0&#10; 16 17  2  0&#10; 17 12  1  0&#10; 17 18  1  0&#10; 15 19  1  0&#10; 19 20  2  0&#10; 19 21  1  0&#10;M  CHG  2  19   1  21  -1&#10;M  END&#10;">
          <a:extLst>
            <a:ext uri="{FF2B5EF4-FFF2-40B4-BE49-F238E27FC236}">
              <a16:creationId xmlns:a16="http://schemas.microsoft.com/office/drawing/2014/main" id="{0BD21C52-6CCB-4CAA-B25B-F82EE97EE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06400"/>
          <a:ext cx="1457325" cy="542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65</xdr:row>
      <xdr:rowOff>25400</xdr:rowOff>
    </xdr:from>
    <xdr:to>
      <xdr:col>0</xdr:col>
      <xdr:colOff>1495425</xdr:colOff>
      <xdr:row>65</xdr:row>
      <xdr:rowOff>1482725</xdr:rowOff>
    </xdr:to>
    <xdr:pic>
      <xdr:nvPicPr>
        <xdr:cNvPr id="48" name="Molecule:EMF6nAY7r4rng" descr="License Error&#10;  SciTegic06082004062D&#10;&#10; 31 36  0  0  0  0            999 V2000&#10;   14.4739   -8.3538    0.0000 N   0  0&#10;   13.6078   -7.8537    0.0000 C   0  0&#10;   13.8158   -6.8756    0.0000 N   0  0&#10;   14.8103   -6.7712    0.0000 N   0  0&#10;   15.2171   -7.6847    0.0000 C   0  0&#10;   16.1952   -7.8926    0.0000 O   0  0&#10;   12.7418   -8.3537    0.0000 C   0  0&#10;   12.7418   -9.3537    0.0000 C   0  0&#10;   11.8757   -9.8537    0.0000 N   0  0&#10;   11.0097   -9.3537    0.0000 C   0  0&#10;   11.0097   -8.3537    0.0000 C   0  0&#10;   11.8757   -7.8537    0.0000 C   0  0&#10;   10.1437   -7.8537    0.0000 C   0  0&#10;    9.2777   -8.3537    0.0000 C   0  0&#10;    8.4116   -7.8537    0.0000 C   0  0&#10;    8.4116   -6.8537    0.0000 C   0  0&#10;    9.2776   -6.3537    0.0000 C   0  0&#10;   10.1437   -6.8537    0.0000 C   0  0&#10;   10.1437   -9.8537    0.0000 C   0  0&#10;    9.2777   -9.3537    0.0000 C   0  0&#10;    8.4117   -9.8537    0.0000 C   0  0&#10;    8.4117  -10.8537    0.0000 C   0  0&#10;    9.2777  -11.3537    0.0000 C   0  0&#10;   10.1437  -10.8537    0.0000 C   0  0&#10;    7.5456  -11.3537    0.0000 C   0  0&#10;    6.6796  -11.8537    0.0000 C   0  0&#10;    6.1796  -10.9877    0.0000 C   0  0&#10;    7.0456  -10.4877    0.0000 C   0  0&#10;    8.0456  -12.2197    0.0000 N   0  0&#10;   13.6078   -9.8537    0.0000 C   0  0&#10;   14.4738   -9.3537    0.0000 C   0  0&#10;  1  2  1  0&#10;  2  3  2  0&#10;  3  4  1  0&#10;  4  5  2  0&#10;  5  1  1  0&#10;  5  6  1  0&#10;  2  7  1  0&#10;  7  8  1  0&#10;  8  9  2  0&#10;  9 10  1  0&#10; 10 11  2  0&#10; 11 12  1  0&#10; 12  7  2  0&#10; 11 13  1  0&#10; 13 14  2  0&#10; 14 15  1  0&#10; 15 16  2  0&#10; 16 17  1  0&#10; 17 18  2  0&#10; 18 13  1  0&#10; 10 19  1  0&#10; 19 20  2  0&#10; 20 21  1  0&#10; 21 22  2  0&#10; 22 23  1  0&#10; 23 24  2  0&#10; 24 19  1  0&#10; 22 25  1  0&#10; 25 26  1  0&#10; 26 27  1  0&#10; 27 28  1  0&#10; 28 25  1  0&#10; 25 29  1  0&#10;  8 30  1  0&#10; 30 31  2  0&#10; 31  1  1  0&#10;M  END&#10;" title="153:1:Structure:License Error&#10;  SciTegic06082004062D&#10;&#10; 31 36  0  0  0  0            999 V2000&#10;   14.4739   -8.3538    0.0000 N   0  0&#10;   13.6078   -7.8537    0.0000 C   0  0&#10;   13.8158   -6.8756    0.0000 N   0  0&#10;   14.8103   -6.7712    0.0000 N   0  0&#10;   15.2171   -7.6847    0.0000 C   0  0&#10;   16.1952   -7.8926    0.0000 O   0  0&#10;   12.7418   -8.3537    0.0000 C   0  0&#10;   12.7418   -9.3537    0.0000 C   0  0&#10;   11.8757   -9.8537    0.0000 N   0  0&#10;   11.0097   -9.3537    0.0000 C   0  0&#10;   11.0097   -8.3537    0.0000 C   0  0&#10;   11.8757   -7.8537    0.0000 C   0  0&#10;   10.1437   -7.8537    0.0000 C   0  0&#10;    9.2777   -8.3537    0.0000 C   0  0&#10;    8.4116   -7.8537    0.0000 C   0  0&#10;    8.4116   -6.8537    0.0000 C   0  0&#10;    9.2776   -6.3537    0.0000 C   0  0&#10;   10.1437   -6.8537    0.0000 C   0  0&#10;   10.1437   -9.8537    0.0000 C   0  0&#10;    9.2777   -9.3537    0.0000 C   0  0&#10;    8.4117   -9.8537    0.0000 C   0  0&#10;    8.4117  -10.8537    0.0000 C   0  0&#10;    9.2777  -11.3537    0.0000 C   0  0&#10;   10.1437  -10.8537    0.0000 C   0  0&#10;    7.5456  -11.3537    0.0000 C   0  0&#10;    6.6796  -11.8537    0.0000 C   0  0&#10;    6.1796  -10.9877    0.0000 C   0  0&#10;    7.0456  -10.4877    0.0000 C   0  0&#10;    8.0456  -12.2197    0.0000 N   0  0&#10;   13.6078   -9.8537    0.0000 C   0  0&#10;   14.4738   -9.3537    0.0000 C   0  0&#10;  1  2  1  0&#10;  2  3  2  0&#10;  3  4  1  0&#10;  4  5  2  0&#10;  5  1  1  0&#10;  5  6  1  0&#10;  2  7  1  0&#10;  7  8  1  0&#10;  8  9  2  0&#10;  9 10  1  0&#10; 10 11  2  0&#10; 11 12  1  0&#10; 12  7  2  0&#10; 11 13  1  0&#10; 13 14  2  0&#10; 14 15  1  0&#10; 15 16  2  0&#10; 16 17  1  0&#10; 17 18  2  0&#10; 18 13  1  0&#10; 10 19  1  0&#10; 19 20  2  0&#10; 20 21  1  0&#10; 21 22  2  0&#10; 22 23  1  0&#10; 23 24  2  0&#10; 24 19  1  0&#10; 22 25  1  0&#10; 25 26  1  0&#10; 26 27  1  0&#10; 27 28  1  0&#10; 28 25  1  0&#10; 25 29  1  0&#10;  8 30  1  0&#10; 30 31  2  0&#10; 31  1  1  0&#10;M  END&#10;">
          <a:extLst>
            <a:ext uri="{FF2B5EF4-FFF2-40B4-BE49-F238E27FC236}">
              <a16:creationId xmlns:a16="http://schemas.microsoft.com/office/drawing/2014/main" id="{CFFCEB76-2546-476E-9A36-1556C2106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65124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27</xdr:row>
      <xdr:rowOff>25400</xdr:rowOff>
    </xdr:from>
    <xdr:to>
      <xdr:col>0</xdr:col>
      <xdr:colOff>1495425</xdr:colOff>
      <xdr:row>27</xdr:row>
      <xdr:rowOff>1482725</xdr:rowOff>
    </xdr:to>
    <xdr:pic>
      <xdr:nvPicPr>
        <xdr:cNvPr id="49" name="Molecule:EMFTqzP6xhKc8" descr="License Error&#10;  SciTegic06082004062D&#10;&#10; 11 12  0  0  0  0            999 V2000&#10;    5.7167   -7.7225    0.0000 N   0  0&#10;    6.4311   -7.3100    0.0000 C   0  0&#10;    7.1456   -7.7225    0.0000 N   0  0&#10;    7.8600   -7.3100    0.0000 C   0  0&#10;    8.6447   -7.5649    0.0000 N   0  0&#10;    9.1296   -6.8975    0.0000 C   0  0&#10;    8.6447   -6.2301    0.0000 N   0  0&#10;    7.8600   -6.4850    0.0000 C   0  0&#10;    7.1456   -6.0725    0.0000 C   0  0&#10;    7.1456   -5.2475    0.0000 S   0  0&#10;    6.4311   -6.4850    0.0000 N   0  0&#10;  1  2  1  0&#10;  2  3  2  0&#10;  3  4  1  0&#10;  4  5  1  0&#10;  5  6  2  0&#10;  6  7  1  0&#10;  7  8  1  0&#10;  8  4  2  0&#10;  8  9  1  0&#10;  9 10  1  0&#10;  9 11  2  0&#10; 11  2  1  0&#10;M  END&#10;" title="153:1:Structure:License Error&#10;  SciTegic06082004062D&#10;&#10; 11 12  0  0  0  0            999 V2000&#10;    5.7167   -7.7225    0.0000 N   0  0&#10;    6.4311   -7.3100    0.0000 C   0  0&#10;    7.1456   -7.7225    0.0000 N   0  0&#10;    7.8600   -7.3100    0.0000 C   0  0&#10;    8.6447   -7.5649    0.0000 N   0  0&#10;    9.1296   -6.8975    0.0000 C   0  0&#10;    8.6447   -6.2301    0.0000 N   0  0&#10;    7.8600   -6.4850    0.0000 C   0  0&#10;    7.1456   -6.0725    0.0000 C   0  0&#10;    7.1456   -5.2475    0.0000 S   0  0&#10;    6.4311   -6.4850    0.0000 N   0  0&#10;  1  2  1  0&#10;  2  3  2  0&#10;  3  4  1  0&#10;  4  5  1  0&#10;  5  6  2  0&#10;  6  7  1  0&#10;  7  8  1  0&#10;  8  4  2  0&#10;  8  9  1  0&#10;  9 10  1  0&#10;  9 11  2  0&#10; 11  2  1  0&#10;M  END&#10;">
          <a:extLst>
            <a:ext uri="{FF2B5EF4-FFF2-40B4-BE49-F238E27FC236}">
              <a16:creationId xmlns:a16="http://schemas.microsoft.com/office/drawing/2014/main" id="{89BEDE6E-B8C4-499B-BB40-AA2BCED07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6982400"/>
          <a:ext cx="1457325" cy="352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64</xdr:row>
      <xdr:rowOff>25400</xdr:rowOff>
    </xdr:from>
    <xdr:to>
      <xdr:col>0</xdr:col>
      <xdr:colOff>1495425</xdr:colOff>
      <xdr:row>64</xdr:row>
      <xdr:rowOff>1482725</xdr:rowOff>
    </xdr:to>
    <xdr:pic>
      <xdr:nvPicPr>
        <xdr:cNvPr id="50" name="Molecule:EMFPekMkx@g­g" descr="License Error&#10;  SciTegic06082004062D&#10;&#10; 21 22  0  0  0  0            999 V2000&#10;    2.5980    1.5000    0.0000 C   0  0&#10;    3.5980    1.5000    0.0000 C   0  0&#10;    4.0980    2.3660    0.0000 O   0  0&#10;    4.0981    0.6340    0.0000 O   0  0&#10;    3.5981   -0.2320    0.0000 C   0  0&#10;    2.5981   -0.2320    0.0000 C   0  0&#10;    2.0981   -1.0980    0.0000 C   0  0&#10;    2.5981   -1.9640    0.0000 C   0  0&#10;    3.5981   -1.9640    0.0000 C   0  0&#10;    4.0981   -1.0980    0.0000 C   0  0&#10;    5.0981   -1.0980    0.0000 C   0  0&#10;    5.5981   -1.9641    0.0000 O   0  0&#10;    5.5981   -0.2320    0.0000 N   0  0&#10;    6.5981   -0.2320    0.0000 C   0  0&#10;    7.1859    0.5770    0.0000 N   0  0&#10;    8.1369    0.2680    0.0000 C   0  0&#10;    8.1368   -0.7321    0.0000 C   0  0&#10;    7.1858   -1.0410    0.0000 S   0  0&#10;    8.9458   -1.3199    0.0000 N   0  3&#10;    9.8594   -0.9133    0.0000 O   0  0&#10;    8.8412   -2.3144    0.0000 O   0  5&#10;  1  2  1  0&#10;  2  3  2  0&#10;  2  4  1  0&#10;  4  5  1  0&#10;  5  6  2  0&#10;  6  7  1  0&#10;  7  8  2  0&#10;  8  9  1  0&#10;  9 10  2  0&#10; 10  5  1  0&#10; 10 11  1  0&#10; 11 12  2  0&#10; 11 13  1  0&#10; 13 14  1  0&#10; 14 15  2  0&#10; 15 16  1  0&#10; 16 17  2  0&#10; 17 18  1  0&#10; 18 14  1  0&#10; 17 19  1  0&#10; 19 20  2  0&#10; 19 21  1  0&#10;M  CHG  2  19   1  21  -1&#10;M  END&#10;" title="153:1:Structure:License Error&#10;  SciTegic06082004062D&#10;&#10; 21 22  0  0  0  0            999 V2000&#10;    2.5980    1.5000    0.0000 C   0  0&#10;    3.5980    1.5000    0.0000 C   0  0&#10;    4.0980    2.3660    0.0000 O   0  0&#10;    4.0981    0.6340    0.0000 O   0  0&#10;    3.5981   -0.2320    0.0000 C   0  0&#10;    2.5981   -0.2320    0.0000 C   0  0&#10;    2.0981   -1.0980    0.0000 C   0  0&#10;    2.5981   -1.9640    0.0000 C   0  0&#10;    3.5981   -1.9640    0.0000 C   0  0&#10;    4.0981   -1.0980    0.0000 C   0  0&#10;    5.0981   -1.0980    0.0000 C   0  0&#10;    5.5981   -1.9641    0.0000 O   0  0&#10;    5.5981   -0.2320    0.0000 N   0  0&#10;    6.5981   -0.2320    0.0000 C   0  0&#10;    7.1859    0.5770    0.0000 N   0  0&#10;    8.1369    0.2680    0.0000 C   0  0&#10;    8.1368   -0.7321    0.0000 C   0  0&#10;    7.1858   -1.0410    0.0000 S   0  0&#10;    8.9458   -1.3199    0.0000 N   0  3&#10;    9.8594   -0.9133    0.0000 O   0  0&#10;    8.8412   -2.3144    0.0000 O   0  5&#10;  1  2  1  0&#10;  2  3  2  0&#10;  2  4  1  0&#10;  4  5  1  0&#10;  5  6  2  0&#10;  6  7  1  0&#10;  7  8  2  0&#10;  8  9  1  0&#10;  9 10  2  0&#10; 10  5  1  0&#10; 10 11  1  0&#10; 11 12  2  0&#10; 11 13  1  0&#10; 13 14  1  0&#10; 14 15  2  0&#10; 15 16  1  0&#10; 16 17  2  0&#10; 17 18  1  0&#10; 18 14  1  0&#10; 17 19  1  0&#10; 19 20  2  0&#10; 19 21  1  0&#10;M  CHG  2  19   1  21  -1&#10;M  END&#10;">
          <a:extLst>
            <a:ext uri="{FF2B5EF4-FFF2-40B4-BE49-F238E27FC236}">
              <a16:creationId xmlns:a16="http://schemas.microsoft.com/office/drawing/2014/main" id="{F6A50EAE-800C-4538-9CAE-50B045EF3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50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55</xdr:row>
      <xdr:rowOff>25400</xdr:rowOff>
    </xdr:from>
    <xdr:to>
      <xdr:col>0</xdr:col>
      <xdr:colOff>1495425</xdr:colOff>
      <xdr:row>55</xdr:row>
      <xdr:rowOff>1482725</xdr:rowOff>
    </xdr:to>
    <xdr:pic>
      <xdr:nvPicPr>
        <xdr:cNvPr id="51" name="Molecule:EMFDpHBLM3Fp1" descr="License Error&#10;  SciTegic06082004062D&#10;&#10; 25 27  0  0  0  0            999 V2000&#10;    9.3228  -10.0922    0.0000 C   0  0&#10;    8.6084   -9.6797    0.0000 O   0  0&#10;    8.6084   -8.8547    0.0000 C   0  0&#10;    7.8939   -8.4422    0.0000 C   0  0&#10;    7.8939   -7.6172    0.0000 C   0  0&#10;    8.6083   -7.2047    0.0000 C   0  0&#10;    9.3228   -7.6172    0.0000 C   0  0&#10;    9.3228   -8.4422    0.0000 C   0  0&#10;    9.9359   -7.0651    0.0000 C   0  0&#10;   10.7429   -7.2367    0.0000 C   0  0&#10;   11.2949   -6.6236    0.0000 C   0  0&#10;   11.0400   -5.8389    0.0000 O   0  0&#10;   12.1019   -6.7951    0.0000 O   0  0&#10;    9.6004   -6.3115    0.0000 C   0  0&#10;   10.0129   -5.5970    0.0000 C   0  0&#10;    8.7799   -6.3977    0.0000 N   0  0&#10;    8.2279   -5.7846    0.0000 C   0  0&#10;    8.4828   -5.0000    0.0000 O   0  0&#10;    7.4209   -5.9561    0.0000 C   0  0&#10;    7.1659   -6.7408    0.0000 C   0  0&#10;    6.3590   -6.9123    0.0000 C   0  0&#10;    5.8070   -6.2992    0.0000 C   0  0&#10;    5.0000   -6.4707    0.0000 Cl  0  0&#10;    6.0619   -5.5146    0.0000 C   0  0&#10;    6.8689   -5.3431    0.0000 C   0  0&#10;  1  2  1  0&#10;  2  3  1  0&#10;  3  4  2  0&#10;  4  5  1  0&#10;  5  6  2  0&#10;  6  7  1  0&#10;  7  8  2  0&#10;  8  3  1  0&#10;  7  9  1  0&#10;  9 10  1  0&#10; 10 11  1  0&#10; 11 12  2  0&#10; 11 13  1  0&#10;  9 14  2  0&#10; 14 15  1  0&#10; 14 16  1  0&#10; 16  6  1  0&#10; 16 17  1  0&#10; 17 18  2  0&#10; 17 19  1  0&#10; 19 20  2  0&#10; 20 21  1  0&#10; 21 22  2  0&#10; 22 23  1  0&#10; 22 24  1  0&#10; 24 25  2  0&#10; 25 19  1  0&#10;M  END&#10;" title="153:1:Structure:License Error&#10;  SciTegic06082004062D&#10;&#10; 25 27  0  0  0  0            999 V2000&#10;    9.3228  -10.0922    0.0000 C   0  0&#10;    8.6084   -9.6797    0.0000 O   0  0&#10;    8.6084   -8.8547    0.0000 C   0  0&#10;    7.8939   -8.4422    0.0000 C   0  0&#10;    7.8939   -7.6172    0.0000 C   0  0&#10;    8.6083   -7.2047    0.0000 C   0  0&#10;    9.3228   -7.6172    0.0000 C   0  0&#10;    9.3228   -8.4422    0.0000 C   0  0&#10;    9.9359   -7.0651    0.0000 C   0  0&#10;   10.7429   -7.2367    0.0000 C   0  0&#10;   11.2949   -6.6236    0.0000 C   0  0&#10;   11.0400   -5.8389    0.0000 O   0  0&#10;   12.1019   -6.7951    0.0000 O   0  0&#10;    9.6004   -6.3115    0.0000 C   0  0&#10;   10.0129   -5.5970    0.0000 C   0  0&#10;    8.7799   -6.3977    0.0000 N   0  0&#10;    8.2279   -5.7846    0.0000 C   0  0&#10;    8.4828   -5.0000    0.0000 O   0  0&#10;    7.4209   -5.9561    0.0000 C   0  0&#10;    7.1659   -6.7408    0.0000 C   0  0&#10;    6.3590   -6.9123    0.0000 C   0  0&#10;    5.8070   -6.2992    0.0000 C   0  0&#10;    5.0000   -6.4707    0.0000 Cl  0  0&#10;    6.0619   -5.5146    0.0000 C   0  0&#10;    6.8689   -5.3431    0.0000 C   0  0&#10;  1  2  1  0&#10;  2  3  1  0&#10;  3  4  2  0&#10;  4  5  1  0&#10;  5  6  2  0&#10;  6  7  1  0&#10;  7  8  2  0&#10;  8  3  1  0&#10;  7  9  1  0&#10;  9 10  1  0&#10; 10 11  1  0&#10; 11 12  2  0&#10; 11 13  1  0&#10;  9 14  2  0&#10; 14 15  1  0&#10; 14 16  1  0&#10; 16  6  1  0&#10; 16 17  1  0&#10; 17 18  2  0&#10; 17 19  1  0&#10; 19 20  2  0&#10; 20 21  1  0&#10; 21 22  2  0&#10; 22 23  1  0&#10; 22 24  1  0&#10; 24 25  2  0&#10; 25 19  1  0&#10;M  END&#10;">
          <a:extLst>
            <a:ext uri="{FF2B5EF4-FFF2-40B4-BE49-F238E27FC236}">
              <a16:creationId xmlns:a16="http://schemas.microsoft.com/office/drawing/2014/main" id="{97A9C112-59CD-4C60-B164-0DD2738D5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6225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17</xdr:row>
      <xdr:rowOff>25400</xdr:rowOff>
    </xdr:from>
    <xdr:to>
      <xdr:col>0</xdr:col>
      <xdr:colOff>1495425</xdr:colOff>
      <xdr:row>17</xdr:row>
      <xdr:rowOff>1482725</xdr:rowOff>
    </xdr:to>
    <xdr:pic>
      <xdr:nvPicPr>
        <xdr:cNvPr id="52" name="Molecule:EMFkaxa5WJ@U9" descr="License Error&#10;  SciTegic06082004062D&#10;&#10; 33 34  0  0  0  0            999 V2000&#10;   16.4316   -1.6500    0.0000 C   0  0&#10;   15.7171   -2.0625    0.0000 O   0  0&#10;   15.0026   -1.6500    0.0000 C   0  0&#10;   14.2881   -2.0625    0.0000 C   0  0&#10;   13.5737   -1.6500    0.0000 C   0  0&#10;   13.5737   -0.8250    0.0000 C   0  0&#10;   12.8592   -0.4125    0.0000 C   0  0&#10;   12.1447   -0.8250    0.0000 C   0  0&#10;   11.4303   -0.4125    0.0000 N   0  0&#10;   11.4303    0.4125    0.0000 C   0  0&#10;   10.7158   -0.8250    0.0000 C   0  0&#10;   10.0013   -0.4125    0.0000 C   0  0&#10;    9.2868   -0.8250    0.0000 C   0  0&#10;    8.5724   -0.4125    0.0000 C   0  0&#10;    8.9849    0.3020    0.0000 C   0  0&#10;    9.3974    1.0164    0.0000 N   0  0&#10;    8.1599   -1.1270    0.0000 C   0  0&#10;    8.5724   -1.8414    0.0000 C   0  0&#10;    7.3349   -1.1270    0.0000 C   0  0&#10;    7.8579    0.0000    0.0000 C   0  0&#10;    7.8579    0.8250    0.0000 C   0  0&#10;    7.1434    1.2375    0.0000 C   0  0&#10;    6.4290    0.8250    0.0000 C   0  0&#10;    5.7145    1.2375    0.0000 O   0  0&#10;    5.7145    2.0625    0.0000 C   0  0&#10;    6.4289    0.0000    0.0000 C   0  0&#10;    5.7145   -0.4125    0.0000 O   0  0&#10;    5.0000    0.0000    0.0000 C   0  0&#10;    7.1434   -0.4125    0.0000 C   0  0&#10;   14.2882   -0.4125    0.0000 C   0  0&#10;   15.0026   -0.8250    0.0000 C   0  0&#10;   15.7171   -0.4125    0.0000 O   0  0&#10;   15.7171    0.4125    0.0000 C   0  0&#10;  1  2  1  0&#10;  2  3  1  0&#10;  3  4  2  0&#10;  4  5  1  0&#10;  5  6  2  0&#10;  6  7  1  0&#10;  6 30  1  0&#10;  7  8  1  0&#10;  8  9  1  0&#10;  9 10  1  0&#10;  9 11  1  0&#10; 11 12  1  0&#10; 12 13  1  0&#10; 13 14  1  0&#10; 14 15  1  0&#10; 14 17  1  0&#10; 14 20  1  0&#10; 15 16  3  0&#10; 17 18  1  0&#10; 17 19  1  0&#10; 20 21  2  0&#10; 21 22  1  0&#10; 22 23  2  0&#10; 23 24  1  0&#10; 23 26  1  0&#10; 24 25  1  0&#10; 26 27  1  0&#10; 26 29  2  0&#10; 27 28  1  0&#10; 29 20  1  0&#10; 30 31  2  0&#10; 31  3  1  0&#10; 31 32  1  0&#10; 32 33  1  0&#10;M  END&#10;" title="153:1:Structure:License Error&#10;  SciTegic06082004062D&#10;&#10; 33 34  0  0  0  0            999 V2000&#10;   16.4316   -1.6500    0.0000 C   0  0&#10;   15.7171   -2.0625    0.0000 O   0  0&#10;   15.0026   -1.6500    0.0000 C   0  0&#10;   14.2881   -2.0625    0.0000 C   0  0&#10;   13.5737   -1.6500    0.0000 C   0  0&#10;   13.5737   -0.8250    0.0000 C   0  0&#10;   12.8592   -0.4125    0.0000 C   0  0&#10;   12.1447   -0.8250    0.0000 C   0  0&#10;   11.4303   -0.4125    0.0000 N   0  0&#10;   11.4303    0.4125    0.0000 C   0  0&#10;   10.7158   -0.8250    0.0000 C   0  0&#10;   10.0013   -0.4125    0.0000 C   0  0&#10;    9.2868   -0.8250    0.0000 C   0  0&#10;    8.5724   -0.4125    0.0000 C   0  0&#10;    8.9849    0.3020    0.0000 C   0  0&#10;    9.3974    1.0164    0.0000 N   0  0&#10;    8.1599   -1.1270    0.0000 C   0  0&#10;    8.5724   -1.8414    0.0000 C   0  0&#10;    7.3349   -1.1270    0.0000 C   0  0&#10;    7.8579    0.0000    0.0000 C   0  0&#10;    7.8579    0.8250    0.0000 C   0  0&#10;    7.1434    1.2375    0.0000 C   0  0&#10;    6.4290    0.8250    0.0000 C   0  0&#10;    5.7145    1.2375    0.0000 O   0  0&#10;    5.7145    2.0625    0.0000 C   0  0&#10;    6.4289    0.0000    0.0000 C   0  0&#10;    5.7145   -0.4125    0.0000 O   0  0&#10;    5.0000    0.0000    0.0000 C   0  0&#10;    7.1434   -0.4125    0.0000 C   0  0&#10;   14.2882   -0.4125    0.0000 C   0  0&#10;   15.0026   -0.8250    0.0000 C   0  0&#10;   15.7171   -0.4125    0.0000 O   0  0&#10;   15.7171    0.4125    0.0000 C   0  0&#10;  1  2  1  0&#10;  2  3  1  0&#10;  3  4  2  0&#10;  4  5  1  0&#10;  5  6  2  0&#10;  6  7  1  0&#10;  6 30  1  0&#10;  7  8  1  0&#10;  8  9  1  0&#10;  9 10  1  0&#10;  9 11  1  0&#10; 11 12  1  0&#10; 12 13  1  0&#10; 13 14  1  0&#10; 14 15  1  0&#10; 14 17  1  0&#10; 14 20  1  0&#10; 15 16  3  0&#10; 17 18  1  0&#10; 17 19  1  0&#10; 20 21  2  0&#10; 21 22  1  0&#10; 22 23  2  0&#10; 23 24  1  0&#10; 23 26  1  0&#10; 24 25  1  0&#10; 26 27  1  0&#10; 26 29  2  0&#10; 27 28  1  0&#10; 29 20  1  0&#10; 30 31  2  0&#10; 31  3  1  0&#10; 31 32  1  0&#10; 32 33  1  0&#10;M  END&#10;">
          <a:extLst>
            <a:ext uri="{FF2B5EF4-FFF2-40B4-BE49-F238E27FC236}">
              <a16:creationId xmlns:a16="http://schemas.microsoft.com/office/drawing/2014/main" id="{491AF601-CF5F-4695-B807-3E5DB295E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2123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29</xdr:row>
      <xdr:rowOff>25400</xdr:rowOff>
    </xdr:from>
    <xdr:to>
      <xdr:col>0</xdr:col>
      <xdr:colOff>1495425</xdr:colOff>
      <xdr:row>29</xdr:row>
      <xdr:rowOff>1482725</xdr:rowOff>
    </xdr:to>
    <xdr:pic>
      <xdr:nvPicPr>
        <xdr:cNvPr id="53" name="Molecule:EMF0PmMDOeXFJ" descr="License Error&#10;  SciTegic06082004062D&#10;&#10; 31 34  0  0  0  0            999 V2000&#10;    4.4536   -3.6500    0.0000 F   0  0&#10;    3.0139   -3.2287    0.0000 C   0  0&#10;    2.6589   -1.7715    0.0000 C   0  0&#10;    1.2191   -1.3503    0.0000 C   0  0&#10;    0.1391   -2.3836    0.0000 C   0  0&#10;    0.4898   -3.8440    0.0000 C   0  0&#10;    1.9295   -4.2650    0.0000 C   0  0&#10;   -1.3302   -2.0779    0.0000 C   0  0&#10;   -2.4465   -3.0800    0.0000 N   0  0&#10;   -3.7443   -2.3279    0.0000 C   0  0&#10;   -3.4303   -0.8612    0.0000 N   0  0&#10;   -1.9492   -0.7256    0.0000 C   0  0&#10;   -1.1987    0.5742    0.0000 C   0  0&#10;    0.3013    0.5742    0.0000 N   0  0&#10;    1.0513    1.8732    0.0000 C   0  0&#10;    2.5177    2.1846    0.0000 N   0  0&#10;    2.6746    3.6763    0.0000 C   0  0&#10;    1.3042    4.2865    0.0000 N   0  0&#10;    0.3013    3.1721    0.0000 C   0  0&#10;   -1.1987    3.1721    0.0000 C   0  0&#10;   -1.9488    1.8732    0.0000 C   0  0&#10;    3.9736    4.4265    0.0000 N   0  0&#10;    3.6330    1.1842    0.0000 C   0  0&#10;    5.0598    1.6498    0.0000 C   0  0&#10;    6.1765    0.6482    0.0000 C   0  0&#10;    5.3694    3.1174    0.0000 C   0  0&#10;    6.4856    2.1157    0.0000 C   0  0&#10;   -5.1140   -2.9351    0.0000 C   0  0&#10;   -5.2741   -4.4265    0.0000 C   0  0&#10;   -6.3259   -2.0511    0.0000 C   0  0&#10;   -6.4856   -3.5423    0.0000 C   0  0&#10;  1  2  1  0&#10;  2  3  2  0&#10;  3  4  1  0&#10;  4  5  2  0&#10;  5  6  1  0&#10;  5  8  1  0&#10;  6  7  2  0&#10;  7  2  1  0&#10;  8  9  1  0&#10;  9 10  2  0&#10; 10 11  1  0&#10; 10 28  1  0&#10; 11 12  1  0&#10; 12  8  2  0&#10; 12 13  1  0&#10; 13 14  2  0&#10; 14 15  1  0&#10; 15 16  1  0&#10; 16 17  1  0&#10; 16 23  1  0&#10; 17 18  2  0&#10; 17 22  1  0&#10; 18 19  1  0&#10; 19 15  2  0&#10; 19 20  1  0&#10; 20 21  2  0&#10; 21 13  1  0&#10; 23 24  1  0&#10; 24 25  1  0&#10; 24 26  1  0&#10; 24 27  1  0&#10; 28 29  1  0&#10; 28 30  1  0&#10; 28 31  1  0&#10;M  END&#10;" title="153:1:Structure:License Error&#10;  SciTegic06082004062D&#10;&#10; 31 34  0  0  0  0            999 V2000&#10;    4.4536   -3.6500    0.0000 F   0  0&#10;    3.0139   -3.2287    0.0000 C   0  0&#10;    2.6589   -1.7715    0.0000 C   0  0&#10;    1.2191   -1.3503    0.0000 C   0  0&#10;    0.1391   -2.3836    0.0000 C   0  0&#10;    0.4898   -3.8440    0.0000 C   0  0&#10;    1.9295   -4.2650    0.0000 C   0  0&#10;   -1.3302   -2.0779    0.0000 C   0  0&#10;   -2.4465   -3.0800    0.0000 N   0  0&#10;   -3.7443   -2.3279    0.0000 C   0  0&#10;   -3.4303   -0.8612    0.0000 N   0  0&#10;   -1.9492   -0.7256    0.0000 C   0  0&#10;   -1.1987    0.5742    0.0000 C   0  0&#10;    0.3013    0.5742    0.0000 N   0  0&#10;    1.0513    1.8732    0.0000 C   0  0&#10;    2.5177    2.1846    0.0000 N   0  0&#10;    2.6746    3.6763    0.0000 C   0  0&#10;    1.3042    4.2865    0.0000 N   0  0&#10;    0.3013    3.1721    0.0000 C   0  0&#10;   -1.1987    3.1721    0.0000 C   0  0&#10;   -1.9488    1.8732    0.0000 C   0  0&#10;    3.9736    4.4265    0.0000 N   0  0&#10;    3.6330    1.1842    0.0000 C   0  0&#10;    5.0598    1.6498    0.0000 C   0  0&#10;    6.1765    0.6482    0.0000 C   0  0&#10;    5.3694    3.1174    0.0000 C   0  0&#10;    6.4856    2.1157    0.0000 C   0  0&#10;   -5.1140   -2.9351    0.0000 C   0  0&#10;   -5.2741   -4.4265    0.0000 C   0  0&#10;   -6.3259   -2.0511    0.0000 C   0  0&#10;   -6.4856   -3.5423    0.0000 C   0  0&#10;  1  2  1  0&#10;  2  3  2  0&#10;  3  4  1  0&#10;  4  5  2  0&#10;  5  6  1  0&#10;  5  8  1  0&#10;  6  7  2  0&#10;  7  2  1  0&#10;  8  9  1  0&#10;  9 10  2  0&#10; 10 11  1  0&#10; 10 28  1  0&#10; 11 12  1  0&#10; 12  8  2  0&#10; 12 13  1  0&#10; 13 14  2  0&#10; 14 15  1  0&#10; 15 16  1  0&#10; 16 17  1  0&#10; 16 23  1  0&#10; 17 18  2  0&#10; 17 22  1  0&#10; 18 19  1  0&#10; 19 15  2  0&#10; 19 20  1  0&#10; 20 21  2  0&#10; 21 13  1  0&#10; 23 24  1  0&#10; 24 25  1  0&#10; 24 26  1  0&#10; 24 27  1  0&#10; 28 29  1  0&#10; 28 30  1  0&#10; 28 31  1  0&#10;M  END&#10;">
          <a:extLst>
            <a:ext uri="{FF2B5EF4-FFF2-40B4-BE49-F238E27FC236}">
              <a16:creationId xmlns:a16="http://schemas.microsoft.com/office/drawing/2014/main" id="{3896AB2B-992C-4EAB-BD98-6948319D7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696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</xdr:row>
      <xdr:rowOff>25400</xdr:rowOff>
    </xdr:from>
    <xdr:to>
      <xdr:col>0</xdr:col>
      <xdr:colOff>1495425</xdr:colOff>
      <xdr:row>5</xdr:row>
      <xdr:rowOff>1482725</xdr:rowOff>
    </xdr:to>
    <xdr:pic>
      <xdr:nvPicPr>
        <xdr:cNvPr id="54" name="Molecule:EMFZ@yKrZd588" descr="&#10;  ELEMENTL06082010412D&#10;Dotmatics Elemental&#10; 42 45  0  0  0  0            999 V2000&#10;    6.0325  -11.0056    0.0000 C   0  0  0  0  0  0  0  0  0  0  0  0&#10;    4.9539  -11.4870    0.0000 C   0  0  0  0  0  0  0  0  0  0  0  0&#10;    4.8315  -12.6617    0.0000 C   0  0  0  0  0  0  0  0  0  0  0  0&#10;    5.7877  -13.3551    0.0000 C   0  0  0  0  0  0  0  0  0  0  0  0&#10;    6.8662  -12.8737    0.0000 C   0  0  0  0  0  0  0  0  0  0  0  0&#10;    6.9887  -11.6989    0.0000 C   0  0  0  0  0  0  0  0  0  0  0  0&#10;    8.0669  -11.2151    0.0000 O   0  0  0  0  0  0  0  0  0  0  0  0&#10;   10.0748   -6.0401    0.0000 O   0  0  0  0  0  0  0  0  0  0  0  0&#10;   10.7077   -6.7417    0.0000 C   0  0  0  0  0  0  0  0  0  0  0  0&#10;   12.3682   -5.8069    0.0000 O   0  0  0  0  0  0  0  0  0  0  0  0&#10;   11.8821   -6.6173    0.0000 C   0  0  0  0  0  0  0  0  0  0  0  0&#10;   12.8591   -5.6540    0.0000 N   0  0  0  0  0  0  0  0  0  0  0  0&#10;   11.8362   -5.0634    0.0000 N   0  0  0  0  0  0  0  0  0  0  0  0&#10;   11.8362   -3.8823    0.0000 C   0  0  0  0  0  0  0  0  0  0  0  0&#10;   12.8591   -3.2917    0.0000 N   0  0  0  0  0  0  0  0  0  0  0  0&#10;   14.7003   -3.4099    0.0000 N   0  0  0  0  0  0  0  0  0  0  0  0&#10;   13.8819   -3.8823    0.0000 C   0  0  0  0  0  0  0  0  0  0  0  0&#10;   13.8819   -5.0634    0.0000 C   0  0  0  0  0  0  0  0  0  0  0  0&#10;   14.7593   -5.8532    0.0000 C   0  0  0  0  0  0  0  0  0  0  0  0&#10;   14.2789   -6.9321    0.0000 C   0  0  0  0  0  0  0  0  0  0  0  0&#10;   13.1043   -6.8087    0.0000 C   0  0  0  0  0  0  0  0  0  0  0  0&#10;   12.9755   -9.7069    0.0000 N   0  0  0  0  0  0  0  0  0  0  0  0&#10;   12.6818   -8.8088    0.0000 C   0  0  0  0  0  0  0  0  0  0  0  0&#10;   12.3146   -7.6855    0.0000 C   0  0  0  0  0  0  0  0  0  0  0  0&#10;   11.4864   -8.4869    0.0000 O   0  0  0  0  0  0  0  0  0  0  0  0&#10;   10.4630   -7.8973    0.0000 C   0  0  0  0  0  0  0  0  0  0  0  0&#10;    9.3867   -8.3802    0.0000 C   0  0  0  0  0  0  0  0  0  0  0  0&#10;    9.2658   -9.5558    0.0000 O   0  0  0  0  0  0  0  0  0  0  0  0&#10;    8.2829   -9.0995    0.0000 O   0  0  0  0  0  0  0  0  0  0  0  0&#10;    8.1877  -10.0395    0.0000 P   0  0  0  0  0  0  0  0  0  0  0  0&#10;    7.2284   -9.3493    0.0000 N   0  0  0  0  0  0  0  0  0  0  0  0&#10;    8.2070   -7.7848    0.0000 C   0  0  0  0  0  0  0  0  0  0  0  0&#10;    7.3457   -8.1734    0.0000 C   0  0  0  0  0  0  0  0  0  0  0  0&#10;    5.5251   -7.8718    0.0000 O   0  0  0  0  0  0  0  0  0  0  0  0&#10;    6.3865   -7.4832    0.0000 C   0  0  0  0  0  0  0  0  0  0  0  0&#10;    6.5038   -6.3073    0.0000 O   0  0  0  0  0  0  0  0  0  0  0  0&#10;    5.5445   -5.6172    0.0000 C   0  0  0  0  0  0  0  0  0  0  0  0&#10;    7.5064   -4.5102    0.0000 C   0  0  0  0  0  0  0  0  0  0  0  0&#10;    6.7400   -3.9575    0.0000 C   0  0  0  0  0  0  0  0  0  0  0  0&#10;    5.6618   -4.4413    0.0000 C   0  0  0  0  0  0  0  0  0  0  0  0&#10;    4.7026   -3.7510    0.0000 C   0  0  0  0  0  0  0  0  0  0  0  0&#10;    4.7964   -2.8109    0.0000 C   0  0  0  0  0  0  0  0  0  0  0  0&#10;  1  6  1  0  0  0  0&#10;  2  1  2  0  0  0  0&#10;  3  2  1  0  0  0  0&#10;  4  3  2  0  0  0  0&#10;  5  4  1  0  0  0  0&#10;  6  5  2  0  0  0  0&#10;  7  6  1  0  0  0  0&#10; 30  7  1  0  0  0  0&#10;  9  8  1  1  0  0  0&#10;  9 26  1  0  0  0  0&#10; 11  9  1  0  0  0  0&#10; 11 10  1  1  0  0  0&#10; 24 11  1  0  0  0  0&#10; 12 18  1  0  0  0  0&#10; 12 21  1  0  0  0  0&#10; 13 12  1  0  0  0  0&#10; 14 13  2  0  0  0  0&#10; 15 14  1  0  0  0  0&#10; 17 15  2  0  0  0  0&#10; 17 16  1  0  0  0  0&#10; 18 17  1  0  0  0  0&#10; 19 18  2  0  0  0  0&#10; 20 19  1  0  0  0  0&#10; 21 20  2  0  0  0  0&#10; 24 21  1  0  0  0  0&#10; 23 22  3  0  0  0  0&#10; 24 23  1  1  0  0  0&#10; 25 24  1  0  0  0  0&#10; 26 25  1  0  0  0  0&#10; 26 27  1  6  0  0  0&#10; 28 27  1  0  0  0  0&#10; 30 28  1  0  0  0  0&#10; 30 29  2  0  0  0  0&#10; 31 30  1  0  0  0  0&#10; 33 31  1  0  0  0  0&#10; 33 32  1  6  0  0  0&#10; 35 33  1  0  0  0  0&#10; 35 34  2  0  0  0  0&#10; 36 35  1  0  0  0  0&#10; 37 36  1  0  0  0  0&#10; 40 37  1  0  0  0  0&#10; 39 38  1  0  0  0  0&#10; 40 39  1  0  0  0  0&#10; 41 40  1  0  0  0  0&#10; 42 41  1  0  0  0  0&#10;M  END&#10;" title="153:1:Structure:&#10;  ELEMENTL06082010412D&#10;Dotmatics Elemental&#10; 42 45  0  0  0  0            999 V2000&#10;    6.0325  -11.0056    0.0000 C   0  0  0  0  0  0  0  0  0  0  0  0&#10;    4.9539  -11.4870    0.0000 C   0  0  0  0  0  0  0  0  0  0  0  0&#10;    4.8315  -12.6617    0.0000 C   0  0  0  0  0  0  0  0  0  0  0  0&#10;    5.7877  -13.3551    0.0000 C   0  0  0  0  0  0  0  0  0  0  0  0&#10;    6.8662  -12.8737    0.0000 C   0  0  0  0  0  0  0  0  0  0  0  0&#10;    6.9887  -11.6989    0.0000 C   0  0  0  0  0  0  0  0  0  0  0  0&#10;    8.0669  -11.2151    0.0000 O   0  0  0  0  0  0  0  0  0  0  0  0&#10;   10.0748   -6.0401    0.0000 O   0  0  0  0  0  0  0  0  0  0  0  0&#10;   10.7077   -6.7417    0.0000 C   0  0  0  0  0  0  0  0  0  0  0  0&#10;   12.3682   -5.8069    0.0000 O   0  0  0  0  0  0  0  0  0  0  0  0&#10;   11.8821   -6.6173    0.0000 C   0  0  0  0  0  0  0  0  0  0  0  0&#10;   12.8591   -5.6540    0.0000 N   0  0  0  0  0  0  0  0  0  0  0  0&#10;   11.8362   -5.0634    0.0000 N   0  0  0  0  0  0  0  0  0  0  0  0&#10;   11.8362   -3.8823    0.0000 C   0  0  0  0  0  0  0  0  0  0  0  0&#10;   12.8591   -3.2917    0.0000 N   0  0  0  0  0  0  0  0  0  0  0  0&#10;   14.7003   -3.4099    0.0000 N   0  0  0  0  0  0  0  0  0  0  0  0&#10;   13.8819   -3.8823    0.0000 C   0  0  0  0  0  0  0  0  0  0  0  0&#10;   13.8819   -5.0634    0.0000 C   0  0  0  0  0  0  0  0  0  0  0  0&#10;   14.7593   -5.8532    0.0000 C   0  0  0  0  0  0  0  0  0  0  0  0&#10;   14.2789   -6.9321    0.0000 C   0  0  0  0  0  0  0  0  0  0  0  0&#10;   13.1043   -6.8087    0.0000 C   0  0  0  0  0  0  0  0  0  0  0  0&#10;   12.9755   -9.7069    0.0000 N   0  0  0  0  0  0  0  0  0  0  0  0&#10;   12.6818   -8.8088    0.0000 C   0  0  0  0  0  0  0  0  0  0  0  0&#10;   12.3146   -7.6855    0.0000 C   0  0  0  0  0  0  0  0  0  0  0  0&#10;   11.4864   -8.4869    0.0000 O   0  0  0  0  0  0  0  0  0  0  0  0&#10;   10.4630   -7.8973    0.0000 C   0  0  0  0  0  0  0  0  0  0  0  0&#10;    9.3867   -8.3802    0.0000 C   0  0  0  0  0  0  0  0  0  0  0  0&#10;    9.2658   -9.5558    0.0000 O   0  0  0  0  0  0  0  0  0  0  0  0&#10;    8.2829   -9.0995    0.0000 O   0  0  0  0  0  0  0  0  0  0  0  0&#10;    8.1877  -10.0395    0.0000 P   0  0  0  0  0  0  0  0  0  0  0  0&#10;    7.2284   -9.3493    0.0000 N   0  0  0  0  0  0  0  0  0  0  0  0&#10;    8.2070   -7.7848    0.0000 C   0  0  0  0  0  0  0  0  0  0  0  0&#10;    7.3457   -8.1734    0.0000 C   0  0  0  0  0  0  0  0  0  0  0  0&#10;    5.5251   -7.8718    0.0000 O   0  0  0  0  0  0  0  0  0  0  0  0&#10;    6.3865   -7.4832    0.0000 C   0  0  0  0  0  0  0  0  0  0  0  0&#10;    6.5038   -6.3073    0.0000 O   0  0  0  0  0  0  0  0  0  0  0  0&#10;    5.5445   -5.6172    0.0000 C   0  0  0  0  0  0  0  0  0  0  0  0&#10;    7.5064   -4.5102    0.0000 C   0  0  0  0  0  0  0  0  0  0  0  0&#10;    6.7400   -3.9575    0.0000 C   0  0  0  0  0  0  0  0  0  0  0  0&#10;    5.6618   -4.4413    0.0000 C   0  0  0  0  0  0  0  0  0  0  0  0&#10;    4.7026   -3.7510    0.0000 C   0  0  0  0  0  0  0  0  0  0  0  0&#10;    4.7964   -2.8109    0.0000 C   0  0  0  0  0  0  0  0  0  0  0  0&#10;  1  6  1  0  0  0  0&#10;  2  1  2  0  0  0  0&#10;  3  2  1  0  0  0  0&#10;  4  3  2  0  0  0  0&#10;  5  4  1  0  0  0  0&#10;  6  5  2  0  0  0  0&#10;  7  6  1  0  0  0  0&#10; 30  7  1  0  0  0  0&#10;  9  8  1  1  0  0  0&#10;  9 26  1  0  0  0  0&#10; 11  9  1  0  0  0  0&#10; 11 10  1  1  0  0  0&#10; 24 11  1  0  0  0  0&#10; 12 18  1  0  0  0  0&#10; 12 21  1  0  0  0  0&#10; 13 12  1  0  0  0  0&#10; 14 13  2  0  0  0  0&#10; 15 14  1  0  0  0  0&#10; 17 15  2  0  0  0  0&#10; 17 16  1  0  0  0  0&#10; 18 17  1  0  0  0  0&#10; 19 18  2  0  0  0  0&#10; 20 19  1  0  0  0  0&#10; 21 20  2  0  0  0  0&#10; 24 21  1  0  0  0  0&#10; 23 22  3  0  0  0  0&#10; 24 23  1  1  0  0  0&#10; 25 24  1  0  0  0  0&#10; 26 25  1  0  0  0  0&#10; 26 27  1  6  0  0  0&#10; 28 27  1  0  0  0  0&#10; 30 28  1  0  0  0  0&#10; 30 29  2  0  0  0  0&#10; 31 30  1  0  0  0  0&#10; 33 31  1  0  0  0  0&#10; 33 32  1  6  0  0  0&#10; 35 33  1  0  0  0  0&#10; 35 34  2  0  0  0  0&#10; 36 35  1  0  0  0  0&#10; 37 36  1  0  0  0  0&#10; 40 37  1  0  0  0  0&#10; 39 38  1  0  0  0  0&#10; 40 39  1  0  0  0  0&#10; 41 40  1  0  0  0  0&#10; 42 41  1  0  0  0  0&#10;M  END&#10;">
          <a:extLst>
            <a:ext uri="{FF2B5EF4-FFF2-40B4-BE49-F238E27FC236}">
              <a16:creationId xmlns:a16="http://schemas.microsoft.com/office/drawing/2014/main" id="{BA411695-6B9E-4F23-A1DA-F1A87982D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740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40</xdr:row>
      <xdr:rowOff>25400</xdr:rowOff>
    </xdr:from>
    <xdr:to>
      <xdr:col>0</xdr:col>
      <xdr:colOff>1495425</xdr:colOff>
      <xdr:row>40</xdr:row>
      <xdr:rowOff>1482725</xdr:rowOff>
    </xdr:to>
    <xdr:pic>
      <xdr:nvPicPr>
        <xdr:cNvPr id="55" name="Molecule:EMF65ffVyNDQR" descr="&#10;  ELEMENTL06082010422D&#10;Dotmatics Elemental&#10; 26 28  0  0  0  0            999 V2000&#10;   12.9575   -5.0801    0.0000 C   0  0  0  0  0  0  0  0  0  0  0  0&#10;   10.9113   -6.2616    0.0000 C   0  0  0  0  0  0  0  0  0  0  0  0&#10;    9.8912   -7.7986    0.0000 F   0  0  0  0  0  0  0  0  0  0  0  0&#10;    9.8912   -6.8538    0.0000 C   0  0  0  0  0  0  0  0  0  0  0  0&#10;    5.6897   -8.0212    0.0000 C   0  0  0  0  0  0  0  0  0  0  0  0&#10;    4.5349   -8.2686    0.0000 C   0  0  0  0  0  0  0  0  0  0  0  0&#10;    3.9427   -7.2466    0.0000 C   0  0  0  0  0  0  0  0  0  0  0  0&#10;    5.1959   -4.5836    0.0000 O   0  0  0  0  0  0  0  0  0  0  0  0&#10;    3.5937   -4.9166    0.0000 O   0  0  0  0  0  0  0  0  0  0  0  0&#10;    4.4909   -5.2127    0.0000 C   0  0  0  0  0  0  0  0  0  0  0  0&#10;    4.7316   -6.3676    0.0000 C   0  0  0  0  0  0  0  0  0  0  0  0&#10;    5.7964   -6.8549    0.0000 C   0  0  0  0  0  0  0  0  0  0  0  0&#10;    6.8201   -5.3197    0.0000 O   0  0  0  0  0  0  0  0  0  0  0  0&#10;    6.8201   -6.2645    0.0000 C   0  0  0  0  0  0  0  0  0  0  0  0&#10;    7.8437   -6.8553    0.0000 N   0  0  0  0  0  0  0  0  0  0  0  0&#10;    8.8674   -6.2649    0.0000 C   0  0  0  0  0  0  0  0  0  0  0  0&#10;    8.8674   -5.0838    0.0000 C   0  0  0  0  0  0  0  0  0  0  0  0&#10;    9.8874   -4.4916    0.0000 C   0  0  0  0  0  0  0  0  0  0  0  0&#10;   10.9113   -5.0804    0.0000 C   0  0  0  0  0  0  0  0  0  0  0  0&#10;   11.9347   -4.4896    0.0000 C   0  0  0  0  0  0  0  0  0  0  0  0&#10;   11.9347   -3.3085    0.0000 C   0  0  0  0  0  0  0  0  0  0  0  0&#10;   12.9575   -2.7179    0.0000 C   0  0  0  0  0  0  0  0  0  0  0  0&#10;   13.9804   -3.3085    0.0000 C   0  0  0  0  0  0  0  0  0  0  0  0&#10;   13.9804   -4.4896    0.0000 C   0  0  0  0  0  0  0  0  0  0  0  0&#10;   15.0027   -5.0826    0.0000 O   0  0  0  0  0  0  0  0  0  0  0  0&#10;   15.0027   -6.0275    0.0000 C   0  0  0  0  0  0  0  0  0  0  0  0&#10;  1 24  1  0  0  0  0&#10; 20  1  2  0  0  0  0&#10;  2 19  1  0  0  0  0&#10;  4  2  2  0  0  0  0&#10;  4  3  1  0  0  0  0&#10; 16  4  1  0  0  0  0&#10;  5 12  1  0  0  0  0&#10;  6  5  1  0  0  0  0&#10;  7  6  1  0  0  0  0&#10; 11  7  1  0  0  0  0&#10; 10  8  1  0  0  0  0&#10; 10  9  2  0  0  0  0&#10; 11 10  1  0  0  0  0&#10; 12 11  2  0  0  0  0&#10; 14 12  1  0  0  0  0&#10; 14 13  2  0  0  0  0&#10; 15 14  1  0  0  0  0&#10; 16 15  1  0  0  0  0&#10; 17 16  2  0  0  0  0&#10; 18 17  1  0  0  0  0&#10; 19 18  2  0  0  0  0&#10; 20 19  1  0  0  0  0&#10; 21 20  1  0  0  0  0&#10; 22 21  2  0  0  0  0&#10; 23 22  1  0  0  0  0&#10; 24 23  2  0  0  0  0&#10; 25 24  1  0  0  0  0&#10; 26 25  1  0  0  0  0&#10;M  END&#10;" title="153:1:Structure:&#10;  ELEMENTL06082010422D&#10;Dotmatics Elemental&#10; 26 28  0  0  0  0            999 V2000&#10;   12.9575   -5.0801    0.0000 C   0  0  0  0  0  0  0  0  0  0  0  0&#10;   10.9113   -6.2616    0.0000 C   0  0  0  0  0  0  0  0  0  0  0  0&#10;    9.8912   -7.7986    0.0000 F   0  0  0  0  0  0  0  0  0  0  0  0&#10;    9.8912   -6.8538    0.0000 C   0  0  0  0  0  0  0  0  0  0  0  0&#10;    5.6897   -8.0212    0.0000 C   0  0  0  0  0  0  0  0  0  0  0  0&#10;    4.5349   -8.2686    0.0000 C   0  0  0  0  0  0  0  0  0  0  0  0&#10;    3.9427   -7.2466    0.0000 C   0  0  0  0  0  0  0  0  0  0  0  0&#10;    5.1959   -4.5836    0.0000 O   0  0  0  0  0  0  0  0  0  0  0  0&#10;    3.5937   -4.9166    0.0000 O   0  0  0  0  0  0  0  0  0  0  0  0&#10;    4.4909   -5.2127    0.0000 C   0  0  0  0  0  0  0  0  0  0  0  0&#10;    4.7316   -6.3676    0.0000 C   0  0  0  0  0  0  0  0  0  0  0  0&#10;    5.7964   -6.8549    0.0000 C   0  0  0  0  0  0  0  0  0  0  0  0&#10;    6.8201   -5.3197    0.0000 O   0  0  0  0  0  0  0  0  0  0  0  0&#10;    6.8201   -6.2645    0.0000 C   0  0  0  0  0  0  0  0  0  0  0  0&#10;    7.8437   -6.8553    0.0000 N   0  0  0  0  0  0  0  0  0  0  0  0&#10;    8.8674   -6.2649    0.0000 C   0  0  0  0  0  0  0  0  0  0  0  0&#10;    8.8674   -5.0838    0.0000 C   0  0  0  0  0  0  0  0  0  0  0  0&#10;    9.8874   -4.4916    0.0000 C   0  0  0  0  0  0  0  0  0  0  0  0&#10;   10.9113   -5.0804    0.0000 C   0  0  0  0  0  0  0  0  0  0  0  0&#10;   11.9347   -4.4896    0.0000 C   0  0  0  0  0  0  0  0  0  0  0  0&#10;   11.9347   -3.3085    0.0000 C   0  0  0  0  0  0  0  0  0  0  0  0&#10;   12.9575   -2.7179    0.0000 C   0  0  0  0  0  0  0  0  0  0  0  0&#10;   13.9804   -3.3085    0.0000 C   0  0  0  0  0  0  0  0  0  0  0  0&#10;   13.9804   -4.4896    0.0000 C   0  0  0  0  0  0  0  0  0  0  0  0&#10;   15.0027   -5.0826    0.0000 O   0  0  0  0  0  0  0  0  0  0  0  0&#10;   15.0027   -6.0275    0.0000 C   0  0  0  0  0  0  0  0  0  0  0  0&#10;  1 24  1  0  0  0  0&#10; 20  1  2  0  0  0  0&#10;  2 19  1  0  0  0  0&#10;  4  2  2  0  0  0  0&#10;  4  3  1  0  0  0  0&#10; 16  4  1  0  0  0  0&#10;  5 12  1  0  0  0  0&#10;  6  5  1  0  0  0  0&#10;  7  6  1  0  0  0  0&#10; 11  7  1  0  0  0  0&#10; 10  8  1  0  0  0  0&#10; 10  9  2  0  0  0  0&#10; 11 10  1  0  0  0  0&#10; 12 11  2  0  0  0  0&#10; 14 12  1  0  0  0  0&#10; 14 13  2  0  0  0  0&#10; 15 14  1  0  0  0  0&#10; 16 15  1  0  0  0  0&#10; 17 16  2  0  0  0  0&#10; 18 17  1  0  0  0  0&#10; 19 18  2  0  0  0  0&#10; 20 19  1  0  0  0  0&#10; 21 20  1  0  0  0  0&#10; 22 21  2  0  0  0  0&#10; 23 22  1  0  0  0  0&#10; 24 23  2  0  0  0  0&#10; 25 24  1  0  0  0  0&#10; 26 25  1  0  0  0  0&#10;M  END&#10;">
          <a:extLst>
            <a:ext uri="{FF2B5EF4-FFF2-40B4-BE49-F238E27FC236}">
              <a16:creationId xmlns:a16="http://schemas.microsoft.com/office/drawing/2014/main" id="{58969F71-B715-4F39-87F5-3E1C1BE08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3555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43</xdr:row>
      <xdr:rowOff>25400</xdr:rowOff>
    </xdr:from>
    <xdr:to>
      <xdr:col>0</xdr:col>
      <xdr:colOff>1495425</xdr:colOff>
      <xdr:row>43</xdr:row>
      <xdr:rowOff>1482725</xdr:rowOff>
    </xdr:to>
    <xdr:pic>
      <xdr:nvPicPr>
        <xdr:cNvPr id="56" name="Molecule:EMFjgTibNb56g" descr="Amuvatinib&#10;  ELEMENTL06082010422D&#10;850879-09-3 Copyright (C) 2020 ACS&#10; 32 37  0  0  0  0            999 V2000&#10;44791.157046645.1782    0.0000 C   0  0  0  0  0  0  0  0  0  0  0  0&#10;52786.805848344.7053    0.0000 N   0  0  0  0  0  0  0  0  0  0  0  0&#10;39321.501452719.8469    0.0000 S   0  0  0  0  0  0  0  0  0  0  0  0&#10;55312.794856118.9010    0.0000 C   0  0  0  0  0  0  0  0  0  0  0  0&#10;26691.556413848.8643    0.0000 C   0  0  0  0  0  0  0  0  0  0  0  0&#10;24165.5632 6074.6686    0.0000 C   0  0  0  0  0  0  0  0  0  0  0  0&#10;34687.201015548.3914    0.0000 C   0  0  0  0  0  0  0  0  0  0  0  0&#10;20078.426218653.5827    0.0000 O   0  0  0  0  0  0  0  0  0  0  0  0&#10;15991.2893 6074.6686    0.0000 C   0  0  0  0  0  0  0  0  0  0  0  0&#10;29635.2230    0.0000    0.0000 N   0  0  0  0  0  0  0  0  0  0  0  0&#10;40156.8566 9473.7227    0.0000 N   0  0  0  0  0  0  0  0  0  0  0  0&#10;13465.300213848.8643    0.0000 C   0  0  0  0  0  0  0  0  0  0  0  0&#10;10521.6336    0.0000    0.0000 C   0  0  0  0  0  0  0  0  0  0  0  0&#10;37630.8676 1699.5270    0.0000 C   0  0  0  0  0  0  0  0  0  0  0  0&#10; 5469.655615548.3914    0.0000 C   0  0  0  0  0  0  0  0  0  0  0  0&#10; 2525.9890 1699.5270    0.0000 C   0  0  0  0  0  0  0  0  0  0  0  0&#10;    0.0000 9473.7227    0.0000 C   0  0  0  0  0  0  0  0  0  0  0  0&#10;37213.190023322.5870    0.0000 N   0  0  0  0  0  0  0  0  0  0  0  0&#10;31743.534429397.2598    0.0000 C   0  0  0  0  0  0  0  0  0  0  0  0&#10;45208.838825022.1141    0.0000 C   0  0  0  0  0  0  0  0  0  0  0  0&#10;34269.523437171.4555    0.0000 C   0  0  0  0  0  0  0  0  0  0  0  0&#10;47734.827832796.3139    0.0000 C   0  0  0  0  0  0  0  0  0  0  0  0&#10;42265.168038870.9826    0.0000 N   0  0  0  0  0  0  0  0  0  0  0  0&#10;63308.439557818.4280    0.0000 C   0  0  0  0  0  0  0  0  0  0  0  0&#10;68778.099351743.7594    0.0000 C   0  0  0  0  0  0  0  0  0  0  0  0&#10;65834.432665592.6237    0.0000 C   0  0  0  0  0  0  0  0  0  0  0  0&#10;76773.748053443.2864    0.0000 C   0  0  0  0  0  0  0  0  0  0  0  0&#10;73830.081467292.1549    0.0000 C   0  0  0  0  0  0  0  0  0  0  0  0&#10;79299.737161217.4821    0.0000 C   0  0  0  0  0  0  0  0  0  0  0  0&#10;83386.874048638.5680    0.0000 O   0  0  0  0  0  0  0  0  0  0  0  0&#10;87474.011061217.4821    0.0000 O   0  0  0  0  0  0  0  0  0  0  0  0&#10;90000.000053443.2864    0.0000 C   0  0  0  0  0  0  0  0  0  0  0  0&#10;  1  2  1  0  0  0  0&#10;  1  3  2  3  0  0  0&#10;  1 23  1  0  0  0  0&#10;  2  4  1  0  0  0  0&#10;  4 24  1  0  0  0  0&#10;  5  6  1  0  0  0  0&#10;  5  7  2  0  0  0  0&#10;  5  8  1  0  0  0  0&#10;  6  9  1  0  0  0  0&#10;  6 10  2  0  0  0  0&#10;  7 11  1  0  0  0  0&#10;  7 18  1  0  0  0  0&#10;  8 12  1  0  0  0  0&#10;  9 12  1  0  0  0  0&#10;  9 13  2  0  0  0  0&#10; 10 14  1  0  0  0  0&#10; 11 14  2  0  0  0  0&#10; 12 15  2  0  0  0  0&#10; 13 16  1  0  0  0  0&#10; 15 17  1  0  0  0  0&#10; 16 17  2  0  0  0  0&#10; 18 19  1  0  0  0  0&#10; 18 20  1  0  0  0  0&#10; 19 21  1  0  0  0  0&#10; 20 22  1  0  0  0  0&#10; 21 23  1  0  0  0  0&#10; 22 23  1  0  0  0  0&#10; 24 25  1  0  0  0  0&#10; 24 26  2  0  0  0  0&#10; 25 27  2  0  0  0  0&#10; 26 28  1  0  0  0  0&#10; 27 29  1  0  0  0  0&#10; 27 30  1  0  0  0  0&#10; 28 29  2  0  0  0  0&#10; 29 31  1  0  0  0  0&#10; 30 32  1  0  0  0  0&#10; 31 32  1  0  0  0  0&#10;M  END&#10;" title="153:1:Structure:Amuvatinib&#10;  ELEMENTL06082010422D&#10;850879-09-3 Copyright (C) 2020 ACS&#10; 32 37  0  0  0  0            999 V2000&#10;44791.157046645.1782    0.0000 C   0  0  0  0  0  0  0  0  0  0  0  0&#10;52786.805848344.7053    0.0000 N   0  0  0  0  0  0  0  0  0  0  0  0&#10;39321.501452719.8469    0.0000 S   0  0  0  0  0  0  0  0  0  0  0  0&#10;55312.794856118.9010    0.0000 C   0  0  0  0  0  0  0  0  0  0  0  0&#10;26691.556413848.8643    0.0000 C   0  0  0  0  0  0  0  0  0  0  0  0&#10;24165.5632 6074.6686    0.0000 C   0  0  0  0  0  0  0  0  0  0  0  0&#10;34687.201015548.3914    0.0000 C   0  0  0  0  0  0  0  0  0  0  0  0&#10;20078.426218653.5827    0.0000 O   0  0  0  0  0  0  0  0  0  0  0  0&#10;15991.2893 6074.6686    0.0000 C   0  0  0  0  0  0  0  0  0  0  0  0&#10;29635.2230    0.0000    0.0000 N   0  0  0  0  0  0  0  0  0  0  0  0&#10;40156.8566 9473.7227    0.0000 N   0  0  0  0  0  0  0  0  0  0  0  0&#10;13465.300213848.8643    0.0000 C   0  0  0  0  0  0  0  0  0  0  0  0&#10;10521.6336    0.0000    0.0000 C   0  0  0  0  0  0  0  0  0  0  0  0&#10;37630.8676 1699.5270    0.0000 C   0  0  0  0  0  0  0  0  0  0  0  0&#10; 5469.655615548.3914    0.0000 C   0  0  0  0  0  0  0  0  0  0  0  0&#10; 2525.9890 1699.5270    0.0000 C   0  0  0  0  0  0  0  0  0  0  0  0&#10;    0.0000 9473.7227    0.0000 C   0  0  0  0  0  0  0  0  0  0  0  0&#10;37213.190023322.5870    0.0000 N   0  0  0  0  0  0  0  0  0  0  0  0&#10;31743.534429397.2598    0.0000 C   0  0  0  0  0  0  0  0  0  0  0  0&#10;45208.838825022.1141    0.0000 C   0  0  0  0  0  0  0  0  0  0  0  0&#10;34269.523437171.4555    0.0000 C   0  0  0  0  0  0  0  0  0  0  0  0&#10;47734.827832796.3139    0.0000 C   0  0  0  0  0  0  0  0  0  0  0  0&#10;42265.168038870.9826    0.0000 N   0  0  0  0  0  0  0  0  0  0  0  0&#10;63308.439557818.4280    0.0000 C   0  0  0  0  0  0  0  0  0  0  0  0&#10;68778.099351743.7594    0.0000 C   0  0  0  0  0  0  0  0  0  0  0  0&#10;65834.432665592.6237    0.0000 C   0  0  0  0  0  0  0  0  0  0  0  0&#10;76773.748053443.2864    0.0000 C   0  0  0  0  0  0  0  0  0  0  0  0&#10;73830.081467292.1549    0.0000 C   0  0  0  0  0  0  0  0  0  0  0  0&#10;79299.737161217.4821    0.0000 C   0  0  0  0  0  0  0  0  0  0  0  0&#10;83386.874048638.5680    0.0000 O   0  0  0  0  0  0  0  0  0  0  0  0&#10;87474.011061217.4821    0.0000 O   0  0  0  0  0  0  0  0  0  0  0  0&#10;90000.000053443.2864    0.0000 C   0  0  0  0  0  0  0  0  0  0  0  0&#10;  1  2  1  0  0  0  0&#10;  1  3  2  3  0  0  0&#10;  1 23  1  0  0  0  0&#10;  2  4  1  0  0  0  0&#10;  4 24  1  0  0  0  0&#10;  5  6  1  0  0  0  0&#10;  5  7  2  0  0  0  0&#10;  5  8  1  0  0  0  0&#10;  6  9  1  0  0  0  0&#10;  6 10  2  0  0  0  0&#10;  7 11  1  0  0  0  0&#10;  7 18  1  0  0  0  0&#10;  8 12  1  0  0  0  0&#10;  9 12  1  0  0  0  0&#10;  9 13  2  0  0  0  0&#10; 10 14  1  0  0  0  0&#10; 11 14  2  0  0  0  0&#10; 12 15  2  0  0  0  0&#10; 13 16  1  0  0  0  0&#10; 15 17  1  0  0  0  0&#10; 16 17  2  0  0  0  0&#10; 18 19  1  0  0  0  0&#10; 18 20  1  0  0  0  0&#10; 19 21  1  0  0  0  0&#10; 20 22  1  0  0  0  0&#10; 21 23  1  0  0  0  0&#10; 22 23  1  0  0  0  0&#10; 24 25  1  0  0  0  0&#10; 24 26  2  0  0  0  0&#10; 25 27  2  0  0  0  0&#10; 26 28  1  0  0  0  0&#10; 27 29  1  0  0  0  0&#10; 27 30  1  0  0  0  0&#10; 28 29  2  0  0  0  0&#10; 29 31  1  0  0  0  0&#10; 30 32  1  0  0  0  0&#10; 31 32  1  0  0  0  0&#10;M  END&#10;">
          <a:extLst>
            <a:ext uri="{FF2B5EF4-FFF2-40B4-BE49-F238E27FC236}">
              <a16:creationId xmlns:a16="http://schemas.microsoft.com/office/drawing/2014/main" id="{39D140AE-CE39-48EE-B547-5A55B74C3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6984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70</xdr:row>
      <xdr:rowOff>25400</xdr:rowOff>
    </xdr:from>
    <xdr:to>
      <xdr:col>0</xdr:col>
      <xdr:colOff>1495425</xdr:colOff>
      <xdr:row>70</xdr:row>
      <xdr:rowOff>1482725</xdr:rowOff>
    </xdr:to>
    <xdr:pic>
      <xdr:nvPicPr>
        <xdr:cNvPr id="57" name="Molecule:EMF­GVuHDbh1u" descr="Abemaciclib&#10;  ELEMENTL06082010432D&#10;1231929-97-7 Copyright (C) 2020 ACS&#10; 37 41  0  0  0  0            999 V2000&#10;82588.862621791.5996    0.0000 C   0  0  0  0  0  0  0  0  0  0  0  0&#10;78710.900226098.5165    0.0000 C   0  0  0  0  0  0  0  0  0  0  0  0&#10;88257.746222996.5570    0.0000 C   0  0  0  0  0  0  0  0  0  0  0  0&#10;70267.0045    0.0000    0.0000 F   0  0  0  0  0  0  0  0  0  0  0  0&#10;90000.000011591.0503    0.0000 C   0  0  0  0  0  0  0  0  0  0  0  0&#10;65247.930226079.8631    0.0000 F   0  0  0  0  0  0  0  0  0  0  0  0&#10;45171.647914488.8128    0.0000 N   0  0  0  0  0  0  0  0  0  0  0  0&#10;25095.359626079.8631    0.0000 C   0  0  0  0  0  0  0  0  0  0  0  0&#10; 5019.071314488.8128    0.0000 C   0  0  0  0  0  0  0  0  0  0  0  0&#10;    0.000017386.5754    0.0000 C   0  0  0  0  0  0  0  0  0  0  0  0&#10;75286.078814488.8128    0.0000 C   0  0  0  0  0  0  0  0  0  0  0  0&#10;75286.0788 8693.2877    0.0000 C   0  0  0  0  0  0  0  0  0  0  0  0&#10;80797.947216279.7282    0.0000 N   0  0  0  0  0  0  0  0  0  0  0  0&#10;70267.004517386.5754    0.0000 C   0  0  0  0  0  0  0  0  0  0  0  0&#10;70267.0045 5795.5251    0.0000 C   0  0  0  0  0  0  0  0  0  0  0  0&#10;80797.9472 6902.3723    0.0000 N   0  0  0  0  0  0  0  0  0  0  0  0&#10;84204.474911591.0503    0.0000 C   0  0  0  0  0  0  0  0  0  0  0  0&#10;65247.930214488.8128    0.0000 C   0  0  0  0  0  0  0  0  0  0  0  0&#10;65247.9302 8693.2877    0.0000 C   0  0  0  0  0  0  0  0  0  0  0  0&#10;60228.861917386.5754    0.0000 C   0  0  0  0  0  0  0  0  0  0  0  0&#10;55209.793514488.8128    0.0000 N   0  0  0  0  0  0  0  0  0  0  0  0&#10;60228.861923182.1005    0.0000 C   0  0  0  0  0  0  0  0  0  0  0  0&#10;50190.719217386.5754    0.0000 C   0  0  0  0  0  0  0  0  0  0  0  0&#10;55209.793526079.8631    0.0000 C   0  0  0  0  0  0  0  0  0  0  0  0&#10;50190.719223182.1005    0.0000 N   0  0  0  0  0  0  0  0  0  0  0  0&#10;40152.573617386.5754    0.0000 C   0  0  0  0  0  0  0  0  0  0  0  0&#10;35133.502314488.8128    0.0000 C   0  0  0  0  0  0  0  0  0  0  0  0&#10;40152.573623182.1005    0.0000 N   0  0  0  0  0  0  0  0  0  0  0  0&#10;30114.430917386.5754    0.0000 C   0  0  0  0  0  0  0  0  0  0  0  0&#10;35133.502326079.8631    0.0000 C   0  0  0  0  0  0  0  0  0  0  0  0&#10;30114.430923182.1005    0.0000 C   0  0  0  0  0  0  0  0  0  0  0  0&#10;20076.285323182.1005    0.0000 N   0  0  0  0  0  0  0  0  0  0  0  0&#10;20076.285317386.5754    0.0000 C   0  0  0  0  0  0  0  0  0  0  0  0&#10;15057.214026079.8631    0.0000 C   0  0  0  0  0  0  0  0  0  0  0  0&#10;15057.214014488.8128    0.0000 C   0  0  0  0  0  0  0  0  0  0  0  0&#10;10038.142723182.1005    0.0000 C   0  0  0  0  0  0  0  0  0  0  0  0&#10;10038.142717386.5754    0.0000 N   0  0  0  0  0  0  0  0  0  0  0  0&#10;  1  2  1  0  0  0  0&#10;  1  3  1  0  0  0  0&#10;  1 13  1  0  0  0  0&#10;  4 15  1  0  0  0  0&#10;  5 17  1  0  0  0  0&#10;  6 22  1  0  0  0  0&#10;  7 23  1  0  0  0  0&#10;  7 26  1  0  0  0  0&#10;  8 31  1  0  0  0  0&#10;  8 32  1  0  0  0  0&#10;  9 10  1  0  0  0  0&#10;  9 37  1  0  0  0  0&#10; 11 12  1  0  0  0  0&#10; 11 13  1  0  0  0  0&#10; 11 14  2  0  0  0  0&#10; 12 15  2  0  0  0  0&#10; 12 16  1  0  0  0  0&#10; 13 17  1  0  0  0  0&#10; 14 18  1  0  0  0  0&#10; 15 19  1  0  0  0  0&#10; 16 17  2  0  0  0  0&#10; 18 19  2  0  0  0  0&#10; 18 20  1  0  0  0  0&#10; 20 21  2  0  0  0  0&#10; 20 22  1  0  0  0  0&#10; 21 23  1  0  0  0  0&#10; 22 24  2  0  0  0  0&#10; 23 25  2  0  0  0  0&#10; 24 25  1  0  0  0  0&#10; 26 27  2  0  0  0  0&#10; 26 28  1  0  0  0  0&#10; 27 29  1  0  0  0  0&#10; 28 30  2  0  0  0  0&#10; 29 31  2  0  0  0  0&#10; 30 31  1  0  0  0  0&#10; 32 33  1  0  0  0  0&#10; 32 34  1  0  0  0  0&#10; 33 35  1  0  0  0  0&#10; 34 36  1  0  0  0  0&#10; 35 37  1  0  0  0  0&#10; 36 37  1  0  0  0  0&#10;M  END&#10;" title="153:1:Structure:Abemaciclib&#10;  ELEMENTL06082010432D&#10;1231929-97-7 Copyright (C) 2020 ACS&#10; 37 41  0  0  0  0            999 V2000&#10;82588.862621791.5996    0.0000 C   0  0  0  0  0  0  0  0  0  0  0  0&#10;78710.900226098.5165    0.0000 C   0  0  0  0  0  0  0  0  0  0  0  0&#10;88257.746222996.5570    0.0000 C   0  0  0  0  0  0  0  0  0  0  0  0&#10;70267.0045    0.0000    0.0000 F   0  0  0  0  0  0  0  0  0  0  0  0&#10;90000.000011591.0503    0.0000 C   0  0  0  0  0  0  0  0  0  0  0  0&#10;65247.930226079.8631    0.0000 F   0  0  0  0  0  0  0  0  0  0  0  0&#10;45171.647914488.8128    0.0000 N   0  0  0  0  0  0  0  0  0  0  0  0&#10;25095.359626079.8631    0.0000 C   0  0  0  0  0  0  0  0  0  0  0  0&#10; 5019.071314488.8128    0.0000 C   0  0  0  0  0  0  0  0  0  0  0  0&#10;    0.000017386.5754    0.0000 C   0  0  0  0  0  0  0  0  0  0  0  0&#10;75286.078814488.8128    0.0000 C   0  0  0  0  0  0  0  0  0  0  0  0&#10;75286.0788 8693.2877    0.0000 C   0  0  0  0  0  0  0  0  0  0  0  0&#10;80797.947216279.7282    0.0000 N   0  0  0  0  0  0  0  0  0  0  0  0&#10;70267.004517386.5754    0.0000 C   0  0  0  0  0  0  0  0  0  0  0  0&#10;70267.0045 5795.5251    0.0000 C   0  0  0  0  0  0  0  0  0  0  0  0&#10;80797.9472 6902.3723    0.0000 N   0  0  0  0  0  0  0  0  0  0  0  0&#10;84204.474911591.0503    0.0000 C   0  0  0  0  0  0  0  0  0  0  0  0&#10;65247.930214488.8128    0.0000 C   0  0  0  0  0  0  0  0  0  0  0  0&#10;65247.9302 8693.2877    0.0000 C   0  0  0  0  0  0  0  0  0  0  0  0&#10;60228.861917386.5754    0.0000 C   0  0  0  0  0  0  0  0  0  0  0  0&#10;55209.793514488.8128    0.0000 N   0  0  0  0  0  0  0  0  0  0  0  0&#10;60228.861923182.1005    0.0000 C   0  0  0  0  0  0  0  0  0  0  0  0&#10;50190.719217386.5754    0.0000 C   0  0  0  0  0  0  0  0  0  0  0  0&#10;55209.793526079.8631    0.0000 C   0  0  0  0  0  0  0  0  0  0  0  0&#10;50190.719223182.1005    0.0000 N   0  0  0  0  0  0  0  0  0  0  0  0&#10;40152.573617386.5754    0.0000 C   0  0  0  0  0  0  0  0  0  0  0  0&#10;35133.502314488.8128    0.0000 C   0  0  0  0  0  0  0  0  0  0  0  0&#10;40152.573623182.1005    0.0000 N   0  0  0  0  0  0  0  0  0  0  0  0&#10;30114.430917386.5754    0.0000 C   0  0  0  0  0  0  0  0  0  0  0  0&#10;35133.502326079.8631    0.0000 C   0  0  0  0  0  0  0  0  0  0  0  0&#10;30114.430923182.1005    0.0000 C   0  0  0  0  0  0  0  0  0  0  0  0&#10;20076.285323182.1005    0.0000 N   0  0  0  0  0  0  0  0  0  0  0  0&#10;20076.285317386.5754    0.0000 C   0  0  0  0  0  0  0  0  0  0  0  0&#10;15057.214026079.8631    0.0000 C   0  0  0  0  0  0  0  0  0  0  0  0&#10;15057.214014488.8128    0.0000 C   0  0  0  0  0  0  0  0  0  0  0  0&#10;10038.142723182.1005    0.0000 C   0  0  0  0  0  0  0  0  0  0  0  0&#10;10038.142717386.5754    0.0000 N   0  0  0  0  0  0  0  0  0  0  0  0&#10;  1  2  1  0  0  0  0&#10;  1  3  1  0  0  0  0&#10;  1 13  1  0  0  0  0&#10;  4 15  1  0  0  0  0&#10;  5 17  1  0  0  0  0&#10;  6 22  1  0  0  0  0&#10;  7 23  1  0  0  0  0&#10;  7 26  1  0  0  0  0&#10;  8 31  1  0  0  0  0&#10;  8 32  1  0  0  0  0&#10;  9 10  1  0  0  0  0&#10;  9 37  1  0  0  0  0&#10; 11 12  1  0  0  0  0&#10; 11 13  1  0  0  0  0&#10; 11 14  2  0  0  0  0&#10; 12 15  2  0  0  0  0&#10; 12 16  1  0  0  0  0&#10; 13 17  1  0  0  0  0&#10; 14 18  1  0  0  0  0&#10; 15 19  1  0  0  0  0&#10; 16 17  2  0  0  0  0&#10; 18 19  2  0  0  0  0&#10; 18 20  1  0  0  0  0&#10; 20 21  2  0  0  0  0&#10; 20 22  1  0  0  0  0&#10; 21 23  1  0  0  0  0&#10; 22 24  2  0  0  0  0&#10; 23 25  2  0  0  0  0&#10; 24 25  1  0  0  0  0&#10; 26 27  2  0  0  0  0&#10; 26 28  1  0  0  0  0&#10; 27 29  1  0  0  0  0&#10; 28 30  2  0  0  0  0&#10; 29 31  2  0  0  0  0&#10; 30 31  1  0  0  0  0&#10; 32 33  1  0  0  0  0&#10; 32 34  1  0  0  0  0&#10; 33 35  1  0  0  0  0&#10; 34 36  1  0  0  0  0&#10; 35 37  1  0  0  0  0&#10; 36 37  1  0  0  0  0&#10;M  END&#10;">
          <a:extLst>
            <a:ext uri="{FF2B5EF4-FFF2-40B4-BE49-F238E27FC236}">
              <a16:creationId xmlns:a16="http://schemas.microsoft.com/office/drawing/2014/main" id="{48B050A7-206F-4711-9526-F991941CE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3370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63</xdr:row>
      <xdr:rowOff>25400</xdr:rowOff>
    </xdr:from>
    <xdr:to>
      <xdr:col>0</xdr:col>
      <xdr:colOff>1495425</xdr:colOff>
      <xdr:row>63</xdr:row>
      <xdr:rowOff>1482725</xdr:rowOff>
    </xdr:to>
    <xdr:pic>
      <xdr:nvPicPr>
        <xdr:cNvPr id="58" name="Molecule:EMFwxfPKcWCup" descr="Almitrine&#10;  ELEMENTL06082010432D&#10;27469-53-0 Copyright (C) 2020 ACS&#10; 35 38  0  0  0  0            999 V2000&#10;25714.283648249.9891    0.0000 C   0  0  0  0  0  0  0  0  0  0  0  0&#10;    0.000033403.8424    0.0000 F   0  0  0  0  0  0  0  0  0  0  0  0&#10;25714.283677942.2901    0.0000 F   0  0  0  0  0  0  0  0  0  0  0  0&#10;70714.291137115.3763    0.0000 N   0  0  0  0  0  0  0  0  0  0  0  0&#10;77142.858233403.8424    0.0000 C   0  0  0  0  0  0  0  0  0  0  0  0&#10;83571.425337115.3763    0.0000 C   0  0  0  0  0  0  0  0  0  0  0  0&#10;90000.000033403.8386    0.0000 C   0  0  0  0  0  0  0  0  0  0  0  0&#10;57857.145614846.1505    0.0000 N   0  0  0  0  0  0  0  0  0  0  0  0&#10;51428.570911134.6129    0.0000 C   0  0  0  0  0  0  0  0  0  0  0  0&#10;51428.5709 3711.5414    0.0000 C   0  0  0  0  0  0  0  0  0  0  0  0&#10;45000.0000    0.0000    0.0000 C   0  0  0  0  0  0  0  0  0  0  0  0&#10;32142.858244538.4515    0.0000 N   0  0  0  0  0  0  0  0  0  0  0  0&#10;38571.429148249.9929    0.0000 C   0  0  0  0  0  0  0  0  0  0  0  0&#10;32142.858237115.3763    0.0000 C   0  0  0  0  0  0  0  0  0  0  0  0&#10;45000.000044538.4553    0.0000 C   0  0  0  0  0  0  0  0  0  0  0  0&#10;38571.429133403.8386    0.0000 C   0  0  0  0  0  0  0  0  0  0  0  0&#10;45000.000037115.3763    0.0000 N   0  0  0  0  0  0  0  0  0  0  0  0&#10;19285.712744538.4515    0.0000 C   0  0  0  0  0  0  0  0  0  0  0  0&#10;19285.712737115.3763    0.0000 C   0  0  0  0  0  0  0  0  0  0  0  0&#10;12857.141848249.9929    0.0000 C   0  0  0  0  0  0  0  0  0  0  0  0&#10;12857.141833403.8424    0.0000 C   0  0  0  0  0  0  0  0  0  0  0  0&#10; 6428.570944538.4553    0.0000 C   0  0  0  0  0  0  0  0  0  0  0  0&#10; 6428.570937115.3763    0.0000 C   0  0  0  0  0  0  0  0  0  0  0  0&#10;25714.283655673.0644    0.0000 C   0  0  0  0  0  0  0  0  0  0  0  0&#10;19285.712759384.6058    0.0000 C   0  0  0  0  0  0  0  0  0  0  0  0&#10;32142.858259384.6020    0.0000 C   0  0  0  0  0  0  0  0  0  0  0  0&#10;19285.712766807.6773    0.0000 C   0  0  0  0  0  0  0  0  0  0  0  0&#10;32142.858266807.6773    0.0000 C   0  0  0  0  0  0  0  0  0  0  0  0&#10;25714.283670519.2149    0.0000 C   0  0  0  0  0  0  0  0  0  0  0  0&#10;51428.570933403.8424    0.0000 C   0  0  0  0  0  0  0  0  0  0  0  0&#10;57857.145637115.3800    0.0000 N   0  0  0  0  0  0  0  0  0  0  0  0&#10;51428.570925980.7672    0.0000 N   0  0  0  0  0  0  0  0  0  0  0  0&#10;64285.716433403.8424    0.0000 C   0  0  0  0  0  0  0  0  0  0  0  0&#10;57857.145622269.2258    0.0000 C   0  0  0  0  0  0  0  0  0  0  0  0&#10;64285.716425980.7672    0.0000 N   0  0  0  0  0  0  0  0  0  0  0  0&#10;  1 12  1  0  0  0  0&#10;  1 18  1  0  0  0  0&#10;  1 24  1  0  0  0  0&#10;  2 23  1  0  0  0  0&#10;  3 29  1  0  0  0  0&#10;  4  5  1  0  0  0  0&#10;  4 33  1  0  0  0  0&#10;  5  6  1  0  0  0  0&#10;  6  7  2  3  0  0  0&#10;  8  9  1  0  0  0  0&#10;  8 34  1  0  0  0  0&#10;  9 10  1  0  0  0  0&#10; 10 11  2  3  0  0  0&#10; 12 13  1  0  0  0  0&#10; 12 14  1  0  0  0  0&#10; 13 15  1  0  0  0  0&#10; 14 16  1  0  0  0  0&#10; 15 17  1  0  0  0  0&#10; 16 17  1  0  0  0  0&#10; 17 30  1  0  0  0  0&#10; 18 19  2  0  0  0  0&#10; 18 20  1  0  0  0  0&#10; 19 21  1  0  0  0  0&#10; 20 22  2  0  0  0  0&#10; 21 23  2  0  0  0  0&#10; 22 23  1  0  0  0  0&#10; 24 25  2  0  0  0  0&#10; 24 26  1  0  0  0  0&#10; 25 27  1  0  0  0  0&#10; 26 28  2  0  0  0  0&#10; 27 29  2  0  0  0  0&#10; 28 29  1  0  0  0  0&#10; 30 31  1  0  0  0  0&#10; 30 32  2  0  0  0  0&#10; 31 33  2  0  0  0  0&#10; 32 34  1  0  0  0  0&#10; 33 35  1  0  0  0  0&#10; 34 35  2  0  0  0  0&#10;M  END&#10;" title="153:1:Structure:Almitrine&#10;  ELEMENTL06082010432D&#10;27469-53-0 Copyright (C) 2020 ACS&#10; 35 38  0  0  0  0            999 V2000&#10;25714.283648249.9891    0.0000 C   0  0  0  0  0  0  0  0  0  0  0  0&#10;    0.000033403.8424    0.0000 F   0  0  0  0  0  0  0  0  0  0  0  0&#10;25714.283677942.2901    0.0000 F   0  0  0  0  0  0  0  0  0  0  0  0&#10;70714.291137115.3763    0.0000 N   0  0  0  0  0  0  0  0  0  0  0  0&#10;77142.858233403.8424    0.0000 C   0  0  0  0  0  0  0  0  0  0  0  0&#10;83571.425337115.3763    0.0000 C   0  0  0  0  0  0  0  0  0  0  0  0&#10;90000.000033403.8386    0.0000 C   0  0  0  0  0  0  0  0  0  0  0  0&#10;57857.145614846.1505    0.0000 N   0  0  0  0  0  0  0  0  0  0  0  0&#10;51428.570911134.6129    0.0000 C   0  0  0  0  0  0  0  0  0  0  0  0&#10;51428.5709 3711.5414    0.0000 C   0  0  0  0  0  0  0  0  0  0  0  0&#10;45000.0000    0.0000    0.0000 C   0  0  0  0  0  0  0  0  0  0  0  0&#10;32142.858244538.4515    0.0000 N   0  0  0  0  0  0  0  0  0  0  0  0&#10;38571.429148249.9929    0.0000 C   0  0  0  0  0  0  0  0  0  0  0  0&#10;32142.858237115.3763    0.0000 C   0  0  0  0  0  0  0  0  0  0  0  0&#10;45000.000044538.4553    0.0000 C   0  0  0  0  0  0  0  0  0  0  0  0&#10;38571.429133403.8386    0.0000 C   0  0  0  0  0  0  0  0  0  0  0  0&#10;45000.000037115.3763    0.0000 N   0  0  0  0  0  0  0  0  0  0  0  0&#10;19285.712744538.4515    0.0000 C   0  0  0  0  0  0  0  0  0  0  0  0&#10;19285.712737115.3763    0.0000 C   0  0  0  0  0  0  0  0  0  0  0  0&#10;12857.141848249.9929    0.0000 C   0  0  0  0  0  0  0  0  0  0  0  0&#10;12857.141833403.8424    0.0000 C   0  0  0  0  0  0  0  0  0  0  0  0&#10; 6428.570944538.4553    0.0000 C   0  0  0  0  0  0  0  0  0  0  0  0&#10; 6428.570937115.3763    0.0000 C   0  0  0  0  0  0  0  0  0  0  0  0&#10;25714.283655673.0644    0.0000 C   0  0  0  0  0  0  0  0  0  0  0  0&#10;19285.712759384.6058    0.0000 C   0  0  0  0  0  0  0  0  0  0  0  0&#10;32142.858259384.6020    0.0000 C   0  0  0  0  0  0  0  0  0  0  0  0&#10;19285.712766807.6773    0.0000 C   0  0  0  0  0  0  0  0  0  0  0  0&#10;32142.858266807.6773    0.0000 C   0  0  0  0  0  0  0  0  0  0  0  0&#10;25714.283670519.2149    0.0000 C   0  0  0  0  0  0  0  0  0  0  0  0&#10;51428.570933403.8424    0.0000 C   0  0  0  0  0  0  0  0  0  0  0  0&#10;57857.145637115.3800    0.0000 N   0  0  0  0  0  0  0  0  0  0  0  0&#10;51428.570925980.7672    0.0000 N   0  0  0  0  0  0  0  0  0  0  0  0&#10;64285.716433403.8424    0.0000 C   0  0  0  0  0  0  0  0  0  0  0  0&#10;57857.145622269.2258    0.0000 C   0  0  0  0  0  0  0  0  0  0  0  0&#10;64285.716425980.7672    0.0000 N   0  0  0  0  0  0  0  0  0  0  0  0&#10;  1 12  1  0  0  0  0&#10;  1 18  1  0  0  0  0&#10;  1 24  1  0  0  0  0&#10;  2 23  1  0  0  0  0&#10;  3 29  1  0  0  0  0&#10;  4  5  1  0  0  0  0&#10;  4 33  1  0  0  0  0&#10;  5  6  1  0  0  0  0&#10;  6  7  2  3  0  0  0&#10;  8  9  1  0  0  0  0&#10;  8 34  1  0  0  0  0&#10;  9 10  1  0  0  0  0&#10; 10 11  2  3  0  0  0&#10; 12 13  1  0  0  0  0&#10; 12 14  1  0  0  0  0&#10; 13 15  1  0  0  0  0&#10; 14 16  1  0  0  0  0&#10; 15 17  1  0  0  0  0&#10; 16 17  1  0  0  0  0&#10; 17 30  1  0  0  0  0&#10; 18 19  2  0  0  0  0&#10; 18 20  1  0  0  0  0&#10; 19 21  1  0  0  0  0&#10; 20 22  2  0  0  0  0&#10; 21 23  2  0  0  0  0&#10; 22 23  1  0  0  0  0&#10; 24 25  2  0  0  0  0&#10; 24 26  1  0  0  0  0&#10; 25 27  1  0  0  0  0&#10; 26 28  2  0  0  0  0&#10; 27 29  2  0  0  0  0&#10; 28 29  1  0  0  0  0&#10; 30 31  1  0  0  0  0&#10; 30 32  2  0  0  0  0&#10; 31 33  2  0  0  0  0&#10; 32 34  1  0  0  0  0&#10; 33 35  1  0  0  0  0&#10; 34 35  2  0  0  0  0&#10;M  END&#10;">
          <a:extLst>
            <a:ext uri="{FF2B5EF4-FFF2-40B4-BE49-F238E27FC236}">
              <a16:creationId xmlns:a16="http://schemas.microsoft.com/office/drawing/2014/main" id="{E6472C05-E7D5-492A-A64A-31ADE2BF0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46074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42</xdr:row>
      <xdr:rowOff>25400</xdr:rowOff>
    </xdr:from>
    <xdr:to>
      <xdr:col>0</xdr:col>
      <xdr:colOff>1495425</xdr:colOff>
      <xdr:row>42</xdr:row>
      <xdr:rowOff>1482725</xdr:rowOff>
    </xdr:to>
    <xdr:pic>
      <xdr:nvPicPr>
        <xdr:cNvPr id="59" name="Molecule:EMF­pjF8N5VfS" descr="Nafamostat&#10;  ELEMENTL06082010432D&#10;81525-10-2 Copyright (C) 2020 ACS&#10; 26 28  0  0  0  0            999 V2000&#10;83571.425325980.7634    0.0000 C   0  0  0  0  0  0  0  0  0  0  0  0&#10;83571.425333403.8386    0.0000 N   0  0  0  0  0  0  0  0  0  0  0  0&#10;90000.000022269.2220    0.0000 N   0  0  0  0  0  0  0  0  0  0  0  0&#10;45000.000011134.6129    0.0000 O   0  0  0  0  0  0  0  0  0  0  0  0&#10;38571.429114846.1505    0.0000 C   0  0  0  0  0  0  0  0  0  0  0  0&#10;38571.429122269.2258    0.0000 O   0  0  0  0  0  0  0  0  0  0  0  0&#10;12857.1418    0.0000    0.0000 N   0  0  0  0  0  0  0  0  0  0  0  0&#10; 6428.5709 3711.5376    0.0000 C   0  0  0  0  0  0  0  0  0  0  0  0&#10; 6428.570911134.6129    0.0000 N   0  0  0  0  0  0  0  0  0  0  0  0&#10;    0.0000    0.0000    0.0000 N   0  0  0  0  0  0  0  0  0  0  0  0&#10;64285.716422269.2258    0.0000 C   0  0  0  0  0  0  0  0  0  0  0  0&#10;64285.716414846.1505    0.0000 C   0  0  0  0  0  0  0  0  0  0  0  0&#10;70714.291125980.7634    0.0000 C   0  0  0  0  0  0  0  0  0  0  0  0&#10;57857.145625980.7634    0.0000 C   0  0  0  0  0  0  0  0  0  0  0  0&#10;57857.145611134.6129    0.0000 C   0  0  0  0  0  0  0  0  0  0  0  0&#10;70714.291111134.6129    0.0000 C   0  0  0  0  0  0  0  0  0  0  0  0&#10;77142.858222269.2258    0.0000 C   0  0  0  0  0  0  0  0  0  0  0  0&#10;51428.570922269.2258    0.0000 C   0  0  0  0  0  0  0  0  0  0  0  0&#10;51428.570914846.1505    0.0000 C   0  0  0  0  0  0  0  0  0  0  0  0&#10;77142.858214846.1505    0.0000 C   0  0  0  0  0  0  0  0  0  0  0  0&#10;32142.858211134.6129    0.0000 C   0  0  0  0  0  0  0  0  0  0  0  0&#10;32142.8582 3711.5376    0.0000 C   0  0  0  0  0  0  0  0  0  0  0  0&#10;25714.283614846.1505    0.0000 C   0  0  0  0  0  0  0  0  0  0  0  0&#10;25714.2836    0.0000    0.0000 C   0  0  0  0  0  0  0  0  0  0  0  0&#10;19285.712711134.6129    0.0000 C   0  0  0  0  0  0  0  0  0  0  0  0&#10;19285.7127 3711.5376    0.0000 C   0  0  0  0  0  0  0  0  0  0  0  0&#10;  1  2  2  3  0  0  0&#10;  1  3  1  0  0  0  0&#10;  1 17  1  0  0  0  0&#10;  4  5  1  0  0  0  0&#10;  4 19  1  0  0  0  0&#10;  5  6  2  3  0  0  0&#10;  5 21  1  0  0  0  0&#10;  7  8  1  0  0  0  0&#10;  7 26  1  0  0  0  0&#10;  8  9  2  3  0  0  0&#10;  8 10  1  0  0  0  0&#10; 11 12  2  0  0  0  0&#10; 11 13  1  0  0  0  0&#10; 11 14  1  0  0  0  0&#10; 12 15  1  0  0  0  0&#10; 12 16  1  0  0  0  0&#10; 13 17  2  0  0  0  0&#10; 14 18  2  0  0  0  0&#10; 15 19  2  0  0  0  0&#10; 16 20  2  0  0  0  0&#10; 17 20  1  0  0  0  0&#10; 18 19  1  0  0  0  0&#10; 21 22  2  0  0  0  0&#10; 21 23  1  0  0  0  0&#10; 22 24  1  0  0  0  0&#10; 23 25  2  0  0  0  0&#10; 24 26  2  0  0  0  0&#10; 25 26  1  0  0  0  0&#10;M  END&#10;" title="153:1:Structure:Nafamostat&#10;  ELEMENTL06082010432D&#10;81525-10-2 Copyright (C) 2020 ACS&#10; 26 28  0  0  0  0            999 V2000&#10;83571.425325980.7634    0.0000 C   0  0  0  0  0  0  0  0  0  0  0  0&#10;83571.425333403.8386    0.0000 N   0  0  0  0  0  0  0  0  0  0  0  0&#10;90000.000022269.2220    0.0000 N   0  0  0  0  0  0  0  0  0  0  0  0&#10;45000.000011134.6129    0.0000 O   0  0  0  0  0  0  0  0  0  0  0  0&#10;38571.429114846.1505    0.0000 C   0  0  0  0  0  0  0  0  0  0  0  0&#10;38571.429122269.2258    0.0000 O   0  0  0  0  0  0  0  0  0  0  0  0&#10;12857.1418    0.0000    0.0000 N   0  0  0  0  0  0  0  0  0  0  0  0&#10; 6428.5709 3711.5376    0.0000 C   0  0  0  0  0  0  0  0  0  0  0  0&#10; 6428.570911134.6129    0.0000 N   0  0  0  0  0  0  0  0  0  0  0  0&#10;    0.0000    0.0000    0.0000 N   0  0  0  0  0  0  0  0  0  0  0  0&#10;64285.716422269.2258    0.0000 C   0  0  0  0  0  0  0  0  0  0  0  0&#10;64285.716414846.1505    0.0000 C   0  0  0  0  0  0  0  0  0  0  0  0&#10;70714.291125980.7634    0.0000 C   0  0  0  0  0  0  0  0  0  0  0  0&#10;57857.145625980.7634    0.0000 C   0  0  0  0  0  0  0  0  0  0  0  0&#10;57857.145611134.6129    0.0000 C   0  0  0  0  0  0  0  0  0  0  0  0&#10;70714.291111134.6129    0.0000 C   0  0  0  0  0  0  0  0  0  0  0  0&#10;77142.858222269.2258    0.0000 C   0  0  0  0  0  0  0  0  0  0  0  0&#10;51428.570922269.2258    0.0000 C   0  0  0  0  0  0  0  0  0  0  0  0&#10;51428.570914846.1505    0.0000 C   0  0  0  0  0  0  0  0  0  0  0  0&#10;77142.858214846.1505    0.0000 C   0  0  0  0  0  0  0  0  0  0  0  0&#10;32142.858211134.6129    0.0000 C   0  0  0  0  0  0  0  0  0  0  0  0&#10;32142.8582 3711.5376    0.0000 C   0  0  0  0  0  0  0  0  0  0  0  0&#10;25714.283614846.1505    0.0000 C   0  0  0  0  0  0  0  0  0  0  0  0&#10;25714.2836    0.0000    0.0000 C   0  0  0  0  0  0  0  0  0  0  0  0&#10;19285.712711134.6129    0.0000 C   0  0  0  0  0  0  0  0  0  0  0  0&#10;19285.7127 3711.5376    0.0000 C   0  0  0  0  0  0  0  0  0  0  0  0&#10;  1  2  2  3  0  0  0&#10;  1  3  1  0  0  0  0&#10;  1 17  1  0  0  0  0&#10;  4  5  1  0  0  0  0&#10;  4 19  1  0  0  0  0&#10;  5  6  2  3  0  0  0&#10;  5 21  1  0  0  0  0&#10;  7  8  1  0  0  0  0&#10;  7 26  1  0  0  0  0&#10;  8  9  2  3  0  0  0&#10;  8 10  1  0  0  0  0&#10; 11 12  2  0  0  0  0&#10; 11 13  1  0  0  0  0&#10; 11 14  1  0  0  0  0&#10; 12 15  1  0  0  0  0&#10; 12 16  1  0  0  0  0&#10; 13 17  2  0  0  0  0&#10; 14 18  2  0  0  0  0&#10; 15 19  2  0  0  0  0&#10; 16 20  2  0  0  0  0&#10; 17 20  1  0  0  0  0&#10; 18 19  1  0  0  0  0&#10; 21 22  2  0  0  0  0&#10; 21 23  1  0  0  0  0&#10; 22 24  1  0  0  0  0&#10; 23 25  2  0  0  0  0&#10; 24 26  2  0  0  0  0&#10; 25 26  1  0  0  0  0&#10;M  END&#10;">
          <a:extLst>
            <a:ext uri="{FF2B5EF4-FFF2-40B4-BE49-F238E27FC236}">
              <a16:creationId xmlns:a16="http://schemas.microsoft.com/office/drawing/2014/main" id="{5138BFF0-739C-4450-BF2B-FA1CA5251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6032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</xdr:row>
      <xdr:rowOff>25400</xdr:rowOff>
    </xdr:from>
    <xdr:to>
      <xdr:col>0</xdr:col>
      <xdr:colOff>1495425</xdr:colOff>
      <xdr:row>4</xdr:row>
      <xdr:rowOff>1482725</xdr:rowOff>
    </xdr:to>
    <xdr:pic>
      <xdr:nvPicPr>
        <xdr:cNvPr id="60" name="Molecule:EMFu0HMSiZ7ds" descr="(βS)-β-[(Cycloheptylcarbonyl)amino]tetrahydro-α-oxo-2H-pyran-4-propanoic acid...&#10;  ELEMENTL06082010432D&#10;868273-90-9 Copyright (C) 2020 ACS&#10; 30 32  0  0  1  0            999 V2000&#10;36650.385616817.2470    0.0000 C   0  0  0  0  0  0  0  0  0  0  0  0&#10;29961.527512955.4324    0.0000 N   0  0  0  0  0  0  0  0  0  0  0  0&#10;43339.243712955.4324    0.0000 C   0  0  0  0  0  0  0  0  0  0  0  0&#10;23272.669316817.2509    0.0000 C   0  0  0  0  0  0  0  0  0  0  0  0&#10;50028.101916817.2470    0.0000 C   0  0  0  0  0  0  0  0  0  0  0  0&#10;43339.2437 5231.8033    0.0000 O   0  0  0  0  0  0  0  0  0  0  0  0&#10;23272.669324540.8801    0.0000 O   0  0  0  0  0  0  0  0  0  0  0  0&#10;56716.964012955.4324    0.0000 N   0  0  0  0  0  0  0  0  0  0  0  0&#10;50028.101924540.8761    0.0000 O   0  0  0  0  0  0  0  0  0  0  0  0&#10;63405.822116817.2470    0.0000 N   0  0  0  0  0  0  0  0  0  0  0  0&#10;78756.401423651.7678    0.0000 C   0  0  0  0  0  0  0  0  0  0  0  0&#10;90000.000011164.4798    0.0000 C   0  0  0  0  0  0  0  0  0  0  0  0&#10;36650.385624540.8761    0.0000 C   0  0  0  0  0  0  0  0  0  0  0  0&#10;29961.527528402.6907    0.0000 C   0  0  0  0  0  0  0  0  0  0  0  0&#10;43339.243728402.6907    0.0000 C   0  0  0  0  0  0  0  0  0  0  0  0&#10;29961.527536126.3237    0.0000 C   0  0  0  0  0  0  0  0  0  0  0  0&#10;43339.243736126.3198    0.0000 C   0  0  0  0  0  0  0  0  0  0  0  0&#10;36650.385639988.1383    0.0000 O   0  0  0  0  0  0  0  0  0  0  0  0&#10;16583.807312955.4364    0.0000 C   0  0  0  0  0  0  0  0  0  0  0  0&#10;17160.9974 5253.4019    0.0000 C   0  0  0  0  0  0  0  0  0  0  0  0&#10;10202.247517306.3104    0.0000 C   0  0  0  0  0  0  0  0  0  0  0  0&#10;11499.1751    0.0000    0.0000 C   0  0  0  0  0  0  0  0  0  0  0  0&#10; 2821.755915029.7318    0.0000 C   0  0  0  0  0  0  0  0  0  0  0  0&#10; 3861.8146 1151.1471    0.0000 C   0  0  0  0  0  0  0  0  0  0  0  0&#10;    0.0000 7840.0053    0.0000 C   0  0  0  0  0  0  0  0  0  0  0  0&#10;70094.684212955.4324    0.0000 C   0  0  0  0  0  0  0  0  0  0  0  0&#10;77150.572616096.9163    0.0000 N   0  0  0  0  0  0  0  0  0  0  0  0&#10;70902.0180 5274.1166    0.0000 S   0  0  0  0  0  0  0  0  0  0  0  0&#10;82318.688010357.1420    0.0000 C   0  0  0  0  0  0  0  0  0  0  0  0&#10;78456.8735 3668.2838    0.0000 C   0  0  0  0  0  0  0  0  0  0  0  0&#10;  1  2  1  0  0  0  0&#10;  1  3  1  0  0  0  0&#10;  1 13  1  1  0  0  0&#10;  2  4  1  0  0  0  0&#10;  3  5  1  0  0  0  0&#10;  3  6  2  3  0  0  0&#10;  4  7  2  3  0  0  0&#10;  4 19  1  0  0  0  0&#10;  5  8  1  0  0  0  0&#10;  5  9  2  3  0  0  0&#10;  8 10  1  0  0  0  0&#10; 10 26  2  0  0  0  0&#10; 11 27  1  0  0  0  0&#10; 29 12  1  6  0  0  0&#10; 13 14  1  0  0  0  0&#10; 13 15  1  0  0  0  0&#10; 14 16  1  0  0  0  0&#10; 15 17  1  0  0  0  0&#10; 16 18  1  0  0  0  0&#10; 17 18  1  0  0  0  0&#10; 19 20  1  0  0  0  0&#10; 19 21  1  0  0  0  0&#10; 20 22  1  0  0  0  0&#10; 21 23  1  0  0  0  0&#10; 22 24  1  0  0  0  0&#10; 23 25  1  0  0  0  0&#10; 24 25  1  0  0  0  0&#10; 26 27  1  0  0  0  0&#10; 26 28  1  0  0  0  0&#10; 27 29  1  0  0  0  0&#10; 28 30  1  0  0  0  0&#10; 29 30  1  0  0  0  0&#10;M  END&#10;" title="153:1:Structure:(βS)-β-[(Cycloheptylcarbonyl)amino]tetrahydro-α-oxo-2H-pyran-4-propanoic acid...&#10;  ELEMENTL06082010432D&#10;868273-90-9 Copyright (C) 2020 ACS&#10; 30 32  0  0  1  0            999 V2000&#10;36650.385616817.2470    0.0000 C   0  0  0  0  0  0  0  0  0  0  0  0&#10;29961.527512955.4324    0.0000 N   0  0  0  0  0  0  0  0  0  0  0  0&#10;43339.243712955.4324    0.0000 C   0  0  0  0  0  0  0  0  0  0  0  0&#10;23272.669316817.2509    0.0000 C   0  0  0  0  0  0  0  0  0  0  0  0&#10;50028.101916817.2470    0.0000 C   0  0  0  0  0  0  0  0  0  0  0  0&#10;43339.2437 5231.8033    0.0000 O   0  0  0  0  0  0  0  0  0  0  0  0&#10;23272.669324540.8801    0.0000 O   0  0  0  0  0  0  0  0  0  0  0  0&#10;56716.964012955.4324    0.0000 N   0  0  0  0  0  0  0  0  0  0  0  0&#10;50028.101924540.8761    0.0000 O   0  0  0  0  0  0  0  0  0  0  0  0&#10;63405.822116817.2470    0.0000 N   0  0  0  0  0  0  0  0  0  0  0  0&#10;78756.401423651.7678    0.0000 C   0  0  0  0  0  0  0  0  0  0  0  0&#10;90000.000011164.4798    0.0000 C   0  0  0  0  0  0  0  0  0  0  0  0&#10;36650.385624540.8761    0.0000 C   0  0  0  0  0  0  0  0  0  0  0  0&#10;29961.527528402.6907    0.0000 C   0  0  0  0  0  0  0  0  0  0  0  0&#10;43339.243728402.6907    0.0000 C   0  0  0  0  0  0  0  0  0  0  0  0&#10;29961.527536126.3237    0.0000 C   0  0  0  0  0  0  0  0  0  0  0  0&#10;43339.243736126.3198    0.0000 C   0  0  0  0  0  0  0  0  0  0  0  0&#10;36650.385639988.1383    0.0000 O   0  0  0  0  0  0  0  0  0  0  0  0&#10;16583.807312955.4364    0.0000 C   0  0  0  0  0  0  0  0  0  0  0  0&#10;17160.9974 5253.4019    0.0000 C   0  0  0  0  0  0  0  0  0  0  0  0&#10;10202.247517306.3104    0.0000 C   0  0  0  0  0  0  0  0  0  0  0  0&#10;11499.1751    0.0000    0.0000 C   0  0  0  0  0  0  0  0  0  0  0  0&#10; 2821.755915029.7318    0.0000 C   0  0  0  0  0  0  0  0  0  0  0  0&#10; 3861.8146 1151.1471    0.0000 C   0  0  0  0  0  0  0  0  0  0  0  0&#10;    0.0000 7840.0053    0.0000 C   0  0  0  0  0  0  0  0  0  0  0  0&#10;70094.684212955.4324    0.0000 C   0  0  0  0  0  0  0  0  0  0  0  0&#10;77150.572616096.9163    0.0000 N   0  0  0  0  0  0  0  0  0  0  0  0&#10;70902.0180 5274.1166    0.0000 S   0  0  0  0  0  0  0  0  0  0  0  0&#10;82318.688010357.1420    0.0000 C   0  0  0  0  0  0  0  0  0  0  0  0&#10;78456.8735 3668.2838    0.0000 C   0  0  0  0  0  0  0  0  0  0  0  0&#10;  1  2  1  0  0  0  0&#10;  1  3  1  0  0  0  0&#10;  1 13  1  1  0  0  0&#10;  2  4  1  0  0  0  0&#10;  3  5  1  0  0  0  0&#10;  3  6  2  3  0  0  0&#10;  4  7  2  3  0  0  0&#10;  4 19  1  0  0  0  0&#10;  5  8  1  0  0  0  0&#10;  5  9  2  3  0  0  0&#10;  8 10  1  0  0  0  0&#10; 10 26  2  0  0  0  0&#10; 11 27  1  0  0  0  0&#10; 29 12  1  6  0  0  0&#10; 13 14  1  0  0  0  0&#10; 13 15  1  0  0  0  0&#10; 14 16  1  0  0  0  0&#10; 15 17  1  0  0  0  0&#10; 16 18  1  0  0  0  0&#10; 17 18  1  0  0  0  0&#10; 19 20  1  0  0  0  0&#10; 19 21  1  0  0  0  0&#10; 20 22  1  0  0  0  0&#10; 21 23  1  0  0  0  0&#10; 22 24  1  0  0  0  0&#10; 23 25  1  0  0  0  0&#10; 24 25  1  0  0  0  0&#10; 26 27  1  0  0  0  0&#10; 26 28  1  0  0  0  0&#10; 27 29  1  0  0  0  0&#10; 28 30  1  0  0  0  0&#10; 29 30  1  0  0  0  0&#10;M  END&#10;">
          <a:extLst>
            <a:ext uri="{FF2B5EF4-FFF2-40B4-BE49-F238E27FC236}">
              <a16:creationId xmlns:a16="http://schemas.microsoft.com/office/drawing/2014/main" id="{B73568BD-F605-49BC-9B25-47C2F9155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4069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</xdr:row>
      <xdr:rowOff>25400</xdr:rowOff>
    </xdr:from>
    <xdr:to>
      <xdr:col>0</xdr:col>
      <xdr:colOff>1495425</xdr:colOff>
      <xdr:row>14</xdr:row>
      <xdr:rowOff>1482725</xdr:rowOff>
    </xdr:to>
    <xdr:pic>
      <xdr:nvPicPr>
        <xdr:cNvPr id="61" name="Molecule:EMFmV8HyHJ4Yz" descr="PLX 3397&#10;  ELEMENTL06082010442D&#10;1029044-16-3 Copyright (C) 2020 ACS&#10; 29 32  0  0  0  0            999 V2000&#10;26047.832612633.2158    0.0000 C   0  0  0  0  0  0  0  0  0  0  0  0&#10;    0.000017764.7594    0.0000 Cl  0  0  0  0  0  0  0  0  0  0  0  0&#10;52463.2123 7018.4532    0.0000 N   0  0  0  0  0  0  0  0  0  0  0  0&#10;56980.769312035.7053    0.0000 C   0  0  0  0  0  0  0  0  0  0  0  0&#10;83396.1491 6420.9427    0.0000 C   0  0  0  0  0  0  0  0  0  0  0  0&#10;85482.4396    0.0000    0.0000 F   0  0  0  0  0  0  0  0  0  0  0  0&#10;90000.0000 5017.2521    0.0000 F   0  0  0  0  0  0  0  0  0  0  0  0&#10;87913.709511438.1948    0.0000 F   0  0  0  0  0  0  0  0  0  0  0  0&#10;17540.595921140.4525    0.0000 C   0  0  0  0  0  0  0  0  0  0  0  0&#10;23961.538619054.1586    0.0000 C   0  0  0  0  0  0  0  0  0  0  0  0&#10;17540.595927891.8319    0.0000 C   0  0  0  0  0  0  0  0  0  0  0  0&#10;11693.730617764.7594    0.0000 C   0  0  0  0  0  0  0  0  0  0  0  0&#10;27929.900524516.1422    0.0000 C   0  0  0  0  0  0  0  0  0  0  0  0&#10;23961.538629978.1224    0.0000 N   0  0  0  0  0  0  0  0  0  0  0  0&#10;11693.730631267.5216    0.0000 N   0  0  0  0  0  0  0  0  0  0  0  0&#10; 5846.865321140.4491    0.0000 C   0  0  0  0  0  0  0  0  0  0  0  0&#10; 5846.865327891.8285    0.0000 C   0  0  0  0  0  0  0  0  0  0  0  0&#10;32651.676711229.5252    0.0000 C   0  0  0  0  0  0  0  0  0  0  0  0&#10;37169.230216246.7773    0.0000 C   0  0  0  0  0  0  0  0  0  0  0  0&#10;34737.9672 4808.5825    0.0000 C   0  0  0  0  0  0  0  0  0  0  0  0&#10;43773.077714843.0866    0.0000 C   0  0  0  0  0  0  0  0  0  0  0  0&#10;41341.8147 3404.8918    0.0000 N   0  0  0  0  0  0  0  0  0  0  0  0&#10;45859.3682 8422.1439    0.0000 C   0  0  0  0  0  0  0  0  0  0  0  0&#10;63584.610010632.0147    0.0000 C   0  0  0  0  0  0  0  0  0  0  0  0&#10;68102.163515649.2667    0.0000 C   0  0  0  0  0  0  0  0  0  0  0  0&#10;65670.9005 4211.0719    0.0000 C   0  0  0  0  0  0  0  0  0  0  0  0&#10;74706.014514245.5761    0.0000 C   0  0  0  0  0  0  0  0  0  0  0  0&#10;72274.7514 2807.3813    0.0000 N   0  0  0  0  0  0  0  0  0  0  0  0&#10;76792.3050 7824.6334    0.0000 C   0  0  0  0  0  0  0  0  0  0  0  0&#10;  1 10  1  0  0  0  0&#10;  1 18  1  0  0  0  0&#10;  2 16  1  0  0  0  0&#10;  3  4  1  0  0  0  0&#10;  3 23  1  0  0  0  0&#10;  4 24  1  0  0  0  0&#10;  5  6  1  0  0  0  0&#10;  5  7  1  0  0  0  0&#10;  5  8  1  0  0  0  0&#10;  5 29  1  0  0  0  0&#10;  9 10  1  0  0  0  0&#10;  9 11  1  0  0  0  0&#10;  9 12  2  0  0  0  0&#10; 10 13  2  0  0  0  0&#10; 11 14  1  0  0  0  0&#10; 11 15  2  0  0  0  0&#10; 12 16  1  0  0  0  0&#10; 13 14  1  0  0  0  0&#10; 15 17  1  0  0  0  0&#10; 16 17  2  0  0  0  0&#10; 18 19  1  0  0  0  0&#10; 18 20  2  0  0  0  0&#10; 19 21  2  0  0  0  0&#10; 20 22  1  0  0  0  0&#10; 21 23  1  0  0  0  0&#10; 22 23  2  0  0  0  0&#10; 24 25  1  0  0  0  0&#10; 24 26  2  0  0  0  0&#10; 25 27  2  0  0  0  0&#10; 26 28  1  0  0  0  0&#10; 27 29  1  0  0  0  0&#10; 28 29  2  0  0  0  0&#10;M  END&#10;" title="153:1:Structure:PLX 3397&#10;  ELEMENTL06082010442D&#10;1029044-16-3 Copyright (C) 2020 ACS&#10; 29 32  0  0  0  0            999 V2000&#10;26047.832612633.2158    0.0000 C   0  0  0  0  0  0  0  0  0  0  0  0&#10;    0.000017764.7594    0.0000 Cl  0  0  0  0  0  0  0  0  0  0  0  0&#10;52463.2123 7018.4532    0.0000 N   0  0  0  0  0  0  0  0  0  0  0  0&#10;56980.769312035.7053    0.0000 C   0  0  0  0  0  0  0  0  0  0  0  0&#10;83396.1491 6420.9427    0.0000 C   0  0  0  0  0  0  0  0  0  0  0  0&#10;85482.4396    0.0000    0.0000 F   0  0  0  0  0  0  0  0  0  0  0  0&#10;90000.0000 5017.2521    0.0000 F   0  0  0  0  0  0  0  0  0  0  0  0&#10;87913.709511438.1948    0.0000 F   0  0  0  0  0  0  0  0  0  0  0  0&#10;17540.595921140.4525    0.0000 C   0  0  0  0  0  0  0  0  0  0  0  0&#10;23961.538619054.1586    0.0000 C   0  0  0  0  0  0  0  0  0  0  0  0&#10;17540.595927891.8319    0.0000 C   0  0  0  0  0  0  0  0  0  0  0  0&#10;11693.730617764.7594    0.0000 C   0  0  0  0  0  0  0  0  0  0  0  0&#10;27929.900524516.1422    0.0000 C   0  0  0  0  0  0  0  0  0  0  0  0&#10;23961.538629978.1224    0.0000 N   0  0  0  0  0  0  0  0  0  0  0  0&#10;11693.730631267.5216    0.0000 N   0  0  0  0  0  0  0  0  0  0  0  0&#10; 5846.865321140.4491    0.0000 C   0  0  0  0  0  0  0  0  0  0  0  0&#10; 5846.865327891.8285    0.0000 C   0  0  0  0  0  0  0  0  0  0  0  0&#10;32651.676711229.5252    0.0000 C   0  0  0  0  0  0  0  0  0  0  0  0&#10;37169.230216246.7773    0.0000 C   0  0  0  0  0  0  0  0  0  0  0  0&#10;34737.9672 4808.5825    0.0000 C   0  0  0  0  0  0  0  0  0  0  0  0&#10;43773.077714843.0866    0.0000 C   0  0  0  0  0  0  0  0  0  0  0  0&#10;41341.8147 3404.8918    0.0000 N   0  0  0  0  0  0  0  0  0  0  0  0&#10;45859.3682 8422.1439    0.0000 C   0  0  0  0  0  0  0  0  0  0  0  0&#10;63584.610010632.0147    0.0000 C   0  0  0  0  0  0  0  0  0  0  0  0&#10;68102.163515649.2667    0.0000 C   0  0  0  0  0  0  0  0  0  0  0  0&#10;65670.9005 4211.0719    0.0000 C   0  0  0  0  0  0  0  0  0  0  0  0&#10;74706.014514245.5761    0.0000 C   0  0  0  0  0  0  0  0  0  0  0  0&#10;72274.7514 2807.3813    0.0000 N   0  0  0  0  0  0  0  0  0  0  0  0&#10;76792.3050 7824.6334    0.0000 C   0  0  0  0  0  0  0  0  0  0  0  0&#10;  1 10  1  0  0  0  0&#10;  1 18  1  0  0  0  0&#10;  2 16  1  0  0  0  0&#10;  3  4  1  0  0  0  0&#10;  3 23  1  0  0  0  0&#10;  4 24  1  0  0  0  0&#10;  5  6  1  0  0  0  0&#10;  5  7  1  0  0  0  0&#10;  5  8  1  0  0  0  0&#10;  5 29  1  0  0  0  0&#10;  9 10  1  0  0  0  0&#10;  9 11  1  0  0  0  0&#10;  9 12  2  0  0  0  0&#10; 10 13  2  0  0  0  0&#10; 11 14  1  0  0  0  0&#10; 11 15  2  0  0  0  0&#10; 12 16  1  0  0  0  0&#10; 13 14  1  0  0  0  0&#10; 15 17  1  0  0  0  0&#10; 16 17  2  0  0  0  0&#10; 18 19  1  0  0  0  0&#10; 18 20  2  0  0  0  0&#10; 19 21  2  0  0  0  0&#10; 20 22  1  0  0  0  0&#10; 21 23  1  0  0  0  0&#10; 22 23  2  0  0  0  0&#10; 24 25  1  0  0  0  0&#10; 24 26  2  0  0  0  0&#10; 25 27  2  0  0  0  0&#10; 26 28  1  0  0  0  0&#10; 27 29  1  0  0  0  0&#10; 28 29  2  0  0  0  0&#10;M  END&#10;">
          <a:extLst>
            <a:ext uri="{FF2B5EF4-FFF2-40B4-BE49-F238E27FC236}">
              <a16:creationId xmlns:a16="http://schemas.microsoft.com/office/drawing/2014/main" id="{C9E9EAB2-0389-4279-AF74-90F0A684D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313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20</xdr:row>
      <xdr:rowOff>25400</xdr:rowOff>
    </xdr:from>
    <xdr:to>
      <xdr:col>0</xdr:col>
      <xdr:colOff>1495425</xdr:colOff>
      <xdr:row>20</xdr:row>
      <xdr:rowOff>1482725</xdr:rowOff>
    </xdr:to>
    <xdr:pic>
      <xdr:nvPicPr>
        <xdr:cNvPr id="62" name="Molecule:EMFFKR@fso5hk" descr="Ruxolitinib&#10;  ELEMENTL06082010442D&#10;941678-49-5 Copyright (C) 2020 ACS&#10; 23 26  0  0  1  0            999 V2000&#10;33323.773415614.6837    0.0000 C   0  0  0  0  0  0  0  0  0  0  0  0&#10;27666.3311 2907.8513    0.0000 C   0  0  0  0  0  0  0  0  0  0  0  0&#10;13833.1620 1453.9292    0.0000 C   0  0  0  0  0  0  0  0  0  0  0  0&#10;    0.0000    0.0000    0.0000 N   0  0  0  0  0  0  0  0  0  0  0  0&#10;18193.379062181.2664    0.0000 C   0  0  0  0  0  0  0  0  0  0  0  0&#10;30239.239369135.9480    0.0000 C   0  0  0  0  0  0  0  0  0  0  0  0&#10; 6147.511569135.9480    0.0000 N   0  0  0  0  0  0  0  0  0  0  0  0&#10;30239.239383045.3184    0.0000 C   0  0  0  0  0  0  0  0  0  0  0  0&#10;43467.828564837.7193    0.0000 C   0  0  0  0  0  0  0  0  0  0  0  0&#10; 6147.511583045.3113    0.0000 C   0  0  0  0  0  0  0  0  0  0  0  0&#10;18193.379090000.0000    0.0000 N   0  0  0  0  0  0  0  0  0  0  0  0&#10;43467.828587343.5471    0.0000 N   0  0  0  0  0  0  0  0  0  0  0  0&#10;51643.548476090.6367    0.0000 C   0  0  0  0  0  0  0  0  0  0  0  0&#10;18193.379048271.9031    0.0000 C   0  0  0  0  0  0  0  0  0  0  0  0&#10;29446.289340096.1903    0.0000 C   0  0  0  0  0  0  0  0  0  0  0  0&#10; 6940.468640096.1903    0.0000 C   0  0  0  0  0  0  0  0  0  0  0  0&#10;25148.060626867.5941    0.0000 N   0  0  0  0  0  0  0  0  0  0  0  0&#10;11238.697326867.5941    0.0000 N   0  0  0  0  0  0  0  0  0  0  0  0&#10;47156.942517068.6129    0.0000 C   0  0  0  0  0  0  0  0  0  0  0  0&#10;54111.624129114.4732    0.0000 C   0  0  0  0  0  0  0  0  0  0  0  0&#10;56464.1210 6731.9357    0.0000 C   0  0  0  0  0  0  0  0  0  0  0  0&#10;67717.038426222.5541    0.0000 C   0  0  0  0  0  0  0  0  0  0  0  0&#10;69170.960512389.3850    0.0000 C   0  0  0  0  0  0  0  0  0  0  0  0&#10;  1  2  1  1  0  0  0&#10;  1 17  1  0  0  0  0&#10;  1 19  1  0  0  0  0&#10;  2  3  1  0  0  0  0&#10;  3  4  3  0  0  0  0&#10;  5  6  2  0  0  0  0&#10;  5  7  1  0  0  0  0&#10;  5 14  1  0  0  0  0&#10;  6  8  1  0  0  0  0&#10;  6  9  1  0  0  0  0&#10;  7 10  2  0  0  0  0&#10;  8 11  2  0  0  0  0&#10;  8 12  1  0  0  0  0&#10;  9 13  2  0  0  0  0&#10; 10 11  1  0  0  0  0&#10; 12 13  1  0  0  0  0&#10; 14 15  2  0  0  0  0&#10; 14 16  1  0  0  0  0&#10; 15 17  1  0  0  0  0&#10; 16 18  2  0  0  0  0&#10; 17 18  1  0  0  0  0&#10; 19 20  1  0  0  0  0&#10; 19 21  1  0  0  0  0&#10; 20 22  1  0  0  0  0&#10; 21 23  1  0  0  0  0&#10; 22 23  1  0  0  0  0&#10;M  END&#10;" title="153:1:Structure:Ruxolitinib&#10;  ELEMENTL06082010442D&#10;941678-49-5 Copyright (C) 2020 ACS&#10; 23 26  0  0  1  0            999 V2000&#10;33323.773415614.6837    0.0000 C   0  0  0  0  0  0  0  0  0  0  0  0&#10;27666.3311 2907.8513    0.0000 C   0  0  0  0  0  0  0  0  0  0  0  0&#10;13833.1620 1453.9292    0.0000 C   0  0  0  0  0  0  0  0  0  0  0  0&#10;    0.0000    0.0000    0.0000 N   0  0  0  0  0  0  0  0  0  0  0  0&#10;18193.379062181.2664    0.0000 C   0  0  0  0  0  0  0  0  0  0  0  0&#10;30239.239369135.9480    0.0000 C   0  0  0  0  0  0  0  0  0  0  0  0&#10; 6147.511569135.9480    0.0000 N   0  0  0  0  0  0  0  0  0  0  0  0&#10;30239.239383045.3184    0.0000 C   0  0  0  0  0  0  0  0  0  0  0  0&#10;43467.828564837.7193    0.0000 C   0  0  0  0  0  0  0  0  0  0  0  0&#10; 6147.511583045.3113    0.0000 C   0  0  0  0  0  0  0  0  0  0  0  0&#10;18193.379090000.0000    0.0000 N   0  0  0  0  0  0  0  0  0  0  0  0&#10;43467.828587343.5471    0.0000 N   0  0  0  0  0  0  0  0  0  0  0  0&#10;51643.548476090.6367    0.0000 C   0  0  0  0  0  0  0  0  0  0  0  0&#10;18193.379048271.9031    0.0000 C   0  0  0  0  0  0  0  0  0  0  0  0&#10;29446.289340096.1903    0.0000 C   0  0  0  0  0  0  0  0  0  0  0  0&#10; 6940.468640096.1903    0.0000 C   0  0  0  0  0  0  0  0  0  0  0  0&#10;25148.060626867.5941    0.0000 N   0  0  0  0  0  0  0  0  0  0  0  0&#10;11238.697326867.5941    0.0000 N   0  0  0  0  0  0  0  0  0  0  0  0&#10;47156.942517068.6129    0.0000 C   0  0  0  0  0  0  0  0  0  0  0  0&#10;54111.624129114.4732    0.0000 C   0  0  0  0  0  0  0  0  0  0  0  0&#10;56464.1210 6731.9357    0.0000 C   0  0  0  0  0  0  0  0  0  0  0  0&#10;67717.038426222.5541    0.0000 C   0  0  0  0  0  0  0  0  0  0  0  0&#10;69170.960512389.3850    0.0000 C   0  0  0  0  0  0  0  0  0  0  0  0&#10;  1  2  1  1  0  0  0&#10;  1 17  1  0  0  0  0&#10;  1 19  1  0  0  0  0&#10;  2  3  1  0  0  0  0&#10;  3  4  3  0  0  0  0&#10;  5  6  2  0  0  0  0&#10;  5  7  1  0  0  0  0&#10;  5 14  1  0  0  0  0&#10;  6  8  1  0  0  0  0&#10;  6  9  1  0  0  0  0&#10;  7 10  2  0  0  0  0&#10;  8 11  2  0  0  0  0&#10;  8 12  1  0  0  0  0&#10;  9 13  2  0  0  0  0&#10; 10 11  1  0  0  0  0&#10; 12 13  1  0  0  0  0&#10; 14 15  2  0  0  0  0&#10; 14 16  1  0  0  0  0&#10; 15 17  1  0  0  0  0&#10; 16 18  2  0  0  0  0&#10; 17 18  1  0  0  0  0&#10; 19 20  1  0  0  0  0&#10; 19 21  1  0  0  0  0&#10; 20 22  1  0  0  0  0&#10; 21 23  1  0  0  0  0&#10; 22 23  1  0  0  0  0&#10;M  END&#10;">
          <a:extLst>
            <a:ext uri="{FF2B5EF4-FFF2-40B4-BE49-F238E27FC236}">
              <a16:creationId xmlns:a16="http://schemas.microsoft.com/office/drawing/2014/main" id="{8AAA34D7-D05A-40CB-8B67-8BDE0D6D6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7457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30</xdr:row>
      <xdr:rowOff>25400</xdr:rowOff>
    </xdr:from>
    <xdr:to>
      <xdr:col>0</xdr:col>
      <xdr:colOff>1495425</xdr:colOff>
      <xdr:row>30</xdr:row>
      <xdr:rowOff>1482725</xdr:rowOff>
    </xdr:to>
    <xdr:pic>
      <xdr:nvPicPr>
        <xdr:cNvPr id="63" name="Molecule:EMFRGgp4dDTJh" descr="Tigecycline&#10;  ELEMENTL06082010442D&#10;220620-09-7 Copyright (C) 2020 ACS&#10; 44 47  0  0  1  0            999 V2000&#10;67499.996725980.7617    0.0000 O   0  0  0  0  0  0  0  0  0  0  0  0&#10;73124.9926 3247.5952    0.0000 N   0  0  0  0  0  0  0  0  0  0  0  0&#10;67499.9967    0.0000    0.0000 C   0  0  0  0  0  0  0  0  0  0  0  0&#10;78749.9950    0.0000    0.0000 C   0  0  0  0  0  0  0  0  0  0  0  0&#10;61875.000829228.3570    0.0000 O   0  0  0  0  0  0  0  0  0  0  0  0&#10;73124.992629228.3570    0.0000 O   0  0  0  0  0  0  0  0  0  0  0  0&#10;84374.9975 9742.7857    0.0000 O   0  0  0  0  0  0  0  0  0  0  0  0&#10;84374.997522733.1665    0.0000 C   0  0  0  0  0  0  0  0  0  0  0  0&#10;90000.000019485.5713    0.0000 N   0  0  0  0  0  0  0  0  0  0  0  0&#10;84374.997529228.3570    0.0000 O   0  0  0  0  0  0  0  0  0  0  0  0&#10;50624.999229228.3570    0.0000 O   0  0  0  0  0  0  0  0  0  0  0  0&#10;39374.9975 3247.5952    0.0000 N   0  0  0  0  0  0  0  0  0  0  0  0&#10;44999.9967    0.0000    0.0000 C   0  0  0  0  0  0  0  0  0  0  0  0&#10;33749.9983    0.0000    0.0000 C   0  0  0  0  0  0  0  0  0  0  0  0&#10;39374.997529228.3570    0.0000 O   0  0  0  0  0  0  0  0  0  0  0  0&#10;28124.999222733.1665    0.0000 N   0  0  0  0  0  0  0  0  0  0  0  0&#10;22499.996719485.5713    0.0000 C   0  0  0  0  0  0  0  0  0  0  0  0&#10;16874.997522733.1665    0.0000 C   0  0  0  0  0  0  0  0  0  0  0  0&#10;22499.996712990.3809    0.0000 O   0  0  0  0  0  0  0  0  0  0  0  0&#10;11249.998319485.5713    0.0000 N   0  0  0  0  0  0  0  0  0  0  0  0&#10; 5624.999222733.1698    0.0000 C   0  0  0  0  0  0  0  0  0  0  0  0&#10;    0.000025980.7650    0.0000 C   0  0  0  0  0  0  0  0  0  0  0  0&#10; 5624.999229228.3603    0.0000 C   0  0  0  0  0  0  0  0  0  0  0  0&#10;    0.000019485.5746    0.0000 C   0  0  0  0  0  0  0  0  0  0  0  0&#10;67499.996712990.3809    0.0000 C   0  0  0  0  0  0  0  0  0  0  0  0&#10;67499.996719485.5713    0.0000 C   0  0  0  0  0  0  0  0  0  0  0  0&#10;73124.9926 9742.7857    0.0000 C   0  0  0  0  0  0  0  0  0  0  0  0&#10;61875.0008 9742.7857    0.0000 C   0  0  0  0  0  0  0  0  0  0  0  0&#10;61875.000822733.1665    0.0000 C   0  0  0  0  0  0  0  0  0  0  0  0&#10;73124.992622733.1665    0.0000 C   0  0  0  0  0  0  0  0  0  0  0  0&#10;78749.995012990.3809    0.0000 C   0  0  0  0  0  0  0  0  0  0  0  0&#10;56249.998312990.3809    0.0000 C   0  0  0  0  0  0  0  0  0  0  0  0&#10;56249.998319485.5713    0.0000 C   0  0  0  0  0  0  0  0  0  0  0  0&#10;78749.995019485.5713    0.0000 C   0  0  0  0  0  0  0  0  0  0  0  0&#10;50624.9992 9742.7857    0.0000 C   0  0  0  0  0  0  0  0  0  0  0  0&#10;50624.999222733.1665    0.0000 C   0  0  0  0  0  0  0  0  0  0  0  0&#10;44999.996712990.3809    0.0000 C   0  0  0  0  0  0  0  0  0  0  0  0&#10;44999.996719485.5713    0.0000 C   0  0  0  0  0  0  0  0  0  0  0  0&#10;39374.9975 9742.7857    0.0000 C   0  0  0  0  0  0  0  0  0  0  0  0&#10;39374.997522733.1665    0.0000 C   0  0  0  0  0  0  0  0  0  0  0  0&#10;33749.998312990.3809    0.0000 C   0  0  0  0  0  0  0  0  0  0  0  0&#10;33749.998319485.5713    0.0000 C   0  0  0  0  0  0  0  0  0  0  0  0&#10;67499.9967 6495.1904    0.0000 H   0  0  0  0  0  0  0  0  0  0  0  0&#10;56249.9983 6495.1904    0.0000 H   0  0  0  0  0  0  0  0  0  0  0  0&#10; 26  1  1  1  0  0  0&#10;  2  3  1  0  0  0  0&#10;  2  4  1  0  0  0  0&#10; 27  2  1  1  0  0  0&#10;  5 29  1  0  0  0  0&#10;  6 30  2  3  0  0  0&#10;  7 31  1  0  0  0  0&#10;  8  9  1  0  0  0  0&#10;  8 10  2  3  0  0  0&#10;  8 34  1  0  0  0  0&#10; 11 36  2  3  0  0  0&#10; 12 13  1  0  0  0  0&#10; 12 14  1  0  0  0  0&#10; 12 39  1  0  0  0  0&#10; 15 40  1  0  0  0  0&#10; 16 17  1  0  0  0  0&#10; 16 42  1  0  0  0  0&#10; 17 18  1  0  0  0  0&#10; 17 19  2  3  0  0  0&#10; 18 20  1  0  0  0  0&#10; 20 21  1  0  0  0  0&#10; 21 22  1  0  0  0  0&#10; 21 23  1  0  0  0  0&#10; 21 24  1  0  0  0  0&#10; 25 26  1  0  0  0  0&#10; 25 27  1  0  0  0  0&#10; 25 28  1  0  0  0  0&#10; 25 43  1  1  0  0  0&#10; 26 29  1  0  0  0  0&#10; 26 30  1  0  0  0  0&#10; 27 31  1  0  0  0  0&#10; 28 32  1  0  0  0  0&#10; 29 33  2  0  0  0  0&#10; 30 34  1  0  0  0  0&#10; 31 34  2  0  0  0  0&#10; 32 33  1  0  0  0  0&#10; 32 35  1  0  0  0  0&#10; 32 44  1  1  0  0  0&#10; 33 36  1  0  0  0  0&#10; 35 37  1  0  0  0  0&#10; 36 38  1  0  0  0  0&#10; 37 38  1  0  0  0  0&#10; 37 39  2  0  0  0  0&#10; 38 40  2  0  0  0  0&#10; 39 41  1  0  0  0  0&#10; 40 42  1  0  0  0  0&#10; 41 42  2  0  0  0  0&#10;M  END&#10;" title="153:1:Structure:Tigecycline&#10;  ELEMENTL06082010442D&#10;220620-09-7 Copyright (C) 2020 ACS&#10; 44 47  0  0  1  0            999 V2000&#10;67499.996725980.7617    0.0000 O   0  0  0  0  0  0  0  0  0  0  0  0&#10;73124.9926 3247.5952    0.0000 N   0  0  0  0  0  0  0  0  0  0  0  0&#10;67499.9967    0.0000    0.0000 C   0  0  0  0  0  0  0  0  0  0  0  0&#10;78749.9950    0.0000    0.0000 C   0  0  0  0  0  0  0  0  0  0  0  0&#10;61875.000829228.3570    0.0000 O   0  0  0  0  0  0  0  0  0  0  0  0&#10;73124.992629228.3570    0.0000 O   0  0  0  0  0  0  0  0  0  0  0  0&#10;84374.9975 9742.7857    0.0000 O   0  0  0  0  0  0  0  0  0  0  0  0&#10;84374.997522733.1665    0.0000 C   0  0  0  0  0  0  0  0  0  0  0  0&#10;90000.000019485.5713    0.0000 N   0  0  0  0  0  0  0  0  0  0  0  0&#10;84374.997529228.3570    0.0000 O   0  0  0  0  0  0  0  0  0  0  0  0&#10;50624.999229228.3570    0.0000 O   0  0  0  0  0  0  0  0  0  0  0  0&#10;39374.9975 3247.5952    0.0000 N   0  0  0  0  0  0  0  0  0  0  0  0&#10;44999.9967    0.0000    0.0000 C   0  0  0  0  0  0  0  0  0  0  0  0&#10;33749.9983    0.0000    0.0000 C   0  0  0  0  0  0  0  0  0  0  0  0&#10;39374.997529228.3570    0.0000 O   0  0  0  0  0  0  0  0  0  0  0  0&#10;28124.999222733.1665    0.0000 N   0  0  0  0  0  0  0  0  0  0  0  0&#10;22499.996719485.5713    0.0000 C   0  0  0  0  0  0  0  0  0  0  0  0&#10;16874.997522733.1665    0.0000 C   0  0  0  0  0  0  0  0  0  0  0  0&#10;22499.996712990.3809    0.0000 O   0  0  0  0  0  0  0  0  0  0  0  0&#10;11249.998319485.5713    0.0000 N   0  0  0  0  0  0  0  0  0  0  0  0&#10; 5624.999222733.1698    0.0000 C   0  0  0  0  0  0  0  0  0  0  0  0&#10;    0.000025980.7650    0.0000 C   0  0  0  0  0  0  0  0  0  0  0  0&#10; 5624.999229228.3603    0.0000 C   0  0  0  0  0  0  0  0  0  0  0  0&#10;    0.000019485.5746    0.0000 C   0  0  0  0  0  0  0  0  0  0  0  0&#10;67499.996712990.3809    0.0000 C   0  0  0  0  0  0  0  0  0  0  0  0&#10;67499.996719485.5713    0.0000 C   0  0  0  0  0  0  0  0  0  0  0  0&#10;73124.9926 9742.7857    0.0000 C   0  0  0  0  0  0  0  0  0  0  0  0&#10;61875.0008 9742.7857    0.0000 C   0  0  0  0  0  0  0  0  0  0  0  0&#10;61875.000822733.1665    0.0000 C   0  0  0  0  0  0  0  0  0  0  0  0&#10;73124.992622733.1665    0.0000 C   0  0  0  0  0  0  0  0  0  0  0  0&#10;78749.995012990.3809    0.0000 C   0  0  0  0  0  0  0  0  0  0  0  0&#10;56249.998312990.3809    0.0000 C   0  0  0  0  0  0  0  0  0  0  0  0&#10;56249.998319485.5713    0.0000 C   0  0  0  0  0  0  0  0  0  0  0  0&#10;78749.995019485.5713    0.0000 C   0  0  0  0  0  0  0  0  0  0  0  0&#10;50624.9992 9742.7857    0.0000 C   0  0  0  0  0  0  0  0  0  0  0  0&#10;50624.999222733.1665    0.0000 C   0  0  0  0  0  0  0  0  0  0  0  0&#10;44999.996712990.3809    0.0000 C   0  0  0  0  0  0  0  0  0  0  0  0&#10;44999.996719485.5713    0.0000 C   0  0  0  0  0  0  0  0  0  0  0  0&#10;39374.9975 9742.7857    0.0000 C   0  0  0  0  0  0  0  0  0  0  0  0&#10;39374.997522733.1665    0.0000 C   0  0  0  0  0  0  0  0  0  0  0  0&#10;33749.998312990.3809    0.0000 C   0  0  0  0  0  0  0  0  0  0  0  0&#10;33749.998319485.5713    0.0000 C   0  0  0  0  0  0  0  0  0  0  0  0&#10;67499.9967 6495.1904    0.0000 H   0  0  0  0  0  0  0  0  0  0  0  0&#10;56249.9983 6495.1904    0.0000 H   0  0  0  0  0  0  0  0  0  0  0  0&#10; 26  1  1  1  0  0  0&#10;  2  3  1  0  0  0  0&#10;  2  4  1  0  0  0  0&#10; 27  2  1  1  0  0  0&#10;  5 29  1  0  0  0  0&#10;  6 30  2  3  0  0  0&#10;  7 31  1  0  0  0  0&#10;  8  9  1  0  0  0  0&#10;  8 10  2  3  0  0  0&#10;  8 34  1  0  0  0  0&#10; 11 36  2  3  0  0  0&#10; 12 13  1  0  0  0  0&#10; 12 14  1  0  0  0  0&#10; 12 39  1  0  0  0  0&#10; 15 40  1  0  0  0  0&#10; 16 17  1  0  0  0  0&#10; 16 42  1  0  0  0  0&#10; 17 18  1  0  0  0  0&#10; 17 19  2  3  0  0  0&#10; 18 20  1  0  0  0  0&#10; 20 21  1  0  0  0  0&#10; 21 22  1  0  0  0  0&#10; 21 23  1  0  0  0  0&#10; 21 24  1  0  0  0  0&#10; 25 26  1  0  0  0  0&#10; 25 27  1  0  0  0  0&#10; 25 28  1  0  0  0  0&#10; 25 43  1  1  0  0  0&#10; 26 29  1  0  0  0  0&#10; 26 30  1  0  0  0  0&#10; 27 31  1  0  0  0  0&#10; 28 32  1  0  0  0  0&#10; 29 33  2  0  0  0  0&#10; 30 34  1  0  0  0  0&#10; 31 34  2  0  0  0  0&#10; 32 33  1  0  0  0  0&#10; 32 35  1  0  0  0  0&#10; 32 44  1  1  0  0  0&#10; 33 36  1  0  0  0  0&#10; 35 37  1  0  0  0  0&#10; 36 38  1  0  0  0  0&#10; 37 38  1  0  0  0  0&#10; 37 39  2  0  0  0  0&#10; 38 40  2  0  0  0  0&#10; 39 41  1  0  0  0  0&#10; 40 42  1  0  0  0  0&#10; 41 42  2  0  0  0  0&#10;M  END&#10;">
          <a:extLst>
            <a:ext uri="{FF2B5EF4-FFF2-40B4-BE49-F238E27FC236}">
              <a16:creationId xmlns:a16="http://schemas.microsoft.com/office/drawing/2014/main" id="{B190E508-993E-473E-B44A-51B2B7BFD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9839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36</xdr:row>
      <xdr:rowOff>25400</xdr:rowOff>
    </xdr:from>
    <xdr:to>
      <xdr:col>0</xdr:col>
      <xdr:colOff>1495425</xdr:colOff>
      <xdr:row>36</xdr:row>
      <xdr:rowOff>1482725</xdr:rowOff>
    </xdr:to>
    <xdr:pic>
      <xdr:nvPicPr>
        <xdr:cNvPr id="64" name="Molecule:EMFrLbgEa8ziV" descr="Tizoxanide&#10;  ELEMENTL06082010452D&#10;173903-47-4 Copyright (C) 2020 ACS&#10; 18 19  0  0  0  0            999 V2000&#10;31197.250724015.6580    0.0000 C   0  0  0  0  0  0  0  0  0  0  0  0&#10;41596.334318011.7435    0.0000 N   0  0  0  0  0  0  0  0  0  0  0  0&#10;31197.250736023.4870    0.0000 O   0  0  0  0  0  0  0  0  0  0  0  0&#10;31197.2507    0.0000    0.0000 O   0  0  0  0  0  0  0  0  0  0  0  0&#10;82941.974226800.0295    0.0000 N   0  0  0  0  0  5  0  0  0  0  0  0&#10;87825.999615830.3286    0.0000 O   0  0  0  0  0  0  0  0  0  0  0  0&#10;90000.000036514.5664    0.0000 O   0  0  0  0  0  0  0  0  0  0  0  0&#10;20798.167218011.7435    0.0000 C   0  0  0  0  0  0  0  0  0  0  0  0&#10;20798.1672 6003.9145    0.0000 C   0  0  0  0  0  0  0  0  0  0  0  0&#10;10399.083624015.6580    0.0000 C   0  0  0  0  0  0  0  0  0  0  0  0&#10;10399.0836    0.0000    0.0000 C   0  0  0  0  0  0  0  0  0  0  0  0&#10;    0.000018011.7435    0.0000 C   0  0  0  0  0  0  0  0  0  0  0  0&#10;    0.0000 6003.9145    0.0000 C   0  0  0  0  0  0  0  0  0  0  0  0&#10;51995.424024015.6580    0.0000 C   0  0  0  0  0  0  0  0  0  0  0  0&#10;62965.118919131.6326    0.0000 S   0  0  0  0  0  0  0  0  0  0  0  0&#10;53250.581935957.7031    0.0000 N   0  0  0  0  0  0  0  0  0  0  0  0&#10;70999.922928055.1875    0.0000 C   0  0  0  0  0  0  0  0  0  0  0  0&#10;64996.008438454.2772    0.0000 C   0  0  0  0  0  0  0  0  0  0  0  0&#10;  1  2  1  0  0  0  0&#10;  1  3  2  3  0  0  0&#10;  1  8  1  0  0  0  0&#10;  2 14  1  0  0  0  0&#10;  4  9  1  0  0  0  0&#10;  5  6  2  3  0  0  0&#10;  5  7  2  3  0  0  0&#10;  5 17  1  0  0  0  0&#10;  8  9  2  0  0  0  0&#10;  8 10  1  0  0  0  0&#10;  9 11  1  0  0  0  0&#10; 10 12  2  0  0  0  0&#10; 11 13  2  0  0  0  0&#10; 12 13  1  0  0  0  0&#10; 14 15  1  0  0  0  0&#10; 14 16  2  0  0  0  0&#10; 15 17  1  0  0  0  0&#10; 16 18  1  0  0  0  0&#10; 17 18  2  0  0  0  0&#10;M  END&#10;" title="153:1:Structure:Tizoxanide&#10;  ELEMENTL06082010452D&#10;173903-47-4 Copyright (C) 2020 ACS&#10; 18 19  0  0  0  0            999 V2000&#10;31197.250724015.6580    0.0000 C   0  0  0  0  0  0  0  0  0  0  0  0&#10;41596.334318011.7435    0.0000 N   0  0  0  0  0  0  0  0  0  0  0  0&#10;31197.250736023.4870    0.0000 O   0  0  0  0  0  0  0  0  0  0  0  0&#10;31197.2507    0.0000    0.0000 O   0  0  0  0  0  0  0  0  0  0  0  0&#10;82941.974226800.0295    0.0000 N   0  0  0  0  0  5  0  0  0  0  0  0&#10;87825.999615830.3286    0.0000 O   0  0  0  0  0  0  0  0  0  0  0  0&#10;90000.000036514.5664    0.0000 O   0  0  0  0  0  0  0  0  0  0  0  0&#10;20798.167218011.7435    0.0000 C   0  0  0  0  0  0  0  0  0  0  0  0&#10;20798.1672 6003.9145    0.0000 C   0  0  0  0  0  0  0  0  0  0  0  0&#10;10399.083624015.6580    0.0000 C   0  0  0  0  0  0  0  0  0  0  0  0&#10;10399.0836    0.0000    0.0000 C   0  0  0  0  0  0  0  0  0  0  0  0&#10;    0.000018011.7435    0.0000 C   0  0  0  0  0  0  0  0  0  0  0  0&#10;    0.0000 6003.9145    0.0000 C   0  0  0  0  0  0  0  0  0  0  0  0&#10;51995.424024015.6580    0.0000 C   0  0  0  0  0  0  0  0  0  0  0  0&#10;62965.118919131.6326    0.0000 S   0  0  0  0  0  0  0  0  0  0  0  0&#10;53250.581935957.7031    0.0000 N   0  0  0  0  0  0  0  0  0  0  0  0&#10;70999.922928055.1875    0.0000 C   0  0  0  0  0  0  0  0  0  0  0  0&#10;64996.008438454.2772    0.0000 C   0  0  0  0  0  0  0  0  0  0  0  0&#10;  1  2  1  0  0  0  0&#10;  1  3  2  3  0  0  0&#10;  1  8  1  0  0  0  0&#10;  2 14  1  0  0  0  0&#10;  4  9  1  0  0  0  0&#10;  5  6  2  3  0  0  0&#10;  5  7  2  3  0  0  0&#10;  5 17  1  0  0  0  0&#10;  8  9  2  0  0  0  0&#10;  8 10  1  0  0  0  0&#10;  9 11  1  0  0  0  0&#10; 10 12  2  0  0  0  0&#10; 11 13  2  0  0  0  0&#10; 12 13  1  0  0  0  0&#10; 14 15  1  0  0  0  0&#10; 14 16  2  0  0  0  0&#10; 15 17  1  0  0  0  0&#10; 16 18  1  0  0  0  0&#10; 17 18  2  0  0  0  0&#10;M  END&#10;">
          <a:extLst>
            <a:ext uri="{FF2B5EF4-FFF2-40B4-BE49-F238E27FC236}">
              <a16:creationId xmlns:a16="http://schemas.microsoft.com/office/drawing/2014/main" id="{062835B1-7737-4C73-B203-58C237232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9745900"/>
          <a:ext cx="1457325" cy="542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</xdr:row>
      <xdr:rowOff>25400</xdr:rowOff>
    </xdr:from>
    <xdr:to>
      <xdr:col>0</xdr:col>
      <xdr:colOff>1495425</xdr:colOff>
      <xdr:row>13</xdr:row>
      <xdr:rowOff>1482725</xdr:rowOff>
    </xdr:to>
    <xdr:pic>
      <xdr:nvPicPr>
        <xdr:cNvPr id="65" name="Molecule:EMFG43O15c1KO" descr="Regorafenib&#10;  ELEMENTL06082010462D&#10;755037-03-7 Copyright (C) 2020 ACS&#10; 33 35  0  0  0  0            999 V2000&#10;58235.297418339.3620    0.0000 O   0  0  0  0  0  0  0  0  0  0  0  0&#10;79411.765818339.3620    0.0000 C   0  0  0  0  0  0  0  0  0  0  0  0&#10;84705.886015282.8017    0.0000 N   0  0  0  0  0  0  0  0  0  0  0  0&#10;79411.765824452.4827    0.0000 O   0  0  0  0  0  0  0  0  0  0  0  0&#10;90000.000018339.3589    0.0000 C   0  0  0  0  0  0  0  0  0  0  0  0&#10;37058.822818339.3620    0.0000 F   0  0  0  0  0  0  0  0  0  0  0  0&#10;37058.8228 6113.1207    0.0000 N   0  0  0  0  0  0  0  0  0  0  0  0&#10;31764.7057 9169.6810    0.0000 C   0  0  0  0  0  0  0  0  0  0  0  0&#10;26470.5886 6113.1207    0.0000 N   0  0  0  0  0  0  0  0  0  0  0  0&#10;31764.705715282.8017    0.0000 O   0  0  0  0  0  0  0  0  0  0  0  0&#10; 5294.1171 6113.1207    0.0000 C   0  0  0  0  0  0  0  0  0  0  0  0&#10;    0.0000 3056.5603    0.0000 F   0  0  0  0  0  0  0  0  0  0  0  0&#10; 5294.1171    0.0000    0.0000 F   0  0  0  0  0  0  0  0  0  0  0  0&#10;    0.0000 9169.6810    0.0000 F   0  0  0  0  0  0  0  0  0  0  0  0&#10; 5294.117118339.3620    0.0000 Cl  0  0  0  0  0  0  0  0  0  0  0  0&#10;63529.411415282.8017    0.0000 C   0  0  0  0  0  0  0  0  0  0  0  0&#10;68823.525418339.3620    0.0000 C   0  0  0  0  0  0  0  0  0  0  0  0&#10;63529.4114 9169.6810    0.0000 C   0  0  0  0  0  0  0  0  0  0  0  0&#10;74117.645615282.8017    0.0000 C   0  0  0  0  0  0  0  0  0  0  0  0&#10;68823.5254 6113.1176    0.0000 C   0  0  0  0  0  0  0  0  0  0  0  0&#10;74117.6456 9169.6810    0.0000 N   0  0  0  0  0  0  0  0  0  0  0  0&#10;52941.177215282.8017    0.0000 C   0  0  0  0  0  0  0  0  0  0  0  0&#10;47647.060118339.3620    0.0000 C   0  0  0  0  0  0  0  0  0  0  0  0&#10;52941.1772 9169.6810    0.0000 C   0  0  0  0  0  0  0  0  0  0  0  0&#10;42352.939915282.8017    0.0000 C   0  0  0  0  0  0  0  0  0  0  0  0&#10;47647.0601 6113.1176    0.0000 C   0  0  0  0  0  0  0  0  0  0  0  0&#10;42352.9399 9169.6779    0.0000 C   0  0  0  0  0  0  0  0  0  0  0  0&#10;21176.4684 9169.6810    0.0000 C   0  0  0  0  0  0  0  0  0  0  0  0&#10;15882.3513 6113.1207    0.0000 C   0  0  0  0  0  0  0  0  0  0  0  0&#10;21176.468415282.8017    0.0000 C   0  0  0  0  0  0  0  0  0  0  0  0&#10;10588.2342 9169.6810    0.0000 C   0  0  0  0  0  0  0  0  0  0  0  0&#10;15882.351318339.3620    0.0000 C   0  0  0  0  0  0  0  0  0  0  0  0&#10;10588.234215282.8017    0.0000 C   0  0  0  0  0  0  0  0  0  0  0  0&#10;  1 16  1  0  0  0  0&#10;  1 22  1  0  0  0  0&#10;  2  3  1  0  0  0  0&#10;  2  4  2  3  0  0  0&#10;  2 19  1  0  0  0  0&#10;  3  5  1  0  0  0  0&#10;  6 25  1  0  0  0  0&#10;  7  8  1  0  0  0  0&#10;  7 27  1  0  0  0  0&#10;  8  9  1  0  0  0  0&#10;  8 10  2  3  0  0  0&#10;  9 28  1  0  0  0  0&#10; 11 12  1  0  0  0  0&#10; 11 13  1  0  0  0  0&#10; 11 14  1  0  0  0  0&#10; 11 31  1  0  0  0  0&#10; 15 33  1  0  0  0  0&#10; 16 17  1  0  0  0  0&#10; 16 18  2  0  0  0  0&#10; 17 19  2  0  0  0  0&#10; 18 20  1  0  0  0  0&#10; 19 21  1  0  0  0  0&#10; 20 21  2  0  0  0  0&#10; 22 23  2  0  0  0  0&#10; 22 24  1  0  0  0  0&#10; 23 25  1  0  0  0  0&#10; 24 26  2  0  0  0  0&#10; 25 27  2  0  0  0  0&#10; 26 27  1  0  0  0  0&#10; 28 29  2  0  0  0  0&#10; 28 30  1  0  0  0  0&#10; 29 31  1  0  0  0  0&#10; 30 32  2  0  0  0  0&#10; 31 33  2  0  0  0  0&#10; 32 33  1  0  0  0  0&#10;M  END&#10;" title="153:1:Structure:Regorafenib&#10;  ELEMENTL06082010462D&#10;755037-03-7 Copyright (C) 2020 ACS&#10; 33 35  0  0  0  0            999 V2000&#10;58235.297418339.3620    0.0000 O   0  0  0  0  0  0  0  0  0  0  0  0&#10;79411.765818339.3620    0.0000 C   0  0  0  0  0  0  0  0  0  0  0  0&#10;84705.886015282.8017    0.0000 N   0  0  0  0  0  0  0  0  0  0  0  0&#10;79411.765824452.4827    0.0000 O   0  0  0  0  0  0  0  0  0  0  0  0&#10;90000.000018339.3589    0.0000 C   0  0  0  0  0  0  0  0  0  0  0  0&#10;37058.822818339.3620    0.0000 F   0  0  0  0  0  0  0  0  0  0  0  0&#10;37058.8228 6113.1207    0.0000 N   0  0  0  0  0  0  0  0  0  0  0  0&#10;31764.7057 9169.6810    0.0000 C   0  0  0  0  0  0  0  0  0  0  0  0&#10;26470.5886 6113.1207    0.0000 N   0  0  0  0  0  0  0  0  0  0  0  0&#10;31764.705715282.8017    0.0000 O   0  0  0  0  0  0  0  0  0  0  0  0&#10; 5294.1171 6113.1207    0.0000 C   0  0  0  0  0  0  0  0  0  0  0  0&#10;    0.0000 3056.5603    0.0000 F   0  0  0  0  0  0  0  0  0  0  0  0&#10; 5294.1171    0.0000    0.0000 F   0  0  0  0  0  0  0  0  0  0  0  0&#10;    0.0000 9169.6810    0.0000 F   0  0  0  0  0  0  0  0  0  0  0  0&#10; 5294.117118339.3620    0.0000 Cl  0  0  0  0  0  0  0  0  0  0  0  0&#10;63529.411415282.8017    0.0000 C   0  0  0  0  0  0  0  0  0  0  0  0&#10;68823.525418339.3620    0.0000 C   0  0  0  0  0  0  0  0  0  0  0  0&#10;63529.4114 9169.6810    0.0000 C   0  0  0  0  0  0  0  0  0  0  0  0&#10;74117.645615282.8017    0.0000 C   0  0  0  0  0  0  0  0  0  0  0  0&#10;68823.5254 6113.1176    0.0000 C   0  0  0  0  0  0  0  0  0  0  0  0&#10;74117.6456 9169.6810    0.0000 N   0  0  0  0  0  0  0  0  0  0  0  0&#10;52941.177215282.8017    0.0000 C   0  0  0  0  0  0  0  0  0  0  0  0&#10;47647.060118339.3620    0.0000 C   0  0  0  0  0  0  0  0  0  0  0  0&#10;52941.1772 9169.6810    0.0000 C   0  0  0  0  0  0  0  0  0  0  0  0&#10;42352.939915282.8017    0.0000 C   0  0  0  0  0  0  0  0  0  0  0  0&#10;47647.0601 6113.1176    0.0000 C   0  0  0  0  0  0  0  0  0  0  0  0&#10;42352.9399 9169.6779    0.0000 C   0  0  0  0  0  0  0  0  0  0  0  0&#10;21176.4684 9169.6810    0.0000 C   0  0  0  0  0  0  0  0  0  0  0  0&#10;15882.3513 6113.1207    0.0000 C   0  0  0  0  0  0  0  0  0  0  0  0&#10;21176.468415282.8017    0.0000 C   0  0  0  0  0  0  0  0  0  0  0  0&#10;10588.2342 9169.6810    0.0000 C   0  0  0  0  0  0  0  0  0  0  0  0&#10;15882.351318339.3620    0.0000 C   0  0  0  0  0  0  0  0  0  0  0  0&#10;10588.234215282.8017    0.0000 C   0  0  0  0  0  0  0  0  0  0  0  0&#10;  1 16  1  0  0  0  0&#10;  1 22  1  0  0  0  0&#10;  2  3  1  0  0  0  0&#10;  2  4  2  3  0  0  0&#10;  2 19  1  0  0  0  0&#10;  3  5  1  0  0  0  0&#10;  6 25  1  0  0  0  0&#10;  7  8  1  0  0  0  0&#10;  7 27  1  0  0  0  0&#10;  8  9  1  0  0  0  0&#10;  8 10  2  3  0  0  0&#10;  9 28  1  0  0  0  0&#10; 11 12  1  0  0  0  0&#10; 11 13  1  0  0  0  0&#10; 11 14  1  0  0  0  0&#10; 11 31  1  0  0  0  0&#10; 15 33  1  0  0  0  0&#10; 16 17  1  0  0  0  0&#10; 16 18  2  0  0  0  0&#10; 17 19  2  0  0  0  0&#10; 18 20  1  0  0  0  0&#10; 19 21  1  0  0  0  0&#10; 20 21  2  0  0  0  0&#10; 22 23  2  0  0  0  0&#10; 22 24  1  0  0  0  0&#10; 23 25  1  0  0  0  0&#10; 24 26  2  0  0  0  0&#10; 25 27  2  0  0  0  0&#10; 26 27  1  0  0  0  0&#10; 28 29  2  0  0  0  0&#10; 28 30  1  0  0  0  0&#10; 29 31  1  0  0  0  0&#10; 30 32  2  0  0  0  0&#10; 31 33  2  0  0  0  0&#10; 32 33  1  0  0  0  0&#10;M  END&#10;">
          <a:extLst>
            <a:ext uri="{FF2B5EF4-FFF2-40B4-BE49-F238E27FC236}">
              <a16:creationId xmlns:a16="http://schemas.microsoft.com/office/drawing/2014/main" id="{04716415-D907-4B3E-9A7B-74E24593E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1704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23</xdr:row>
      <xdr:rowOff>25400</xdr:rowOff>
    </xdr:from>
    <xdr:to>
      <xdr:col>0</xdr:col>
      <xdr:colOff>1495425</xdr:colOff>
      <xdr:row>23</xdr:row>
      <xdr:rowOff>1482725</xdr:rowOff>
    </xdr:to>
    <xdr:pic>
      <xdr:nvPicPr>
        <xdr:cNvPr id="66" name="Molecule:EMFEJLjqAPkgS" descr="Daclatasvir&#10;  ELEMENTL06082010462D&#10;1009119-64-5 Copyright (C) 2020 ACS&#10; 54 59  0  0  1  0            999 V2000&#10;15642.133713223.4976    0.0000 C   0  0  0  0  0  0  0  0  0  0  0  0&#10;11825.793411023.6327    0.0000 C   0  0  0  0  0  0  0  0  0  0  0  0&#10;19458.474011023.6327    0.0000 O   0  0  0  0  0  0  0  0  0  0  0  0&#10;11825.7934 6611.7488    0.0000 N   0  0  0  0  0  0  0  0  0  0  0  0&#10; 8009.453113223.4976    0.0000 C   0  0  0  0  0  0  0  0  0  0  0  0&#10; 8009.4531 4411.8839    0.0000 C   0  0  0  0  0  0  0  0  0  0  0  0&#10; 4193.112811023.6327    0.0000 C   0  0  0  0  0  0  0  0  0  0  0  0&#10; 8009.453117635.3815    0.0000 C   0  0  0  0  0  0  0  0  0  0  0  0&#10; 4193.1128 6611.7488    0.0000 O   0  0  0  0  0  0  0  0  0  0  0  0&#10; 8009.4531    0.0000    0.0000 O   0  0  0  0  0  0  0  0  0  0  0  0&#10;    0.0000 4193.1128    0.0000 C   0  0  0  0  0  0  0  0  0  0  0  0&#10;74734.638839670.4929    0.0000 C   0  0  0  0  0  0  0  0  0  0  0  0&#10;78550.979141882.5118    0.0000 C   0  0  0  0  0  0  0  0  0  0  0  0&#10;70918.298441882.5118    0.0000 O   0  0  0  0  0  0  0  0  0  0  0  0&#10;78550.979146282.2417    0.0000 N   0  0  0  0  0  0  0  0  0  0  0  0&#10;82367.319439670.4929    0.0000 C   0  0  0  0  0  0  0  0  0  0  0  0&#10;82367.319448494.2606    0.0000 C   0  0  0  0  0  0  0  0  0  0  0  0&#10;86183.659741882.5118    0.0000 C   0  0  0  0  0  0  0  0  0  0  0  0&#10;82367.319435270.7630    0.0000 C   0  0  0  0  0  0  0  0  0  0  0  0&#10;86183.659746282.2417    0.0000 O   0  0  0  0  0  0  0  0  0  0  0  0&#10;82367.319452893.9905    0.0000 O   0  0  0  0  0  0  0  0  0  0  0  0&#10;90000.000048494.2606    0.0000 C   0  0  0  0  0  0  0  0  0  0  0  0&#10;19604.321420564.4835    0.0000 C   0  0  0  0  0  0  0  0  0  0  0  0&#10;15642.133717635.3815    0.0000 N   0  0  0  0  0  0  0  0  0  0  0  0&#10;18230.925125037.1371    0.0000 C   0  0  0  0  0  0  0  0  0  0  0  0&#10;11862.255220564.4835    0.0000 C   0  0  0  0  0  0  0  0  0  0  0  0&#10;13405.806925037.1371    0.0000 C   0  0  0  0  0  0  0  0  0  0  0  0&#10;23432.815718364.6185    0.0000 C   0  0  0  0  0  0  0  0  0  0  0  0&#10;27395.003421281.5665    0.0000 N   0  0  0  0  0  0  0  0  0  0  0  0&#10;24806.212013879.8109    0.0000 N   0  0  0  0  0  0  0  0  0  0  0  0&#10;31174.881818364.6185    0.0000 C   0  0  0  0  0  0  0  0  0  0  0  0&#10;29631.330213879.8109    0.0000 C   0  0  0  0  0  0  0  0  0  0  0  0&#10;34991.222120564.4835    0.0000 C   0  0  0  0  0  0  0  0  0  0  0  0&#10;34991.222125353.1398    0.0000 C   0  0  0  0  0  0  0  0  0  0  0  0&#10;39147.873118170.1553    0.0000 C   0  0  0  0  0  0  0  0  0  0  0  0&#10;39147.873127735.3140    0.0000 C   0  0  0  0  0  0  0  0  0  0  0  0&#10;43280.216120564.4835    0.0000 C   0  0  0  0  0  0  0  0  0  0  0  0&#10;43280.216125353.1398    0.0000 C   0  0  0  0  0  0  0  0  0  0  0  0&#10;47096.556427553.0047    0.0000 C   0  0  0  0  0  0  0  0  0  0  0  0&#10;47096.556432341.6610    0.0000 C   0  0  0  0  0  0  0  0  0  0  0  0&#10;51253.207325158.6766    0.0000 C   0  0  0  0  0  0  0  0  0  0  0  0&#10;51253.207334735.9892    0.0000 C   0  0  0  0  0  0  0  0  0  0  0  0&#10;55385.550327553.0047    0.0000 C   0  0  0  0  0  0  0  0  0  0  0  0&#10;55385.550332341.6610    0.0000 C   0  0  0  0  0  0  0  0  0  0  0  0&#10;59201.890634541.5260    0.0000 C   0  0  0  0  0  0  0  0  0  0  0  0&#10;62993.923031612.4240    0.0000 N   0  0  0  0  0  0  0  0  0  0  0  0&#10;60757.596239014.1796    0.0000 C   0  0  0  0  0  0  0  0  0  0  0  0&#10;66956.110734541.5260    0.0000 C   0  0  0  0  0  0  0  0  0  0  0  0&#10;65570.560439014.1796    0.0000 N   0  0  0  0  0  0  0  0  0  0  0  0&#10;70772.451032341.6610    0.0000 C   0  0  0  0  0  0  0  0  0  0  0  0&#10;74734.638835270.7630    0.0000 N   0  0  0  0  0  0  0  0  0  0  0  0&#10;72145.847427856.8535    0.0000 C   0  0  0  0  0  0  0  0  0  0  0  0&#10;78526.671232341.6610    0.0000 C   0  0  0  0  0  0  0  0  0  0  0  0&#10;76970.965627856.8535    0.0000 C   0  0  0  0  0  0  0  0  0  0  0  0&#10;  1  2  1  0  0  0  0&#10;  1  3  2  3  0  0  0&#10;  1 24  1  0  0  0  0&#10;  2  4  1  1  0  0  0&#10;  2  5  1  0  0  0  0&#10;  4  6  1  0  0  0  0&#10;  5  7  1  0  0  0  0&#10;  5  8  1  0  0  0  0&#10;  6  9  1  0  0  0  0&#10;  6 10  2  3  0  0  0&#10;  9 11  1  0  0  0  0&#10; 12 13  1  0  0  0  0&#10; 12 14  2  3  0  0  0&#10; 12 51  1  0  0  0  0&#10; 13 15  1  1  0  0  0&#10; 13 16  1  0  0  0  0&#10; 15 17  1  0  0  0  0&#10; 16 18  1  0  0  0  0&#10; 16 19  1  0  0  0  0&#10; 17 20  1  0  0  0  0&#10; 17 21  2  3  0  0  0&#10; 20 22  1  0  0  0  0&#10; 23 24  1  0  0  0  0&#10; 23 25  1  0  0  0  0&#10; 23 28  1  1  0  0  0&#10; 24 26  1  0  0  0  0&#10; 25 27  1  0  0  0  0&#10; 26 27  1  0  0  0  0&#10; 28 29  1  0  0  0  0&#10; 28 30  2  0  0  0  0&#10; 29 31  1  0  0  0  0&#10; 30 32  1  0  0  0  0&#10; 31 32  2  0  0  0  0&#10; 31 33  1  0  0  0  0&#10; 33 34  2  0  0  0  0&#10; 33 35  1  0  0  0  0&#10; 34 36  1  0  0  0  0&#10; 35 37  2  0  0  0  0&#10; 36 38  2  0  0  0  0&#10; 37 38  1  0  0  0  0&#10; 38 39  1  0  0  0  0&#10; 39 40  2  0  0  0  0&#10; 39 41  1  0  0  0  0&#10; 40 42  1  0  0  0  0&#10; 41 43  2  0  0  0  0&#10; 42 44  2  0  0  0  0&#10; 43 44  1  0  0  0  0&#10; 44 45  1  0  0  0  0&#10; 45 46  1  0  0  0  0&#10; 45 47  2  0  0  0  0&#10; 46 48  1  0  0  0  0&#10; 47 49  1  0  0  0  0&#10; 48 49  2  0  0  0  0&#10; 50 48  1  1  0  0  0&#10; 50 51  1  0  0  0  0&#10; 50 52  1  0  0  0  0&#10; 51 53  1  0  0  0  0&#10; 52 54  1  0  0  0  0&#10; 53 54  1  0  0  0  0&#10;M  END&#10;" title="153:1:Structure:Daclatasvir&#10;  ELEMENTL06082010462D&#10;1009119-64-5 Copyright (C) 2020 ACS&#10; 54 59  0  0  1  0            999 V2000&#10;15642.133713223.4976    0.0000 C   0  0  0  0  0  0  0  0  0  0  0  0&#10;11825.793411023.6327    0.0000 C   0  0  0  0  0  0  0  0  0  0  0  0&#10;19458.474011023.6327    0.0000 O   0  0  0  0  0  0  0  0  0  0  0  0&#10;11825.7934 6611.7488    0.0000 N   0  0  0  0  0  0  0  0  0  0  0  0&#10; 8009.453113223.4976    0.0000 C   0  0  0  0  0  0  0  0  0  0  0  0&#10; 8009.4531 4411.8839    0.0000 C   0  0  0  0  0  0  0  0  0  0  0  0&#10; 4193.112811023.6327    0.0000 C   0  0  0  0  0  0  0  0  0  0  0  0&#10; 8009.453117635.3815    0.0000 C   0  0  0  0  0  0  0  0  0  0  0  0&#10; 4193.1128 6611.7488    0.0000 O   0  0  0  0  0  0  0  0  0  0  0  0&#10; 8009.4531    0.0000    0.0000 O   0  0  0  0  0  0  0  0  0  0  0  0&#10;    0.0000 4193.1128    0.0000 C   0  0  0  0  0  0  0  0  0  0  0  0&#10;74734.638839670.4929    0.0000 C   0  0  0  0  0  0  0  0  0  0  0  0&#10;78550.979141882.5118    0.0000 C   0  0  0  0  0  0  0  0  0  0  0  0&#10;70918.298441882.5118    0.0000 O   0  0  0  0  0  0  0  0  0  0  0  0&#10;78550.979146282.2417    0.0000 N   0  0  0  0  0  0  0  0  0  0  0  0&#10;82367.319439670.4929    0.0000 C   0  0  0  0  0  0  0  0  0  0  0  0&#10;82367.319448494.2606    0.0000 C   0  0  0  0  0  0  0  0  0  0  0  0&#10;86183.659741882.5118    0.0000 C   0  0  0  0  0  0  0  0  0  0  0  0&#10;82367.319435270.7630    0.0000 C   0  0  0  0  0  0  0  0  0  0  0  0&#10;86183.659746282.2417    0.0000 O   0  0  0  0  0  0  0  0  0  0  0  0&#10;82367.319452893.9905    0.0000 O   0  0  0  0  0  0  0  0  0  0  0  0&#10;90000.000048494.2606    0.0000 C   0  0  0  0  0  0  0  0  0  0  0  0&#10;19604.321420564.4835    0.0000 C   0  0  0  0  0  0  0  0  0  0  0  0&#10;15642.133717635.3815    0.0000 N   0  0  0  0  0  0  0  0  0  0  0  0&#10;18230.925125037.1371    0.0000 C   0  0  0  0  0  0  0  0  0  0  0  0&#10;11862.255220564.4835    0.0000 C   0  0  0  0  0  0  0  0  0  0  0  0&#10;13405.806925037.1371    0.0000 C   0  0  0  0  0  0  0  0  0  0  0  0&#10;23432.815718364.6185    0.0000 C   0  0  0  0  0  0  0  0  0  0  0  0&#10;27395.003421281.5665    0.0000 N   0  0  0  0  0  0  0  0  0  0  0  0&#10;24806.212013879.8109    0.0000 N   0  0  0  0  0  0  0  0  0  0  0  0&#10;31174.881818364.6185    0.0000 C   0  0  0  0  0  0  0  0  0  0  0  0&#10;29631.330213879.8109    0.0000 C   0  0  0  0  0  0  0  0  0  0  0  0&#10;34991.222120564.4835    0.0000 C   0  0  0  0  0  0  0  0  0  0  0  0&#10;34991.222125353.1398    0.0000 C   0  0  0  0  0  0  0  0  0  0  0  0&#10;39147.873118170.1553    0.0000 C   0  0  0  0  0  0  0  0  0  0  0  0&#10;39147.873127735.3140    0.0000 C   0  0  0  0  0  0  0  0  0  0  0  0&#10;43280.216120564.4835    0.0000 C   0  0  0  0  0  0  0  0  0  0  0  0&#10;43280.216125353.1398    0.0000 C   0  0  0  0  0  0  0  0  0  0  0  0&#10;47096.556427553.0047    0.0000 C   0  0  0  0  0  0  0  0  0  0  0  0&#10;47096.556432341.6610    0.0000 C   0  0  0  0  0  0  0  0  0  0  0  0&#10;51253.207325158.6766    0.0000 C   0  0  0  0  0  0  0  0  0  0  0  0&#10;51253.207334735.9892    0.0000 C   0  0  0  0  0  0  0  0  0  0  0  0&#10;55385.550327553.0047    0.0000 C   0  0  0  0  0  0  0  0  0  0  0  0&#10;55385.550332341.6610    0.0000 C   0  0  0  0  0  0  0  0  0  0  0  0&#10;59201.890634541.5260    0.0000 C   0  0  0  0  0  0  0  0  0  0  0  0&#10;62993.923031612.4240    0.0000 N   0  0  0  0  0  0  0  0  0  0  0  0&#10;60757.596239014.1796    0.0000 C   0  0  0  0  0  0  0  0  0  0  0  0&#10;66956.110734541.5260    0.0000 C   0  0  0  0  0  0  0  0  0  0  0  0&#10;65570.560439014.1796    0.0000 N   0  0  0  0  0  0  0  0  0  0  0  0&#10;70772.451032341.6610    0.0000 C   0  0  0  0  0  0  0  0  0  0  0  0&#10;74734.638835270.7630    0.0000 N   0  0  0  0  0  0  0  0  0  0  0  0&#10;72145.847427856.8535    0.0000 C   0  0  0  0  0  0  0  0  0  0  0  0&#10;78526.671232341.6610    0.0000 C   0  0  0  0  0  0  0  0  0  0  0  0&#10;76970.965627856.8535    0.0000 C   0  0  0  0  0  0  0  0  0  0  0  0&#10;  1  2  1  0  0  0  0&#10;  1  3  2  3  0  0  0&#10;  1 24  1  0  0  0  0&#10;  2  4  1  1  0  0  0&#10;  2  5  1  0  0  0  0&#10;  4  6  1  0  0  0  0&#10;  5  7  1  0  0  0  0&#10;  5  8  1  0  0  0  0&#10;  6  9  1  0  0  0  0&#10;  6 10  2  3  0  0  0&#10;  9 11  1  0  0  0  0&#10; 12 13  1  0  0  0  0&#10; 12 14  2  3  0  0  0&#10; 12 51  1  0  0  0  0&#10; 13 15  1  1  0  0  0&#10; 13 16  1  0  0  0  0&#10; 15 17  1  0  0  0  0&#10; 16 18  1  0  0  0  0&#10; 16 19  1  0  0  0  0&#10; 17 20  1  0  0  0  0&#10; 17 21  2  3  0  0  0&#10; 20 22  1  0  0  0  0&#10; 23 24  1  0  0  0  0&#10; 23 25  1  0  0  0  0&#10; 23 28  1  1  0  0  0&#10; 24 26  1  0  0  0  0&#10; 25 27  1  0  0  0  0&#10; 26 27  1  0  0  0  0&#10; 28 29  1  0  0  0  0&#10; 28 30  2  0  0  0  0&#10; 29 31  1  0  0  0  0&#10; 30 32  1  0  0  0  0&#10; 31 32  2  0  0  0  0&#10; 31 33  1  0  0  0  0&#10; 33 34  2  0  0  0  0&#10; 33 35  1  0  0  0  0&#10; 34 36  1  0  0  0  0&#10; 35 37  2  0  0  0  0&#10; 36 38  2  0  0  0  0&#10; 37 38  1  0  0  0  0&#10; 38 39  1  0  0  0  0&#10; 39 40  2  0  0  0  0&#10; 39 41  1  0  0  0  0&#10; 40 42  1  0  0  0  0&#10; 41 43  2  0  0  0  0&#10; 42 44  2  0  0  0  0&#10; 43 44  1  0  0  0  0&#10; 44 45  1  0  0  0  0&#10; 45 46  1  0  0  0  0&#10; 45 47  2  0  0  0  0&#10; 46 48  1  0  0  0  0&#10; 47 49  1  0  0  0  0&#10; 48 49  2  0  0  0  0&#10; 50 48  1  1  0  0  0&#10; 50 51  1  0  0  0  0&#10; 50 52  1  0  0  0  0&#10; 51 53  1  0  0  0  0&#10; 52 54  1  0  0  0  0&#10; 53 54  1  0  0  0  0&#10;M  END&#10;">
          <a:extLst>
            <a:ext uri="{FF2B5EF4-FFF2-40B4-BE49-F238E27FC236}">
              <a16:creationId xmlns:a16="http://schemas.microsoft.com/office/drawing/2014/main" id="{EFDC404C-7035-460B-8E7D-70374FF50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0124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</xdr:row>
      <xdr:rowOff>25400</xdr:rowOff>
    </xdr:from>
    <xdr:to>
      <xdr:col>0</xdr:col>
      <xdr:colOff>1495425</xdr:colOff>
      <xdr:row>12</xdr:row>
      <xdr:rowOff>1482725</xdr:rowOff>
    </xdr:to>
    <xdr:pic>
      <xdr:nvPicPr>
        <xdr:cNvPr id="67" name="Molecule:EMFAcRtjvyBHj" descr="Apilimod&#10;  ELEMENTL06082010472D&#10;541550-19-0 Copyright (C) 2020 ACS&#10; 31 34  0  0  0  0            999 V2000&#10;45000.000012990.3815    0.0000 N   0  0  0  0  0  0  0  0  0  0  0  0&#10;37500.000717320.5087    0.0000 N   0  0  0  0  0  0  0  0  0  0  0  0&#10;29999.997112990.3815    0.0000 C   0  0  0  0  0  0  0  0  0  0  0  0&#10;59999.998538971.1445    0.0000 O   0  0  0  0  0  0  0  0  0  0  0  0&#10;67500.002243301.2717    0.0000 C   0  0  0  0  0  0  0  0  0  0  0  0&#10;67500.002251961.5260    0.0000 C   0  0  0  0  0  0  0  0  0  0  0  0&#10;    0.000012990.3815    0.0000 C   0  0  0  0  0  0  0  0  0  0  0  0&#10;67500.002217320.5087    0.0000 C   0  0  0  0  0  0  0  0  0  0  0  0&#10;59999.998512990.3771    0.0000 C   0  0  0  0  0  0  0  0  0  0  0  0&#10;67500.002225980.7630    0.0000 N   0  0  0  0  0  0  0  0  0  0  0  0&#10;52499.999317320.5087    0.0000 C   0  0  0  0  0  0  0  0  0  0  0  0&#10;59999.998530310.8902    0.0000 C   0  0  0  0  0  0  0  0  0  0  0  0&#10;52499.999325980.7630    0.0000 N   0  0  0  0  0  0  0  0  0  0  0  0&#10;75000.001512990.3815    0.0000 N   0  0  0  0  0  0  0  0  0  0  0  0&#10;82500.005117320.5087    0.0000 C   0  0  0  0  0  0  0  0  0  0  0  0&#10;75000.0015 4330.1272    0.0000 C   0  0  0  0  0  0  0  0  0  0  0  0&#10;90000.000012990.3815    0.0000 C   0  0  0  0  0  0  0  0  0  0  0  0&#10;82500.0051    0.0000    0.0000 C   0  0  0  0  0  0  0  0  0  0  0  0&#10;90000.0000 4330.1272    0.0000 O   0  0  0  0  0  0  0  0  0  0  0  0&#10;22499.997817320.5087    0.0000 C   0  0  0  0  0  0  0  0  0  0  0  0&#10;14999.998512990.3815    0.0000 C   0  0  0  0  0  0  0  0  0  0  0  0&#10;22499.997825980.7630    0.0000 C   0  0  0  0  0  0  0  0  0  0  0  0&#10; 7499.999317320.5087    0.0000 C   0  0  0  0  0  0  0  0  0  0  0  0&#10;14999.998530310.8902    0.0000 C   0  0  0  0  0  0  0  0  0  0  0  0&#10; 7499.999325980.7630    0.0000 C   0  0  0  0  0  0  0  0  0  0  0  0&#10;75000.001556291.6532    0.0000 C   0  0  0  0  0  0  0  0  0  0  0  0&#10;75000.001564951.9075    0.0000 C   0  0  0  0  0  0  0  0  0  0  0  0&#10;82500.005151961.5260    0.0000 N   0  0  0  0  0  0  0  0  0  0  0  0&#10;82500.005169282.0347    0.0000 C   0  0  0  0  0  0  0  0  0  0  0  0&#10;90000.000056291.6488    0.0000 C   0  0  0  0  0  0  0  0  0  0  0  0&#10;90000.000064951.9075    0.0000 C   0  0  0  0  0  0  0  0  0  0  0  0&#10;  1  2  1  0  0  0  0&#10;  1 11  1  0  0  0  0&#10;  2  3  2  3  0  0  0&#10;  3 20  1  0  0  0  0&#10;  4  5  1  0  0  0  0&#10;  4 12  1  0  0  0  0&#10;  5  6  1  0  0  0  0&#10;  6 26  1  0  0  0  0&#10;  7 23  1  0  0  0  0&#10;  8  9  1  0  0  0  0&#10;  8 10  2  0  0  0  0&#10;  8 14  1  0  0  0  0&#10;  9 11  2  0  0  0  0&#10; 10 12  1  0  0  0  0&#10; 11 13  1  0  0  0  0&#10; 12 13  2  0  0  0  0&#10; 14 15  1  0  0  0  0&#10; 14 16  1  0  0  0  0&#10; 15 17  1  0  0  0  0&#10; 16 18  1  0  0  0  0&#10; 17 19  1  0  0  0  0&#10; 18 19  1  0  0  0  0&#10; 20 21  2  0  0  0  0&#10; 20 22  1  0  0  0  0&#10; 21 23  1  0  0  0  0&#10; 22 24  2  0  0  0  0&#10; 23 25  2  0  0  0  0&#10; 24 25  1  0  0  0  0&#10; 26 27  2  0  0  0  0&#10; 26 28  1  0  0  0  0&#10; 27 29  1  0  0  0  0&#10; 28 30  2  0  0  0  0&#10; 29 31  2  0  0  0  0&#10; 30 31  1  0  0  0  0&#10;M  END&#10;" title="153:1:Structure:Apilimod&#10;  ELEMENTL06082010472D&#10;541550-19-0 Copyright (C) 2020 ACS&#10; 31 34  0  0  0  0            999 V2000&#10;45000.000012990.3815    0.0000 N   0  0  0  0  0  0  0  0  0  0  0  0&#10;37500.000717320.5087    0.0000 N   0  0  0  0  0  0  0  0  0  0  0  0&#10;29999.997112990.3815    0.0000 C   0  0  0  0  0  0  0  0  0  0  0  0&#10;59999.998538971.1445    0.0000 O   0  0  0  0  0  0  0  0  0  0  0  0&#10;67500.002243301.2717    0.0000 C   0  0  0  0  0  0  0  0  0  0  0  0&#10;67500.002251961.5260    0.0000 C   0  0  0  0  0  0  0  0  0  0  0  0&#10;    0.000012990.3815    0.0000 C   0  0  0  0  0  0  0  0  0  0  0  0&#10;67500.002217320.5087    0.0000 C   0  0  0  0  0  0  0  0  0  0  0  0&#10;59999.998512990.3771    0.0000 C   0  0  0  0  0  0  0  0  0  0  0  0&#10;67500.002225980.7630    0.0000 N   0  0  0  0  0  0  0  0  0  0  0  0&#10;52499.999317320.5087    0.0000 C   0  0  0  0  0  0  0  0  0  0  0  0&#10;59999.998530310.8902    0.0000 C   0  0  0  0  0  0  0  0  0  0  0  0&#10;52499.999325980.7630    0.0000 N   0  0  0  0  0  0  0  0  0  0  0  0&#10;75000.001512990.3815    0.0000 N   0  0  0  0  0  0  0  0  0  0  0  0&#10;82500.005117320.5087    0.0000 C   0  0  0  0  0  0  0  0  0  0  0  0&#10;75000.0015 4330.1272    0.0000 C   0  0  0  0  0  0  0  0  0  0  0  0&#10;90000.000012990.3815    0.0000 C   0  0  0  0  0  0  0  0  0  0  0  0&#10;82500.0051    0.0000    0.0000 C   0  0  0  0  0  0  0  0  0  0  0  0&#10;90000.0000 4330.1272    0.0000 O   0  0  0  0  0  0  0  0  0  0  0  0&#10;22499.997817320.5087    0.0000 C   0  0  0  0  0  0  0  0  0  0  0  0&#10;14999.998512990.3815    0.0000 C   0  0  0  0  0  0  0  0  0  0  0  0&#10;22499.997825980.7630    0.0000 C   0  0  0  0  0  0  0  0  0  0  0  0&#10; 7499.999317320.5087    0.0000 C   0  0  0  0  0  0  0  0  0  0  0  0&#10;14999.998530310.8902    0.0000 C   0  0  0  0  0  0  0  0  0  0  0  0&#10; 7499.999325980.7630    0.0000 C   0  0  0  0  0  0  0  0  0  0  0  0&#10;75000.001556291.6532    0.0000 C   0  0  0  0  0  0  0  0  0  0  0  0&#10;75000.001564951.9075    0.0000 C   0  0  0  0  0  0  0  0  0  0  0  0&#10;82500.005151961.5260    0.0000 N   0  0  0  0  0  0  0  0  0  0  0  0&#10;82500.005169282.0347    0.0000 C   0  0  0  0  0  0  0  0  0  0  0  0&#10;90000.000056291.6488    0.0000 C   0  0  0  0  0  0  0  0  0  0  0  0&#10;90000.000064951.9075    0.0000 C   0  0  0  0  0  0  0  0  0  0  0  0&#10;  1  2  1  0  0  0  0&#10;  1 11  1  0  0  0  0&#10;  2  3  2  3  0  0  0&#10;  3 20  1  0  0  0  0&#10;  4  5  1  0  0  0  0&#10;  4 12  1  0  0  0  0&#10;  5  6  1  0  0  0  0&#10;  6 26  1  0  0  0  0&#10;  7 23  1  0  0  0  0&#10;  8  9  1  0  0  0  0&#10;  8 10  2  0  0  0  0&#10;  8 14  1  0  0  0  0&#10;  9 11  2  0  0  0  0&#10; 10 12  1  0  0  0  0&#10; 11 13  1  0  0  0  0&#10; 12 13  2  0  0  0  0&#10; 14 15  1  0  0  0  0&#10; 14 16  1  0  0  0  0&#10; 15 17  1  0  0  0  0&#10; 16 18  1  0  0  0  0&#10; 17 19  1  0  0  0  0&#10; 18 19  1  0  0  0  0&#10; 20 21  2  0  0  0  0&#10; 20 22  1  0  0  0  0&#10; 21 23  1  0  0  0  0&#10; 22 24  2  0  0  0  0&#10; 23 25  2  0  0  0  0&#10; 24 25  1  0  0  0  0&#10; 26 27  2  0  0  0  0&#10; 26 28  1  0  0  0  0&#10; 27 29  1  0  0  0  0&#10; 28 30  2  0  0  0  0&#10; 29 31  2  0  0  0  0&#10; 30 31  1  0  0  0  0&#10;M  END&#10;">
          <a:extLst>
            <a:ext uri="{FF2B5EF4-FFF2-40B4-BE49-F238E27FC236}">
              <a16:creationId xmlns:a16="http://schemas.microsoft.com/office/drawing/2014/main" id="{92925250-228E-4A6D-B617-339E18368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58369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48</xdr:row>
      <xdr:rowOff>25400</xdr:rowOff>
    </xdr:from>
    <xdr:to>
      <xdr:col>0</xdr:col>
      <xdr:colOff>1495425</xdr:colOff>
      <xdr:row>48</xdr:row>
      <xdr:rowOff>1482725</xdr:rowOff>
    </xdr:to>
    <xdr:pic>
      <xdr:nvPicPr>
        <xdr:cNvPr id="68" name="Molecule:EMFOuOpsaegQe" descr="Sofosbuvir&#10;  ELEMENTL06082010472D&#10;1190307-88-0 Copyright (C) 2020 ACS&#10; 37 39  0  0  1  0            999 V2000&#10;58530.8602 3826.3164    0.0000 C   0  0  0  0  0  0  0  0  0  0  0  0&#10;49936.8126    0.0000    0.0000 F   0  0  0  0  0  0  0  0  0  0  0  0&#10;70845.245128561.8356    0.0000 O   0  0  0  0  0  0  0  0  0  0  0  0&#10;32588.023825371.2170    0.0000 C   0  0  0  0  0  0  0  0  0  0  0  0&#10;32588.023834778.5656    0.0000 O   0  0  0  0  0  0  0  0  0  0  0  0&#10;24441.017939482.2423    0.0000 P   0  0  0  0  0  5  0  0  0  0  0  0&#10;24441.017948889.5957    0.0000 O   0  0  0  0  0  0  0  0  0  0  0  0&#10;32588.023844185.9190    0.0000 N   0  0  0  0  0  0  0  0  0  0  0  0&#10;16294.011934778.5656    0.0000 O   0  0  0  0  0  0  0  0  0  0  0  0&#10;40735.034539482.2423    0.0000 C   0  0  0  0  0  0  0  0  0  0  0  0&#10;48882.040544185.9190    0.0000 C   0  0  0  0  0  0  0  0  0  0  0  0&#10;40735.034530074.8889    0.0000 C   0  0  0  0  0  0  0  0  0  0  0  0&#10;57029.046539482.2423    0.0000 O   0  0  0  0  0  0  0  0  0  0  0  0&#10;48882.040553593.2724    0.0000 O   0  0  0  0  0  0  0  0  0  0  0  0&#10;65176.052444185.9190    0.0000 C   0  0  0  0  0  0  0  0  0  0  0  0&#10;73323.063139482.2471    0.0000 C   0  0  0  0  0  0  0  0  0  0  0  0&#10;65176.052453593.2772    0.0000 C   0  0  0  0  0  0  0  0  0  0  0  0&#10;34727.3441 5016.9728    0.0000 O   0  0  0  0  0  0  0  0  0  0  0  0&#10;90000.0000 2197.5659    0.0000 O   0  0  0  0  0  0  0  0  0  0  0  0&#10;55623.824017502.8268    0.0000 C   0  0  0  0  0  0  0  0  0  0  0  0&#10;49329.077424493.8519    0.0000 O   0  0  0  0  0  0  0  0  0  0  0  0&#10;50920.1473 9355.8208    0.0000 C   0  0  0  0  0  0  0  0  0  0  0  0&#10;40735.034520667.5403    0.0000 C   0  0  0  0  0  0  0  0  0  0  0  0&#10;41718.369211311.7195    0.0000 C   0  0  0  0  0  0  0  0  0  0  0  0&#10;64217.871613676.5104    0.0000 N   0  0  0  0  0  0  0  0  0  0  0  0&#10;71828.579719206.0148    0.0000 C   0  0  0  0  0  0  0  0  0  0  0  0&#10;65201.2062 4320.6943    0.0000 C   0  0  0  0  0  0  0  0  0  0  0  0&#10;80422.622515379.6984    0.0000 N   0  0  0  0  0  0  0  0  0  0  0  0&#10;73795.2538  494.3779    0.0000 C   0  0  0  0  0  0  0  0  0  0  0  0&#10;81405.9620 6023.8823    0.0000 C   0  0  0  0  0  0  0  0  0  0  0  0&#10;16294.011953593.2724    0.0000 C   0  0  0  0  0  0  0  0  0  0  0  0&#10;16294.011963000.6306    0.0000 C   0  0  0  0  0  0  0  0  0  0  0  0&#10; 8147.006048889.5957    0.0000 C   0  0  0  0  0  0  0  0  0  0  0  0&#10; 8147.006067704.3073    0.0000 C   0  0  0  0  0  0  0  0  0  0  0  0&#10;    0.000053593.2724    0.0000 C   0  0  0  0  0  0  0  0  0  0  0  0&#10;    0.000063000.6259    0.0000 C   0  0  0  0  0  0  0  0  0  0  0  0&#10;63234.536923032.3312    0.0000 H   0  0  0  0  0  0  0  0  0  0  0  0&#10; 22  1  1  1  0  0  0&#10; 22  2  1  6  0  0  0&#10;  3 26  2  3  0  0  0&#10;  4  5  1  0  0  0  0&#10; 23  4  1  1  0  0  0&#10;  5  6  1  0  0  0  0&#10;  6  7  1  0  0  0  0&#10;  6  8  1  1  0  0  0&#10;  6  9  2  3  0  0  0&#10;  7 31  1  0  0  0  0&#10;  8 10  1  0  0  0  0&#10; 10 11  1  0  0  0  0&#10; 10 12  1  6  0  0  0&#10; 11 13  1  0  0  0  0&#10; 11 14  2  3  0  0  0&#10; 13 15  1  0  0  0  0&#10; 15 16  1  0  0  0  0&#10; 15 17  1  0  0  0  0&#10; 24 18  1  6  0  0  0&#10; 19 30  2  3  0  0  0&#10; 20 21  1  0  0  0  0&#10; 20 22  1  0  0  0  0&#10; 20 25  1  1  0  0  0&#10; 20 37  1  6  0  0  0&#10; 21 23  1  0  0  0  0&#10; 22 24  1  0  0  0  0&#10; 23 24  1  0  0  0  0&#10; 25 26  1  0  0  0  0&#10; 25 27  1  0  0  0  0&#10; 26 28  1  0  0  0  0&#10; 27 29  2  0  0  0  0&#10; 28 30  1  0  0  0  0&#10; 29 30  1  0  0  0  0&#10; 31 32  2  0  0  0  0&#10; 31 33  1  0  0  0  0&#10; 32 34  1  0  0  0  0&#10; 33 35  2  0  0  0  0&#10; 34 36  2  0  0  0  0&#10; 35 36  1  0  0  0  0&#10;M  END&#10;" title="153:1:Structure:Sofosbuvir&#10;  ELEMENTL06082010472D&#10;1190307-88-0 Copyright (C) 2020 ACS&#10; 37 39  0  0  1  0            999 V2000&#10;58530.8602 3826.3164    0.0000 C   0  0  0  0  0  0  0  0  0  0  0  0&#10;49936.8126    0.0000    0.0000 F   0  0  0  0  0  0  0  0  0  0  0  0&#10;70845.245128561.8356    0.0000 O   0  0  0  0  0  0  0  0  0  0  0  0&#10;32588.023825371.2170    0.0000 C   0  0  0  0  0  0  0  0  0  0  0  0&#10;32588.023834778.5656    0.0000 O   0  0  0  0  0  0  0  0  0  0  0  0&#10;24441.017939482.2423    0.0000 P   0  0  0  0  0  5  0  0  0  0  0  0&#10;24441.017948889.5957    0.0000 O   0  0  0  0  0  0  0  0  0  0  0  0&#10;32588.023844185.9190    0.0000 N   0  0  0  0  0  0  0  0  0  0  0  0&#10;16294.011934778.5656    0.0000 O   0  0  0  0  0  0  0  0  0  0  0  0&#10;40735.034539482.2423    0.0000 C   0  0  0  0  0  0  0  0  0  0  0  0&#10;48882.040544185.9190    0.0000 C   0  0  0  0  0  0  0  0  0  0  0  0&#10;40735.034530074.8889    0.0000 C   0  0  0  0  0  0  0  0  0  0  0  0&#10;57029.046539482.2423    0.0000 O   0  0  0  0  0  0  0  0  0  0  0  0&#10;48882.040553593.2724    0.0000 O   0  0  0  0  0  0  0  0  0  0  0  0&#10;65176.052444185.9190    0.0000 C   0  0  0  0  0  0  0  0  0  0  0  0&#10;73323.063139482.2471    0.0000 C   0  0  0  0  0  0  0  0  0  0  0  0&#10;65176.052453593.2772    0.0000 C   0  0  0  0  0  0  0  0  0  0  0  0&#10;34727.3441 5016.9728    0.0000 O   0  0  0  0  0  0  0  0  0  0  0  0&#10;90000.0000 2197.5659    0.0000 O   0  0  0  0  0  0  0  0  0  0  0  0&#10;55623.824017502.8268    0.0000 C   0  0  0  0  0  0  0  0  0  0  0  0&#10;49329.077424493.8519    0.0000 O   0  0  0  0  0  0  0  0  0  0  0  0&#10;50920.1473 9355.8208    0.0000 C   0  0  0  0  0  0  0  0  0  0  0  0&#10;40735.034520667.5403    0.0000 C   0  0  0  0  0  0  0  0  0  0  0  0&#10;41718.369211311.7195    0.0000 C   0  0  0  0  0  0  0  0  0  0  0  0&#10;64217.871613676.5104    0.0000 N   0  0  0  0  0  0  0  0  0  0  0  0&#10;71828.579719206.0148    0.0000 C   0  0  0  0  0  0  0  0  0  0  0  0&#10;65201.2062 4320.6943    0.0000 C   0  0  0  0  0  0  0  0  0  0  0  0&#10;80422.622515379.6984    0.0000 N   0  0  0  0  0  0  0  0  0  0  0  0&#10;73795.2538  494.3779    0.0000 C   0  0  0  0  0  0  0  0  0  0  0  0&#10;81405.9620 6023.8823    0.0000 C   0  0  0  0  0  0  0  0  0  0  0  0&#10;16294.011953593.2724    0.0000 C   0  0  0  0  0  0  0  0  0  0  0  0&#10;16294.011963000.6306    0.0000 C   0  0  0  0  0  0  0  0  0  0  0  0&#10; 8147.006048889.5957    0.0000 C   0  0  0  0  0  0  0  0  0  0  0  0&#10; 8147.006067704.3073    0.0000 C   0  0  0  0  0  0  0  0  0  0  0  0&#10;    0.000053593.2724    0.0000 C   0  0  0  0  0  0  0  0  0  0  0  0&#10;    0.000063000.6259    0.0000 C   0  0  0  0  0  0  0  0  0  0  0  0&#10;63234.536923032.3312    0.0000 H   0  0  0  0  0  0  0  0  0  0  0  0&#10; 22  1  1  1  0  0  0&#10; 22  2  1  6  0  0  0&#10;  3 26  2  3  0  0  0&#10;  4  5  1  0  0  0  0&#10; 23  4  1  1  0  0  0&#10;  5  6  1  0  0  0  0&#10;  6  7  1  0  0  0  0&#10;  6  8  1  1  0  0  0&#10;  6  9  2  3  0  0  0&#10;  7 31  1  0  0  0  0&#10;  8 10  1  0  0  0  0&#10; 10 11  1  0  0  0  0&#10; 10 12  1  6  0  0  0&#10; 11 13  1  0  0  0  0&#10; 11 14  2  3  0  0  0&#10; 13 15  1  0  0  0  0&#10; 15 16  1  0  0  0  0&#10; 15 17  1  0  0  0  0&#10; 24 18  1  6  0  0  0&#10; 19 30  2  3  0  0  0&#10; 20 21  1  0  0  0  0&#10; 20 22  1  0  0  0  0&#10; 20 25  1  1  0  0  0&#10; 20 37  1  6  0  0  0&#10; 21 23  1  0  0  0  0&#10; 22 24  1  0  0  0  0&#10; 23 24  1  0  0  0  0&#10; 25 26  1  0  0  0  0&#10; 25 27  1  0  0  0  0&#10; 26 28  1  0  0  0  0&#10; 27 29  2  0  0  0  0&#10; 28 30  1  0  0  0  0&#10; 29 30  1  0  0  0  0&#10; 31 32  2  0  0  0  0&#10; 31 33  1  0  0  0  0&#10; 32 34  1  0  0  0  0&#10; 33 35  2  0  0  0  0&#10; 34 36  2  0  0  0  0&#10; 35 36  1  0  0  0  0&#10;M  END&#10;">
          <a:extLst>
            <a:ext uri="{FF2B5EF4-FFF2-40B4-BE49-F238E27FC236}">
              <a16:creationId xmlns:a16="http://schemas.microsoft.com/office/drawing/2014/main" id="{CA71FA60-6366-4A60-AF7D-09300EC5F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3271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</xdr:row>
      <xdr:rowOff>25400</xdr:rowOff>
    </xdr:from>
    <xdr:to>
      <xdr:col>0</xdr:col>
      <xdr:colOff>1495425</xdr:colOff>
      <xdr:row>3</xdr:row>
      <xdr:rowOff>1482725</xdr:rowOff>
    </xdr:to>
    <xdr:pic>
      <xdr:nvPicPr>
        <xdr:cNvPr id="69" name="Molecule:EMFdq5oGK4Qis" descr="BGB 324&#10;  ELEMENTL06082010472D&#10;1037624-75-1 Copyright (C) 2020 ACS&#10; 39 45  0  0  1  0            999 V2000&#10;22615.071638289.8129    0.0000 N   0  0  0  0  0  0  0  0  0  0  0  0&#10;45499.795535537.8251    0.0000 N   0  0  0  0  0  0  0  0  0  0  0  0&#10;16460.668114713.0139    0.0000 C   0  0  0  0  0  0  0  0  0  0  0  0&#10;11341.308110630.4627    0.0000 C   0  0  0  0  0  0  0  0  0  0  0  0&#10;22844.405613255.9671    0.0000 C   0  0  0  0  0  0  0  0  0  0  0  0&#10;14530.639120970.0183    0.0000 N   0  0  0  0  0  0  0  0  0  0  0  0&#10;11341.3081 4082.5545    0.0000 C   0  0  0  0  0  0  0  0  0  0  0  0&#10; 5670.654113904.4168    0.0000 C   0  0  0  0  0  0  0  0  0  0  0  0&#10;27298.114218055.9247    0.0000 C   0  0  0  0  0  0  0  0  0  0  0  0&#10;25685.4394 7356.5086    0.0000 C   0  0  0  0  0  0  0  0  0  0  0  0&#10;18984.347725769.9759    0.0000 N   0  0  0  0  0  0  0  0  0  0  0  0&#10;16460.6681    0.0000    0.0000 C   0  0  0  0  0  0  0  0  0  0  0  0&#10; 5670.6541  808.6004    0.0000 C   0  0  0  0  0  0  0  0  0  0  0  0&#10;    0.000010630.4627    0.0000 C   0  0  0  0  0  0  0  0  0  0  0  0&#10;25368.085224312.9291    0.0000 C   0  0  0  0  0  0  0  0  0  0  0  0&#10;22844.4056 1457.0468    0.0000 C   0  0  0  0  0  0  0  0  0  0  0  0&#10;    0.0000 4082.5545    0.0000 C   0  0  0  0  0  0  0  0  0  0  0  0&#10;29821.793829112.8834    0.0000 N   0  0  0  0  0  0  0  0  0  0  0  0&#10;36322.866028331.1029    0.0000 N   0  0  0  0  0  0  0  0  0  0  0  0&#10;28556.373835537.3555    0.0000 C   0  0  0  0  0  0  0  0  0  0  0  0&#10;39075.326734272.4017    0.0000 C   0  0  0  0  0  0  0  0  0  0  0  0&#10;34275.369238726.1136    0.0000 N   0  0  0  0  0  0  0  0  0  0  0  0&#10;49807.917330606.7814    0.0000 C   0  0  0  0  0  0  0  0  0  0  0  0&#10;56232.386131872.2048    0.0000 C   0  0  0  0  0  0  0  0  0  0  0  0&#10;47691.570324410.3178    0.0000 C   0  0  0  0  0  0  0  0  0  0  0  0&#10;60540.507926941.1611    0.0000 C   0  0  0  0  0  0  0  0  0  0  0  0&#10;51999.692119479.2741    0.0000 C   0  0  0  0  0  0  0  0  0  0  0  0&#10;58424.160920744.6975    0.0000 C   0  0  0  0  0  0  0  0  0  0  0  0&#10;66704.623129149.9678    0.0000 C   0  0  0  0  0  0  0  0  0  0  0  0&#10;61949.230115226.6374    0.0000 C   0  0  0  0  0  0  0  0  0  0  0  0&#10;72274.801125707.8399    0.0000 C   0  0  0  0  0  0  0  0  0  0  0  0&#10;68461.269414542.1957    0.0000 C   0  0  0  0  0  0  0  0  0  0  0  0&#10;73056.574919206.7677    0.0000 C   0  0  0  0  0  0  0  0  0  0  0  0&#10;79481.043720472.1910    0.0000 N   0  0  0  0  0  0  0  0  0  0  0  0&#10;82233.504426413.4898    0.0000 C   0  0  0  0  0  0  0  0  0  0  0  0&#10;84281.004616018.4825    0.0000 C   0  0  0  0  0  0  0  0  0  0  0  0&#10;88734.580025631.7094    0.0000 C   0  0  0  0  0  0  0  0  0  0  0  0&#10;90000.000019207.2406    0.0000 C   0  0  0  0  0  0  0  0  0  0  0  0&#10;77364.696714275.7240    0.0000 H   0  0  0  0  0  0  0  0  0  0  0  0&#10;  1 20  1  0  0  0  0&#10;  2 21  1  0  0  0  0&#10;  2 23  1  0  0  0  0&#10;  3  4  1  0  0  0  0&#10;  3  5  1  0  0  0  0&#10;  3  6  2  0  0  0  0&#10;  4  7  1  0  0  0  0&#10;  4  8  2  0  0  0  0&#10;  5  9  2  0  0  0  0&#10;  5 10  1  0  0  0  0&#10;  6 11  1  0  0  0  0&#10;  7 12  1  0  0  0  0&#10;  7 13  2  0  0  0  0&#10;  8 14  1  0  0  0  0&#10;  9 15  1  0  0  0  0&#10; 10 16  1  0  0  0  0&#10; 11 15  2  0  0  0  0&#10; 12 16  1  0  0  0  0&#10; 13 17  1  0  0  0  0&#10; 14 17  2  0  0  0  0&#10; 15 18  1  0  0  0  0&#10; 18 19  1  0  0  0  0&#10; 18 20  1  0  0  0  0&#10; 19 21  2  0  0  0  0&#10; 20 22  2  0  0  0  0&#10; 21 22  1  0  0  0  0&#10; 23 24  1  0  0  0  0&#10; 23 25  2  0  0  0  0&#10; 24 26  2  0  0  0  0&#10; 25 27  1  0  0  0  0&#10; 26 28  1  0  0  0  0&#10; 26 29  1  0  0  0  0&#10; 27 28  2  0  0  0  0&#10; 28 30  1  0  0  0  0&#10; 29 31  1  0  0  0  0&#10; 30 32  1  0  0  0  0&#10; 31 33  1  0  0  0  0&#10; 32 33  1  0  0  0  0&#10; 33 34  1  1  0  0  0&#10; 33 39  1  6  0  0  0&#10; 34 35  1  0  0  0  0&#10; 34 36  1  0  0  0  0&#10; 35 37  1  0  0  0  0&#10; 36 38  1  0  0  0  0&#10; 37 38  1  0  0  0  0&#10;M  END&#10;" title="153:1:Structure:BGB 324&#10;  ELEMENTL06082010472D&#10;1037624-75-1 Copyright (C) 2020 ACS&#10; 39 45  0  0  1  0            999 V2000&#10;22615.071638289.8129    0.0000 N   0  0  0  0  0  0  0  0  0  0  0  0&#10;45499.795535537.8251    0.0000 N   0  0  0  0  0  0  0  0  0  0  0  0&#10;16460.668114713.0139    0.0000 C   0  0  0  0  0  0  0  0  0  0  0  0&#10;11341.308110630.4627    0.0000 C   0  0  0  0  0  0  0  0  0  0  0  0&#10;22844.405613255.9671    0.0000 C   0  0  0  0  0  0  0  0  0  0  0  0&#10;14530.639120970.0183    0.0000 N   0  0  0  0  0  0  0  0  0  0  0  0&#10;11341.3081 4082.5545    0.0000 C   0  0  0  0  0  0  0  0  0  0  0  0&#10; 5670.654113904.4168    0.0000 C   0  0  0  0  0  0  0  0  0  0  0  0&#10;27298.114218055.9247    0.0000 C   0  0  0  0  0  0  0  0  0  0  0  0&#10;25685.4394 7356.5086    0.0000 C   0  0  0  0  0  0  0  0  0  0  0  0&#10;18984.347725769.9759    0.0000 N   0  0  0  0  0  0  0  0  0  0  0  0&#10;16460.6681    0.0000    0.0000 C   0  0  0  0  0  0  0  0  0  0  0  0&#10; 5670.6541  808.6004    0.0000 C   0  0  0  0  0  0  0  0  0  0  0  0&#10;    0.000010630.4627    0.0000 C   0  0  0  0  0  0  0  0  0  0  0  0&#10;25368.085224312.9291    0.0000 C   0  0  0  0  0  0  0  0  0  0  0  0&#10;22844.4056 1457.0468    0.0000 C   0  0  0  0  0  0  0  0  0  0  0  0&#10;    0.0000 4082.5545    0.0000 C   0  0  0  0  0  0  0  0  0  0  0  0&#10;29821.793829112.8834    0.0000 N   0  0  0  0  0  0  0  0  0  0  0  0&#10;36322.866028331.1029    0.0000 N   0  0  0  0  0  0  0  0  0  0  0  0&#10;28556.373835537.3555    0.0000 C   0  0  0  0  0  0  0  0  0  0  0  0&#10;39075.326734272.4017    0.0000 C   0  0  0  0  0  0  0  0  0  0  0  0&#10;34275.369238726.1136    0.0000 N   0  0  0  0  0  0  0  0  0  0  0  0&#10;49807.917330606.7814    0.0000 C   0  0  0  0  0  0  0  0  0  0  0  0&#10;56232.386131872.2048    0.0000 C   0  0  0  0  0  0  0  0  0  0  0  0&#10;47691.570324410.3178    0.0000 C   0  0  0  0  0  0  0  0  0  0  0  0&#10;60540.507926941.1611    0.0000 C   0  0  0  0  0  0  0  0  0  0  0  0&#10;51999.692119479.2741    0.0000 C   0  0  0  0  0  0  0  0  0  0  0  0&#10;58424.160920744.6975    0.0000 C   0  0  0  0  0  0  0  0  0  0  0  0&#10;66704.623129149.9678    0.0000 C   0  0  0  0  0  0  0  0  0  0  0  0&#10;61949.230115226.6374    0.0000 C   0  0  0  0  0  0  0  0  0  0  0  0&#10;72274.801125707.8399    0.0000 C   0  0  0  0  0  0  0  0  0  0  0  0&#10;68461.269414542.1957    0.0000 C   0  0  0  0  0  0  0  0  0  0  0  0&#10;73056.574919206.7677    0.0000 C   0  0  0  0  0  0  0  0  0  0  0  0&#10;79481.043720472.1910    0.0000 N   0  0  0  0  0  0  0  0  0  0  0  0&#10;82233.504426413.4898    0.0000 C   0  0  0  0  0  0  0  0  0  0  0  0&#10;84281.004616018.4825    0.0000 C   0  0  0  0  0  0  0  0  0  0  0  0&#10;88734.580025631.7094    0.0000 C   0  0  0  0  0  0  0  0  0  0  0  0&#10;90000.000019207.2406    0.0000 C   0  0  0  0  0  0  0  0  0  0  0  0&#10;77364.696714275.7240    0.0000 H   0  0  0  0  0  0  0  0  0  0  0  0&#10;  1 20  1  0  0  0  0&#10;  2 21  1  0  0  0  0&#10;  2 23  1  0  0  0  0&#10;  3  4  1  0  0  0  0&#10;  3  5  1  0  0  0  0&#10;  3  6  2  0  0  0  0&#10;  4  7  1  0  0  0  0&#10;  4  8  2  0  0  0  0&#10;  5  9  2  0  0  0  0&#10;  5 10  1  0  0  0  0&#10;  6 11  1  0  0  0  0&#10;  7 12  1  0  0  0  0&#10;  7 13  2  0  0  0  0&#10;  8 14  1  0  0  0  0&#10;  9 15  1  0  0  0  0&#10; 10 16  1  0  0  0  0&#10; 11 15  2  0  0  0  0&#10; 12 16  1  0  0  0  0&#10; 13 17  1  0  0  0  0&#10; 14 17  2  0  0  0  0&#10; 15 18  1  0  0  0  0&#10; 18 19  1  0  0  0  0&#10; 18 20  1  0  0  0  0&#10; 19 21  2  0  0  0  0&#10; 20 22  2  0  0  0  0&#10; 21 22  1  0  0  0  0&#10; 23 24  1  0  0  0  0&#10; 23 25  2  0  0  0  0&#10; 24 26  2  0  0  0  0&#10; 25 27  1  0  0  0  0&#10; 26 28  1  0  0  0  0&#10; 26 29  1  0  0  0  0&#10; 27 28  2  0  0  0  0&#10; 28 30  1  0  0  0  0&#10; 29 31  1  0  0  0  0&#10; 30 32  1  0  0  0  0&#10; 31 33  1  0  0  0  0&#10; 32 33  1  0  0  0  0&#10; 33 34  1  1  0  0  0&#10; 33 39  1  6  0  0  0&#10; 34 35  1  0  0  0  0&#10; 34 36  1  0  0  0  0&#10; 35 37  1  0  0  0  0&#10; 36 38  1  0  0  0  0&#10; 37 38  1  0  0  0  0&#10;M  END&#10;">
          <a:extLst>
            <a:ext uri="{FF2B5EF4-FFF2-40B4-BE49-F238E27FC236}">
              <a16:creationId xmlns:a16="http://schemas.microsoft.com/office/drawing/2014/main" id="{0C2CC197-D94C-49C7-A0EB-9821B2452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501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71</xdr:row>
      <xdr:rowOff>25400</xdr:rowOff>
    </xdr:from>
    <xdr:to>
      <xdr:col>0</xdr:col>
      <xdr:colOff>1495425</xdr:colOff>
      <xdr:row>71</xdr:row>
      <xdr:rowOff>1482725</xdr:rowOff>
    </xdr:to>
    <xdr:pic>
      <xdr:nvPicPr>
        <xdr:cNvPr id="70" name="Molecule:EMF­nJEboxLX3" descr="Pevonedistat&#10;  ELEMENTL06082010472D&#10;905579-51-3 Copyright (C) 2020 ACS&#10; 32 36  0  0  1  0            999 V2000&#10;30814.191214042.0206    0.0000 N   0  0  0  0  0  0  0  0  0  0  0  0&#10;68745.783051346.3127    0.0000 C   0  0  0  0  0  0  0  0  0  0  0  0&#10;73593.953444673.3743    0.0000 O   0  0  0  0  0  0  0  0  0  0  0  0&#10;81796.976745535.5452    0.0000 S   0  0  0  0  0  6  0  0  0  0  0  0&#10;90000.000046397.7204    0.0000 N   0  0  0  0  0  0  0  0  0  0  0  0&#10;82659.151937332.5261    0.0000 O   0  0  0  0  0  0  0  0  0  0  0  0&#10;80934.801553738.5685    0.0000 O   0  0  0  0  0  0  0  0  0  0  0  0&#10;56738.532264681.7182    0.0000 O   0  0  0  0  0  0  0  0  0  0  0  0&#10;45801.855837211.3714    0.0000 N   0  0  0  0  0  0  0  0  0  0  0  0&#10;37957.346434662.5361    0.0000 C   0  0  0  0  0  0  0  0  0  0  0  0&#10;50650.030530538.4330    0.0000 C   0  0  0  0  0  0  0  0  0  0  0  0&#10;37957.346426414.3299    0.0000 C   0  0  0  0  0  0  0  0  0  0  0  0&#10;30814.191238786.6391    0.0000 N   0  0  0  0  0  0  0  0  0  0  0  0&#10;45801.855823865.4945    0.0000 C   0  0  0  0  0  0  0  0  0  0  0  0&#10;30814.191222290.2268    0.0000 C   0  0  0  0  0  0  0  0  0  0  0  0&#10;23671.036134662.5361    0.0000 C   0  0  0  0  0  0  0  0  0  0  0  0&#10;23671.036126414.3299    0.0000 N   0  0  0  0  0  0  0  0  0  0  0  0&#10;48350.695345055.8850    0.0000 C   0  0  0  0  0  0  0  0  0  0  0  0&#10;56418.656643340.9866    0.0000 C   0  0  0  0  0  0  0  0  0  0  0  0&#10;47488.520253258.9041    0.0000 C   0  0  0  0  0  0  0  0  0  0  0  0&#10;60542.759750484.1417    0.0000 C   0  0  0  0  0  0  0  0  0  0  0  0&#10;55023.633756613.7527    0.0000 C   0  0  0  0  0  0  0  0  0  0  0  0&#10;23671.0361 9917.9175    0.0000 C   0  0  0  0  0  0  0  0  0  0  0  0&#10;16135.922513272.7661    0.0000 C   0  0  0  0  0  0  0  0  0  0  0  0&#10;22808.8651 1714.8984    0.0000 C   0  0  0  0  0  0  0  0  0  0  0  0&#10;10616.7966 7143.1551    0.0000 C   0  0  0  0  0  0  0  0  0  0  0  0&#10;13587.087221117.2755    0.0000 C   0  0  0  0  0  0  0  0  0  0  0  0&#10;14740.8997    0.0000    0.0000 C   0  0  0  0  0  0  0  0  0  0  0  0&#10; 2548.8353 8858.0536    0.0000 C   0  0  0  0  0  0  0  0  0  0  0  0&#10; 5519.125922832.1740    0.0000 C   0  0  0  0  0  0  0  0  0  0  0  0&#10;    0.000016702.5630    0.0000 C   0  0  0  0  0  0  0  0  0  0  0  0&#10;40282.729943340.9866    0.0000 H   0  0  0  0  0  0  0  0  0  0  0  0&#10;  1 15  1  0  0  0  0&#10; 23  1  1  1  0  0  0&#10;  2  3  1  0  0  0  0&#10; 21  2  1  6  0  0  0&#10;  3  4  1  0  0  0  0&#10;  4  5  1  0  0  0  0&#10;  4  6  2  3  0  0  0&#10;  4  7  2  3  0  0  0&#10; 22  8  1  6  0  0  0&#10;  9 10  1  0  0  0  0&#10;  9 11  1  0  0  0  0&#10; 18  9  1  1  0  0  0&#10; 10 12  1  0  0  0  0&#10; 10 13  2  0  0  0  0&#10; 11 14  2  0  0  0  0&#10; 12 14  1  0  0  0  0&#10; 12 15  2  0  0  0  0&#10; 13 16  1  0  0  0  0&#10; 15 17  1  0  0  0  0&#10; 16 17  2  0  0  0  0&#10; 18 19  1  0  0  0  0&#10; 18 20  1  0  0  0  0&#10; 18 32  1  6  0  0  0&#10; 19 21  1  0  0  0  0&#10; 20 22  1  0  0  0  0&#10; 21 22  1  0  0  0  0&#10; 23 24  1  0  0  0  0&#10; 23 25  1  0  0  0  0&#10; 24 26  1  0  0  0  0&#10; 24 27  2  0  0  0  0&#10; 25 28  1  0  0  0  0&#10; 26 28  1  0  0  0  0&#10; 26 29  2  0  0  0  0&#10; 27 30  1  0  0  0  0&#10; 29 31  1  0  0  0  0&#10; 30 31  2  0  0  0  0&#10;M  END&#10;" title="153:1:Structure:Pevonedistat&#10;  ELEMENTL06082010472D&#10;905579-51-3 Copyright (C) 2020 ACS&#10; 32 36  0  0  1  0            999 V2000&#10;30814.191214042.0206    0.0000 N   0  0  0  0  0  0  0  0  0  0  0  0&#10;68745.783051346.3127    0.0000 C   0  0  0  0  0  0  0  0  0  0  0  0&#10;73593.953444673.3743    0.0000 O   0  0  0  0  0  0  0  0  0  0  0  0&#10;81796.976745535.5452    0.0000 S   0  0  0  0  0  6  0  0  0  0  0  0&#10;90000.000046397.7204    0.0000 N   0  0  0  0  0  0  0  0  0  0  0  0&#10;82659.151937332.5261    0.0000 O   0  0  0  0  0  0  0  0  0  0  0  0&#10;80934.801553738.5685    0.0000 O   0  0  0  0  0  0  0  0  0  0  0  0&#10;56738.532264681.7182    0.0000 O   0  0  0  0  0  0  0  0  0  0  0  0&#10;45801.855837211.3714    0.0000 N   0  0  0  0  0  0  0  0  0  0  0  0&#10;37957.346434662.5361    0.0000 C   0  0  0  0  0  0  0  0  0  0  0  0&#10;50650.030530538.4330    0.0000 C   0  0  0  0  0  0  0  0  0  0  0  0&#10;37957.346426414.3299    0.0000 C   0  0  0  0  0  0  0  0  0  0  0  0&#10;30814.191238786.6391    0.0000 N   0  0  0  0  0  0  0  0  0  0  0  0&#10;45801.855823865.4945    0.0000 C   0  0  0  0  0  0  0  0  0  0  0  0&#10;30814.191222290.2268    0.0000 C   0  0  0  0  0  0  0  0  0  0  0  0&#10;23671.036134662.5361    0.0000 C   0  0  0  0  0  0  0  0  0  0  0  0&#10;23671.036126414.3299    0.0000 N   0  0  0  0  0  0  0  0  0  0  0  0&#10;48350.695345055.8850    0.0000 C   0  0  0  0  0  0  0  0  0  0  0  0&#10;56418.656643340.9866    0.0000 C   0  0  0  0  0  0  0  0  0  0  0  0&#10;47488.520253258.9041    0.0000 C   0  0  0  0  0  0  0  0  0  0  0  0&#10;60542.759750484.1417    0.0000 C   0  0  0  0  0  0  0  0  0  0  0  0&#10;55023.633756613.7527    0.0000 C   0  0  0  0  0  0  0  0  0  0  0  0&#10;23671.0361 9917.9175    0.0000 C   0  0  0  0  0  0  0  0  0  0  0  0&#10;16135.922513272.7661    0.0000 C   0  0  0  0  0  0  0  0  0  0  0  0&#10;22808.8651 1714.8984    0.0000 C   0  0  0  0  0  0  0  0  0  0  0  0&#10;10616.7966 7143.1551    0.0000 C   0  0  0  0  0  0  0  0  0  0  0  0&#10;13587.087221117.2755    0.0000 C   0  0  0  0  0  0  0  0  0  0  0  0&#10;14740.8997    0.0000    0.0000 C   0  0  0  0  0  0  0  0  0  0  0  0&#10; 2548.8353 8858.0536    0.0000 C   0  0  0  0  0  0  0  0  0  0  0  0&#10; 5519.125922832.1740    0.0000 C   0  0  0  0  0  0  0  0  0  0  0  0&#10;    0.000016702.5630    0.0000 C   0  0  0  0  0  0  0  0  0  0  0  0&#10;40282.729943340.9866    0.0000 H   0  0  0  0  0  0  0  0  0  0  0  0&#10;  1 15  1  0  0  0  0&#10; 23  1  1  1  0  0  0&#10;  2  3  1  0  0  0  0&#10; 21  2  1  6  0  0  0&#10;  3  4  1  0  0  0  0&#10;  4  5  1  0  0  0  0&#10;  4  6  2  3  0  0  0&#10;  4  7  2  3  0  0  0&#10; 22  8  1  6  0  0  0&#10;  9 10  1  0  0  0  0&#10;  9 11  1  0  0  0  0&#10; 18  9  1  1  0  0  0&#10; 10 12  1  0  0  0  0&#10; 10 13  2  0  0  0  0&#10; 11 14  2  0  0  0  0&#10; 12 14  1  0  0  0  0&#10; 12 15  2  0  0  0  0&#10; 13 16  1  0  0  0  0&#10; 15 17  1  0  0  0  0&#10; 16 17  2  0  0  0  0&#10; 18 19  1  0  0  0  0&#10; 18 20  1  0  0  0  0&#10; 18 32  1  6  0  0  0&#10; 19 21  1  0  0  0  0&#10; 20 22  1  0  0  0  0&#10; 21 22  1  0  0  0  0&#10; 23 24  1  0  0  0  0&#10; 23 25  1  0  0  0  0&#10; 24 26  1  0  0  0  0&#10; 24 27  2  0  0  0  0&#10; 25 28  1  0  0  0  0&#10; 26 28  1  0  0  0  0&#10; 26 29  2  0  0  0  0&#10; 27 30  1  0  0  0  0&#10; 29 31  1  0  0  0  0&#10; 30 31  2  0  0  0  0&#10;M  END&#10;">
          <a:extLst>
            <a:ext uri="{FF2B5EF4-FFF2-40B4-BE49-F238E27FC236}">
              <a16:creationId xmlns:a16="http://schemas.microsoft.com/office/drawing/2014/main" id="{A389D661-1DEE-44EE-9070-E13D6671F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4894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</xdr:row>
      <xdr:rowOff>25400</xdr:rowOff>
    </xdr:from>
    <xdr:to>
      <xdr:col>0</xdr:col>
      <xdr:colOff>1495425</xdr:colOff>
      <xdr:row>2</xdr:row>
      <xdr:rowOff>1482725</xdr:rowOff>
    </xdr:to>
    <xdr:pic>
      <xdr:nvPicPr>
        <xdr:cNvPr id="71" name="Molecule:EMFDHchVtHicM" descr="(2E)-3-[2,6-Dichloro-4-[[[4-[3-[(1S)-1-(hexyloxy)ethyl]-2-methoxyphenyl]-2-th...&#10;  ELEMENTL06082010482D&#10;1110766-97-6 Copyright (C) 2020 ACS&#10; 39 41  0  0  1  0            999 V2000&#10;34044.9940 2440.4052    0.0000 O   0  0  0  0  0  0  0  0  0  0  0  0&#10;38255.3635    0.0000    0.0000 C   0  0  0  0  0  0  0  0  0  0  0  0&#10;25262.2169 7508.9392    0.0000 C   0  0  0  0  0  0  0  0  0  0  0  0&#10;25262.2169 2641.5375    0.0000 O   0  0  0  0  0  0  0  0  0  0  0  0&#10;21051.8474 9935.9356    0.0000 C   0  0  0  0  0  0  0  0  0  0  0  0&#10;21051.8474  214.5411    0.0000 C   0  0  0  0  0  0  0  0  0  0  0  0&#10;16841.4779 2641.5375    0.0000 C   0  0  0  0  0  0  0  0  0  0  0  0&#10;12631.1085  214.5411    0.0000 C   0  0  0  0  0  0  0  0  0  0  0  0&#10; 8420.7390 2641.5375    0.0000 C   0  0  0  0  0  0  0  0  0  0  0  0&#10; 4210.3695  214.5411    0.0000 C   0  0  0  0  0  0  0  0  0  0  0  0&#10;    0.0000 2641.5375    0.0000 C   0  0  0  0  0  0  0  0  0  0  0  0&#10;55592.9678 9935.9356    0.0000 N   0  0  0  0  0  0  0  0  0  0  0  0&#10;59803.3373 7508.9392    0.0000 C   0  0  0  0  0  0  0  0  0  0  0  0&#10;59803.3373 2641.5375    0.0000 O   0  0  0  0  0  0  0  0  0  0  0  0&#10;68586.114422714.5411    0.0000 Cl  0  0  0  0  0  0  0  0  0  0  0  0&#10;77368.8915 7508.9392    0.0000 Cl  0  0  0  0  0  0  0  0  0  0  0  0&#10;77368.891517646.0072    0.0000 C   0  0  0  0  0  0  0  0  0  0  0  0&#10;81579.261015219.0107    0.0000 C   0  0  0  0  0  0  0  0  0  0  0  0&#10;85789.630517646.0072    0.0000 C   0  0  0  0  0  0  0  0  0  0  0  0&#10;81579.261010351.6091    0.0000 C   0  0  0  0  0  0  0  0  0  0  0  0&#10;90000.000015219.0107    0.0000 O   0  0  0  0  0  0  0  0  0  0  0  0&#10;85789.630522513.4088    0.0000 O   0  0  0  0  0  0  0  0  0  0  0  0&#10;38630.8105 9935.9356    0.0000 C   0  0  0  0  0  0  0  0  0  0  0  0&#10;34044.9940 7294.3981    0.0000 C   0  0  0  0  0  0  0  0  0  0  0  0&#10;38630.810515219.0107    0.0000 C   0  0  0  0  0  0  0  0  0  0  0  0&#10;29485.9952 9935.9356    0.0000 C   0  0  0  0  0  0  0  0  0  0  0  0&#10;34044.994017860.5483    0.0000 C   0  0  0  0  0  0  0  0  0  0  0  0&#10;29485.995215219.0107    0.0000 C   0  0  0  0  0  0  0  0  0  0  0  0&#10;42841.1800 7508.9392    0.0000 C   0  0  0  0  0  0  0  0  0  0  0  0&#10;47212.455310740.4648    0.0000 N   0  0  0  0  0  0  0  0  0  0  0  0&#10;44356.3766 2561.0846    0.0000 C   0  0  0  0  0  0  0  0  0  0  0  0&#10;51382.5983 7508.9392    0.0000 C   0  0  0  0  0  0  0  0  0  0  0  0&#10;49679.6782 2561.0846    0.0000 S   0  0  0  0  0  0  0  0  0  0  0  0&#10;64013.7068 9935.9356    0.0000 C   0  0  0  0  0  0  0  0  0  0  0  0&#10;64013.706815219.0107    0.0000 C   0  0  0  0  0  0  0  0  0  0  0  0&#10;68586.1144 7294.3981    0.0000 C   0  0  0  0  0  0  0  0  0  0  0  0&#10;68586.114417860.5483    0.0000 C   0  0  0  0  0  0  0  0  0  0  0  0&#10;73158.5221 9935.9356    0.0000 C   0  0  0  0  0  0  0  0  0  0  0  0&#10;73158.522115219.0107    0.0000 C   0  0  0  0  0  0  0  0  0  0  0  0&#10;  1  2  1  0  0  0  0&#10;  1 24  1  0  0  0  0&#10;  3  4  1  1  0  0  0&#10;  3  5  1  0  0  0  0&#10;  3 26  1  0  0  0  0&#10;  4  6  1  0  0  0  0&#10;  6  7  1  0  0  0  0&#10;  7  8  1  0  0  0  0&#10;  8  9  1  0  0  0  0&#10;  9 10  1  0  0  0  0&#10; 10 11  1  0  0  0  0&#10; 12 13  1  0  0  0  0&#10; 12 32  1  0  0  0  0&#10; 13 14  2  3  0  0  0&#10; 13 34  1  0  0  0  0&#10; 15 37  1  0  0  0  0&#10; 16 38  1  0  0  0  0&#10; 17 18  2  0  0  0  0&#10; 17 39  1  0  0  0  0&#10; 18 19  1  0  0  0  0&#10; 18 20  1  0  0  0  0&#10; 19 21  1  0  0  0  0&#10; 19 22  2  3  0  0  0&#10; 23 24  2  0  0  0  0&#10; 23 25  1  0  0  0  0&#10; 23 29  1  0  0  0  0&#10; 24 26  1  0  0  0  0&#10; 25 27  2  0  0  0  0&#10; 26 28  2  0  0  0  0&#10; 27 28  1  0  0  0  0&#10; 29 30  1  0  0  0  0&#10; 29 31  2  0  0  0  0&#10; 30 32  2  0  0  0  0&#10; 31 33  1  0  0  0  0&#10; 32 33  1  0  0  0  0&#10; 34 35  2  0  0  0  0&#10; 34 36  1  0  0  0  0&#10; 35 37  1  0  0  0  0&#10; 36 38  2  0  0  0  0&#10; 37 39  2  0  0  0  0&#10; 38 39  1  0  0  0  0&#10;M  END&#10;" title="153:1:Structure:(2E)-3-[2,6-Dichloro-4-[[[4-[3-[(1S)-1-(hexyloxy)ethyl]-2-methoxyphenyl]-2-th...&#10;  ELEMENTL06082010482D&#10;1110766-97-6 Copyright (C) 2020 ACS&#10; 39 41  0  0  1  0            999 V2000&#10;34044.9940 2440.4052    0.0000 O   0  0  0  0  0  0  0  0  0  0  0  0&#10;38255.3635    0.0000    0.0000 C   0  0  0  0  0  0  0  0  0  0  0  0&#10;25262.2169 7508.9392    0.0000 C   0  0  0  0  0  0  0  0  0  0  0  0&#10;25262.2169 2641.5375    0.0000 O   0  0  0  0  0  0  0  0  0  0  0  0&#10;21051.8474 9935.9356    0.0000 C   0  0  0  0  0  0  0  0  0  0  0  0&#10;21051.8474  214.5411    0.0000 C   0  0  0  0  0  0  0  0  0  0  0  0&#10;16841.4779 2641.5375    0.0000 C   0  0  0  0  0  0  0  0  0  0  0  0&#10;12631.1085  214.5411    0.0000 C   0  0  0  0  0  0  0  0  0  0  0  0&#10; 8420.7390 2641.5375    0.0000 C   0  0  0  0  0  0  0  0  0  0  0  0&#10; 4210.3695  214.5411    0.0000 C   0  0  0  0  0  0  0  0  0  0  0  0&#10;    0.0000 2641.5375    0.0000 C   0  0  0  0  0  0  0  0  0  0  0  0&#10;55592.9678 9935.9356    0.0000 N   0  0  0  0  0  0  0  0  0  0  0  0&#10;59803.3373 7508.9392    0.0000 C   0  0  0  0  0  0  0  0  0  0  0  0&#10;59803.3373 2641.5375    0.0000 O   0  0  0  0  0  0  0  0  0  0  0  0&#10;68586.114422714.5411    0.0000 Cl  0  0  0  0  0  0  0  0  0  0  0  0&#10;77368.8915 7508.9392    0.0000 Cl  0  0  0  0  0  0  0  0  0  0  0  0&#10;77368.891517646.0072    0.0000 C   0  0  0  0  0  0  0  0  0  0  0  0&#10;81579.261015219.0107    0.0000 C   0  0  0  0  0  0  0  0  0  0  0  0&#10;85789.630517646.0072    0.0000 C   0  0  0  0  0  0  0  0  0  0  0  0&#10;81579.261010351.6091    0.0000 C   0  0  0  0  0  0  0  0  0  0  0  0&#10;90000.000015219.0107    0.0000 O   0  0  0  0  0  0  0  0  0  0  0  0&#10;85789.630522513.4088    0.0000 O   0  0  0  0  0  0  0  0  0  0  0  0&#10;38630.8105 9935.9356    0.0000 C   0  0  0  0  0  0  0  0  0  0  0  0&#10;34044.9940 7294.3981    0.0000 C   0  0  0  0  0  0  0  0  0  0  0  0&#10;38630.810515219.0107    0.0000 C   0  0  0  0  0  0  0  0  0  0  0  0&#10;29485.9952 9935.9356    0.0000 C   0  0  0  0  0  0  0  0  0  0  0  0&#10;34044.994017860.5483    0.0000 C   0  0  0  0  0  0  0  0  0  0  0  0&#10;29485.995215219.0107    0.0000 C   0  0  0  0  0  0  0  0  0  0  0  0&#10;42841.1800 7508.9392    0.0000 C   0  0  0  0  0  0  0  0  0  0  0  0&#10;47212.455310740.4648    0.0000 N   0  0  0  0  0  0  0  0  0  0  0  0&#10;44356.3766 2561.0846    0.0000 C   0  0  0  0  0  0  0  0  0  0  0  0&#10;51382.5983 7508.9392    0.0000 C   0  0  0  0  0  0  0  0  0  0  0  0&#10;49679.6782 2561.0846    0.0000 S   0  0  0  0  0  0  0  0  0  0  0  0&#10;64013.7068 9935.9356    0.0000 C   0  0  0  0  0  0  0  0  0  0  0  0&#10;64013.706815219.0107    0.0000 C   0  0  0  0  0  0  0  0  0  0  0  0&#10;68586.1144 7294.3981    0.0000 C   0  0  0  0  0  0  0  0  0  0  0  0&#10;68586.114417860.5483    0.0000 C   0  0  0  0  0  0  0  0  0  0  0  0&#10;73158.5221 9935.9356    0.0000 C   0  0  0  0  0  0  0  0  0  0  0  0&#10;73158.522115219.0107    0.0000 C   0  0  0  0  0  0  0  0  0  0  0  0&#10;  1  2  1  0  0  0  0&#10;  1 24  1  0  0  0  0&#10;  3  4  1  1  0  0  0&#10;  3  5  1  0  0  0  0&#10;  3 26  1  0  0  0  0&#10;  4  6  1  0  0  0  0&#10;  6  7  1  0  0  0  0&#10;  7  8  1  0  0  0  0&#10;  8  9  1  0  0  0  0&#10;  9 10  1  0  0  0  0&#10; 10 11  1  0  0  0  0&#10; 12 13  1  0  0  0  0&#10; 12 32  1  0  0  0  0&#10; 13 14  2  3  0  0  0&#10; 13 34  1  0  0  0  0&#10; 15 37  1  0  0  0  0&#10; 16 38  1  0  0  0  0&#10; 17 18  2  0  0  0  0&#10; 17 39  1  0  0  0  0&#10; 18 19  1  0  0  0  0&#10; 18 20  1  0  0  0  0&#10; 19 21  1  0  0  0  0&#10; 19 22  2  3  0  0  0&#10; 23 24  2  0  0  0  0&#10; 23 25  1  0  0  0  0&#10; 23 29  1  0  0  0  0&#10; 24 26  1  0  0  0  0&#10; 25 27  2  0  0  0  0&#10; 26 28  2  0  0  0  0&#10; 27 28  1  0  0  0  0&#10; 29 30  1  0  0  0  0&#10; 29 31  2  0  0  0  0&#10; 30 32  2  0  0  0  0&#10; 31 33  1  0  0  0  0&#10; 32 33  1  0  0  0  0&#10; 34 35  2  0  0  0  0&#10; 34 36  1  0  0  0  0&#10; 35 37  1  0  0  0  0&#10; 36 38  2  0  0  0  0&#10; 37 39  2  0  0  0  0&#10; 38 39  1  0  0  0  0&#10;M  END&#10;">
          <a:extLst>
            <a:ext uri="{FF2B5EF4-FFF2-40B4-BE49-F238E27FC236}">
              <a16:creationId xmlns:a16="http://schemas.microsoft.com/office/drawing/2014/main" id="{03A11CA7-6261-404C-852C-783A9F74E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77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62</xdr:row>
      <xdr:rowOff>25400</xdr:rowOff>
    </xdr:from>
    <xdr:to>
      <xdr:col>0</xdr:col>
      <xdr:colOff>1495425</xdr:colOff>
      <xdr:row>62</xdr:row>
      <xdr:rowOff>1482725</xdr:rowOff>
    </xdr:to>
    <xdr:pic>
      <xdr:nvPicPr>
        <xdr:cNvPr id="72" name="Molecule:EMF638ABL4Ois" descr="Manidipine&#10;  ELEMENTL06082010482D&#10;89226-50-6 Copyright (C) 2020 ACS&#10; 45 49  0  0  0  0            999 V2000&#10;25714.283637115.3800    0.0000 C   0  0  0  0  0  0  0  0  0  0  0  0&#10;32142.858233403.8424    0.0000 O   0  0  0  0  0  0  0  0  0  0  0  0&#10;25714.283644538.4553    0.0000 O   0  0  0  0  0  0  0  0  0  0  0  0&#10;38571.429137115.3763    0.0000 C   0  0  0  0  0  0  0  0  0  0  0  0&#10;45000.000033403.8424    0.0000 C   0  0  0  0  0  0  0  0  0  0  0  0&#10;12857.141814846.1505    0.0000 C   0  0  0  0  0  0  0  0  0  0  0  0&#10; 6428.570911134.6167    0.0000 O   0  0  0  0  0  0  0  0  0  0  0  0&#10;19285.712711134.6129    0.0000 O   0  0  0  0  0  0  0  0  0  0  0  0&#10; 6428.5709 3711.5414    0.0000 C   0  0  0  0  0  0  0  0  0  0  0  0&#10;12857.141844538.4553    0.0000 C   0  0  0  0  0  0  0  0  0  0  0  0&#10;    0.000022269.2295    0.0000 C   0  0  0  0  0  0  0  0  0  0  0  0&#10;32142.8582 3711.5376    0.0000 N   0  0  0  0  0  5  0  0  0  0  0  0&#10;25714.2836    0.0000    0.0000 O   0  0  0  0  0  0  0  0  0  0  0  0&#10;38571.4291    0.0000    0.0000 O   0  0  0  0  0  0  0  0  0  0  0  0&#10;70714.291148249.9891    0.0000 C   0  0  0  0  0  0  0  0  0  0  0  0&#10;19285.712725980.7672    0.0000 C   0  0  0  0  0  0  0  0  0  0  0  0&#10;19285.712733403.8424    0.0000 C   0  0  0  0  0  0  0  0  0  0  0  0&#10;12857.141822269.2258    0.0000 C   0  0  0  0  0  0  0  0  0  0  0  0&#10;12857.141837115.3800    0.0000 C   0  0  0  0  0  0  0  0  0  0  0  0&#10; 6428.570925980.7672    0.0000 C   0  0  0  0  0  0  0  0  0  0  0  0&#10; 6428.570933403.8386    0.0000 N   0  0  0  0  0  0  0  0  0  0  0  0&#10;25714.283622269.2295    0.0000 C   0  0  0  0  0  0  0  0  0  0  0  0&#10;25714.283614846.1543    0.0000 C   0  0  0  0  0  0  0  0  0  0  0  0&#10;32142.858225980.7672    0.0000 C   0  0  0  0  0  0  0  0  0  0  0  0&#10;32142.858211134.6167    0.0000 C   0  0  0  0  0  0  0  0  0  0  0  0&#10;38571.429122269.2258    0.0000 C   0  0  0  0  0  0  0  0  0  0  0  0&#10;38571.429114846.1505    0.0000 C   0  0  0  0  0  0  0  0  0  0  0  0&#10;51428.570937115.3763    0.0000 N   0  0  0  0  0  0  0  0  0  0  0  0&#10;51428.570944538.4515    0.0000 C   0  0  0  0  0  0  0  0  0  0  0  0&#10;57857.145633403.8386    0.0000 C   0  0  0  0  0  0  0  0  0  0  0  0&#10;57857.145648249.9891    0.0000 C   0  0  0  0  0  0  0  0  0  0  0  0&#10;64285.716437115.3763    0.0000 C   0  0  0  0  0  0  0  0  0  0  0  0&#10;64285.716444538.4515    0.0000 N   0  0  0  0  0  0  0  0  0  0  0  0&#10;70714.291155673.0644    0.0000 C   0  0  0  0  0  0  0  0  0  0  0  0&#10;64285.716459384.6020    0.0000 C   0  0  0  0  0  0  0  0  0  0  0  0&#10;77142.858259384.6020    0.0000 C   0  0  0  0  0  0  0  0  0  0  0  0&#10;64285.716466807.6773    0.0000 C   0  0  0  0  0  0  0  0  0  0  0  0&#10;77142.858266807.6773    0.0000 C   0  0  0  0  0  0  0  0  0  0  0  0&#10;70714.291170519.2149    0.0000 C   0  0  0  0  0  0  0  0  0  0  0  0&#10;77142.858244538.4515    0.0000 C   0  0  0  0  0  0  0  0  0  0  0  0&#10;83571.425348249.9891    0.0000 C   0  0  0  0  0  0  0  0  0  0  0  0&#10;77142.858237115.3763    0.0000 C   0  0  0  0  0  0  0  0  0  0  0  0&#10;90000.000044538.4515    0.0000 C   0  0  0  0  0  0  0  0  0  0  0  0&#10;83571.425333403.8386    0.0000 C   0  0  0  0  0  0  0  0  0  0  0  0&#10;90000.000037115.3763    0.0000 C   0  0  0  0  0  0  0  0  0  0  0  0&#10;  1  2  1  0  0  0  0&#10;  1  3  2  3  0  0  0&#10;  1 17  1  0  0  0  0&#10;  2  4  1  0  0  0  0&#10;  4  5  1  0  0  0  0&#10;  5 28  1  0  0  0  0&#10;  6  7  1  0  0  0  0&#10;  6  8  2  3  0  0  0&#10;  6 18  1  0  0  0  0&#10;  7  9  1  0  0  0  0&#10; 10 19  1  0  0  0  0&#10; 11 20  1  0  0  0  0&#10; 12 13  2  3  0  0  0&#10; 12 14  2  3  0  0  0&#10; 12 25  1  0  0  0  0&#10; 15 33  1  0  0  0  0&#10; 15 34  1  0  0  0  0&#10; 15 40  1  0  0  0  0&#10; 16 17  1  0  0  0  0&#10; 16 18  1  0  0  0  0&#10; 16 22  1  0  0  0  0&#10; 17 19  2  0  0  0  0&#10; 18 20  2  0  0  0  0&#10; 19 21  1  0  0  0  0&#10; 20 21  1  0  0  0  0&#10; 22 23  2  0  0  0  0&#10; 22 24  1  0  0  0  0&#10; 23 25  1  0  0  0  0&#10; 24 26  2  0  0  0  0&#10; 25 27  2  0  0  0  0&#10; 26 27  1  0  0  0  0&#10; 28 29  1  0  0  0  0&#10; 28 30  1  0  0  0  0&#10; 29 31  1  0  0  0  0&#10; 30 32  1  0  0  0  0&#10; 31 33  1  0  0  0  0&#10; 32 33  1  0  0  0  0&#10; 34 35  2  0  0  0  0&#10; 34 36  1  0  0  0  0&#10; 35 37  1  0  0  0  0&#10; 36 38  2  0  0  0  0&#10; 37 39  2  0  0  0  0&#10; 38 39  1  0  0  0  0&#10; 40 41  2  0  0  0  0&#10; 40 42  1  0  0  0  0&#10; 41 43  1  0  0  0  0&#10; 42 44  2  0  0  0  0&#10; 43 45  2  0  0  0  0&#10; 44 45  1  0  0  0  0&#10;M  END&#10;" title="153:1:Structure:Manidipine&#10;  ELEMENTL06082010482D&#10;89226-50-6 Copyright (C) 2020 ACS&#10; 45 49  0  0  0  0            999 V2000&#10;25714.283637115.3800    0.0000 C   0  0  0  0  0  0  0  0  0  0  0  0&#10;32142.858233403.8424    0.0000 O   0  0  0  0  0  0  0  0  0  0  0  0&#10;25714.283644538.4553    0.0000 O   0  0  0  0  0  0  0  0  0  0  0  0&#10;38571.429137115.3763    0.0000 C   0  0  0  0  0  0  0  0  0  0  0  0&#10;45000.000033403.8424    0.0000 C   0  0  0  0  0  0  0  0  0  0  0  0&#10;12857.141814846.1505    0.0000 C   0  0  0  0  0  0  0  0  0  0  0  0&#10; 6428.570911134.6167    0.0000 O   0  0  0  0  0  0  0  0  0  0  0  0&#10;19285.712711134.6129    0.0000 O   0  0  0  0  0  0  0  0  0  0  0  0&#10; 6428.5709 3711.5414    0.0000 C   0  0  0  0  0  0  0  0  0  0  0  0&#10;12857.141844538.4553    0.0000 C   0  0  0  0  0  0  0  0  0  0  0  0&#10;    0.000022269.2295    0.0000 C   0  0  0  0  0  0  0  0  0  0  0  0&#10;32142.8582 3711.5376    0.0000 N   0  0  0  0  0  5  0  0  0  0  0  0&#10;25714.2836    0.0000    0.0000 O   0  0  0  0  0  0  0  0  0  0  0  0&#10;38571.4291    0.0000    0.0000 O   0  0  0  0  0  0  0  0  0  0  0  0&#10;70714.291148249.9891    0.0000 C   0  0  0  0  0  0  0  0  0  0  0  0&#10;19285.712725980.7672    0.0000 C   0  0  0  0  0  0  0  0  0  0  0  0&#10;19285.712733403.8424    0.0000 C   0  0  0  0  0  0  0  0  0  0  0  0&#10;12857.141822269.2258    0.0000 C   0  0  0  0  0  0  0  0  0  0  0  0&#10;12857.141837115.3800    0.0000 C   0  0  0  0  0  0  0  0  0  0  0  0&#10; 6428.570925980.7672    0.0000 C   0  0  0  0  0  0  0  0  0  0  0  0&#10; 6428.570933403.8386    0.0000 N   0  0  0  0  0  0  0  0  0  0  0  0&#10;25714.283622269.2295    0.0000 C   0  0  0  0  0  0  0  0  0  0  0  0&#10;25714.283614846.1543    0.0000 C   0  0  0  0  0  0  0  0  0  0  0  0&#10;32142.858225980.7672    0.0000 C   0  0  0  0  0  0  0  0  0  0  0  0&#10;32142.858211134.6167    0.0000 C   0  0  0  0  0  0  0  0  0  0  0  0&#10;38571.429122269.2258    0.0000 C   0  0  0  0  0  0  0  0  0  0  0  0&#10;38571.429114846.1505    0.0000 C   0  0  0  0  0  0  0  0  0  0  0  0&#10;51428.570937115.3763    0.0000 N   0  0  0  0  0  0  0  0  0  0  0  0&#10;51428.570944538.4515    0.0000 C   0  0  0  0  0  0  0  0  0  0  0  0&#10;57857.145633403.8386    0.0000 C   0  0  0  0  0  0  0  0  0  0  0  0&#10;57857.145648249.9891    0.0000 C   0  0  0  0  0  0  0  0  0  0  0  0&#10;64285.716437115.3763    0.0000 C   0  0  0  0  0  0  0  0  0  0  0  0&#10;64285.716444538.4515    0.0000 N   0  0  0  0  0  0  0  0  0  0  0  0&#10;70714.291155673.0644    0.0000 C   0  0  0  0  0  0  0  0  0  0  0  0&#10;64285.716459384.6020    0.0000 C   0  0  0  0  0  0  0  0  0  0  0  0&#10;77142.858259384.6020    0.0000 C   0  0  0  0  0  0  0  0  0  0  0  0&#10;64285.716466807.6773    0.0000 C   0  0  0  0  0  0  0  0  0  0  0  0&#10;77142.858266807.6773    0.0000 C   0  0  0  0  0  0  0  0  0  0  0  0&#10;70714.291170519.2149    0.0000 C   0  0  0  0  0  0  0  0  0  0  0  0&#10;77142.858244538.4515    0.0000 C   0  0  0  0  0  0  0  0  0  0  0  0&#10;83571.425348249.9891    0.0000 C   0  0  0  0  0  0  0  0  0  0  0  0&#10;77142.858237115.3763    0.0000 C   0  0  0  0  0  0  0  0  0  0  0  0&#10;90000.000044538.4515    0.0000 C   0  0  0  0  0  0  0  0  0  0  0  0&#10;83571.425333403.8386    0.0000 C   0  0  0  0  0  0  0  0  0  0  0  0&#10;90000.000037115.3763    0.0000 C   0  0  0  0  0  0  0  0  0  0  0  0&#10;  1  2  1  0  0  0  0&#10;  1  3  2  3  0  0  0&#10;  1 17  1  0  0  0  0&#10;  2  4  1  0  0  0  0&#10;  4  5  1  0  0  0  0&#10;  5 28  1  0  0  0  0&#10;  6  7  1  0  0  0  0&#10;  6  8  2  3  0  0  0&#10;  6 18  1  0  0  0  0&#10;  7  9  1  0  0  0  0&#10; 10 19  1  0  0  0  0&#10; 11 20  1  0  0  0  0&#10; 12 13  2  3  0  0  0&#10; 12 14  2  3  0  0  0&#10; 12 25  1  0  0  0  0&#10; 15 33  1  0  0  0  0&#10; 15 34  1  0  0  0  0&#10; 15 40  1  0  0  0  0&#10; 16 17  1  0  0  0  0&#10; 16 18  1  0  0  0  0&#10; 16 22  1  0  0  0  0&#10; 17 19  2  0  0  0  0&#10; 18 20  2  0  0  0  0&#10; 19 21  1  0  0  0  0&#10; 20 21  1  0  0  0  0&#10; 22 23  2  0  0  0  0&#10; 22 24  1  0  0  0  0&#10; 23 25  1  0  0  0  0&#10; 24 26  2  0  0  0  0&#10; 25 27  2  0  0  0  0&#10; 26 27  1  0  0  0  0&#10; 28 29  1  0  0  0  0&#10; 28 30  1  0  0  0  0&#10; 29 31  1  0  0  0  0&#10; 30 32  1  0  0  0  0&#10; 31 33  1  0  0  0  0&#10; 32 33  1  0  0  0  0&#10; 34 35  2  0  0  0  0&#10; 34 36  1  0  0  0  0&#10; 35 37  1  0  0  0  0&#10; 36 38  2  0  0  0  0&#10; 37 39  2  0  0  0  0&#10; 38 39  1  0  0  0  0&#10; 40 41  2  0  0  0  0&#10; 40 42  1  0  0  0  0&#10; 41 43  1  0  0  0  0&#10; 42 44  2  0  0  0  0&#10; 43 45  2  0  0  0  0&#10; 44 45  1  0  0  0  0&#10;M  END&#10;">
          <a:extLst>
            <a:ext uri="{FF2B5EF4-FFF2-40B4-BE49-F238E27FC236}">
              <a16:creationId xmlns:a16="http://schemas.microsoft.com/office/drawing/2014/main" id="{514CE505-9D61-42F3-88FC-282BE812F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2892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59</xdr:row>
      <xdr:rowOff>25400</xdr:rowOff>
    </xdr:from>
    <xdr:to>
      <xdr:col>0</xdr:col>
      <xdr:colOff>1495425</xdr:colOff>
      <xdr:row>59</xdr:row>
      <xdr:rowOff>1482725</xdr:rowOff>
    </xdr:to>
    <xdr:pic>
      <xdr:nvPicPr>
        <xdr:cNvPr id="73" name="Molecule:EMFOUFTQVYecd" descr="4-[2-[2-[(2R)-2-Methyl-1-pyrrolidinyl]ethyl]-5-benzofuranyl]benzonitrile&#10;  ELEMENTL06082010482D&#10;460746-46-7 Copyright (C) 2020 ACS&#10; 25 28  0  0  1  0            999 V2000&#10;66503.520423196.1532    0.0000 C   0  0  0  0  0  0  0  0  0  0  0  0&#10;70369.545929892.3050    0.0000 C   0  0  0  0  0  0  0  0  0  0  0  0&#10; 6696.1518 3866.0255    0.0000 C   0  0  0  0  0  0  0  0  0  0  0  0&#10;    0.0000    0.0000    0.0000 N   0  0  0  0  0  0  0  0  0  0  0  0&#10;80257.044643501.2859    0.0000 C   0  0  0  0  0  0  0  0  0  0  0  0&#10;46873.066219330.1277    0.0000 C   0  0  0  0  0  0  0  0  0  0  0  0&#10;46873.066227062.1787    0.0000 C   0  0  0  0  0  0  0  0  0  0  0  0&#10;40176.914515464.1021    0.0000 C   0  0  0  0  0  0  0  0  0  0  0  0&#10;54226.683016940.7930    0.0000 C   0  0  0  0  0  0  0  0  0  0  0  0&#10;54226.683029451.5134    0.0000 O   0  0  0  0  0  0  0  0  0  0  0  0&#10;40176.914530928.2043    0.0000 C   0  0  0  0  0  0  0  0  0  0  0  0&#10;33480.762719330.1277    0.0000 C   0  0  0  0  0  0  0  0  0  0  0  0&#10;58771.469323196.1532    0.0000 C   0  0  0  0  0  0  0  0  0  0  0  0&#10;33480.762727062.1787    0.0000 C   0  0  0  0  0  0  0  0  0  0  0  0&#10;26784.607015464.1021    0.0000 C   0  0  0  0  0  0  0  0  0  0  0  0&#10;26784.6070 7732.0511    0.0000 C   0  0  0  0  0  0  0  0  0  0  0  0&#10;20088.455319330.1277    0.0000 C   0  0  0  0  0  0  0  0  0  0  0  0&#10;20088.4553 3866.0255    0.0000 C   0  0  0  0  0  0  0  0  0  0  0  0&#10;13392.303515464.1021    0.0000 C   0  0  0  0  0  0  0  0  0  0  0  0&#10;13392.3035 7732.0511    0.0000 C   0  0  0  0  0  0  0  0  0  0  0  0&#10;78101.597029892.3050    0.0000 N   0  0  0  0  0  0  0  0  0  0  0  0&#10;82646.379336147.6652    0.0000 C   0  0  0  0  0  0  0  0  0  0  0  0&#10;82646.379323636.9448    0.0000 C   0  0  0  0  0  0  0  0  0  0  0  0&#10;90000.000033758.3305    0.0000 C   0  0  0  0  0  0  0  0  0  0  0  0&#10;90000.000026026.2794    0.0000 C   0  0  0  0  0  0  0  0  0  0  0  0&#10;  1  2  1  0  0  0  0&#10;  1 13  1  0  0  0  0&#10;  2 21  1  0  0  0  0&#10;  3  4  3  0  0  0  0&#10;  3 20  1  0  0  0  0&#10; 22  5  1  6  0  0  0&#10;  6  7  1  0  0  0  0&#10;  6  8  2  0  0  0  0&#10;  6  9  1  0  0  0  0&#10;  7 10  1  0  0  0  0&#10;  7 11  2  0  0  0  0&#10;  8 12  1  0  0  0  0&#10;  9 13  2  0  0  0  0&#10; 10 13  1  0  0  0  0&#10; 11 14  1  0  0  0  0&#10; 12 14  2  0  0  0  0&#10; 12 15  1  0  0  0  0&#10; 15 16  2  0  0  0  0&#10; 15 17  1  0  0  0  0&#10; 16 18  1  0  0  0  0&#10; 17 19  2  0  0  0  0&#10; 18 20  2  0  0  0  0&#10; 19 20  1  0  0  0  0&#10; 21 22  1  0  0  0  0&#10; 21 23  1  0  0  0  0&#10; 22 24  1  0  0  0  0&#10; 23 25  1  0  0  0  0&#10; 24 25  1  0  0  0  0&#10;M  END&#10;" title="153:1:Structure:4-[2-[2-[(2R)-2-Methyl-1-pyrrolidinyl]ethyl]-5-benzofuranyl]benzonitrile&#10;  ELEMENTL06082010482D&#10;460746-46-7 Copyright (C) 2020 ACS&#10; 25 28  0  0  1  0            999 V2000&#10;66503.520423196.1532    0.0000 C   0  0  0  0  0  0  0  0  0  0  0  0&#10;70369.545929892.3050    0.0000 C   0  0  0  0  0  0  0  0  0  0  0  0&#10; 6696.1518 3866.0255    0.0000 C   0  0  0  0  0  0  0  0  0  0  0  0&#10;    0.0000    0.0000    0.0000 N   0  0  0  0  0  0  0  0  0  0  0  0&#10;80257.044643501.2859    0.0000 C   0  0  0  0  0  0  0  0  0  0  0  0&#10;46873.066219330.1277    0.0000 C   0  0  0  0  0  0  0  0  0  0  0  0&#10;46873.066227062.1787    0.0000 C   0  0  0  0  0  0  0  0  0  0  0  0&#10;40176.914515464.1021    0.0000 C   0  0  0  0  0  0  0  0  0  0  0  0&#10;54226.683016940.7930    0.0000 C   0  0  0  0  0  0  0  0  0  0  0  0&#10;54226.683029451.5134    0.0000 O   0  0  0  0  0  0  0  0  0  0  0  0&#10;40176.914530928.2043    0.0000 C   0  0  0  0  0  0  0  0  0  0  0  0&#10;33480.762719330.1277    0.0000 C   0  0  0  0  0  0  0  0  0  0  0  0&#10;58771.469323196.1532    0.0000 C   0  0  0  0  0  0  0  0  0  0  0  0&#10;33480.762727062.1787    0.0000 C   0  0  0  0  0  0  0  0  0  0  0  0&#10;26784.607015464.1021    0.0000 C   0  0  0  0  0  0  0  0  0  0  0  0&#10;26784.6070 7732.0511    0.0000 C   0  0  0  0  0  0  0  0  0  0  0  0&#10;20088.455319330.1277    0.0000 C   0  0  0  0  0  0  0  0  0  0  0  0&#10;20088.4553 3866.0255    0.0000 C   0  0  0  0  0  0  0  0  0  0  0  0&#10;13392.303515464.1021    0.0000 C   0  0  0  0  0  0  0  0  0  0  0  0&#10;13392.3035 7732.0511    0.0000 C   0  0  0  0  0  0  0  0  0  0  0  0&#10;78101.597029892.3050    0.0000 N   0  0  0  0  0  0  0  0  0  0  0  0&#10;82646.379336147.6652    0.0000 C   0  0  0  0  0  0  0  0  0  0  0  0&#10;82646.379323636.9448    0.0000 C   0  0  0  0  0  0  0  0  0  0  0  0&#10;90000.000033758.3305    0.0000 C   0  0  0  0  0  0  0  0  0  0  0  0&#10;90000.000026026.2794    0.0000 C   0  0  0  0  0  0  0  0  0  0  0  0&#10;  1  2  1  0  0  0  0&#10;  1 13  1  0  0  0  0&#10;  2 21  1  0  0  0  0&#10;  3  4  3  0  0  0  0&#10;  3 20  1  0  0  0  0&#10; 22  5  1  6  0  0  0&#10;  6  7  1  0  0  0  0&#10;  6  8  2  0  0  0  0&#10;  6  9  1  0  0  0  0&#10;  7 10  1  0  0  0  0&#10;  7 11  2  0  0  0  0&#10;  8 12  1  0  0  0  0&#10;  9 13  2  0  0  0  0&#10; 10 13  1  0  0  0  0&#10; 11 14  1  0  0  0  0&#10; 12 14  2  0  0  0  0&#10; 12 15  1  0  0  0  0&#10; 15 16  2  0  0  0  0&#10; 15 17  1  0  0  0  0&#10; 16 18  1  0  0  0  0&#10; 17 19  2  0  0  0  0&#10; 18 20  2  0  0  0  0&#10; 19 20  1  0  0  0  0&#10; 21 22  1  0  0  0  0&#10; 21 23  1  0  0  0  0&#10; 22 24  1  0  0  0  0&#10; 23 25  1  0  0  0  0&#10; 24 25  1  0  0  0  0&#10;M  END&#10;">
          <a:extLst>
            <a:ext uri="{FF2B5EF4-FFF2-40B4-BE49-F238E27FC236}">
              <a16:creationId xmlns:a16="http://schemas.microsoft.com/office/drawing/2014/main" id="{B423A69A-3118-4942-A516-DF74F74C8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0225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18</xdr:row>
      <xdr:rowOff>25400</xdr:rowOff>
    </xdr:from>
    <xdr:to>
      <xdr:col>0</xdr:col>
      <xdr:colOff>1495425</xdr:colOff>
      <xdr:row>18</xdr:row>
      <xdr:rowOff>1482725</xdr:rowOff>
    </xdr:to>
    <xdr:pic>
      <xdr:nvPicPr>
        <xdr:cNvPr id="74" name="Molecule:EMF@4MUOAqzko" descr="[(4S,5R)-4,5-Bis(4-chlorophenyl)-2-[4-(1,1-dimethylethyl)-2-ethoxyphenyl]-4,5...&#10;  ELEMENTL06082010482D&#10;939981-39-2 Copyright (C) 2020 ACS&#10; 49 53  0  0  1  0            999 V2000&#10;38579.521826720.8002    0.0000 C   0  0  0  0  0  0  0  0  0  0  0  0&#10;38523.099639369.9700    0.0000 C   0  0  0  0  0  0  0  0  0  0  0  0&#10;38523.099646800.0210    0.0000 O   0  0  0  0  0  0  0  0  0  0  0  0&#10;24820.798819331.4503    0.0000 C   0  0  0  0  0  0  0  0  0  0  0  0&#10;11168.000743269.0424    0.0000 O   0  0  0  0  0  0  0  0  0  0  0  0&#10;13091.039636092.1621    0.0000 C   0  0  0  0  0  0  0  0  0  0  0  0&#10; 7837.198230838.3246    0.0000 C   0  0  0  0  0  0  0  0  0  0  0  0&#10;40495.8830    0.0000    0.0000 Cl  0  0  0  0  0  0  0  0  0  0  0  0&#10;    0.0000 9251.7037    0.0000 Cl  0  0  0  0  0  0  0  0  0  0  0  0&#10;19121.618467747.7591    0.0000 C   0  0  0  0  0  0  0  0  0  0  0  0&#10;11944.742069670.8018    0.0000 C   0  0  0  0  0  0  0  0  0  0  0  0&#10;17198.579574924.6393    0.0000 C   0  0  0  0  0  0  0  0  0  0  0  0&#10;24643.221772719.4325    0.0000 C   0  0  0  0  0  0  0  0  0  0  0  0&#10;64261.551724509.8680    0.0000 C   0  0  0  0  0  0  0  0  0  0  0  0&#10;70696.167528224.8935    0.0000 C   0  0  0  0  0  0  0  0  0  0  0  0&#10;77130.775824509.8680    0.0000 C   0  0  0  0  0  0  0  0  0  0  0  0&#10;83565.391728224.8935    0.0000 S   0  0  0  0  0  6  0  0  0  0  0  0&#10;90000.000031939.9190    0.0000 C   0  0  0  0  0  0  0  0  0  0  0  0&#10;79850.366234659.5055    0.0000 O   0  0  0  0  0  0  0  0  0  0  0  0&#10;87280.417221790.2776    0.0000 O   0  0  0  0  0  0  0  0  0  0  0  0&#10;31311.833128265.5946    0.0000 C   0  0  0  0  0  0  0  0  0  0  0  0&#10;32088.487535654.9445    0.0000 N   0  0  0  0  0  0  0  0  0  0  0  0&#10;24044.148226720.8002    0.0000 C   0  0  0  0  0  0  0  0  0  0  0  0&#10;25300.796138677.0155    0.0000 C   0  0  0  0  0  0  0  0  0  0  0  0&#10;20329.122733155.4123    0.0000 N   0  0  0  0  0  0  0  0  0  0  0  0&#10;33607.848421199.1969    0.0000 C   0  0  0  0  0  0  0  0  0  0  0  0&#10;40875.533419654.4025    0.0000 C   0  0  0  0  0  0  0  0  0  0  0  0&#10;28636.171215677.5936    0.0000 C   0  0  0  0  0  0  0  0  0  0  0  0&#10;43171.544912588.0048    0.0000 C   0  0  0  0  0  0  0  0  0  0  0  0&#10;30932.1828 8611.1921    0.0000 C   0  0  0  0  0  0  0  0  0  0  0  0&#10;38199.8715 7066.3977    0.0000 C   0  0  0  0  0  0  0  0  0  0  0  0&#10;18033.111122353.5251    0.0000 C   0  0  0  0  0  0  0  0  0  0  0  0&#10;18809.761714964.1752    0.0000 C   0  0  0  0  0  0  0  0  0  0  0  0&#10;11245.419725375.6000    0.0000 C   0  0  0  0  0  0  0  0  0  0  0  0&#10;12798.724710596.9039    0.0000 C   0  0  0  0  0  0  0  0  0  0  0  0&#10; 5234.382721008.3249    0.0000 C   0  0  0  0  0  0  0  0  0  0  0  0&#10; 6011.037013618.9750    0.0000 C   0  0  0  0  0  0  0  0  0  0  0  0&#10;23756.001745944.7043    0.0000 C   0  0  0  0  0  0  0  0  0  0  0  0&#10;16689.604048240.7158    0.0000 C   0  0  0  0  0  0  0  0  0  0  0  0&#10;29277.605050916.3777    0.0000 C   0  0  0  0  0  0  0  0  0  0  0  0&#10;15144.809655508.4007    0.0000 C   0  0  0  0  0  0  0  0  0  0  0  0&#10;27732.810558184.0626    0.0000 C   0  0  0  0  0  0  0  0  0  0  0  0&#10;20666.412860480.0779    0.0000 C   0  0  0  0  0  0  0  0  0  0  0  0&#10;44957.711735654.9445    0.0000 N   0  0  0  0  0  0  0  0  0  0  0  0&#10;44957.711728224.8935    0.0000 C   0  0  0  0  0  0  0  0  0  0  0  0&#10;51392.323739369.9700    0.0000 C   0  0  0  0  0  0  0  0  0  0  0  0&#10;51392.323724509.8680    0.0000 C   0  0  0  0  0  0  0  0  0  0  0  0&#10;57826.939635654.9445    0.0000 C   0  0  0  0  0  0  0  0  0  0  0  0&#10;57826.939628224.8935    0.0000 N   0  0  0  0  0  0  0  0  0  0  0  0&#10; 21  1  1  1  0  0  0&#10;  2  3  2  3  0  0  0&#10;  2 22  1  0  0  0  0&#10;  2 44  1  0  0  0  0&#10; 23  4  1  1  0  0  0&#10;  5  6  1  0  0  0  0&#10;  5 39  1  0  0  0  0&#10;  6  7  1  0  0  0  0&#10;  8 31  1  0  0  0  0&#10;  9 37  1  0  0  0  0&#10; 10 11  1  0  0  0  0&#10; 10 12  1  0  0  0  0&#10; 10 13  1  0  0  0  0&#10; 10 43  1  0  0  0  0&#10; 14 15  1  0  0  0  0&#10; 14 49  1  0  0  0  0&#10; 15 16  1  0  0  0  0&#10; 16 17  1  0  0  0  0&#10; 17 18  1  0  0  0  0&#10; 17 19  2  3  0  0  0&#10; 17 20  2  3  0  0  0&#10; 21 22  1  0  0  0  0&#10; 21 23  1  0  0  0  0&#10; 21 26  1  6  0  0  0&#10; 22 24  1  0  0  0  0&#10; 23 25  1  0  0  0  0&#10; 23 32  1  6  0  0  0&#10; 24 25  2  0  0  0  0&#10; 24 38  1  0  0  0  0&#10; 26 27  2  0  0  0  0&#10; 26 28  1  0  0  0  0&#10; 27 29  1  0  0  0  0&#10; 28 30  2  0  0  0  0&#10; 29 31  2  0  0  0  0&#10; 30 31  1  0  0  0  0&#10; 32 33  2  0  0  0  0&#10; 32 34  1  0  0  0  0&#10; 33 35  1  0  0  0  0&#10; 34 36  2  0  0  0  0&#10; 35 37  2  0  0  0  0&#10; 36 37  1  0  0  0  0&#10; 38 39  2  0  0  0  0&#10; 38 40  1  0  0  0  0&#10; 39 41  1  0  0  0  0&#10; 40 42  2  0  0  0  0&#10; 41 43  2  0  0  0  0&#10; 42 43  1  0  0  0  0&#10; 44 45  1  0  0  0  0&#10; 44 46  1  0  0  0  0&#10; 45 47  1  0  0  0  0&#10; 46 48  1  0  0  0  0&#10; 47 49  1  0  0  0  0&#10; 48 49  1  0  0  0  0&#10;M  END&#10;" title="153:1:Structure:[(4S,5R)-4,5-Bis(4-chlorophenyl)-2-[4-(1,1-dimethylethyl)-2-ethoxyphenyl]-4,5...&#10;  ELEMENTL06082010482D&#10;939981-39-2 Copyright (C) 2020 ACS&#10; 49 53  0  0  1  0            999 V2000&#10;38579.521826720.8002    0.0000 C   0  0  0  0  0  0  0  0  0  0  0  0&#10;38523.099639369.9700    0.0000 C   0  0  0  0  0  0  0  0  0  0  0  0&#10;38523.099646800.0210    0.0000 O   0  0  0  0  0  0  0  0  0  0  0  0&#10;24820.798819331.4503    0.0000 C   0  0  0  0  0  0  0  0  0  0  0  0&#10;11168.000743269.0424    0.0000 O   0  0  0  0  0  0  0  0  0  0  0  0&#10;13091.039636092.1621    0.0000 C   0  0  0  0  0  0  0  0  0  0  0  0&#10; 7837.198230838.3246    0.0000 C   0  0  0  0  0  0  0  0  0  0  0  0&#10;40495.8830    0.0000    0.0000 Cl  0  0  0  0  0  0  0  0  0  0  0  0&#10;    0.0000 9251.7037    0.0000 Cl  0  0  0  0  0  0  0  0  0  0  0  0&#10;19121.618467747.7591    0.0000 C   0  0  0  0  0  0  0  0  0  0  0  0&#10;11944.742069670.8018    0.0000 C   0  0  0  0  0  0  0  0  0  0  0  0&#10;17198.579574924.6393    0.0000 C   0  0  0  0  0  0  0  0  0  0  0  0&#10;24643.221772719.4325    0.0000 C   0  0  0  0  0  0  0  0  0  0  0  0&#10;64261.551724509.8680    0.0000 C   0  0  0  0  0  0  0  0  0  0  0  0&#10;70696.167528224.8935    0.0000 C   0  0  0  0  0  0  0  0  0  0  0  0&#10;77130.775824509.8680    0.0000 C   0  0  0  0  0  0  0  0  0  0  0  0&#10;83565.391728224.8935    0.0000 S   0  0  0  0  0  6  0  0  0  0  0  0&#10;90000.000031939.9190    0.0000 C   0  0  0  0  0  0  0  0  0  0  0  0&#10;79850.366234659.5055    0.0000 O   0  0  0  0  0  0  0  0  0  0  0  0&#10;87280.417221790.2776    0.0000 O   0  0  0  0  0  0  0  0  0  0  0  0&#10;31311.833128265.5946    0.0000 C   0  0  0  0  0  0  0  0  0  0  0  0&#10;32088.487535654.9445    0.0000 N   0  0  0  0  0  0  0  0  0  0  0  0&#10;24044.148226720.8002    0.0000 C   0  0  0  0  0  0  0  0  0  0  0  0&#10;25300.796138677.0155    0.0000 C   0  0  0  0  0  0  0  0  0  0  0  0&#10;20329.122733155.4123    0.0000 N   0  0  0  0  0  0  0  0  0  0  0  0&#10;33607.848421199.1969    0.0000 C   0  0  0  0  0  0  0  0  0  0  0  0&#10;40875.533419654.4025    0.0000 C   0  0  0  0  0  0  0  0  0  0  0  0&#10;28636.171215677.5936    0.0000 C   0  0  0  0  0  0  0  0  0  0  0  0&#10;43171.544912588.0048    0.0000 C   0  0  0  0  0  0  0  0  0  0  0  0&#10;30932.1828 8611.1921    0.0000 C   0  0  0  0  0  0  0  0  0  0  0  0&#10;38199.8715 7066.3977    0.0000 C   0  0  0  0  0  0  0  0  0  0  0  0&#10;18033.111122353.5251    0.0000 C   0  0  0  0  0  0  0  0  0  0  0  0&#10;18809.761714964.1752    0.0000 C   0  0  0  0  0  0  0  0  0  0  0  0&#10;11245.419725375.6000    0.0000 C   0  0  0  0  0  0  0  0  0  0  0  0&#10;12798.724710596.9039    0.0000 C   0  0  0  0  0  0  0  0  0  0  0  0&#10; 5234.382721008.3249    0.0000 C   0  0  0  0  0  0  0  0  0  0  0  0&#10; 6011.037013618.9750    0.0000 C   0  0  0  0  0  0  0  0  0  0  0  0&#10;23756.001745944.7043    0.0000 C   0  0  0  0  0  0  0  0  0  0  0  0&#10;16689.604048240.7158    0.0000 C   0  0  0  0  0  0  0  0  0  0  0  0&#10;29277.605050916.3777    0.0000 C   0  0  0  0  0  0  0  0  0  0  0  0&#10;15144.809655508.4007    0.0000 C   0  0  0  0  0  0  0  0  0  0  0  0&#10;27732.810558184.0626    0.0000 C   0  0  0  0  0  0  0  0  0  0  0  0&#10;20666.412860480.0779    0.0000 C   0  0  0  0  0  0  0  0  0  0  0  0&#10;44957.711735654.9445    0.0000 N   0  0  0  0  0  0  0  0  0  0  0  0&#10;44957.711728224.8935    0.0000 C   0  0  0  0  0  0  0  0  0  0  0  0&#10;51392.323739369.9700    0.0000 C   0  0  0  0  0  0  0  0  0  0  0  0&#10;51392.323724509.8680    0.0000 C   0  0  0  0  0  0  0  0  0  0  0  0&#10;57826.939635654.9445    0.0000 C   0  0  0  0  0  0  0  0  0  0  0  0&#10;57826.939628224.8935    0.0000 N   0  0  0  0  0  0  0  0  0  0  0  0&#10; 21  1  1  1  0  0  0&#10;  2  3  2  3  0  0  0&#10;  2 22  1  0  0  0  0&#10;  2 44  1  0  0  0  0&#10; 23  4  1  1  0  0  0&#10;  5  6  1  0  0  0  0&#10;  5 39  1  0  0  0  0&#10;  6  7  1  0  0  0  0&#10;  8 31  1  0  0  0  0&#10;  9 37  1  0  0  0  0&#10; 10 11  1  0  0  0  0&#10; 10 12  1  0  0  0  0&#10; 10 13  1  0  0  0  0&#10; 10 43  1  0  0  0  0&#10; 14 15  1  0  0  0  0&#10; 14 49  1  0  0  0  0&#10; 15 16  1  0  0  0  0&#10; 16 17  1  0  0  0  0&#10; 17 18  1  0  0  0  0&#10; 17 19  2  3  0  0  0&#10; 17 20  2  3  0  0  0&#10; 21 22  1  0  0  0  0&#10; 21 23  1  0  0  0  0&#10; 21 26  1  6  0  0  0&#10; 22 24  1  0  0  0  0&#10; 23 25  1  0  0  0  0&#10; 23 32  1  6  0  0  0&#10; 24 25  2  0  0  0  0&#10; 24 38  1  0  0  0  0&#10; 26 27  2  0  0  0  0&#10; 26 28  1  0  0  0  0&#10; 27 29  1  0  0  0  0&#10; 28 30  2  0  0  0  0&#10; 29 31  2  0  0  0  0&#10; 30 31  1  0  0  0  0&#10; 32 33  2  0  0  0  0&#10; 32 34  1  0  0  0  0&#10; 33 35  1  0  0  0  0&#10; 34 36  2  0  0  0  0&#10; 35 37  2  0  0  0  0&#10; 36 37  1  0  0  0  0&#10; 38 39  2  0  0  0  0&#10; 38 40  1  0  0  0  0&#10; 39 41  1  0  0  0  0&#10; 40 42  2  0  0  0  0&#10; 41 43  2  0  0  0  0&#10; 42 43  1  0  0  0  0&#10; 44 45  1  0  0  0  0&#10; 44 46  1  0  0  0  0&#10; 45 47  1  0  0  0  0&#10; 46 48  1  0  0  0  0&#10; 47 49  1  0  0  0  0&#10; 48 49  1  0  0  0  0&#10;M  END&#10;">
          <a:extLst>
            <a:ext uri="{FF2B5EF4-FFF2-40B4-BE49-F238E27FC236}">
              <a16:creationId xmlns:a16="http://schemas.microsoft.com/office/drawing/2014/main" id="{A3D8B9A0-A7B1-4D7B-AFF0-AFAF4047C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3456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38</xdr:row>
      <xdr:rowOff>25400</xdr:rowOff>
    </xdr:from>
    <xdr:to>
      <xdr:col>0</xdr:col>
      <xdr:colOff>1495425</xdr:colOff>
      <xdr:row>38</xdr:row>
      <xdr:rowOff>1482725</xdr:rowOff>
    </xdr:to>
    <xdr:pic>
      <xdr:nvPicPr>
        <xdr:cNvPr id="75" name="Molecule:EMFFLWgdOxn7w" descr="Simeprevir&#10;  ELEMENTL06082010492D&#10;923604-59-5 Copyright (C) 2020 ACS&#10; 55 61  0  0  1  0            999 V2000&#10;30159.779050419.2702    0.0000 C   0  0  0  0  0  0  0  0  0  0  0  0&#10;36208.390255494.6570    0.0000 N   0  0  0  0  0  0  0  0  0  0  0  0&#10;31530.890742643.3266    0.0000 O   0  0  0  0  0  0  0  0  0  0  0  0&#10;34837.282663270.6007    0.0000 S   0  0  0  0  0  6  0  0  0  0  0  0&#10;27061.338961899.4930    0.0000 O   0  0  0  0  0  0  0  0  0  0  0  0&#10;42613.226264641.7084    0.0000 O   0  0  0  0  0  0  0  0  0  0  0  0&#10;10165.372132440.5127    0.0000 O   0  0  0  0  0  0  0  0  0  0  0  0&#10;13676.097118398.4480    0.0000 O   0  0  0  0  0  0  0  0  0  0  0  0&#10;40560.584734190.2468    0.0000 O   0  0  0  0  0  0  0  0  0  0  0  0&#10;    0.000026294.3474    0.0000 C   0  0  0  0  0  0  0  0  0  0  0  0&#10;44508.5344    0.0000    0.0000 C   0  0  0  0  0  0  0  0  0  0  0  0&#10;28716.7356    0.0000    0.0000 O   0  0  0  0  0  0  0  0  0  0  0  0&#10;20820.8362    0.0000    0.0000 C   0  0  0  0  0  0  0  0  0  0  0  0&#10;82786.734829103.1892    0.0000 C   0  0  0  0  0  0  0  0  0  0  0  0&#10;81961.393936955.8356    0.0000 C   0  0  0  0  0  0  0  0  0  0  0  0&#10;90000.000025891.6367    0.0000 C   0  0  0  0  0  0  0  0  0  0  0  0&#10;20514.145653929.9952    0.0000 C   0  0  0  0  0  0  0  0  0  0  0  0&#10;20514.145661825.8946    0.0000 C   0  0  0  0  0  0  0  0  0  0  0  0&#10;27352.194257877.9449    0.0000 C   0  0  0  0  0  0  0  0  0  0  0  0&#10;13676.097149982.0455    0.0000 N   0  0  0  0  0  0  0  0  0  0  0  0&#10;13676.097165773.8443    0.0000 C   0  0  0  0  0  0  0  0  0  0  0  0&#10;13676.097142086.1461    0.0000 C   0  0  0  0  0  0  0  0  0  0  0  0&#10; 6838.048561825.8946    0.0000 C   0  0  0  0  0  0  0  0  0  0  0  0&#10;20514.145638138.1964    0.0000 C   0  0  0  0  0  0  0  0  0  0  0  0&#10; 6838.048553929.9952    0.0000 C   0  0  0  0  0  0  0  0  0  0  0  0&#10;20514.145630242.2971    0.0000 C   0  0  0  0  0  0  0  0  0  0  0  0&#10;28023.591440578.1630    0.0000 C   0  0  0  0  0  0  0  0  0  0  0  0&#10;    0.000049982.0455    0.0000 C   0  0  0  0  0  0  0  0  0  0  0  0&#10;28023.591427802.3305    0.0000 C   0  0  0  0  0  0  0  0  0  0  0  0&#10;13676.097126294.3474    0.0000 C   0  0  0  0  0  0  0  0  0  0  0  0&#10;32664.685334190.2468    0.0000 C   0  0  0  0  0  0  0  0  0  0  0  0&#10;    0.000042086.1461    0.0000 C   0  0  0  0  0  0  0  0  0  0  0  0&#10; 6838.048530242.2971    0.0000 N   0  0  0  0  0  0  0  0  0  0  0  0&#10; 6838.048538138.1964    0.0000 C   0  0  0  0  0  0  0  0  0  0  0  0&#10;33466.174971046.5483    0.0000 C   0  0  0  0  0  0  0  0  0  0  0  0&#10;28390.788077095.1555    0.0000 C   0  0  0  0  0  0  0  0  0  0  0  0&#10;36166.731678466.2632    0.0000 C   0  0  0  0  0  0  0  0  0  0  0  0&#10;44508.534427352.1982    0.0000 C   0  0  0  0  0  0  0  0  0  0  0  0&#10;40560.584720514.1456    0.0000 C   0  0  0  0  0  0  0  0  0  0  0  0&#10;52404.433827352.1982    0.0000 C   0  0  0  0  0  0  0  0  0  0  0  0&#10;44508.534413676.0971    0.0000 C   0  0  0  0  0  0  0  0  0  0  0  0&#10;32664.685320514.1456    0.0000 C   0  0  0  0  0  0  0  0  0  0  0  0&#10;56352.383520514.1456    0.0000 C   0  0  0  0  0  0  0  0  0  0  0  0&#10;52404.433813676.0971    0.0000 N   0  0  0  0  0  0  0  0  0  0  0  0&#10;40560.5847 6838.0485    0.0000 C   0  0  0  0  0  0  0  0  0  0  0  0&#10;28716.735613676.0971    0.0000 C   0  0  0  0  0  0  0  0  0  0  0  0&#10;32664.6853 6838.0485    0.0000 C   0  0  0  0  0  0  0  0  0  0  0  0&#10;64248.282920514.1456    0.0000 C   0  0  0  0  0  0  0  0  0  0  0  0&#10;68889.376826902.0619    0.0000 N   0  0  0  0  0  0  0  0  0  0  0  0&#10;68889.376814126.2294    0.0000 S   0  0  0  0  0  0  0  0  0  0  0  0&#10;76398.818524462.0953    0.0000 C   0  0  0  0  0  0  0  0  0  0  0  0&#10;76398.818516566.1959    0.0000 C   0  0  0  0  0  0  0  0  0  0  0  0&#10;24462.095368663.9472    0.0000 H   0  0  0  0  0  0  0  0  0  0  0  0&#10;21339.490645990.8388    0.0000 H   0  0  0  0  0  0  0  0  0  0  0  0&#10;21339.490622389.6507    0.0000 H   0  0  0  0  0  0  0  0  0  0  0  0&#10;  1  2  1  0  0  0  0&#10;  1  3  2  3  0  0  0&#10; 17  1  1  6  0  0  0&#10;  2  4  1  0  0  0  0&#10;  4  5  2  3  0  0  0&#10;  4  6  2  3  0  0  0&#10;  4 35  1  0  0  0  0&#10;  7 22  2  3  0  0  0&#10;  8 30  2  3  0  0  0&#10; 31  9  1  1  0  0  0&#10;  9 38  1  0  0  0  0&#10; 10 33  1  0  0  0  0&#10; 11 45  1  0  0  0  0&#10; 12 13  1  0  0  0  0&#10; 12 47  1  0  0  0  0&#10; 14 15  1  0  0  0  0&#10; 14 16  1  0  0  0  0&#10; 14 51  1  0  0  0  0&#10; 17 18  1  0  0  0  0&#10; 17 19  1  0  0  0  0&#10; 17 20  1  0  0  0  0&#10; 18 19  1  0  0  0  0&#10; 18 21  1  0  0  0  0&#10; 18 53  1  1  0  0  0&#10; 20 22  1  0  0  0  0&#10; 21 23  2  0  0  0  0&#10; 22 24  1  0  0  0  0&#10; 23 25  1  0  0  0  0&#10; 24 26  1  0  0  0  0&#10; 24 27  1  0  0  0  0&#10; 24 54  1  1  0  0  0&#10; 25 28  1  0  0  0  0&#10; 26 29  1  0  0  0  0&#10; 26 30  1  0  0  0  0&#10; 26 55  1  6  0  0  0&#10; 27 31  1  0  0  0  0&#10; 28 32  1  0  0  0  0&#10; 29 31  1  0  0  0  0&#10; 30 33  1  0  0  0  0&#10; 32 34  1  0  0  0  0&#10; 33 34  1  0  0  0  0&#10; 35 36  1  0  0  0  0&#10; 35 37  1  0  0  0  0&#10; 36 37  1  0  0  0  0&#10; 38 39  1  0  0  0  0&#10; 38 40  2  0  0  0  0&#10; 39 41  2  0  0  0  0&#10; 39 42  1  0  0  0  0&#10; 40 43  1  0  0  0  0&#10; 41 44  1  0  0  0  0&#10; 41 45  1  0  0  0  0&#10; 42 46  2  0  0  0  0&#10; 43 44  2  0  0  0  0&#10; 43 48  1  0  0  0  0&#10; 45 47  2  0  0  0  0&#10; 46 47  1  0  0  0  0&#10; 48 49  2  0  0  0  0&#10; 48 50  1  0  0  0  0&#10; 49 51  1  0  0  0  0&#10; 50 52  1  0  0  0  0&#10; 51 52  2  0  0  0  0&#10;M  END&#10;" title="153:1:Structure:Simeprevir&#10;  ELEMENTL06082010492D&#10;923604-59-5 Copyright (C) 2020 ACS&#10; 55 61  0  0  1  0            999 V2000&#10;30159.779050419.2702    0.0000 C   0  0  0  0  0  0  0  0  0  0  0  0&#10;36208.390255494.6570    0.0000 N   0  0  0  0  0  0  0  0  0  0  0  0&#10;31530.890742643.3266    0.0000 O   0  0  0  0  0  0  0  0  0  0  0  0&#10;34837.282663270.6007    0.0000 S   0  0  0  0  0  6  0  0  0  0  0  0&#10;27061.338961899.4930    0.0000 O   0  0  0  0  0  0  0  0  0  0  0  0&#10;42613.226264641.7084    0.0000 O   0  0  0  0  0  0  0  0  0  0  0  0&#10;10165.372132440.5127    0.0000 O   0  0  0  0  0  0  0  0  0  0  0  0&#10;13676.097118398.4480    0.0000 O   0  0  0  0  0  0  0  0  0  0  0  0&#10;40560.584734190.2468    0.0000 O   0  0  0  0  0  0  0  0  0  0  0  0&#10;    0.000026294.3474    0.0000 C   0  0  0  0  0  0  0  0  0  0  0  0&#10;44508.5344    0.0000    0.0000 C   0  0  0  0  0  0  0  0  0  0  0  0&#10;28716.7356    0.0000    0.0000 O   0  0  0  0  0  0  0  0  0  0  0  0&#10;20820.8362    0.0000    0.0000 C   0  0  0  0  0  0  0  0  0  0  0  0&#10;82786.734829103.1892    0.0000 C   0  0  0  0  0  0  0  0  0  0  0  0&#10;81961.393936955.8356    0.0000 C   0  0  0  0  0  0  0  0  0  0  0  0&#10;90000.000025891.6367    0.0000 C   0  0  0  0  0  0  0  0  0  0  0  0&#10;20514.145653929.9952    0.0000 C   0  0  0  0  0  0  0  0  0  0  0  0&#10;20514.145661825.8946    0.0000 C   0  0  0  0  0  0  0  0  0  0  0  0&#10;27352.194257877.9449    0.0000 C   0  0  0  0  0  0  0  0  0  0  0  0&#10;13676.097149982.0455    0.0000 N   0  0  0  0  0  0  0  0  0  0  0  0&#10;13676.097165773.8443    0.0000 C   0  0  0  0  0  0  0  0  0  0  0  0&#10;13676.097142086.1461    0.0000 C   0  0  0  0  0  0  0  0  0  0  0  0&#10; 6838.048561825.8946    0.0000 C   0  0  0  0  0  0  0  0  0  0  0  0&#10;20514.145638138.1964    0.0000 C   0  0  0  0  0  0  0  0  0  0  0  0&#10; 6838.048553929.9952    0.0000 C   0  0  0  0  0  0  0  0  0  0  0  0&#10;20514.145630242.2971    0.0000 C   0  0  0  0  0  0  0  0  0  0  0  0&#10;28023.591440578.1630    0.0000 C   0  0  0  0  0  0  0  0  0  0  0  0&#10;    0.000049982.0455    0.0000 C   0  0  0  0  0  0  0  0  0  0  0  0&#10;28023.591427802.3305    0.0000 C   0  0  0  0  0  0  0  0  0  0  0  0&#10;13676.097126294.3474    0.0000 C   0  0  0  0  0  0  0  0  0  0  0  0&#10;32664.685334190.2468    0.0000 C   0  0  0  0  0  0  0  0  0  0  0  0&#10;    0.000042086.1461    0.0000 C   0  0  0  0  0  0  0  0  0  0  0  0&#10; 6838.048530242.2971    0.0000 N   0  0  0  0  0  0  0  0  0  0  0  0&#10; 6838.048538138.1964    0.0000 C   0  0  0  0  0  0  0  0  0  0  0  0&#10;33466.174971046.5483    0.0000 C   0  0  0  0  0  0  0  0  0  0  0  0&#10;28390.788077095.1555    0.0000 C   0  0  0  0  0  0  0  0  0  0  0  0&#10;36166.731678466.2632    0.0000 C   0  0  0  0  0  0  0  0  0  0  0  0&#10;44508.534427352.1982    0.0000 C   0  0  0  0  0  0  0  0  0  0  0  0&#10;40560.584720514.1456    0.0000 C   0  0  0  0  0  0  0  0  0  0  0  0&#10;52404.433827352.1982    0.0000 C   0  0  0  0  0  0  0  0  0  0  0  0&#10;44508.534413676.0971    0.0000 C   0  0  0  0  0  0  0  0  0  0  0  0&#10;32664.685320514.1456    0.0000 C   0  0  0  0  0  0  0  0  0  0  0  0&#10;56352.383520514.1456    0.0000 C   0  0  0  0  0  0  0  0  0  0  0  0&#10;52404.433813676.0971    0.0000 N   0  0  0  0  0  0  0  0  0  0  0  0&#10;40560.5847 6838.0485    0.0000 C   0  0  0  0  0  0  0  0  0  0  0  0&#10;28716.735613676.0971    0.0000 C   0  0  0  0  0  0  0  0  0  0  0  0&#10;32664.6853 6838.0485    0.0000 C   0  0  0  0  0  0  0  0  0  0  0  0&#10;64248.282920514.1456    0.0000 C   0  0  0  0  0  0  0  0  0  0  0  0&#10;68889.376826902.0619    0.0000 N   0  0  0  0  0  0  0  0  0  0  0  0&#10;68889.376814126.2294    0.0000 S   0  0  0  0  0  0  0  0  0  0  0  0&#10;76398.818524462.0953    0.0000 C   0  0  0  0  0  0  0  0  0  0  0  0&#10;76398.818516566.1959    0.0000 C   0  0  0  0  0  0  0  0  0  0  0  0&#10;24462.095368663.9472    0.0000 H   0  0  0  0  0  0  0  0  0  0  0  0&#10;21339.490645990.8388    0.0000 H   0  0  0  0  0  0  0  0  0  0  0  0&#10;21339.490622389.6507    0.0000 H   0  0  0  0  0  0  0  0  0  0  0  0&#10;  1  2  1  0  0  0  0&#10;  1  3  2  3  0  0  0&#10; 17  1  1  6  0  0  0&#10;  2  4  1  0  0  0  0&#10;  4  5  2  3  0  0  0&#10;  4  6  2  3  0  0  0&#10;  4 35  1  0  0  0  0&#10;  7 22  2  3  0  0  0&#10;  8 30  2  3  0  0  0&#10; 31  9  1  1  0  0  0&#10;  9 38  1  0  0  0  0&#10; 10 33  1  0  0  0  0&#10; 11 45  1  0  0  0  0&#10; 12 13  1  0  0  0  0&#10; 12 47  1  0  0  0  0&#10; 14 15  1  0  0  0  0&#10; 14 16  1  0  0  0  0&#10; 14 51  1  0  0  0  0&#10; 17 18  1  0  0  0  0&#10; 17 19  1  0  0  0  0&#10; 17 20  1  0  0  0  0&#10; 18 19  1  0  0  0  0&#10; 18 21  1  0  0  0  0&#10; 18 53  1  1  0  0  0&#10; 20 22  1  0  0  0  0&#10; 21 23  2  0  0  0  0&#10; 22 24  1  0  0  0  0&#10; 23 25  1  0  0  0  0&#10; 24 26  1  0  0  0  0&#10; 24 27  1  0  0  0  0&#10; 24 54  1  1  0  0  0&#10; 25 28  1  0  0  0  0&#10; 26 29  1  0  0  0  0&#10; 26 30  1  0  0  0  0&#10; 26 55  1  6  0  0  0&#10; 27 31  1  0  0  0  0&#10; 28 32  1  0  0  0  0&#10; 29 31  1  0  0  0  0&#10; 30 33  1  0  0  0  0&#10; 32 34  1  0  0  0  0&#10; 33 34  1  0  0  0  0&#10; 35 36  1  0  0  0  0&#10; 35 37  1  0  0  0  0&#10; 36 37  1  0  0  0  0&#10; 38 39  1  0  0  0  0&#10; 38 40  2  0  0  0  0&#10; 39 41  2  0  0  0  0&#10; 39 42  1  0  0  0  0&#10; 40 43  1  0  0  0  0&#10; 41 44  1  0  0  0  0&#10; 41 45  1  0  0  0  0&#10; 42 46  2  0  0  0  0&#10; 43 44  2  0  0  0  0&#10; 43 48  1  0  0  0  0&#10; 45 47  2  0  0  0  0&#10; 46 47  1  0  0  0  0&#10; 48 49  2  0  0  0  0&#10; 48 50  1  0  0  0  0&#10; 49 51  1  0  0  0  0&#10; 50 52  1  0  0  0  0&#10; 51 52  2  0  0  0  0&#10;M  END&#10;">
          <a:extLst>
            <a:ext uri="{FF2B5EF4-FFF2-40B4-BE49-F238E27FC236}">
              <a16:creationId xmlns:a16="http://schemas.microsoft.com/office/drawing/2014/main" id="{74061119-0773-4FE9-B200-F284E9DF1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0698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49</xdr:row>
      <xdr:rowOff>25400</xdr:rowOff>
    </xdr:from>
    <xdr:to>
      <xdr:col>0</xdr:col>
      <xdr:colOff>1495425</xdr:colOff>
      <xdr:row>49</xdr:row>
      <xdr:rowOff>1482725</xdr:rowOff>
    </xdr:to>
    <xdr:pic>
      <xdr:nvPicPr>
        <xdr:cNvPr id="76" name="Molecule:EMFu@5nUX27aq" descr="Camostat&#10;  ELEMENTL06082010492D&#10;59721-28-7 Copyright (C) 2020 ACS&#10; 29 30  0  0  0  0            999 V2000&#10;31764.705712226.2413    0.0000 C   0  0  0  0  0  0  0  0  0  0  0  0&#10;37058.8228 9169.6810    0.0000 O   0  0  0  0  0  0  0  0  0  0  0  0&#10;31764.705718339.3620    0.0000 O   0  0  0  0  0  0  0  0  0  0  0  0&#10;10588.2342    0.0000    0.0000 N   0  0  0  0  0  0  0  0  0  0  0  0&#10; 5294.1171 3056.5603    0.0000 C   0  0  0  0  0  0  0  0  0  0  0  0&#10; 5294.1171 9169.6810    0.0000 N   0  0  0  0  0  0  0  0  0  0  0  0&#10;    0.0000    0.0000    0.0000 N   0  0  0  0  0  0  0  0  0  0  0  0&#10;58235.297421395.9224    0.0000 C   0  0  0  0  0  0  0  0  0  0  0  0&#10;63529.411418339.3620    0.0000 C   0  0  0  0  0  0  0  0  0  0  0  0&#10;68823.525421395.9224    0.0000 O   0  0  0  0  0  0  0  0  0  0  0  0&#10;63529.411412226.2413    0.0000 O   0  0  0  0  0  0  0  0  0  0  0  0&#10;74117.645618339.3620    0.0000 C   0  0  0  0  0  0  0  0  0  0  0  0&#10;79411.765821395.9193    0.0000 C   0  0  0  0  0  0  0  0  0  0  0  0&#10;84705.886018339.3589    0.0000 N   0  0  0  0  0  0  0  0  0  0  0  0&#10;79411.765827509.0399    0.0000 O   0  0  0  0  0  0  0  0  0  0  0  0&#10;90000.000021395.9193    0.0000 C   0  0  0  0  0  0  0  0  0  0  0  0&#10;84705.886012226.2382    0.0000 C   0  0  0  0  0  0  0  0  0  0  0  0&#10;26470.5886 9169.6810    0.0000 C   0  0  0  0  0  0  0  0  0  0  0  0&#10;26470.5886 3056.5603    0.0000 C   0  0  0  0  0  0  0  0  0  0  0  0&#10;21176.468412226.2413    0.0000 C   0  0  0  0  0  0  0  0  0  0  0  0&#10;21176.4684    0.0000    0.0000 C   0  0  0  0  0  0  0  0  0  0  0  0&#10;15882.3513 9169.6810    0.0000 C   0  0  0  0  0  0  0  0  0  0  0  0&#10;15882.3513 3056.5603    0.0000 C   0  0  0  0  0  0  0  0  0  0  0  0&#10;42352.939912226.2413    0.0000 C   0  0  0  0  0  0  0  0  0  0  0  0&#10;42352.939918339.3620    0.0000 C   0  0  0  0  0  0  0  0  0  0  0  0&#10;47647.0601 9169.6810    0.0000 C   0  0  0  0  0  0  0  0  0  0  0  0&#10;47647.060121395.9224    0.0000 C   0  0  0  0  0  0  0  0  0  0  0  0&#10;52941.177212226.2413    0.0000 C   0  0  0  0  0  0  0  0  0  0  0  0&#10;52941.177218339.3620    0.0000 C   0  0  0  0  0  0  0  0  0  0  0  0&#10;  1  2  1  0  0  0  0&#10;  1  3  2  3  0  0  0&#10;  1 18  1  0  0  0  0&#10;  2 24  1  0  0  0  0&#10;  4  5  1  0  0  0  0&#10;  4 23  1  0  0  0  0&#10;  5  6  2  3  0  0  0&#10;  5  7  1  0  0  0  0&#10;  8  9  1  0  0  0  0&#10;  8 29  1  0  0  0  0&#10;  9 10  1  0  0  0  0&#10;  9 11  2  3  0  0  0&#10; 10 12  1  0  0  0  0&#10; 12 13  1  0  0  0  0&#10; 13 14  1  0  0  0  0&#10; 13 15  2  3  0  0  0&#10; 14 16  1  0  0  0  0&#10; 14 17  1  0  0  0  0&#10; 18 19  2  0  0  0  0&#10; 18 20  1  0  0  0  0&#10; 19 21  1  0  0  0  0&#10; 20 22  2  0  0  0  0&#10; 21 23  2  0  0  0  0&#10; 22 23  1  0  0  0  0&#10; 24 25  2  0  0  0  0&#10; 24 26  1  0  0  0  0&#10; 25 27  1  0  0  0  0&#10; 26 28  2  0  0  0  0&#10; 27 29  2  0  0  0  0&#10; 28 29  1  0  0  0  0&#10;M  END&#10;" title="153:1:Structure:Camostat&#10;  ELEMENTL06082010492D&#10;59721-28-7 Copyright (C) 2020 ACS&#10; 29 30  0  0  0  0            999 V2000&#10;31764.705712226.2413    0.0000 C   0  0  0  0  0  0  0  0  0  0  0  0&#10;37058.8228 9169.6810    0.0000 O   0  0  0  0  0  0  0  0  0  0  0  0&#10;31764.705718339.3620    0.0000 O   0  0  0  0  0  0  0  0  0  0  0  0&#10;10588.2342    0.0000    0.0000 N   0  0  0  0  0  0  0  0  0  0  0  0&#10; 5294.1171 3056.5603    0.0000 C   0  0  0  0  0  0  0  0  0  0  0  0&#10; 5294.1171 9169.6810    0.0000 N   0  0  0  0  0  0  0  0  0  0  0  0&#10;    0.0000    0.0000    0.0000 N   0  0  0  0  0  0  0  0  0  0  0  0&#10;58235.297421395.9224    0.0000 C   0  0  0  0  0  0  0  0  0  0  0  0&#10;63529.411418339.3620    0.0000 C   0  0  0  0  0  0  0  0  0  0  0  0&#10;68823.525421395.9224    0.0000 O   0  0  0  0  0  0  0  0  0  0  0  0&#10;63529.411412226.2413    0.0000 O   0  0  0  0  0  0  0  0  0  0  0  0&#10;74117.645618339.3620    0.0000 C   0  0  0  0  0  0  0  0  0  0  0  0&#10;79411.765821395.9193    0.0000 C   0  0  0  0  0  0  0  0  0  0  0  0&#10;84705.886018339.3589    0.0000 N   0  0  0  0  0  0  0  0  0  0  0  0&#10;79411.765827509.0399    0.0000 O   0  0  0  0  0  0  0  0  0  0  0  0&#10;90000.000021395.9193    0.0000 C   0  0  0  0  0  0  0  0  0  0  0  0&#10;84705.886012226.2382    0.0000 C   0  0  0  0  0  0  0  0  0  0  0  0&#10;26470.5886 9169.6810    0.0000 C   0  0  0  0  0  0  0  0  0  0  0  0&#10;26470.5886 3056.5603    0.0000 C   0  0  0  0  0  0  0  0  0  0  0  0&#10;21176.468412226.2413    0.0000 C   0  0  0  0  0  0  0  0  0  0  0  0&#10;21176.4684    0.0000    0.0000 C   0  0  0  0  0  0  0  0  0  0  0  0&#10;15882.3513 9169.6810    0.0000 C   0  0  0  0  0  0  0  0  0  0  0  0&#10;15882.3513 3056.5603    0.0000 C   0  0  0  0  0  0  0  0  0  0  0  0&#10;42352.939912226.2413    0.0000 C   0  0  0  0  0  0  0  0  0  0  0  0&#10;42352.939918339.3620    0.0000 C   0  0  0  0  0  0  0  0  0  0  0  0&#10;47647.0601 9169.6810    0.0000 C   0  0  0  0  0  0  0  0  0  0  0  0&#10;47647.060121395.9224    0.0000 C   0  0  0  0  0  0  0  0  0  0  0  0&#10;52941.177212226.2413    0.0000 C   0  0  0  0  0  0  0  0  0  0  0  0&#10;52941.177218339.3620    0.0000 C   0  0  0  0  0  0  0  0  0  0  0  0&#10;  1  2  1  0  0  0  0&#10;  1  3  2  3  0  0  0&#10;  1 18  1  0  0  0  0&#10;  2 24  1  0  0  0  0&#10;  4  5  1  0  0  0  0&#10;  4 23  1  0  0  0  0&#10;  5  6  2  3  0  0  0&#10;  5  7  1  0  0  0  0&#10;  8  9  1  0  0  0  0&#10;  8 29  1  0  0  0  0&#10;  9 10  1  0  0  0  0&#10;  9 11  2  3  0  0  0&#10; 10 12  1  0  0  0  0&#10; 12 13  1  0  0  0  0&#10; 13 14  1  0  0  0  0&#10; 13 15  2  3  0  0  0&#10; 14 16  1  0  0  0  0&#10; 14 17  1  0  0  0  0&#10; 18 19  2  0  0  0  0&#10; 18 20  1  0  0  0  0&#10; 19 21  1  0  0  0  0&#10; 20 22  2  0  0  0  0&#10; 21 23  2  0  0  0  0&#10; 22 23  1  0  0  0  0&#10; 24 25  2  0  0  0  0&#10; 24 26  1  0  0  0  0&#10; 25 27  1  0  0  0  0&#10; 26 28  2  0  0  0  0&#10; 27 29  2  0  0  0  0&#10; 28 29  1  0  0  0  0&#10;M  END&#10;">
          <a:extLst>
            <a:ext uri="{FF2B5EF4-FFF2-40B4-BE49-F238E27FC236}">
              <a16:creationId xmlns:a16="http://schemas.microsoft.com/office/drawing/2014/main" id="{22BB70F4-2BA4-4EF7-92E1-BB3D4343F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47954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46</xdr:row>
      <xdr:rowOff>25400</xdr:rowOff>
    </xdr:from>
    <xdr:to>
      <xdr:col>0</xdr:col>
      <xdr:colOff>1495425</xdr:colOff>
      <xdr:row>46</xdr:row>
      <xdr:rowOff>1482725</xdr:rowOff>
    </xdr:to>
    <xdr:pic>
      <xdr:nvPicPr>
        <xdr:cNvPr id="77" name="Molecule:EMFP3qycsJSiW" descr="Triparanol&#10;  ELEMENTL06082010492D&#10;78-41-1 Copyright (C) 2020 ACS&#10; 31 33  0  0  0  0            999 V2000&#10;57857.145614846.1467    0.0000 C   0  0  0  0  0  0  0  0  0  0  0  0&#10;64285.716411134.6091    0.0000 C   0  0  0  0  0  0  0  0  0  0  0  0&#10;57857.1456 7423.0715    0.0000 O   0  0  0  0  0  0  0  0  0  0  0  0&#10;32142.8582    0.0000    0.0000 O   0  0  0  0  0  0  0  0  0  0  0  0&#10;25714.2836 3711.5376    0.0000 C   0  0  0  0  0  0  0  0  0  0  0  0&#10;19285.7127    0.0000    0.0000 C   0  0  0  0  0  0  0  0  0  0  0  0&#10;12857.1418 3711.5376    0.0000 N   0  0  0  0  0  0  0  0  0  0  0  0&#10; 6428.5709    0.0000    0.0000 C   0  0  0  0  0  0  0  0  0  0  0  0&#10;12857.141811134.6129    0.0000 C   0  0  0  0  0  0  0  0  0  0  0  0&#10;    0.0000 3711.5376    0.0000 C   0  0  0  0  0  0  0  0  0  0  0  0&#10; 6428.570914846.1505    0.0000 C   0  0  0  0  0  0  0  0  0  0  0  0&#10;57857.145644538.4515    0.0000 C   0  0  0  0  0  0  0  0  0  0  0  0&#10;90000.000025980.7596    0.0000 Cl  0  0  0  0  0  0  0  0  0  0  0  0&#10;51428.570911134.6091    0.0000 C   0  0  0  0  0  0  0  0  0  0  0  0&#10;51428.5709 3711.5376    0.0000 C   0  0  0  0  0  0  0  0  0  0  0  0&#10;45000.000014846.1505    0.0000 C   0  0  0  0  0  0  0  0  0  0  0  0&#10;45000.0000    0.0000    0.0000 C   0  0  0  0  0  0  0  0  0  0  0  0&#10;38571.429111134.6129    0.0000 C   0  0  0  0  0  0  0  0  0  0  0  0&#10;38571.4291 3711.5376    0.0000 C   0  0  0  0  0  0  0  0  0  0  0  0&#10;57857.145622269.2220    0.0000 C   0  0  0  0  0  0  0  0  0  0  0  0&#10;51428.570925980.7634    0.0000 C   0  0  0  0  0  0  0  0  0  0  0  0&#10;64285.716425980.7596    0.0000 C   0  0  0  0  0  0  0  0  0  0  0  0&#10;51428.570933403.8386    0.0000 C   0  0  0  0  0  0  0  0  0  0  0  0&#10;64285.716433403.8349    0.0000 C   0  0  0  0  0  0  0  0  0  0  0  0&#10;57857.145637115.3725    0.0000 C   0  0  0  0  0  0  0  0  0  0  0  0&#10;70714.291114846.1467    0.0000 C   0  0  0  0  0  0  0  0  0  0  0  0&#10;70714.291122269.2220    0.0000 C   0  0  0  0  0  0  0  0  0  0  0  0&#10;77142.858211134.6091    0.0000 C   0  0  0  0  0  0  0  0  0  0  0  0&#10;77142.858225980.7596    0.0000 C   0  0  0  0  0  0  0  0  0  0  0  0&#10;83571.425314846.1467    0.0000 C   0  0  0  0  0  0  0  0  0  0  0  0&#10;83571.425322269.2220    0.0000 C   0  0  0  0  0  0  0  0  0  0  0  0&#10;  1  2  1  0  0  0  0&#10;  1  3  1  0  0  0  0&#10;  1 14  1  0  0  0  0&#10;  1 20  1  0  0  0  0&#10;  2 26  1  0  0  0  0&#10;  4  5  1  0  0  0  0&#10;  4 19  1  0  0  0  0&#10;  5  6  1  0  0  0  0&#10;  6  7  1  0  0  0  0&#10;  7  8  1  0  0  0  0&#10;  7  9  1  0  0  0  0&#10;  8 10  1  0  0  0  0&#10;  9 11  1  0  0  0  0&#10; 12 25  1  0  0  0  0&#10; 13 31  1  0  0  0  0&#10; 14 15  2  0  0  0  0&#10; 14 16  1  0  0  0  0&#10; 15 17  1  0  0  0  0&#10; 16 18  2  0  0  0  0&#10; 17 19  2  0  0  0  0&#10; 18 19  1  0  0  0  0&#10; 20 21  2  0  0  0  0&#10; 20 22  1  0  0  0  0&#10; 21 23  1  0  0  0  0&#10; 22 24  2  0  0  0  0&#10; 23 25  2  0  0  0  0&#10; 24 25  1  0  0  0  0&#10; 26 27  2  0  0  0  0&#10; 26 28  1  0  0  0  0&#10; 27 29  1  0  0  0  0&#10; 28 30  2  0  0  0  0&#10; 29 31  2  0  0  0  0&#10; 30 31  1  0  0  0  0&#10;M  END&#10;" title="153:1:Structure:Triparanol&#10;  ELEMENTL06082010492D&#10;78-41-1 Copyright (C) 2020 ACS&#10; 31 33  0  0  0  0            999 V2000&#10;57857.145614846.1467    0.0000 C   0  0  0  0  0  0  0  0  0  0  0  0&#10;64285.716411134.6091    0.0000 C   0  0  0  0  0  0  0  0  0  0  0  0&#10;57857.1456 7423.0715    0.0000 O   0  0  0  0  0  0  0  0  0  0  0  0&#10;32142.8582    0.0000    0.0000 O   0  0  0  0  0  0  0  0  0  0  0  0&#10;25714.2836 3711.5376    0.0000 C   0  0  0  0  0  0  0  0  0  0  0  0&#10;19285.7127    0.0000    0.0000 C   0  0  0  0  0  0  0  0  0  0  0  0&#10;12857.1418 3711.5376    0.0000 N   0  0  0  0  0  0  0  0  0  0  0  0&#10; 6428.5709    0.0000    0.0000 C   0  0  0  0  0  0  0  0  0  0  0  0&#10;12857.141811134.6129    0.0000 C   0  0  0  0  0  0  0  0  0  0  0  0&#10;    0.0000 3711.5376    0.0000 C   0  0  0  0  0  0  0  0  0  0  0  0&#10; 6428.570914846.1505    0.0000 C   0  0  0  0  0  0  0  0  0  0  0  0&#10;57857.145644538.4515    0.0000 C   0  0  0  0  0  0  0  0  0  0  0  0&#10;90000.000025980.7596    0.0000 Cl  0  0  0  0  0  0  0  0  0  0  0  0&#10;51428.570911134.6091    0.0000 C   0  0  0  0  0  0  0  0  0  0  0  0&#10;51428.5709 3711.5376    0.0000 C   0  0  0  0  0  0  0  0  0  0  0  0&#10;45000.000014846.1505    0.0000 C   0  0  0  0  0  0  0  0  0  0  0  0&#10;45000.0000    0.0000    0.0000 C   0  0  0  0  0  0  0  0  0  0  0  0&#10;38571.429111134.6129    0.0000 C   0  0  0  0  0  0  0  0  0  0  0  0&#10;38571.4291 3711.5376    0.0000 C   0  0  0  0  0  0  0  0  0  0  0  0&#10;57857.145622269.2220    0.0000 C   0  0  0  0  0  0  0  0  0  0  0  0&#10;51428.570925980.7634    0.0000 C   0  0  0  0  0  0  0  0  0  0  0  0&#10;64285.716425980.7596    0.0000 C   0  0  0  0  0  0  0  0  0  0  0  0&#10;51428.570933403.8386    0.0000 C   0  0  0  0  0  0  0  0  0  0  0  0&#10;64285.716433403.8349    0.0000 C   0  0  0  0  0  0  0  0  0  0  0  0&#10;57857.145637115.3725    0.0000 C   0  0  0  0  0  0  0  0  0  0  0  0&#10;70714.291114846.1467    0.0000 C   0  0  0  0  0  0  0  0  0  0  0  0&#10;70714.291122269.2220    0.0000 C   0  0  0  0  0  0  0  0  0  0  0  0&#10;77142.858211134.6091    0.0000 C   0  0  0  0  0  0  0  0  0  0  0  0&#10;77142.858225980.7596    0.0000 C   0  0  0  0  0  0  0  0  0  0  0  0&#10;83571.425314846.1467    0.0000 C   0  0  0  0  0  0  0  0  0  0  0  0&#10;83571.425322269.2220    0.0000 C   0  0  0  0  0  0  0  0  0  0  0  0&#10;  1  2  1  0  0  0  0&#10;  1  3  1  0  0  0  0&#10;  1 14  1  0  0  0  0&#10;  1 20  1  0  0  0  0&#10;  2 26  1  0  0  0  0&#10;  4  5  1  0  0  0  0&#10;  4 19  1  0  0  0  0&#10;  5  6  1  0  0  0  0&#10;  6  7  1  0  0  0  0&#10;  7  8  1  0  0  0  0&#10;  7  9  1  0  0  0  0&#10;  8 10  1  0  0  0  0&#10;  9 11  1  0  0  0  0&#10; 12 25  1  0  0  0  0&#10; 13 31  1  0  0  0  0&#10; 14 15  2  0  0  0  0&#10; 14 16  1  0  0  0  0&#10; 15 17  1  0  0  0  0&#10; 16 18  2  0  0  0  0&#10; 17 19  2  0  0  0  0&#10; 18 19  1  0  0  0  0&#10; 20 21  2  0  0  0  0&#10; 20 22  1  0  0  0  0&#10; 21 23  1  0  0  0  0&#10; 22 24  2  0  0  0  0&#10; 23 25  2  0  0  0  0&#10; 24 25  1  0  0  0  0&#10; 26 27  2  0  0  0  0&#10; 26 28  1  0  0  0  0&#10; 27 29  1  0  0  0  0&#10; 28 30  2  0  0  0  0&#10; 29 31  2  0  0  0  0&#10; 30 31  1  0  0  0  0&#10;M  END&#10;">
          <a:extLst>
            <a:ext uri="{FF2B5EF4-FFF2-40B4-BE49-F238E27FC236}">
              <a16:creationId xmlns:a16="http://schemas.microsoft.com/office/drawing/2014/main" id="{0FE04BA2-9753-4019-9141-6F6866AEA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1175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69</xdr:row>
      <xdr:rowOff>25400</xdr:rowOff>
    </xdr:from>
    <xdr:to>
      <xdr:col>0</xdr:col>
      <xdr:colOff>1495425</xdr:colOff>
      <xdr:row>69</xdr:row>
      <xdr:rowOff>1482725</xdr:rowOff>
    </xdr:to>
    <xdr:pic>
      <xdr:nvPicPr>
        <xdr:cNvPr id="78" name="Molecule:EMFBZhBL31TLb" descr="1-[(6-Chloroimidazo[2,1-b]thiazol-5-yl)sulfonyl]-1H-indole-3-ethanamine&#10;  ELEMENTL06082010502D&#10;554403-49-5 Copyright (C) 2020 ACS&#10; 24 27  0  0  0  0            999 V2000&#10;37152.800358099.9453    0.0000 S   0  0  0  0  0  6  0  0  0  0  0  0&#10;48961.939954262.9237    0.0000 O   0  0  0  0  0  0  0  0  0  0  0  0&#10;25343.660761936.9669    0.0000 O   0  0  0  0  0  0  0  0  0  0  0  0&#10;37152.800314390.7510    0.0000 C   0  0  0  0  0  0  0  0  0  0  0  0&#10;49298.331111809.1396    0.0000 C   0  0  0  0  0  0  0  0  0  0  0  0&#10;53135.3527    0.0000    0.0000 N   0  0  0  0  0  0  0  0  0  0  0  0&#10;21274.511279954.5393    0.0000 Cl  0  0  0  0  0  0  0  0  0  0  0  0&#10;21506.639142453.7841    0.0000 C   0  0  0  0  0  0  0  0  0  0  0  0&#10;33315.778746290.8057    0.0000 N   0  0  0  0  0  0  0  0  0  0  0  0&#10;21506.639130036.9186    0.0000 C   0  0  0  0  0  0  0  0  0  0  0  0&#10;10753.319548662.2168    0.0000 C   0  0  0  0  0  0  0  0  0  0  0  0&#10;40614.230236245.3513    0.0000 C   0  0  0  0  0  0  0  0  0  0  0  0&#10;33315.778726199.8969    0.0000 C   0  0  0  0  0  0  0  0  0  0  0  0&#10;10753.319523828.4858    0.0000 C   0  0  0  0  0  0  0  0  0  0  0  0&#10;    0.000042453.7841    0.0000 C   0  0  0  0  0  0  0  0  0  0  0  0&#10;    0.000030036.9186    0.0000 C   0  0  0  0  0  0  0  0  0  0  0  0&#10;40989.821969909.0849    0.0000 C   0  0  0  0  0  0  0  0  0  0  0  0&#10;52798.967973746.1066    0.0000 N   0  0  0  0  0  0  0  0  0  0  0  0&#10;33691.376779954.5393    0.0000 C   0  0  0  0  0  0  0  0  0  0  0  0&#10;52798.967986162.9721    0.0000 C   0  0  0  0  0  0  0  0  0  0  0  0&#10;64608.107569909.0849    0.0000 C   0  0  0  0  0  0  0  0  0  0  0  0&#10;40989.821990000.0000    0.0000 N   0  0  0  0  0  0  0  0  0  0  0  0&#10;64608.107590000.0000    0.0000 S   0  0  0  0  0  0  0  0  0  0  0  0&#10;71906.559079954.5393    0.0000 C   0  0  0  0  0  0  0  0  0  0  0  0&#10;  1  2  2  3  0  0  0&#10;  1  3  2  3  0  0  0&#10;  1  9  1  0  0  0  0&#10;  1 17  1  0  0  0  0&#10;  4  5  1  0  0  0  0&#10;  4 13  1  0  0  0  0&#10;  5  6  1  0  0  0  0&#10;  7 19  1  0  0  0  0&#10;  8  9  1  0  0  0  0&#10;  8 10  1  0  0  0  0&#10;  8 11  2  0  0  0  0&#10;  9 12  1  0  0  0  0&#10; 10 13  1  0  0  0  0&#10; 10 14  2  0  0  0  0&#10; 11 15  1  0  0  0  0&#10; 12 13  2  0  0  0  0&#10; 14 16  1  0  0  0  0&#10; 15 16  2  0  0  0  0&#10; 17 18  1  0  0  0  0&#10; 17 19  2  0  0  0  0&#10; 18 20  1  0  0  0  0&#10; 18 21  1  0  0  0  0&#10; 19 22  1  0  0  0  0&#10; 20 22  2  0  0  0  0&#10; 20 23  1  0  0  0  0&#10; 21 24  2  0  0  0  0&#10; 23 24  1  0  0  0  0&#10;M  END&#10;" title="153:1:Structure:1-[(6-Chloroimidazo[2,1-b]thiazol-5-yl)sulfonyl]-1H-indole-3-ethanamine&#10;  ELEMENTL06082010502D&#10;554403-49-5 Copyright (C) 2020 ACS&#10; 24 27  0  0  0  0            999 V2000&#10;37152.800358099.9453    0.0000 S   0  0  0  0  0  6  0  0  0  0  0  0&#10;48961.939954262.9237    0.0000 O   0  0  0  0  0  0  0  0  0  0  0  0&#10;25343.660761936.9669    0.0000 O   0  0  0  0  0  0  0  0  0  0  0  0&#10;37152.800314390.7510    0.0000 C   0  0  0  0  0  0  0  0  0  0  0  0&#10;49298.331111809.1396    0.0000 C   0  0  0  0  0  0  0  0  0  0  0  0&#10;53135.3527    0.0000    0.0000 N   0  0  0  0  0  0  0  0  0  0  0  0&#10;21274.511279954.5393    0.0000 Cl  0  0  0  0  0  0  0  0  0  0  0  0&#10;21506.639142453.7841    0.0000 C   0  0  0  0  0  0  0  0  0  0  0  0&#10;33315.778746290.8057    0.0000 N   0  0  0  0  0  0  0  0  0  0  0  0&#10;21506.639130036.9186    0.0000 C   0  0  0  0  0  0  0  0  0  0  0  0&#10;10753.319548662.2168    0.0000 C   0  0  0  0  0  0  0  0  0  0  0  0&#10;40614.230236245.3513    0.0000 C   0  0  0  0  0  0  0  0  0  0  0  0&#10;33315.778726199.8969    0.0000 C   0  0  0  0  0  0  0  0  0  0  0  0&#10;10753.319523828.4858    0.0000 C   0  0  0  0  0  0  0  0  0  0  0  0&#10;    0.000042453.7841    0.0000 C   0  0  0  0  0  0  0  0  0  0  0  0&#10;    0.000030036.9186    0.0000 C   0  0  0  0  0  0  0  0  0  0  0  0&#10;40989.821969909.0849    0.0000 C   0  0  0  0  0  0  0  0  0  0  0  0&#10;52798.967973746.1066    0.0000 N   0  0  0  0  0  0  0  0  0  0  0  0&#10;33691.376779954.5393    0.0000 C   0  0  0  0  0  0  0  0  0  0  0  0&#10;52798.967986162.9721    0.0000 C   0  0  0  0  0  0  0  0  0  0  0  0&#10;64608.107569909.0849    0.0000 C   0  0  0  0  0  0  0  0  0  0  0  0&#10;40989.821990000.0000    0.0000 N   0  0  0  0  0  0  0  0  0  0  0  0&#10;64608.107590000.0000    0.0000 S   0  0  0  0  0  0  0  0  0  0  0  0&#10;71906.559079954.5393    0.0000 C   0  0  0  0  0  0  0  0  0  0  0  0&#10;  1  2  2  3  0  0  0&#10;  1  3  2  3  0  0  0&#10;  1  9  1  0  0  0  0&#10;  1 17  1  0  0  0  0&#10;  4  5  1  0  0  0  0&#10;  4 13  1  0  0  0  0&#10;  5  6  1  0  0  0  0&#10;  7 19  1  0  0  0  0&#10;  8  9  1  0  0  0  0&#10;  8 10  1  0  0  0  0&#10;  8 11  2  0  0  0  0&#10;  9 12  1  0  0  0  0&#10; 10 13  1  0  0  0  0&#10; 10 14  2  0  0  0  0&#10; 11 15  1  0  0  0  0&#10; 12 13  2  0  0  0  0&#10; 14 16  1  0  0  0  0&#10; 15 16  2  0  0  0  0&#10; 17 18  1  0  0  0  0&#10; 17 19  2  0  0  0  0&#10; 18 20  1  0  0  0  0&#10; 18 21  1  0  0  0  0&#10; 19 22  1  0  0  0  0&#10; 20 22  2  0  0  0  0&#10; 20 23  1  0  0  0  0&#10; 21 24  2  0  0  0  0&#10; 23 24  1  0  0  0  0&#10;M  END&#10;">
          <a:extLst>
            <a:ext uri="{FF2B5EF4-FFF2-40B4-BE49-F238E27FC236}">
              <a16:creationId xmlns:a16="http://schemas.microsoft.com/office/drawing/2014/main" id="{4E279CBB-2A47-4037-9FA0-416C08CB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2417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50</xdr:row>
      <xdr:rowOff>25400</xdr:rowOff>
    </xdr:from>
    <xdr:to>
      <xdr:col>0</xdr:col>
      <xdr:colOff>1495425</xdr:colOff>
      <xdr:row>50</xdr:row>
      <xdr:rowOff>1482725</xdr:rowOff>
    </xdr:to>
    <xdr:pic>
      <xdr:nvPicPr>
        <xdr:cNvPr id="79" name="Molecule:EMFoafQvuEhGF" descr="2-(4,6-Dimethylpyrazolo[1,5-a]pyrazin-2-yl)-7-(1-ethyl-4-piperidinyl)-9-methy...&#10;  ELEMENTL06082010502D&#10;1449597-34-5 Copyright (C) 2020 ACS&#10; 31 35  0  0  0  0            999 V2000&#10;41067.9024 3531.3699    0.0000 O   0  0  0  0  0  0  0  0  0  0  0  0&#10;21188.219545445.0926    0.0000 C   0  0  0  0  0  0  0  0  0  0  0  0&#10;53300.925031782.3293    0.0000 C   0  0  0  0  0  0  0  0  0  0  0  0&#10;    0.000033212.0664    0.0000 C   0  0  0  0  0  0  0  0  0  0  0  0&#10;83883.4851    0.0000    0.0000 C   0  0  0  0  0  0  0  0  0  0  0  0&#10;90000.0000 3531.3699    0.0000 C   0  0  0  0  0  0  0  0  0  0  0  0&#10;28834.876224719.5894    0.0000 C   0  0  0  0  0  0  0  0  0  0  0  0&#10;22382.743921846.9171    0.0000 N   0  0  0  0  0  0  0  0  0  0  0  0&#10;28096.620031743.6402    0.0000 C   0  0  0  0  0  0  0  0  0  0  0  0&#10;17656.849627095.5551    0.0000 N   0  0  0  0  0  0  0  0  0  0  0  0&#10;21188.219533212.0664    0.0000 C   0  0  0  0  0  0  0  0  0  0  0  0&#10;10594.106227095.5551    0.0000 C   0  0  0  0  0  0  0  0  0  0  0  0&#10;17656.849639328.5777    0.0000 C   0  0  0  0  0  0  0  0  0  0  0  0&#10; 7062.739833212.0664    0.0000 C   0  0  0  0  0  0  0  0  0  0  0  0&#10;10594.109839328.5777    0.0000 N   0  0  0  0  0  0  0  0  0  0  0  0&#10;34951.387521188.2195    0.0000 C   0  0  0  0  0  0  0  0  0  0  0  0&#10;41067.902424719.5894    0.0000 N   0  0  0  0  0  0  0  0  0  0  0  0&#10;34951.387514125.4797    0.0000 C   0  0  0  0  0  0  0  0  0  0  0  0&#10;47184.413721188.2195    0.0000 C   0  0  0  0  0  0  0  0  0  0  0  0&#10;41067.902410594.1098    0.0000 C   0  0  0  0  0  0  0  0  0  0  0  0&#10;47184.413714125.4797    0.0000 N   0  0  0  0  0  0  0  0  0  0  0  0&#10;53300.925024719.5894    0.0000 C   0  0  0  0  0  0  0  0  0  0  0  0&#10;53300.925010594.1098    0.0000 C   0  0  0  0  0  0  0  0  0  0  0  0&#10;59417.436321188.2195    0.0000 C   0  0  0  0  0  0  0  0  0  0  0  0&#10;59417.436314125.4797    0.0000 C   0  0  0  0  0  0  0  0  0  0  0  0&#10;65533.954810594.1098    0.0000 C   0  0  0  0  0  0  0  0  0  0  0  0&#10;71650.462514125.4797    0.0000 C   0  0  0  0  0  0  0  0  0  0  0  0&#10;65533.9548 3531.3699    0.0000 C   0  0  0  0  0  0  0  0  0  0  0  0&#10;77766.970210594.1098    0.0000 C   0  0  0  0  0  0  0  0  0  0  0  0&#10;71650.4625    0.0000    0.0000 C   0  0  0  0  0  0  0  0  0  0  0  0&#10;77766.9702 3531.3699    0.0000 N   0  0  0  0  0  0  0  0  0  0  0  0&#10;  1 20  2  3  0  0  0&#10;  2 13  1  0  0  0  0&#10;  3 22  1  0  0  0  0&#10;  4 14  1  0  0  0  0&#10;  5  6  1  0  0  0  0&#10;  5 31  1  0  0  0  0&#10;  7  8  2  0  0  0  0&#10;  7  9  1  0  0  0  0&#10;  7 16  1  0  0  0  0&#10;  8 10  1  0  0  0  0&#10;  9 11  2  0  0  0  0&#10; 10 11  1  0  0  0  0&#10; 10 12  1  0  0  0  0&#10; 11 13  1  0  0  0  0&#10; 12 14  2  0  0  0  0&#10; 13 15  2  0  0  0  0&#10; 14 15  1  0  0  0  0&#10; 16 17  1  0  0  0  0&#10; 16 18  2  0  0  0  0&#10; 17 19  2  0  0  0  0&#10; 18 20  1  0  0  0  0&#10; 19 21  1  0  0  0  0&#10; 19 22  1  0  0  0  0&#10; 20 21  1  0  0  0  0&#10; 21 23  1  0  0  0  0&#10; 22 24  2  0  0  0  0&#10; 23 25  2  0  0  0  0&#10; 24 25  1  0  0  0  0&#10; 25 26  1  0  0  0  0&#10; 26 27  1  0  0  0  0&#10; 26 28  1  0  0  0  0&#10; 27 29  1  0  0  0  0&#10; 28 30  1  0  0  0  0&#10; 29 31  1  0  0  0  0&#10; 30 31  1  0  0  0  0&#10;M  END&#10;" title="153:1:Structure:2-(4,6-Dimethylpyrazolo[1,5-a]pyrazin-2-yl)-7-(1-ethyl-4-piperidinyl)-9-methy...&#10;  ELEMENTL06082010502D&#10;1449597-34-5 Copyright (C) 2020 ACS&#10; 31 35  0  0  0  0            999 V2000&#10;41067.9024 3531.3699    0.0000 O   0  0  0  0  0  0  0  0  0  0  0  0&#10;21188.219545445.0926    0.0000 C   0  0  0  0  0  0  0  0  0  0  0  0&#10;53300.925031782.3293    0.0000 C   0  0  0  0  0  0  0  0  0  0  0  0&#10;    0.000033212.0664    0.0000 C   0  0  0  0  0  0  0  0  0  0  0  0&#10;83883.4851    0.0000    0.0000 C   0  0  0  0  0  0  0  0  0  0  0  0&#10;90000.0000 3531.3699    0.0000 C   0  0  0  0  0  0  0  0  0  0  0  0&#10;28834.876224719.5894    0.0000 C   0  0  0  0  0  0  0  0  0  0  0  0&#10;22382.743921846.9171    0.0000 N   0  0  0  0  0  0  0  0  0  0  0  0&#10;28096.620031743.6402    0.0000 C   0  0  0  0  0  0  0  0  0  0  0  0&#10;17656.849627095.5551    0.0000 N   0  0  0  0  0  0  0  0  0  0  0  0&#10;21188.219533212.0664    0.0000 C   0  0  0  0  0  0  0  0  0  0  0  0&#10;10594.106227095.5551    0.0000 C   0  0  0  0  0  0  0  0  0  0  0  0&#10;17656.849639328.5777    0.0000 C   0  0  0  0  0  0  0  0  0  0  0  0&#10; 7062.739833212.0664    0.0000 C   0  0  0  0  0  0  0  0  0  0  0  0&#10;10594.109839328.5777    0.0000 N   0  0  0  0  0  0  0  0  0  0  0  0&#10;34951.387521188.2195    0.0000 C   0  0  0  0  0  0  0  0  0  0  0  0&#10;41067.902424719.5894    0.0000 N   0  0  0  0  0  0  0  0  0  0  0  0&#10;34951.387514125.4797    0.0000 C   0  0  0  0  0  0  0  0  0  0  0  0&#10;47184.413721188.2195    0.0000 C   0  0  0  0  0  0  0  0  0  0  0  0&#10;41067.902410594.1098    0.0000 C   0  0  0  0  0  0  0  0  0  0  0  0&#10;47184.413714125.4797    0.0000 N   0  0  0  0  0  0  0  0  0  0  0  0&#10;53300.925024719.5894    0.0000 C   0  0  0  0  0  0  0  0  0  0  0  0&#10;53300.925010594.1098    0.0000 C   0  0  0  0  0  0  0  0  0  0  0  0&#10;59417.436321188.2195    0.0000 C   0  0  0  0  0  0  0  0  0  0  0  0&#10;59417.436314125.4797    0.0000 C   0  0  0  0  0  0  0  0  0  0  0  0&#10;65533.954810594.1098    0.0000 C   0  0  0  0  0  0  0  0  0  0  0  0&#10;71650.462514125.4797    0.0000 C   0  0  0  0  0  0  0  0  0  0  0  0&#10;65533.9548 3531.3699    0.0000 C   0  0  0  0  0  0  0  0  0  0  0  0&#10;77766.970210594.1098    0.0000 C   0  0  0  0  0  0  0  0  0  0  0  0&#10;71650.4625    0.0000    0.0000 C   0  0  0  0  0  0  0  0  0  0  0  0&#10;77766.9702 3531.3699    0.0000 N   0  0  0  0  0  0  0  0  0  0  0  0&#10;  1 20  2  3  0  0  0&#10;  2 13  1  0  0  0  0&#10;  3 22  1  0  0  0  0&#10;  4 14  1  0  0  0  0&#10;  5  6  1  0  0  0  0&#10;  5 31  1  0  0  0  0&#10;  7  8  2  0  0  0  0&#10;  7  9  1  0  0  0  0&#10;  7 16  1  0  0  0  0&#10;  8 10  1  0  0  0  0&#10;  9 11  2  0  0  0  0&#10; 10 11  1  0  0  0  0&#10; 10 12  1  0  0  0  0&#10; 11 13  1  0  0  0  0&#10; 12 14  2  0  0  0  0&#10; 13 15  2  0  0  0  0&#10; 14 15  1  0  0  0  0&#10; 16 17  1  0  0  0  0&#10; 16 18  2  0  0  0  0&#10; 17 19  2  0  0  0  0&#10; 18 20  1  0  0  0  0&#10; 19 21  1  0  0  0  0&#10; 19 22  1  0  0  0  0&#10; 20 21  1  0  0  0  0&#10; 21 23  1  0  0  0  0&#10; 22 24  2  0  0  0  0&#10; 23 25  2  0  0  0  0&#10; 24 25  1  0  0  0  0&#10; 25 26  1  0  0  0  0&#10; 26 27  1  0  0  0  0&#10; 26 28  1  0  0  0  0&#10; 27 29  1  0  0  0  0&#10; 28 30  1  0  0  0  0&#10; 29 31  1  0  0  0  0&#10; 30 31  1  0  0  0  0&#10;M  END&#10;">
          <a:extLst>
            <a:ext uri="{FF2B5EF4-FFF2-40B4-BE49-F238E27FC236}">
              <a16:creationId xmlns:a16="http://schemas.microsoft.com/office/drawing/2014/main" id="{6155770C-A557-4B8F-AFEE-E502375B8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659384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28</xdr:row>
      <xdr:rowOff>25400</xdr:rowOff>
    </xdr:from>
    <xdr:to>
      <xdr:col>0</xdr:col>
      <xdr:colOff>1495425</xdr:colOff>
      <xdr:row>28</xdr:row>
      <xdr:rowOff>1482725</xdr:rowOff>
    </xdr:to>
    <xdr:pic>
      <xdr:nvPicPr>
        <xdr:cNvPr id="80" name="Molecule:EMF6UzuYM0rEx" descr="6′-[(6-Amino-4-pyrimidinyl)amino]-8′-methylspiro[cyclohexane-1,3′(2′H)-imidaz...&#10;  ELEMENTL06082010512D&#10;1849590-01-7 Copyright (C) 2020 ACS&#10; 25 28  0  0  0  0            999 V2000&#10;56341.1127 7710.6751    0.0000 O   0  0  0  0  0  0  0  0  0  0  0  0&#10;79394.086748480.6016    0.0000 O   0  0  0  0  0  0  0  0  0  0  0  0&#10;56341.112751082.0909    0.0000 C   0  0  0  0  0  0  0  0  0  0  0  0&#10;37560.738118553.5277    0.0000 N   0  0  0  0  0  0  0  0  0  0  0  0&#10;    0.000018553.5277    0.0000 N   0  0  0  0  0  0  0  0  0  0  0  0&#10;76043.461720624.3290    0.0000 C   0  0  0  0  0  0  0  0  0  0  0  0&#10;65731.297223974.9595    0.0000 N   0  0  0  0  0  0  0  0  0  0  0  0&#10;82416.731529396.3858    0.0000 N   0  0  0  0  0  0  0  0  0  0  0  0&#10;86649.375018369.9733    0.0000 C   0  0  0  0  0  0  0  0  0  0  0  0&#10;68788.178812566.5202    0.0000 C   0  0  0  0  0  0  0  0  0  0  0  0&#10;65731.297234817.8066    0.0000 C   0  0  0  0  0  0  0  0  0  0  0  0&#10;56341.112718553.5277    0.0000 C   0  0  0  0  0  0  0  0  0  0  0  0&#10;76043.461738168.4371    0.0000 C   0  0  0  0  0  0  0  0  0  0  0  0&#10;90000.0000 8057.8088    0.0000 C   0  0  0  0  0  0  0  0  0  0  0  0&#10;72138.8038 2254.3557    0.0000 C   0  0  0  0  0  0  0  0  0  0  0  0&#10;56341.112740239.2384    0.0000 C   0  0  0  0  0  0  0  0  0  0  0  0&#10;46950.928123974.9540    0.0000 C   0  0  0  0  0  0  0  0  0  0  0  0&#10;82744.7172    0.0000    0.0000 C   0  0  0  0  0  0  0  0  0  0  0  0&#10;46950.928134817.8066    0.0000 C   0  0  0  0  0  0  0  0  0  0  0  0&#10;28170.553623974.9540    0.0000 C   0  0  0  0  0  0  0  0  0  0  0  0&#10;18780.369018553.5277    0.0000 C   0  0  0  0  0  0  0  0  0  0  0  0&#10;28170.553634817.8066    0.0000 N   0  0  0  0  0  0  0  0  0  0  0  0&#10; 9390.184523974.9540    0.0000 C   0  0  0  0  0  0  0  0  0  0  0  0&#10;18780.369040239.2328    0.0000 C   0  0  0  0  0  0  0  0  0  0  0  0&#10; 9390.184534817.8066    0.0000 N   0  0  0  0  0  0  0  0  0  0  0  0&#10;  1 12  2  3  0  0  0&#10;  2 13  2  3  0  0  0&#10;  3 16  1  0  0  0  0&#10;  4 17  1  0  0  0  0&#10;  4 20  1  0  0  0  0&#10;  5 23  1  0  0  0  0&#10;  6  7  1  0  0  0  0&#10;  6  8  1  0  0  0  0&#10;  6  9  1  0  0  0  0&#10;  6 10  1  0  0  0  0&#10;  7 11  1  0  0  0  0&#10;  7 12  1  0  0  0  0&#10;  8 13  1  0  0  0  0&#10;  9 14  1  0  0  0  0&#10; 10 15  1  0  0  0  0&#10; 11 13  1  0  0  0  0&#10; 11 16  2  0  0  0  0&#10; 12 17  1  0  0  0  0&#10; 14 18  1  0  0  0  0&#10; 15 18  1  0  0  0  0&#10; 16 19  1  0  0  0  0&#10; 17 19  2  0  0  0  0&#10; 20 21  1  0  0  0  0&#10; 20 22  2  0  0  0  0&#10; 21 23  2  0  0  0  0&#10; 22 24  1  0  0  0  0&#10; 23 25  1  0  0  0  0&#10; 24 25  2  0  0  0  0&#10;M  END&#10;" title="153:1:Structure:6′-[(6-Amino-4-pyrimidinyl)amino]-8′-methylspiro[cyclohexane-1,3′(2′H)-imidaz...&#10;  ELEMENTL06082010512D&#10;1849590-01-7 Copyright (C) 2020 ACS&#10; 25 28  0  0  0  0            999 V2000&#10;56341.1127 7710.6751    0.0000 O   0  0  0  0  0  0  0  0  0  0  0  0&#10;79394.086748480.6016    0.0000 O   0  0  0  0  0  0  0  0  0  0  0  0&#10;56341.112751082.0909    0.0000 C   0  0  0  0  0  0  0  0  0  0  0  0&#10;37560.738118553.5277    0.0000 N   0  0  0  0  0  0  0  0  0  0  0  0&#10;    0.000018553.5277    0.0000 N   0  0  0  0  0  0  0  0  0  0  0  0&#10;76043.461720624.3290    0.0000 C   0  0  0  0  0  0  0  0  0  0  0  0&#10;65731.297223974.9595    0.0000 N   0  0  0  0  0  0  0  0  0  0  0  0&#10;82416.731529396.3858    0.0000 N   0  0  0  0  0  0  0  0  0  0  0  0&#10;86649.375018369.9733    0.0000 C   0  0  0  0  0  0  0  0  0  0  0  0&#10;68788.178812566.5202    0.0000 C   0  0  0  0  0  0  0  0  0  0  0  0&#10;65731.297234817.8066    0.0000 C   0  0  0  0  0  0  0  0  0  0  0  0&#10;56341.112718553.5277    0.0000 C   0  0  0  0  0  0  0  0  0  0  0  0&#10;76043.461738168.4371    0.0000 C   0  0  0  0  0  0  0  0  0  0  0  0&#10;90000.0000 8057.8088    0.0000 C   0  0  0  0  0  0  0  0  0  0  0  0&#10;72138.8038 2254.3557    0.0000 C   0  0  0  0  0  0  0  0  0  0  0  0&#10;56341.112740239.2384    0.0000 C   0  0  0  0  0  0  0  0  0  0  0  0&#10;46950.928123974.9540    0.0000 C   0  0  0  0  0  0  0  0  0  0  0  0&#10;82744.7172    0.0000    0.0000 C   0  0  0  0  0  0  0  0  0  0  0  0&#10;46950.928134817.8066    0.0000 C   0  0  0  0  0  0  0  0  0  0  0  0&#10;28170.553623974.9540    0.0000 C   0  0  0  0  0  0  0  0  0  0  0  0&#10;18780.369018553.5277    0.0000 C   0  0  0  0  0  0  0  0  0  0  0  0&#10;28170.553634817.8066    0.0000 N   0  0  0  0  0  0  0  0  0  0  0  0&#10; 9390.184523974.9540    0.0000 C   0  0  0  0  0  0  0  0  0  0  0  0&#10;18780.369040239.2328    0.0000 C   0  0  0  0  0  0  0  0  0  0  0  0&#10; 9390.184534817.8066    0.0000 N   0  0  0  0  0  0  0  0  0  0  0  0&#10;  1 12  2  3  0  0  0&#10;  2 13  2  3  0  0  0&#10;  3 16  1  0  0  0  0&#10;  4 17  1  0  0  0  0&#10;  4 20  1  0  0  0  0&#10;  5 23  1  0  0  0  0&#10;  6  7  1  0  0  0  0&#10;  6  8  1  0  0  0  0&#10;  6  9  1  0  0  0  0&#10;  6 10  1  0  0  0  0&#10;  7 11  1  0  0  0  0&#10;  7 12  1  0  0  0  0&#10;  8 13  1  0  0  0  0&#10;  9 14  1  0  0  0  0&#10; 10 15  1  0  0  0  0&#10; 11 13  1  0  0  0  0&#10; 11 16  2  0  0  0  0&#10; 12 17  1  0  0  0  0&#10; 14 18  1  0  0  0  0&#10; 15 18  1  0  0  0  0&#10; 16 19  1  0  0  0  0&#10; 17 19  2  0  0  0  0&#10; 20 21  1  0  0  0  0&#10; 20 22  2  0  0  0  0&#10; 21 23  2  0  0  0  0&#10; 22 24  1  0  0  0  0&#10; 23 25  1  0  0  0  0&#10; 24 25  2  0  0  0  0&#10;M  END&#10;">
          <a:extLst>
            <a:ext uri="{FF2B5EF4-FFF2-40B4-BE49-F238E27FC236}">
              <a16:creationId xmlns:a16="http://schemas.microsoft.com/office/drawing/2014/main" id="{16A69908-9A33-47C0-93B5-B4EE8CE38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7363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78</xdr:row>
      <xdr:rowOff>25400</xdr:rowOff>
    </xdr:from>
    <xdr:to>
      <xdr:col>0</xdr:col>
      <xdr:colOff>1495425</xdr:colOff>
      <xdr:row>78</xdr:row>
      <xdr:rowOff>1482725</xdr:rowOff>
    </xdr:to>
    <xdr:pic>
      <xdr:nvPicPr>
        <xdr:cNvPr id="81" name="Molecule:EMFhTOgP77bDN" descr="&#10;  ELEMENTL06082013002D&#10;&#10; 27 30  0  0  0  0            999 V2000&#10;   -2.9025   -0.9398    0.0000 C   0  0  0  0  0  0  0  0  0  0  0  0&#10;   -3.2363    0.5226    0.0000 C   0  0  0  0  0  0  0  0  0  0  0  0&#10;   -3.8377   -2.1126    0.0000 C   0  0  0  0  0  0  0  0  0  0  0  0&#10;   -1.4393   -1.2738    0.0000 C   0  0  0  0  0  0  0  0  0  0  0  0&#10;   -4.5877    1.1734    0.0000 C   0  0  0  0  0  0  0  0  0  0  0  0&#10;   -1.9964    1.3687    0.0000 C   0  0  0  0  0  0  0  0  0  0  0  0&#10;   -5.3377   -2.1126    0.0000 C   0  0  0  0  0  0  0  0  0  0  0  0&#10;   -3.0877   -3.4129    0.0000 N   0  0  0  0  0  0  0  0  0  0  0  0&#10;   -1.0689   -2.7314    0.0000 C   0  0  0  0  0  0  0  0  0  0  0  0&#10;   -0.3620   -0.2313    0.0000 C   0  0  0  0  0  0  0  0  0  0  0  0&#10;   -4.6993    2.6703    0.0000 C   0  0  0  0  0  0  0  0  0  0  0  0&#10;   -5.9392    0.5225    0.0000 C   0  0  0  0  0  0  0  0  0  0  0  0&#10;   -2.1085    2.8645    0.0000 C   0  0  0  0  0  0  0  0  0  0  0  0&#10;   -6.2729   -0.9399    0.0000 C   0  0  0  0  0  0  0  0  0  0  0  0&#10;   -6.0877   -3.4129    0.0000 C   0  0  0  0  0  0  0  0  0  0  0  0&#10;   -3.8377   -4.7119    0.0000 C   0  0  0  0  0  0  0  0  0  0  0  0&#10;    0.3745   -3.1395    0.0000 C   0  0  0  0  0  0  0  0  0  0  0  0&#10;    1.0814   -0.6394    0.0000 C   0  0  0  0  0  0  0  0  0  0  0  0&#10;   -3.4599    3.5153    0.0000 C   0  0  0  0  0  0  0  0  0  0  0  0&#10;   -5.3377   -4.7119    0.0000 C   0  0  0  0  0  0  0  0  0  0  0  0&#10;    1.4496   -2.0935    0.0000 N   0  0  0  0  0  0  0  0  0  0  0  0&#10;   -3.5496    4.7119    0.0000 Cl  0  0  0  0  0  0  0  0  0  0  0  0&#10;    2.8947   -2.4989    0.0000 C   0  0  0  0  0  0  0  0  0  0  0  0&#10;    3.9689   -1.4508    0.0000 O   0  0  0  0  0  0  0  0  0  0  0  0&#10;    3.1913   -3.6617    0.0000 O   0  0  0  0  0  0  0  0  0  0  0  0&#10;    5.4140   -1.8562    0.0000 C   0  0  0  0  0  0  0  0  0  0  0  0&#10;    6.2729   -1.0182    0.0000 C   0  0  0  0  0  0  0  0  0  0  0  0&#10;  1  2  1  0  0  0  0&#10;  1  3  1  0  0  0  0&#10;  1  4  2  0  0  0  0&#10;  2  5  2  0  0  0  0&#10;  2  6  1  0  0  0  0&#10;  3  7  2  0  0  0  0&#10;  3  8  1  0  0  0  0&#10;  4  9  1  0  0  0  0&#10;  4 10  1  0  0  0  0&#10;  5 11  1  0  0  0  0&#10;  5 12  1  0  0  0  0&#10;  6 13  2  0  0  0  0&#10;  7 14  1  0  0  0  0&#10;  7 15  1  0  0  0  0&#10;  8 16  2  0  0  0  0&#10;  9 17  1  0  0  0  0&#10; 10 18  1  0  0  0  0&#10; 11 19  2  0  0  0  0&#10; 12 14  1  0  0  0  0&#10; 13 19  1  0  0  0  0&#10; 15 20  2  0  0  0  0&#10; 16 20  1  0  0  0  0&#10; 17 21  1  0  0  0  0&#10; 18 21  1  0  0  0  0&#10; 19 22  1  0  0  0  0&#10; 21 23  1  0  0  0  0&#10; 23 24  1  0  0  0  0&#10; 23 25  2  0  0  0  0&#10; 24 26  1  0  0  0  0&#10; 26 27  1  0  0  0  0&#10;M  END&#10;" title="153:1:Structure:&#10;  ELEMENTL06082013002D&#10;&#10; 27 30  0  0  0  0            999 V2000&#10;   -2.9025   -0.9398    0.0000 C   0  0  0  0  0  0  0  0  0  0  0  0&#10;   -3.2363    0.5226    0.0000 C   0  0  0  0  0  0  0  0  0  0  0  0&#10;   -3.8377   -2.1126    0.0000 C   0  0  0  0  0  0  0  0  0  0  0  0&#10;   -1.4393   -1.2738    0.0000 C   0  0  0  0  0  0  0  0  0  0  0  0&#10;   -4.5877    1.1734    0.0000 C   0  0  0  0  0  0  0  0  0  0  0  0&#10;   -1.9964    1.3687    0.0000 C   0  0  0  0  0  0  0  0  0  0  0  0&#10;   -5.3377   -2.1126    0.0000 C   0  0  0  0  0  0  0  0  0  0  0  0&#10;   -3.0877   -3.4129    0.0000 N   0  0  0  0  0  0  0  0  0  0  0  0&#10;   -1.0689   -2.7314    0.0000 C   0  0  0  0  0  0  0  0  0  0  0  0&#10;   -0.3620   -0.2313    0.0000 C   0  0  0  0  0  0  0  0  0  0  0  0&#10;   -4.6993    2.6703    0.0000 C   0  0  0  0  0  0  0  0  0  0  0  0&#10;   -5.9392    0.5225    0.0000 C   0  0  0  0  0  0  0  0  0  0  0  0&#10;   -2.1085    2.8645    0.0000 C   0  0  0  0  0  0  0  0  0  0  0  0&#10;   -6.2729   -0.9399    0.0000 C   0  0  0  0  0  0  0  0  0  0  0  0&#10;   -6.0877   -3.4129    0.0000 C   0  0  0  0  0  0  0  0  0  0  0  0&#10;   -3.8377   -4.7119    0.0000 C   0  0  0  0  0  0  0  0  0  0  0  0&#10;    0.3745   -3.1395    0.0000 C   0  0  0  0  0  0  0  0  0  0  0  0&#10;    1.0814   -0.6394    0.0000 C   0  0  0  0  0  0  0  0  0  0  0  0&#10;   -3.4599    3.5153    0.0000 C   0  0  0  0  0  0  0  0  0  0  0  0&#10;   -5.3377   -4.7119    0.0000 C   0  0  0  0  0  0  0  0  0  0  0  0&#10;    1.4496   -2.0935    0.0000 N   0  0  0  0  0  0  0  0  0  0  0  0&#10;   -3.5496    4.7119    0.0000 Cl  0  0  0  0  0  0  0  0  0  0  0  0&#10;    2.8947   -2.4989    0.0000 C   0  0  0  0  0  0  0  0  0  0  0  0&#10;    3.9689   -1.4508    0.0000 O   0  0  0  0  0  0  0  0  0  0  0  0&#10;    3.1913   -3.6617    0.0000 O   0  0  0  0  0  0  0  0  0  0  0  0&#10;    5.4140   -1.8562    0.0000 C   0  0  0  0  0  0  0  0  0  0  0  0&#10;    6.2729   -1.0182    0.0000 C   0  0  0  0  0  0  0  0  0  0  0  0&#10;  1  2  1  0  0  0  0&#10;  1  3  1  0  0  0  0&#10;  1  4  2  0  0  0  0&#10;  2  5  2  0  0  0  0&#10;  2  6  1  0  0  0  0&#10;  3  7  2  0  0  0  0&#10;  3  8  1  0  0  0  0&#10;  4  9  1  0  0  0  0&#10;  4 10  1  0  0  0  0&#10;  5 11  1  0  0  0  0&#10;  5 12  1  0  0  0  0&#10;  6 13  2  0  0  0  0&#10;  7 14  1  0  0  0  0&#10;  7 15  1  0  0  0  0&#10;  8 16  2  0  0  0  0&#10;  9 17  1  0  0  0  0&#10; 10 18  1  0  0  0  0&#10; 11 19  2  0  0  0  0&#10; 12 14  1  0  0  0  0&#10; 13 19  1  0  0  0  0&#10; 15 20  2  0  0  0  0&#10; 16 20  1  0  0  0  0&#10; 17 21  1  0  0  0  0&#10; 18 21  1  0  0  0  0&#10; 19 22  1  0  0  0  0&#10; 21 23  1  0  0  0  0&#10; 23 24  1  0  0  0  0&#10; 23 25  2  0  0  0  0&#10; 24 26  1  0  0  0  0&#10; 26 27  1  0  0  0  0&#10;M  END&#10;">
          <a:extLst>
            <a:ext uri="{FF2B5EF4-FFF2-40B4-BE49-F238E27FC236}">
              <a16:creationId xmlns:a16="http://schemas.microsoft.com/office/drawing/2014/main" id="{82C545F2-A394-490D-8187-B9CB60EEF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42289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135</xdr:row>
      <xdr:rowOff>25400</xdr:rowOff>
    </xdr:from>
    <xdr:to>
      <xdr:col>0</xdr:col>
      <xdr:colOff>1495425</xdr:colOff>
      <xdr:row>135</xdr:row>
      <xdr:rowOff>1482725</xdr:rowOff>
    </xdr:to>
    <xdr:pic>
      <xdr:nvPicPr>
        <xdr:cNvPr id="82" name="Molecule:EMFd0iFBJgjDO" descr="License Error&#10;  SciTegic08042004332D&#10;&#10; 19 20  0  0  1  0            999 V2000&#10;    0.8800   -1.0816    0.0000 C   0  0&#10;   -0.6208   -1.0794    0.0000 C   0  0  2  0  0  0&#10;    1.6331    0.2168    0.0000 C   0  0&#10;   -1.4848   -2.2898    0.0000 C   0  0  2  0  0  0&#10;   -1.4764    0.1372    0.0000 N   0  0&#10;    3.1331    0.2168    0.0000 C   0  0&#10;    0.8831    1.5157    0.0000 C   0  0&#10;   -1.0129   -3.7119    0.0000 O   0  0&#10;   -2.9098   -1.8215    0.0000 C   0  0  2  0  0  0&#10;   -2.9046   -0.3215    0.0000 C   0  0&#10;    3.8831    1.5157    0.0000 C   0  0&#10;    1.6331    2.8148    0.0000 C   0  0&#10;    0.4568   -4.0156    0.0000 C   0  0&#10;   -3.8831   -2.5234    0.0000 O   0  0&#10;    3.1331    2.8148    0.0000 C   0  0&#10;    1.2544   -3.1189    0.0000 C   0  0&#10;    0.8349   -5.1544    0.0000 O   0  0&#10;    3.8808    4.1161    0.0000 O   0  0&#10;    3.2793    5.1544    0.0000 C   0  0&#10;  1  3  1  0&#10;  2  1  1  6&#10;  2  4  1  0&#10;  2  5  1  0&#10;  3  6  2  0&#10;  3  7  1  0&#10;  4  8  1  6&#10;  4  9  1  0&#10;  5 10  1  0&#10;  6 11  1  0&#10;  7 12  2  0&#10;  8 13  1  0&#10;  9 10  1  0&#10;  9 14  1  1&#10; 11 15  2  0&#10; 12 15  1  0&#10; 13 16  1  0&#10; 13 17  2  0&#10; 15 18  1  0&#10; 18 19  1  0&#10;M  END&#10;" title="153:1:Structure:License Error&#10;  SciTegic08042004332D&#10;&#10; 19 20  0  0  1  0            999 V2000&#10;    0.8800   -1.0816    0.0000 C   0  0&#10;   -0.6208   -1.0794    0.0000 C   0  0  2  0  0  0&#10;    1.6331    0.2168    0.0000 C   0  0&#10;   -1.4848   -2.2898    0.0000 C   0  0  2  0  0  0&#10;   -1.4764    0.1372    0.0000 N   0  0&#10;    3.1331    0.2168    0.0000 C   0  0&#10;    0.8831    1.5157    0.0000 C   0  0&#10;   -1.0129   -3.7119    0.0000 O   0  0&#10;   -2.9098   -1.8215    0.0000 C   0  0  2  0  0  0&#10;   -2.9046   -0.3215    0.0000 C   0  0&#10;    3.8831    1.5157    0.0000 C   0  0&#10;    1.6331    2.8148    0.0000 C   0  0&#10;    0.4568   -4.0156    0.0000 C   0  0&#10;   -3.8831   -2.5234    0.0000 O   0  0&#10;    3.1331    2.8148    0.0000 C   0  0&#10;    1.2544   -3.1189    0.0000 C   0  0&#10;    0.8349   -5.1544    0.0000 O   0  0&#10;    3.8808    4.1161    0.0000 O   0  0&#10;    3.2793    5.1544    0.0000 C   0  0&#10;  1  3  1  0&#10;  2  1  1  6&#10;  2  4  1  0&#10;  2  5  1  0&#10;  3  6  2  0&#10;  3  7  1  0&#10;  4  8  1  6&#10;  4  9  1  0&#10;  5 10  1  0&#10;  6 11  1  0&#10;  7 12  2  0&#10;  8 13  1  0&#10;  9 10  1  0&#10;  9 14  1  1&#10; 11 15  2  0&#10; 12 15  1  0&#10; 13 16  1  0&#10; 13 17  2  0&#10; 15 18  1  0&#10; 18 19  1  0&#10;M  END&#10;">
          <a:extLst>
            <a:ext uri="{FF2B5EF4-FFF2-40B4-BE49-F238E27FC236}">
              <a16:creationId xmlns:a16="http://schemas.microsoft.com/office/drawing/2014/main" id="{B90B8ADF-DD63-4CE9-BCAA-1E66907FB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9666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111</xdr:row>
      <xdr:rowOff>25400</xdr:rowOff>
    </xdr:from>
    <xdr:to>
      <xdr:col>0</xdr:col>
      <xdr:colOff>1495425</xdr:colOff>
      <xdr:row>111</xdr:row>
      <xdr:rowOff>1482725</xdr:rowOff>
    </xdr:to>
    <xdr:pic>
      <xdr:nvPicPr>
        <xdr:cNvPr id="83" name="Molecule:EMFyGE5ng3VM9" descr="License Error&#10;  SciTegic08042004332D&#10;&#10; 57 61  0  0  1  0            999 V2000&#10;12857.141848249.9891    0.0000 O   0  0&#10;37039.430635249.3832    0.0000 C   0  0&#10;    0.000025980.7634    0.0000 C   0  0&#10;25714.283611134.6129    0.0000 C   0  0  2  0  0  0&#10;32142.858214846.1505    0.0000 C   0  0&#10;25714.2836 3711.5376    0.0000 C   0  0&#10;38571.429111134.6129    0.0000 C   0  0  2  0  0  0&#10;32142.858222269.2258    0.0000 O   0  0&#10;19285.7127    0.0000    0.0000 C   0  0&#10;45000.000014846.1505    0.0000 C   0  0  2  0  0  0&#10;38571.4291 3711.5376    0.0000 C   0  0&#10;51428.570911134.6129    0.0000 C   0  0  2  0  0  0&#10;45000.000022269.2258    0.0000 O   0  0&#10;51428.5709 3711.5376    0.0000 C   0  0&#10;12857.1418 3711.5376    0.0000 C   0  0&#10;56607.457936924.6835    0.0000 C   0  0&#10;58760.398147894.3454    0.0000 C   0  0&#10;63123.572953899.7389    0.0000 C   0  0&#10;55741.160654675.6642    0.0000 O   0  0&#10;51428.570925980.7634    0.0000 C   0  0&#10;77142.858211134.6129    0.0000 C   0  0  2  0  0  0&#10;83571.425314846.1505    0.0000 C   0  0&#10;77142.8582 3711.5376    0.0000 C   0  0&#10;90000.000011134.6129    0.0000 O   0  0&#10;83571.425322269.2258    0.0000 O   0  0&#10;70714.2911    0.0000    0.0000 C   0  0&#10;19285.712737115.3763    0.0000 C   0  0  1  0  0  0&#10;19285.712729692.3010    0.0000 O   0  0&#10;26067.031434096.1387    0.0000 O   0  0&#10;20061.634144497.7848    0.0000 C   0  0&#10;12857.141840826.9139    0.0000 C   0  0  1  0  0  0&#10;12857.141825980.7634    0.0000 C   0  0  1  0  0  0&#10;31034.037139612.5580    0.0000 C   0  0  2  0  0  0&#10;27322.499546041.1289    0.0000 C   0  0&#10; 6428.570937115.3763    0.0000 C   0  0&#10;19285.712722269.2258    0.0000 O   0  0&#10; 6428.570929692.3010    0.0000 C   0  0&#10; 6428.570922269.2258    0.0000 C   0  0  1  0  0  0&#10;19285.712714846.1505    0.0000 C   0  0  1  0  0  0&#10; 6428.570914846.1505    0.0000 C   0  0&#10;12857.141811134.6129    0.0000 C   0  0  2  0  0  0&#10;37815.352142631.7955    0.0000 C   0  0  2  0  0  0&#10;43820.749438268.6207    0.0000 O   0  0&#10;38591.277350014.2041    0.0000 C   0  0&#10;50602.064341287.8583    0.0000 C   0  0  2  0  0  0&#10;45372.592353033.4417    0.0000 C   0  0&#10;51377.985848670.2669    0.0000 C   0  0  2  0  0  0&#10;57857.145614846.1505    0.0000 C   0  0  2  0  0  0&#10;64285.716411134.6129    0.0000 O   0  0&#10;57857.145622269.2258    0.0000 C   0  0  2  0  0  0&#10;70714.291114846.1505    0.0000 C   0  0  2  0  0  0&#10;64285.716425980.7634    0.0000 C   0  0&#10;70714.291122269.2258    0.0000 C   0  0&#10;19285.7127 7423.0753    0.0000 H   0  0&#10;31809.958546994.9704    0.0000 H   0  0&#10;57857.1456 7423.0753    0.0000 H   0  0&#10;70714.2911 7423.0753    0.0000 H   0  0&#10; 31  1  1  1&#10; 33  2  1  6&#10; 38  3  1  1&#10;  4  5  1  0&#10;  4  6  1  6&#10;  4 39  1  0&#10;  5  7  1  0&#10;  5  8  2  0&#10;  6  9  1  0&#10;  7 10  1  0&#10;  7 11  1  6&#10; 10 12  1  0&#10; 10 13  1  1&#10; 12 14  1  1&#10; 12 48  1  0&#10; 41 15  1  1&#10; 45 16  1  6&#10; 17 18  1  0&#10; 47 17  1  6&#10; 47 19  1  1&#10; 50 20  1  1&#10; 21 22  1  0&#10; 21 23  1  6&#10; 21 51  1  0&#10; 22 24  1  0&#10; 22 25  2  0&#10; 23 26  1  0&#10; 27 28  1  0&#10; 27 29  1  1&#10; 27 30  1  6&#10; 27 31  1  0&#10; 32 28  1  6&#10; 29 33  1  0&#10; 30 34  1  0&#10; 31 35  1  0&#10; 32 36  1  0&#10; 32 37  1  1&#10; 32 38  1  0&#10; 33 34  1  0&#10; 33 42  1  0&#10; 35 37  2  0&#10; 36 39  1  0&#10; 38 40  1  0&#10; 39 41  1  0&#10; 39 54  1  1&#10; 40 41  1  0&#10; 42 43  1  0&#10; 42 44  1  0&#10; 42 55  1  6&#10; 43 45  1  0&#10; 44 46  1  0&#10; 45 47  1  0&#10; 46 47  1  0&#10; 48 49  1  0&#10; 48 50  1  0&#10; 48 56  1  6&#10; 49 51  1  0&#10; 50 52  1  0&#10; 51 53  1  0&#10; 51 57  1  1&#10; 52 53  1  0&#10;M  END&#10;" title="153:1:Structure:License Error&#10;  SciTegic08042004332D&#10;&#10; 57 61  0  0  1  0            999 V2000&#10;12857.141848249.9891    0.0000 O   0  0&#10;37039.430635249.3832    0.0000 C   0  0&#10;    0.000025980.7634    0.0000 C   0  0&#10;25714.283611134.6129    0.0000 C   0  0  2  0  0  0&#10;32142.858214846.1505    0.0000 C   0  0&#10;25714.2836 3711.5376    0.0000 C   0  0&#10;38571.429111134.6129    0.0000 C   0  0  2  0  0  0&#10;32142.858222269.2258    0.0000 O   0  0&#10;19285.7127    0.0000    0.0000 C   0  0&#10;45000.000014846.1505    0.0000 C   0  0  2  0  0  0&#10;38571.4291 3711.5376    0.0000 C   0  0&#10;51428.570911134.6129    0.0000 C   0  0  2  0  0  0&#10;45000.000022269.2258    0.0000 O   0  0&#10;51428.5709 3711.5376    0.0000 C   0  0&#10;12857.1418 3711.5376    0.0000 C   0  0&#10;56607.457936924.6835    0.0000 C   0  0&#10;58760.398147894.3454    0.0000 C   0  0&#10;63123.572953899.7389    0.0000 C   0  0&#10;55741.160654675.6642    0.0000 O   0  0&#10;51428.570925980.7634    0.0000 C   0  0&#10;77142.858211134.6129    0.0000 C   0  0  2  0  0  0&#10;83571.425314846.1505    0.0000 C   0  0&#10;77142.8582 3711.5376    0.0000 C   0  0&#10;90000.000011134.6129    0.0000 O   0  0&#10;83571.425322269.2258    0.0000 O   0  0&#10;70714.2911    0.0000    0.0000 C   0  0&#10;19285.712737115.3763    0.0000 C   0  0  1  0  0  0&#10;19285.712729692.3010    0.0000 O   0  0&#10;26067.031434096.1387    0.0000 O   0  0&#10;20061.634144497.7848    0.0000 C   0  0&#10;12857.141840826.9139    0.0000 C   0  0  1  0  0  0&#10;12857.141825980.7634    0.0000 C   0  0  1  0  0  0&#10;31034.037139612.5580    0.0000 C   0  0  2  0  0  0&#10;27322.499546041.1289    0.0000 C   0  0&#10; 6428.570937115.3763    0.0000 C   0  0&#10;19285.712722269.2258    0.0000 O   0  0&#10; 6428.570929692.3010    0.0000 C   0  0&#10; 6428.570922269.2258    0.0000 C   0  0  1  0  0  0&#10;19285.712714846.1505    0.0000 C   0  0  1  0  0  0&#10; 6428.570914846.1505    0.0000 C   0  0&#10;12857.141811134.6129    0.0000 C   0  0  2  0  0  0&#10;37815.352142631.7955    0.0000 C   0  0  2  0  0  0&#10;43820.749438268.6207    0.0000 O   0  0&#10;38591.277350014.2041    0.0000 C   0  0&#10;50602.064341287.8583    0.0000 C   0  0  2  0  0  0&#10;45372.592353033.4417    0.0000 C   0  0&#10;51377.985848670.2669    0.0000 C   0  0  2  0  0  0&#10;57857.145614846.1505    0.0000 C   0  0  2  0  0  0&#10;64285.716411134.6129    0.0000 O   0  0&#10;57857.145622269.2258    0.0000 C   0  0  2  0  0  0&#10;70714.291114846.1505    0.0000 C   0  0  2  0  0  0&#10;64285.716425980.7634    0.0000 C   0  0&#10;70714.291122269.2258    0.0000 C   0  0&#10;19285.7127 7423.0753    0.0000 H   0  0&#10;31809.958546994.9704    0.0000 H   0  0&#10;57857.1456 7423.0753    0.0000 H   0  0&#10;70714.2911 7423.0753    0.0000 H   0  0&#10; 31  1  1  1&#10; 33  2  1  6&#10; 38  3  1  1&#10;  4  5  1  0&#10;  4  6  1  6&#10;  4 39  1  0&#10;  5  7  1  0&#10;  5  8  2  0&#10;  6  9  1  0&#10;  7 10  1  0&#10;  7 11  1  6&#10; 10 12  1  0&#10; 10 13  1  1&#10; 12 14  1  1&#10; 12 48  1  0&#10; 41 15  1  1&#10; 45 16  1  6&#10; 17 18  1  0&#10; 47 17  1  6&#10; 47 19  1  1&#10; 50 20  1  1&#10; 21 22  1  0&#10; 21 23  1  6&#10; 21 51  1  0&#10; 22 24  1  0&#10; 22 25  2  0&#10; 23 26  1  0&#10; 27 28  1  0&#10; 27 29  1  1&#10; 27 30  1  6&#10; 27 31  1  0&#10; 32 28  1  6&#10; 29 33  1  0&#10; 30 34  1  0&#10; 31 35  1  0&#10; 32 36  1  0&#10; 32 37  1  1&#10; 32 38  1  0&#10; 33 34  1  0&#10; 33 42  1  0&#10; 35 37  2  0&#10; 36 39  1  0&#10; 38 40  1  0&#10; 39 41  1  0&#10; 39 54  1  1&#10; 40 41  1  0&#10; 42 43  1  0&#10; 42 44  1  0&#10; 42 55  1  6&#10; 43 45  1  0&#10; 44 46  1  0&#10; 45 47  1  0&#10; 46 47  1  0&#10; 48 49  1  0&#10; 48 50  1  0&#10; 48 56  1  6&#10; 49 51  1  0&#10; 50 52  1  0&#10; 51 53  1  0&#10; 51 57  1  1&#10; 52 53  1  0&#10;M  END&#10;">
          <a:extLst>
            <a:ext uri="{FF2B5EF4-FFF2-40B4-BE49-F238E27FC236}">
              <a16:creationId xmlns:a16="http://schemas.microsoft.com/office/drawing/2014/main" id="{F0555B92-4255-4AFD-A38B-7178A83AF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50901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100</xdr:row>
      <xdr:rowOff>25400</xdr:rowOff>
    </xdr:from>
    <xdr:to>
      <xdr:col>0</xdr:col>
      <xdr:colOff>1495425</xdr:colOff>
      <xdr:row>100</xdr:row>
      <xdr:rowOff>1482725</xdr:rowOff>
    </xdr:to>
    <xdr:pic>
      <xdr:nvPicPr>
        <xdr:cNvPr id="84" name="Molecule:EMFxH67DdzdvU" descr="License Error&#10;  SciTegic08042004332D&#10;&#10; 19 20  0  0  1  0            999 V2000&#10;    6.5495    8.1385    0.0000 C   0  0&#10;    7.1015    7.5254    0.0000 C   0  0  2  0  0  0&#10;    7.9085    7.6969    0.0000 C   0  0&#10;    8.1634    8.4815    0.0000 N   0  0&#10;    7.6785    9.1490    0.0000 C   0  0&#10;    8.1634    9.8164    0.0000 N   0  0&#10;    8.9480    9.5615    0.0000 C   0  0&#10;    9.6625    9.9740    0.0000 C   0  0&#10;    9.6625   10.7990    0.0000 N   0  0&#10;   10.3770    9.5615    0.0000 N   0  0&#10;   10.3770    8.7365    0.0000 C   0  0&#10;    9.6625    8.3240    0.0000 N   0  0&#10;    8.9480    8.7365    0.0000 C   0  0&#10;    6.8466    6.7407    0.0000 O   0  0&#10;    6.0396    6.5692    0.0000 C   0  0&#10;    5.7847    5.7846    0.0000 P   0  0&#10;    5.5297    5.0000    0.0000 O   0  0&#10;    5.0000    6.0395    0.0000 O   0  0&#10;    6.5693    5.5297    0.0000 O   0  0&#10;  1  2  1  0&#10;  2  3  1  0&#10;  3  4  1  0&#10;  4  5  1  0&#10;  5  6  2  0&#10;  6  7  1  0&#10;  7  8  2  0&#10;  8  9  1  0&#10;  8 10  1  0&#10; 10 11  2  0&#10; 11 12  1  0&#10; 12 13  2  0&#10;  7 13  1  0&#10;  4 13  1  0&#10;  2 14  1  6&#10; 14 15  1  0&#10; 15 16  1  0&#10; 16 17  2  0&#10; 16 18  1  0&#10; 16 19  1  0&#10;M  END&#10;" title="153:1:Structure:License Error&#10;  SciTegic08042004332D&#10;&#10; 19 20  0  0  1  0            999 V2000&#10;    6.5495    8.1385    0.0000 C   0  0&#10;    7.1015    7.5254    0.0000 C   0  0  2  0  0  0&#10;    7.9085    7.6969    0.0000 C   0  0&#10;    8.1634    8.4815    0.0000 N   0  0&#10;    7.6785    9.1490    0.0000 C   0  0&#10;    8.1634    9.8164    0.0000 N   0  0&#10;    8.9480    9.5615    0.0000 C   0  0&#10;    9.6625    9.9740    0.0000 C   0  0&#10;    9.6625   10.7990    0.0000 N   0  0&#10;   10.3770    9.5615    0.0000 N   0  0&#10;   10.3770    8.7365    0.0000 C   0  0&#10;    9.6625    8.3240    0.0000 N   0  0&#10;    8.9480    8.7365    0.0000 C   0  0&#10;    6.8466    6.7407    0.0000 O   0  0&#10;    6.0396    6.5692    0.0000 C   0  0&#10;    5.7847    5.7846    0.0000 P   0  0&#10;    5.5297    5.0000    0.0000 O   0  0&#10;    5.0000    6.0395    0.0000 O   0  0&#10;    6.5693    5.5297    0.0000 O   0  0&#10;  1  2  1  0&#10;  2  3  1  0&#10;  3  4  1  0&#10;  4  5  1  0&#10;  5  6  2  0&#10;  6  7  1  0&#10;  7  8  2  0&#10;  8  9  1  0&#10;  8 10  1  0&#10; 10 11  2  0&#10; 11 12  1  0&#10; 12 13  2  0&#10;  7 13  1  0&#10;  4 13  1  0&#10;  2 14  1  6&#10; 14 15  1  0&#10; 15 16  1  0&#10; 16 17  2  0&#10; 16 18  1  0&#10; 16 19  1  0&#10;M  END&#10;">
          <a:extLst>
            <a:ext uri="{FF2B5EF4-FFF2-40B4-BE49-F238E27FC236}">
              <a16:creationId xmlns:a16="http://schemas.microsoft.com/office/drawing/2014/main" id="{126C1FDF-2839-4058-9704-9013BDA15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6423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153</xdr:row>
      <xdr:rowOff>25400</xdr:rowOff>
    </xdr:from>
    <xdr:to>
      <xdr:col>0</xdr:col>
      <xdr:colOff>1495425</xdr:colOff>
      <xdr:row>153</xdr:row>
      <xdr:rowOff>1482725</xdr:rowOff>
    </xdr:to>
    <xdr:pic>
      <xdr:nvPicPr>
        <xdr:cNvPr id="85" name="Molecule:EMFFQbu0TurLU" descr="License Error&#10;  SciTegic08042004332D&#10;&#10; 30 31  0  0  1  0            999 V2000&#10;   -1.1217   -0.6552    0.0000 C   0  0&#10;   -0.3731    0.6456    0.0000 N   0  0&#10;   -0.3694   -1.9529    0.0000 O   0  0&#10;    1.1277    0.6488    0.0000 C   0  0  2  0  0  0&#10;    1.8763    1.9495    0.0000 C   0  0&#10;    1.8831   -0.6482    0.0000 C   0  0  1  0  0  0&#10;    3.3771    1.9527    0.0000 N   0  0&#10;    1.1240    3.2473    0.0000 O   0  0&#10;    1.1376   -1.9498    0.0000 C   0  0&#10;    3.3831   -0.6434    0.0000 O   0  0&#10;    4.1256    3.2536    0.0000 C   0  0  1  0  0  0&#10;    5.6265    3.2567    0.0000 C   0  0&#10;    3.3756    4.5536    0.0000 B   0  0&#10;    6.3750    4.5575    0.0000 C   0  0&#10;    4.1252    5.8528    0.0000 O   0  0&#10;    1.8756    4.5536    0.0000 O   0  0&#10;    7.8750    4.5606    0.0000 C   0  0&#10;    5.6227    5.8552    0.0000 C   0  0&#10;   -4.8725   -1.9573    0.0000 C   0  0&#10;   -3.3725   -1.9573    0.0000 N   0  0&#10;   -5.6225   -0.6583    0.0000 C   0  0&#10;   -2.6225   -0.6583    0.0000 C   0  0&#10;   -4.8725    0.6408    0.0000 C   0  0&#10;   -3.3725    0.6408    0.0000 C   0  0&#10;   -5.6229   -3.2569    0.0000 C   0  0&#10;   -4.8750   -4.5573    0.0000 C   0  0&#10;   -7.1229   -3.2548    0.0000 C   0  0&#10;   -5.6270   -5.8552    0.0000 C   0  0&#10;   -7.8750   -4.5526    0.0000 C   0  0&#10;   -7.1270   -5.8528    0.0000 C   0  0&#10;  1  2  1  0&#10;  1  3  2  0&#10;  1 22  1  0&#10;  4  2  1  6&#10;  4  5  1  0&#10;  4  6  1  0&#10;  5  7  1  0&#10;  5  8  2  0&#10;  6  9  1  0&#10;  6 10  1  6&#10;  7 11  1  0&#10; 11 12  1  0&#10; 11 13  1  6&#10; 12 14  1  0&#10; 13 15  1  0&#10; 13 16  1  0&#10; 14 17  1  0&#10; 14 18  1  0&#10; 19 20  1  0&#10; 19 21  2  0&#10; 19 25  1  0&#10; 20 22  2  0&#10; 21 23  1  0&#10; 22 24  1  0&#10; 23 24  2  0&#10; 25 26  2  0&#10; 25 27  1  0&#10; 26 28  1  0&#10; 27 29  2  0&#10; 28 30  2  0&#10; 29 30  1  0&#10;M  END&#10;" title="153:1:Structure:License Error&#10;  SciTegic08042004332D&#10;&#10; 30 31  0  0  1  0            999 V2000&#10;   -1.1217   -0.6552    0.0000 C   0  0&#10;   -0.3731    0.6456    0.0000 N   0  0&#10;   -0.3694   -1.9529    0.0000 O   0  0&#10;    1.1277    0.6488    0.0000 C   0  0  2  0  0  0&#10;    1.8763    1.9495    0.0000 C   0  0&#10;    1.8831   -0.6482    0.0000 C   0  0  1  0  0  0&#10;    3.3771    1.9527    0.0000 N   0  0&#10;    1.1240    3.2473    0.0000 O   0  0&#10;    1.1376   -1.9498    0.0000 C   0  0&#10;    3.3831   -0.6434    0.0000 O   0  0&#10;    4.1256    3.2536    0.0000 C   0  0  1  0  0  0&#10;    5.6265    3.2567    0.0000 C   0  0&#10;    3.3756    4.5536    0.0000 B   0  0&#10;    6.3750    4.5575    0.0000 C   0  0&#10;    4.1252    5.8528    0.0000 O   0  0&#10;    1.8756    4.5536    0.0000 O   0  0&#10;    7.8750    4.5606    0.0000 C   0  0&#10;    5.6227    5.8552    0.0000 C   0  0&#10;   -4.8725   -1.9573    0.0000 C   0  0&#10;   -3.3725   -1.9573    0.0000 N   0  0&#10;   -5.6225   -0.6583    0.0000 C   0  0&#10;   -2.6225   -0.6583    0.0000 C   0  0&#10;   -4.8725    0.6408    0.0000 C   0  0&#10;   -3.3725    0.6408    0.0000 C   0  0&#10;   -5.6229   -3.2569    0.0000 C   0  0&#10;   -4.8750   -4.5573    0.0000 C   0  0&#10;   -7.1229   -3.2548    0.0000 C   0  0&#10;   -5.6270   -5.8552    0.0000 C   0  0&#10;   -7.8750   -4.5526    0.0000 C   0  0&#10;   -7.1270   -5.8528    0.0000 C   0  0&#10;  1  2  1  0&#10;  1  3  2  0&#10;  1 22  1  0&#10;  4  2  1  6&#10;  4  5  1  0&#10;  4  6  1  0&#10;  5  7  1  0&#10;  5  8  2  0&#10;  6  9  1  0&#10;  6 10  1  6&#10;  7 11  1  0&#10; 11 12  1  0&#10; 11 13  1  6&#10; 12 14  1  0&#10; 13 15  1  0&#10; 13 16  1  0&#10; 14 17  1  0&#10; 14 18  1  0&#10; 19 20  1  0&#10; 19 21  2  0&#10; 19 25  1  0&#10; 20 22  2  0&#10; 21 23  1  0&#10; 22 24  1  0&#10; 23 24  2  0&#10; 25 26  2  0&#10; 25 27  1  0&#10; 26 28  1  0&#10; 27 29  2  0&#10; 28 30  2  0&#10; 29 30  1  0&#10;M  END&#10;">
          <a:extLst>
            <a:ext uri="{FF2B5EF4-FFF2-40B4-BE49-F238E27FC236}">
              <a16:creationId xmlns:a16="http://schemas.microsoft.com/office/drawing/2014/main" id="{4750D147-4ADF-4E57-87BE-29F187F7E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8907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97</xdr:row>
      <xdr:rowOff>25400</xdr:rowOff>
    </xdr:from>
    <xdr:to>
      <xdr:col>0</xdr:col>
      <xdr:colOff>1495425</xdr:colOff>
      <xdr:row>97</xdr:row>
      <xdr:rowOff>1482725</xdr:rowOff>
    </xdr:to>
    <xdr:pic>
      <xdr:nvPicPr>
        <xdr:cNvPr id="86" name="Molecule:EMFVmPnDtqd8X" descr="License Error&#10;  SciTegic08042004332D&#10;&#10; 35 38  0  0  0  0            999 V2000&#10;    3.8576    2.6003    0.0000 C   0  0&#10;    3.0306    2.6003    0.0000 C   0  0&#10;    3.0306    3.4273    0.0000 C   0  0&#10;    2.2036    2.6003    0.0000 C   0  0&#10;    3.0306    1.7733    0.0000 C   0  0&#10;    3.6997    1.2872    0.0000 N   0  0&#10;    3.4441    0.5006    0.0000 C   0  0&#10;    3.9302   -0.1684    0.0000 C   0  0&#10;    3.5939   -0.9239    0.0000 C   0  0&#10;    4.0800   -1.5930    0.0000 C   0  0&#10;    4.9024   -1.5065    0.0000 C   0  0&#10;    5.2388   -0.7510    0.0000 C   0  0&#10;    6.0613   -0.6646    0.0000 N   0  0&#10;    6.5474   -1.3336    0.0000 S   0  0&#10;    7.2164   -0.8475    0.0000 O   0  0&#10;    5.8783   -1.8197    0.0000 O   0  0&#10;    7.0335   -2.0027    0.0000 C   0  0&#10;    7.8559   -1.9163    0.0000 C   0  0&#10;    8.1923   -1.1608    0.0000 F   0  0&#10;    8.3420   -2.5853    0.0000 C   0  0&#10;    8.0057   -3.3408    0.0000 C   0  0&#10;    7.1832   -3.4273    0.0000 C   0  0&#10;    6.6971   -2.7582    0.0000 C   0  0&#10;    5.8746   -2.8446    0.0000 F   0  0&#10;    4.7527   -0.0820    0.0000 C   0  0&#10;    5.0891    0.6735    0.0000 F   0  0&#10;    2.6171    0.5006    0.0000 C   0  0&#10;    2.1310   -0.1684    0.0000 C   0  0&#10;    2.4674   -0.9239    0.0000 C   0  0&#10;    1.9813   -1.5930    0.0000 C   0  0&#10;    1.1588   -1.5065    0.0000 N   0  0&#10;    0.8225   -0.7510    0.0000 C   0  0&#10;    0.0000   -0.6646    0.0000 N   0  0&#10;    1.3086   -0.0820    0.0000 N   0  0&#10;    2.3616    1.2872    0.0000 S   0  0&#10;  1  2  1  0&#10;  2  3  1  0&#10;  2  4  1  0&#10;  2  5  1  0&#10;  5 35  1  0&#10;  5  6  2  0&#10;  6  7  1  0&#10;  7  8  1  0&#10;  8 25  2  0&#10;  8  9  1  0&#10;  9 10  2  0&#10; 10 11  1  0&#10; 11 12  2  0&#10; 12 13  1  0&#10; 13 14  1  0&#10; 14 15  2  0&#10; 14 16  2  0&#10; 14 17  1  0&#10; 17 23  1  0&#10; 17 18  2  0&#10; 18 19  1  0&#10; 18 20  1  0&#10; 20 21  2  0&#10; 21 22  1  0&#10; 22 23  2  0&#10; 23 24  1  0&#10; 12 25  1  0&#10; 25 26  1  0&#10;  7 27  2  0&#10; 27 28  1  0&#10; 28 34  1  0&#10; 28 29  2  0&#10; 29 30  1  0&#10; 30 31  2  0&#10; 31 32  1  0&#10; 32 33  1  0&#10; 32 34  2  0&#10; 27 35  1  0&#10;M  END&#10;" title="153:1:Structure:License Error&#10;  SciTegic08042004332D&#10;&#10; 35 38  0  0  0  0            999 V2000&#10;    3.8576    2.6003    0.0000 C   0  0&#10;    3.0306    2.6003    0.0000 C   0  0&#10;    3.0306    3.4273    0.0000 C   0  0&#10;    2.2036    2.6003    0.0000 C   0  0&#10;    3.0306    1.7733    0.0000 C   0  0&#10;    3.6997    1.2872    0.0000 N   0  0&#10;    3.4441    0.5006    0.0000 C   0  0&#10;    3.9302   -0.1684    0.0000 C   0  0&#10;    3.5939   -0.9239    0.0000 C   0  0&#10;    4.0800   -1.5930    0.0000 C   0  0&#10;    4.9024   -1.5065    0.0000 C   0  0&#10;    5.2388   -0.7510    0.0000 C   0  0&#10;    6.0613   -0.6646    0.0000 N   0  0&#10;    6.5474   -1.3336    0.0000 S   0  0&#10;    7.2164   -0.8475    0.0000 O   0  0&#10;    5.8783   -1.8197    0.0000 O   0  0&#10;    7.0335   -2.0027    0.0000 C   0  0&#10;    7.8559   -1.9163    0.0000 C   0  0&#10;    8.1923   -1.1608    0.0000 F   0  0&#10;    8.3420   -2.5853    0.0000 C   0  0&#10;    8.0057   -3.3408    0.0000 C   0  0&#10;    7.1832   -3.4273    0.0000 C   0  0&#10;    6.6971   -2.7582    0.0000 C   0  0&#10;    5.8746   -2.8446    0.0000 F   0  0&#10;    4.7527   -0.0820    0.0000 C   0  0&#10;    5.0891    0.6735    0.0000 F   0  0&#10;    2.6171    0.5006    0.0000 C   0  0&#10;    2.1310   -0.1684    0.0000 C   0  0&#10;    2.4674   -0.9239    0.0000 C   0  0&#10;    1.9813   -1.5930    0.0000 C   0  0&#10;    1.1588   -1.5065    0.0000 N   0  0&#10;    0.8225   -0.7510    0.0000 C   0  0&#10;    0.0000   -0.6646    0.0000 N   0  0&#10;    1.3086   -0.0820    0.0000 N   0  0&#10;    2.3616    1.2872    0.0000 S   0  0&#10;  1  2  1  0&#10;  2  3  1  0&#10;  2  4  1  0&#10;  2  5  1  0&#10;  5 35  1  0&#10;  5  6  2  0&#10;  6  7  1  0&#10;  7  8  1  0&#10;  8 25  2  0&#10;  8  9  1  0&#10;  9 10  2  0&#10; 10 11  1  0&#10; 11 12  2  0&#10; 12 13  1  0&#10; 13 14  1  0&#10; 14 15  2  0&#10; 14 16  2  0&#10; 14 17  1  0&#10; 17 23  1  0&#10; 17 18  2  0&#10; 18 19  1  0&#10; 18 20  1  0&#10; 20 21  2  0&#10; 21 22  1  0&#10; 22 23  2  0&#10; 23 24  1  0&#10; 12 25  1  0&#10; 25 26  1  0&#10;  7 27  2  0&#10; 27 28  1  0&#10; 28 34  1  0&#10; 28 29  2  0&#10; 29 30  1  0&#10; 30 31  2  0&#10; 31 32  1  0&#10; 32 33  1  0&#10; 32 34  2  0&#10; 27 35  1  0&#10;M  END&#10;">
          <a:extLst>
            <a:ext uri="{FF2B5EF4-FFF2-40B4-BE49-F238E27FC236}">
              <a16:creationId xmlns:a16="http://schemas.microsoft.com/office/drawing/2014/main" id="{B5D85493-9506-4AE4-A2B5-92CE2CC6E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31849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84</xdr:row>
      <xdr:rowOff>25400</xdr:rowOff>
    </xdr:from>
    <xdr:to>
      <xdr:col>0</xdr:col>
      <xdr:colOff>1495425</xdr:colOff>
      <xdr:row>84</xdr:row>
      <xdr:rowOff>1482725</xdr:rowOff>
    </xdr:to>
    <xdr:pic>
      <xdr:nvPicPr>
        <xdr:cNvPr id="87" name="Molecule:EMFnYobkH4mcy" descr="License Error&#10;  SciTegic08042004332D&#10;&#10; 40 44  0  0  1  0            999 V2000&#10;   -2.6904   -3.0061    0.0000 O   0  0&#10;   -2.0905   -1.9668    0.0000 C   0  0&#10;   -0.5905   -1.9668    0.0000 C   0  0&#10;   -2.8405   -0.6678    0.0000 C   0  0&#10;    0.1596   -0.6678    0.0000 C   0  0&#10;    0.1596   -3.2658    0.0000 C   0  0&#10;   -2.0905    0.6313    0.0000 C   0  0&#10;   -4.3404   -0.6678    0.0000 C   0  0&#10;    1.6596   -0.6678    0.0000 C   0  0  1  0  0  0&#10;   -0.5905    0.6313    0.0000 C   0  0&#10;    1.6596   -3.2658    0.0000 C   0  0  2  0  0  0&#10;   -2.8405    1.9304    0.0000 C   0  0&#10;   -4.9405   -1.7070    0.0000 O   0  0&#10;   -5.0904    0.6313    0.0000 C   0  0&#10;    2.4072    0.6335    0.0000 O   0  0&#10;    2.4095   -1.9668    0.0000 C   0  0&#10;    0.0096    1.6706    0.0000 O   0  0&#10;    0.8881   -4.5293    0.0000 C   0  0&#10;    2.8592   -3.2363    0.0000 O   0  0&#10;   -2.2405    2.9696    0.0000 O   0  0&#10;   -4.3404    1.9304    0.0000 C   0  0&#10;   -6.5904    0.6313    0.0000 C   0  0&#10;    3.9082    0.6377    0.0000 C   0  0  1  0  0  0&#10;   -0.6129   -4.5300    0.0000 C   0  0&#10;    1.4882   -5.5685    0.0000 O   0  0&#10;   -5.0904    3.2294    0.0000 C   0  0&#10;   -7.3404    1.9304    0.0000 C   0  0&#10;    5.3872    0.6775    0.0000 C   0  0&#10;    3.1404   -0.6273    0.0000 O   0  0&#10;   -1.2130   -5.5690    0.0000 O   0  0&#10;   -4.3427    4.5306    0.0000 O   0  0&#10;   -6.5904    3.2294    0.0000 C   0  0&#10;    6.1405   -0.6197    0.0000 C   0  0  2  0  0  0&#10;    3.8937   -1.9244    0.0000 C   0  0  2  0  0  0&#10;   -4.9443    5.5690    0.0000 C   0  0&#10;    7.3404   -0.6167    0.0000 N   0  0&#10;    5.3937   -1.9207    0.0000 C   0  0  1  0  0  0&#10;    3.2963   -2.9652    0.0000 C   0  0&#10;    5.8960   -2.7854    0.0000 O   0  0&#10;    4.4060    1.5049    0.0000 H   0  0&#10;  1  2  1  0&#10;  2  3  2  0&#10;  2  4  1  0&#10;  3  5  1  0&#10;  3  6  1  0&#10;  4  7  2  0&#10;  4  8  1  0&#10;  5  9  1  0&#10;  5 10  2  0&#10;  6 11  1  0&#10;  7 10  1  0&#10;  7 12  1  0&#10;  8 13  2  0&#10;  8 14  1  0&#10;  9 15  1  1&#10;  9 16  1  0&#10; 10 17  1  0&#10; 11 16  1  0&#10; 11 18  1  0&#10; 11 19  1  1&#10; 12 20  2  0&#10; 12 21  1  0&#10; 14 21  2  0&#10; 14 22  1  0&#10; 15 23  1  0&#10; 18 24  1  0&#10; 18 25  2  0&#10; 21 26  1  0&#10; 22 27  2  0&#10; 23 28  1  0&#10; 23 29  1  0&#10; 23 40  1  6&#10; 24 30  1  0&#10; 26 31  1  0&#10; 26 32  2  0&#10; 27 32  1  0&#10; 28 33  1  0&#10; 29 34  1  0&#10; 31 35  1  0&#10; 33 36  1  6&#10; 33 37  1  0&#10; 34 37  1  0&#10; 34 38  1  6&#10; 37 39  1  6&#10;M  END&#10;" title="153:1:Structure:License Error&#10;  SciTegic08042004332D&#10;&#10; 40 44  0  0  1  0            999 V2000&#10;   -2.6904   -3.0061    0.0000 O   0  0&#10;   -2.0905   -1.9668    0.0000 C   0  0&#10;   -0.5905   -1.9668    0.0000 C   0  0&#10;   -2.8405   -0.6678    0.0000 C   0  0&#10;    0.1596   -0.6678    0.0000 C   0  0&#10;    0.1596   -3.2658    0.0000 C   0  0&#10;   -2.0905    0.6313    0.0000 C   0  0&#10;   -4.3404   -0.6678    0.0000 C   0  0&#10;    1.6596   -0.6678    0.0000 C   0  0  1  0  0  0&#10;   -0.5905    0.6313    0.0000 C   0  0&#10;    1.6596   -3.2658    0.0000 C   0  0  2  0  0  0&#10;   -2.8405    1.9304    0.0000 C   0  0&#10;   -4.9405   -1.7070    0.0000 O   0  0&#10;   -5.0904    0.6313    0.0000 C   0  0&#10;    2.4072    0.6335    0.0000 O   0  0&#10;    2.4095   -1.9668    0.0000 C   0  0&#10;    0.0096    1.6706    0.0000 O   0  0&#10;    0.8881   -4.5293    0.0000 C   0  0&#10;    2.8592   -3.2363    0.0000 O   0  0&#10;   -2.2405    2.9696    0.0000 O   0  0&#10;   -4.3404    1.9304    0.0000 C   0  0&#10;   -6.5904    0.6313    0.0000 C   0  0&#10;    3.9082    0.6377    0.0000 C   0  0  1  0  0  0&#10;   -0.6129   -4.5300    0.0000 C   0  0&#10;    1.4882   -5.5685    0.0000 O   0  0&#10;   -5.0904    3.2294    0.0000 C   0  0&#10;   -7.3404    1.9304    0.0000 C   0  0&#10;    5.3872    0.6775    0.0000 C   0  0&#10;    3.1404   -0.6273    0.0000 O   0  0&#10;   -1.2130   -5.5690    0.0000 O   0  0&#10;   -4.3427    4.5306    0.0000 O   0  0&#10;   -6.5904    3.2294    0.0000 C   0  0&#10;    6.1405   -0.6197    0.0000 C   0  0  2  0  0  0&#10;    3.8937   -1.9244    0.0000 C   0  0  2  0  0  0&#10;   -4.9443    5.5690    0.0000 C   0  0&#10;    7.3404   -0.6167    0.0000 N   0  0&#10;    5.3937   -1.9207    0.0000 C   0  0  1  0  0  0&#10;    3.2963   -2.9652    0.0000 C   0  0&#10;    5.8960   -2.7854    0.0000 O   0  0&#10;    4.4060    1.5049    0.0000 H   0  0&#10;  1  2  1  0&#10;  2  3  2  0&#10;  2  4  1  0&#10;  3  5  1  0&#10;  3  6  1  0&#10;  4  7  2  0&#10;  4  8  1  0&#10;  5  9  1  0&#10;  5 10  2  0&#10;  6 11  1  0&#10;  7 10  1  0&#10;  7 12  1  0&#10;  8 13  2  0&#10;  8 14  1  0&#10;  9 15  1  1&#10;  9 16  1  0&#10; 10 17  1  0&#10; 11 16  1  0&#10; 11 18  1  0&#10; 11 19  1  1&#10; 12 20  2  0&#10; 12 21  1  0&#10; 14 21  2  0&#10; 14 22  1  0&#10; 15 23  1  0&#10; 18 24  1  0&#10; 18 25  2  0&#10; 21 26  1  0&#10; 22 27  2  0&#10; 23 28  1  0&#10; 23 29  1  0&#10; 23 40  1  6&#10; 24 30  1  0&#10; 26 31  1  0&#10; 26 32  2  0&#10; 27 32  1  0&#10; 28 33  1  0&#10; 29 34  1  0&#10; 31 35  1  0&#10; 33 36  1  6&#10; 33 37  1  0&#10; 34 37  1  0&#10; 34 38  1  6&#10; 37 39  1  6&#10;M  END&#10;">
          <a:extLst>
            <a:ext uri="{FF2B5EF4-FFF2-40B4-BE49-F238E27FC236}">
              <a16:creationId xmlns:a16="http://schemas.microsoft.com/office/drawing/2014/main" id="{608479C9-0FA0-4C72-BF06-FA7B4A56F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11658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91</xdr:row>
      <xdr:rowOff>25400</xdr:rowOff>
    </xdr:from>
    <xdr:to>
      <xdr:col>0</xdr:col>
      <xdr:colOff>1495425</xdr:colOff>
      <xdr:row>91</xdr:row>
      <xdr:rowOff>1482725</xdr:rowOff>
    </xdr:to>
    <xdr:pic>
      <xdr:nvPicPr>
        <xdr:cNvPr id="88" name="Molecule:EMFkd0UiSEjeE" descr="License Error&#10;  SciTegic08042004332D&#10;&#10; 35 38  0  0  0  0            999 V2000&#10;    6.3851   -9.4209    0.0000 C   0  0&#10;    6.1331   -8.6327    0.0000 C   0  0&#10;    6.6910   -8.0225    0.0000 C   0  0&#10;    7.4950   -8.1973    0.0000 C   0  0&#10;    7.7469   -8.9855    0.0000 C   0  0&#10;    7.1949   -9.5987    0.0000 C   0  0&#10;    8.1608   -7.7103    0.0000 C   0  0&#10;    8.8324   -8.1987    0.0000 C   0  0&#10;    8.5690   -8.9884    0.0000 C   0  0&#10;    9.6450   -8.0286    0.0000 C   0  0&#10;   10.1970   -8.6539    0.0000 C   0  0&#10;    9.9335   -9.4435    0.0000 C   0  0&#10;    9.1181   -9.6079    0.0000 C   0  0&#10;    8.1597   -6.8883    0.0000 C   0  0&#10;    8.8711   -6.4762    0.0000 C   0  0&#10;    9.5861   -6.8906    0.0000 C   0  0&#10;   10.2975   -6.4785    0.0000 C   0  0&#10;   10.3012   -5.6565    0.0000 C   0  0&#10;    9.5862   -5.2421    0.0000 C   0  0&#10;    8.8675   -5.6500    0.0000 C   0  0&#10;   11.0144   -5.2475    0.0000 Cl  0  0&#10;   11.0026   -8.4902    0.0000 Cl  0  0&#10;    5.3300   -8.4569    0.0000 Cl  0  0&#10;    8.8568  -10.3874    0.0000 C   0  0&#10;    9.4013  -11.0033    0.0000 C   0  0&#10;    8.0512  -10.5509    0.0000 O   0  0&#10;    9.1400  -11.7828    0.0000 N   0  0&#10;    9.6845  -12.3988    0.0000 C   0  0&#10;    8.3344  -11.9463    0.0000 C   0  0&#10;    8.0731  -12.7258    0.0000 C   0  0&#10;    7.2675  -12.8893    0.0000 C   0  0&#10;    7.0062  -13.6687    0.0000 C   0  0&#10;   10.4901  -12.2353    0.0000 C   0  0&#10;   11.0346  -12.8512    0.0000 C   0  0&#10;   11.8402  -12.6877    0.0000 C   0  0&#10;  1  2  2  0&#10;  2  3  1  0&#10;  3  4  2  0&#10;  4  5  1  0&#10;  5  6  2  0&#10;  1  6  1  0&#10;  4  7  1  0&#10;  7  8  1  0&#10;  8  9  2  0&#10;  5  9  1  0&#10;  8 10  1  0&#10; 10 11  2  0&#10; 11 12  1  0&#10; 12 13  2  0&#10;  9 13  1  0&#10;  7 14  2  0&#10; 14 15  1  0&#10; 15 16  2  0&#10; 16 17  1  0&#10; 17 18  2  0&#10; 18 19  1  0&#10; 19 20  2  0&#10; 15 20  1  0&#10; 18 21  1  0&#10; 11 22  1  0&#10;  2 23  1  0&#10; 13 24  1  0&#10; 24 25  1  0&#10; 24 26  1  0&#10; 25 27  1  0&#10; 27 28  1  0&#10; 27 29  1  0&#10; 29 30  1  0&#10; 30 31  1  0&#10; 31 32  1  0&#10; 28 33  1  0&#10; 33 34  1  0&#10; 34 35  1  0&#10;M  END&#10;" title="153:1:Structure:License Error&#10;  SciTegic08042004332D&#10;&#10; 35 38  0  0  0  0            999 V2000&#10;    6.3851   -9.4209    0.0000 C   0  0&#10;    6.1331   -8.6327    0.0000 C   0  0&#10;    6.6910   -8.0225    0.0000 C   0  0&#10;    7.4950   -8.1973    0.0000 C   0  0&#10;    7.7469   -8.9855    0.0000 C   0  0&#10;    7.1949   -9.5987    0.0000 C   0  0&#10;    8.1608   -7.7103    0.0000 C   0  0&#10;    8.8324   -8.1987    0.0000 C   0  0&#10;    8.5690   -8.9884    0.0000 C   0  0&#10;    9.6450   -8.0286    0.0000 C   0  0&#10;   10.1970   -8.6539    0.0000 C   0  0&#10;    9.9335   -9.4435    0.0000 C   0  0&#10;    9.1181   -9.6079    0.0000 C   0  0&#10;    8.1597   -6.8883    0.0000 C   0  0&#10;    8.8711   -6.4762    0.0000 C   0  0&#10;    9.5861   -6.8906    0.0000 C   0  0&#10;   10.2975   -6.4785    0.0000 C   0  0&#10;   10.3012   -5.6565    0.0000 C   0  0&#10;    9.5862   -5.2421    0.0000 C   0  0&#10;    8.8675   -5.6500    0.0000 C   0  0&#10;   11.0144   -5.2475    0.0000 Cl  0  0&#10;   11.0026   -8.4902    0.0000 Cl  0  0&#10;    5.3300   -8.4569    0.0000 Cl  0  0&#10;    8.8568  -10.3874    0.0000 C   0  0&#10;    9.4013  -11.0033    0.0000 C   0  0&#10;    8.0512  -10.5509    0.0000 O   0  0&#10;    9.1400  -11.7828    0.0000 N   0  0&#10;    9.6845  -12.3988    0.0000 C   0  0&#10;    8.3344  -11.9463    0.0000 C   0  0&#10;    8.0731  -12.7258    0.0000 C   0  0&#10;    7.2675  -12.8893    0.0000 C   0  0&#10;    7.0062  -13.6687    0.0000 C   0  0&#10;   10.4901  -12.2353    0.0000 C   0  0&#10;   11.0346  -12.8512    0.0000 C   0  0&#10;   11.8402  -12.6877    0.0000 C   0  0&#10;  1  2  2  0&#10;  2  3  1  0&#10;  3  4  2  0&#10;  4  5  1  0&#10;  5  6  2  0&#10;  1  6  1  0&#10;  4  7  1  0&#10;  7  8  1  0&#10;  8  9  2  0&#10;  5  9  1  0&#10;  8 10  1  0&#10; 10 11  2  0&#10; 11 12  1  0&#10; 12 13  2  0&#10;  9 13  1  0&#10;  7 14  2  0&#10; 14 15  1  0&#10; 15 16  2  0&#10; 16 17  1  0&#10; 17 18  2  0&#10; 18 19  1  0&#10; 19 20  2  0&#10; 15 20  1  0&#10; 18 21  1  0&#10; 11 22  1  0&#10;  2 23  1  0&#10; 13 24  1  0&#10; 24 25  1  0&#10; 24 26  1  0&#10; 25 27  1  0&#10; 27 28  1  0&#10; 27 29  1  0&#10; 29 30  1  0&#10; 30 31  1  0&#10; 31 32  1  0&#10; 28 33  1  0&#10; 33 34  1  0&#10; 34 35  1  0&#10;M  END&#10;">
          <a:extLst>
            <a:ext uri="{FF2B5EF4-FFF2-40B4-BE49-F238E27FC236}">
              <a16:creationId xmlns:a16="http://schemas.microsoft.com/office/drawing/2014/main" id="{E0F8028B-5E1A-4E9A-9D83-FC1140C0D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2135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142</xdr:row>
      <xdr:rowOff>25400</xdr:rowOff>
    </xdr:from>
    <xdr:to>
      <xdr:col>0</xdr:col>
      <xdr:colOff>1495425</xdr:colOff>
      <xdr:row>142</xdr:row>
      <xdr:rowOff>1482725</xdr:rowOff>
    </xdr:to>
    <xdr:pic>
      <xdr:nvPicPr>
        <xdr:cNvPr id="89" name="Molecule:EMFXNk3om3UFj" descr="License Error&#10;  SciTegic08042004332D&#10;&#10; 26 28  0  0  0  0            999 V2000&#10;   10.8046   -5.0000    0.0000 C   0  0&#10;   10.0901   -5.4125    0.0000 C   0  0&#10;   10.0901   -6.2375    0.0000 C   0  0&#10;    9.3756   -6.6500    0.0000 C   0  0&#10;    8.6612   -6.2375    0.0000 C   0  0&#10;    8.6612   -5.4125    0.0000 C   0  0&#10;    9.3756   -5.0000    0.0000 C   0  0&#10;    7.9467   -6.6500    0.0000 C   0  0&#10;    7.1930   -6.3145    0.0000 C   0  0&#10;    6.6410   -6.9276    0.0000 C   0  0&#10;    7.0536   -7.6421    0.0000 N   0  0&#10;    7.8605   -7.4705    0.0000 N   0  0&#10;    8.4736   -8.0225    0.0000 C   0  0&#10;    9.2582   -7.7675    0.0000 C   0  0&#10;    9.8713   -8.3195    0.0000 C   0  0&#10;    9.6998   -9.1265    0.0000 C   0  0&#10;    8.9152   -9.3814    0.0000 C   0  0&#10;    8.3021   -8.8295    0.0000 C   0  0&#10;   10.3129   -9.6785    0.0000 S   0  0&#10;   10.9261  -10.2305    0.0000 O   0  0&#10;    9.7609  -10.2916    0.0000 O   0  0&#10;   10.8650   -9.0654    0.0000 N   0  0&#10;    5.8205   -6.8414    0.0000 C   0  0&#10;    5.7343   -7.6619    0.0000 F   0  0&#10;    5.0000   -6.7552    0.0000 F   0  0&#10;    5.9067   -6.0209    0.0000 F   0  0&#10;  1  2  1  0&#10;  2  3  2  0&#10;  3  4  1  0&#10;  4  5  2  0&#10;  5  6  1  0&#10;  6  7  2  0&#10;  7  2  1  0&#10;  5  8  1  0&#10;  8  9  2  0&#10;  9 10  1  0&#10; 10 11  2  0&#10; 11 12  1  0&#10; 12  8  1  0&#10; 12 13  1  0&#10; 13 14  2  0&#10; 14 15  1  0&#10; 15 16  2  0&#10; 16 17  1  0&#10; 17 18  2  0&#10; 18 13  1  0&#10; 16 19  1  0&#10; 19 20  2  0&#10; 19 21  2  0&#10; 19 22  1  0&#10; 10 23  1  0&#10; 23 24  1  0&#10; 23 25  1  0&#10; 23 26  1  0&#10;M  END&#10;" title="153:1:Structure:License Error&#10;  SciTegic08042004332D&#10;&#10; 26 28  0  0  0  0            999 V2000&#10;   10.8046   -5.0000    0.0000 C   0  0&#10;   10.0901   -5.4125    0.0000 C   0  0&#10;   10.0901   -6.2375    0.0000 C   0  0&#10;    9.3756   -6.6500    0.0000 C   0  0&#10;    8.6612   -6.2375    0.0000 C   0  0&#10;    8.6612   -5.4125    0.0000 C   0  0&#10;    9.3756   -5.0000    0.0000 C   0  0&#10;    7.9467   -6.6500    0.0000 C   0  0&#10;    7.1930   -6.3145    0.0000 C   0  0&#10;    6.6410   -6.9276    0.0000 C   0  0&#10;    7.0536   -7.6421    0.0000 N   0  0&#10;    7.8605   -7.4705    0.0000 N   0  0&#10;    8.4736   -8.0225    0.0000 C   0  0&#10;    9.2582   -7.7675    0.0000 C   0  0&#10;    9.8713   -8.3195    0.0000 C   0  0&#10;    9.6998   -9.1265    0.0000 C   0  0&#10;    8.9152   -9.3814    0.0000 C   0  0&#10;    8.3021   -8.8295    0.0000 C   0  0&#10;   10.3129   -9.6785    0.0000 S   0  0&#10;   10.9261  -10.2305    0.0000 O   0  0&#10;    9.7609  -10.2916    0.0000 O   0  0&#10;   10.8650   -9.0654    0.0000 N   0  0&#10;    5.8205   -6.8414    0.0000 C   0  0&#10;    5.7343   -7.6619    0.0000 F   0  0&#10;    5.0000   -6.7552    0.0000 F   0  0&#10;    5.9067   -6.0209    0.0000 F   0  0&#10;  1  2  1  0&#10;  2  3  2  0&#10;  3  4  1  0&#10;  4  5  2  0&#10;  5  6  1  0&#10;  6  7  2  0&#10;  7  2  1  0&#10;  5  8  1  0&#10;  8  9  2  0&#10;  9 10  1  0&#10; 10 11  2  0&#10; 11 12  1  0&#10; 12  8  1  0&#10; 12 13  1  0&#10; 13 14  2  0&#10; 14 15  1  0&#10; 15 16  2  0&#10; 16 17  1  0&#10; 17 18  2  0&#10; 18 13  1  0&#10; 16 19  1  0&#10; 19 20  2  0&#10; 19 21  2  0&#10; 19 22  1  0&#10; 10 23  1  0&#10; 23 24  1  0&#10; 23 25  1  0&#10; 23 26  1  0&#10;M  END&#10;">
          <a:extLst>
            <a:ext uri="{FF2B5EF4-FFF2-40B4-BE49-F238E27FC236}">
              <a16:creationId xmlns:a16="http://schemas.microsoft.com/office/drawing/2014/main" id="{F3B26645-54AA-4B73-9D4F-9C59C5135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6143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137</xdr:row>
      <xdr:rowOff>25400</xdr:rowOff>
    </xdr:from>
    <xdr:to>
      <xdr:col>0</xdr:col>
      <xdr:colOff>1495425</xdr:colOff>
      <xdr:row>137</xdr:row>
      <xdr:rowOff>1482725</xdr:rowOff>
    </xdr:to>
    <xdr:pic>
      <xdr:nvPicPr>
        <xdr:cNvPr id="90" name="Molecule:EMFZvg­HSDait" descr="License Error&#10;  SciTegic08042004332D&#10;&#10; 32 36  0  0  1  0            999 V2000&#10;    4.4257   -6.7899    0.0000 N   0  0&#10;    5.1201   -7.5096    0.0000 C   0  0&#10;    6.5763   -7.1468    0.0000 C   0  0&#10;    5.5356   -6.0691    0.0000 C   0  0  1  0  0  0&#10;    4.0502   -6.2778    0.0000 C   0  0&#10;    3.4141   -4.9335    0.0000 N   0  0&#10;    1.9367   -4.6698    0.0000 C   0  0&#10;    1.4254   -3.2588    0.0000 C   0  0&#10;   -0.0521   -2.9951    0.0000 C   0  0&#10;   -0.5652   -1.5856    0.0000 C   0  0&#10;   -2.0424   -1.3251    0.0000 C   0  0&#10;   -3.0066   -2.4742    0.0000 C   0  0&#10;   -4.3967   -1.9128    0.0000 O   0  0&#10;   -4.2921   -0.4165    0.0000 C   0  0&#10;   -2.8366   -0.0536    0.0000 C   0  0&#10;   -2.4935   -3.8837    0.0000 C   0  0&#10;   -1.0163   -4.1442    0.0000 C   0  0&#10;    4.4716   -3.8877    0.0000 C   0  0&#10;    5.7961   -4.5919    0.0000 C   0  0&#10;    6.9898   -5.7040    0.0000 C   0  0&#10;    8.4816   -5.8606    0.0000 C   0  0&#10;    9.3630   -4.6469    0.0000 C   0  0&#10;    8.7527   -3.2767    0.0000 C   0  0&#10;    7.2609   -3.1201    0.0000 C   0  0&#10;    6.3794   -4.3338    0.0000 C   0  0&#10;    7.6183   -8.2269    0.0000 C   0  0&#10;    9.0740   -7.8647    0.0000 C   0  0&#10;   10.1154   -8.9442    0.0000 C   0  0&#10;    9.7013  -10.3859    0.0000 C   0  0&#10;    8.2457  -10.7481    0.0000 C   0  0&#10;    7.2042   -9.6686    0.0000 C   0  0&#10;    4.7884   -8.6629    0.0000 O   0  0&#10;  1  2  1  0&#10;  2  3  1  0&#10;  4  3  1  1&#10;  4  5  1  0&#10;  5  6  1  0&#10;  6  7  1  0&#10;  7  8  1  0&#10;  8  9  1  0&#10;  9 10  2  0&#10; 10 11  1  0&#10; 11 12  2  0&#10; 12 13  1  0&#10; 13 14  1  0&#10; 14 15  1  0&#10; 15 11  1  0&#10; 12 16  1  0&#10; 16 17  2  0&#10; 17  9  1  0&#10;  6 18  1  0&#10; 18 19  1  0&#10; 19  4  1  0&#10;  3 20  1  0&#10; 20 21  2  0&#10; 21 22  1  0&#10; 22 23  2  0&#10; 23 24  1  0&#10; 24 25  2  0&#10; 25 20  1  0&#10;  3 26  1  0&#10; 26 27  2  0&#10; 27 28  1  0&#10; 28 29  2  0&#10; 29 30  1  0&#10; 30 31  2  0&#10; 31 26  1  0&#10;  2 32  2  0&#10;M  END&#10;" title="153:1:Structure:License Error&#10;  SciTegic08042004332D&#10;&#10; 32 36  0  0  1  0            999 V2000&#10;    4.4257   -6.7899    0.0000 N   0  0&#10;    5.1201   -7.5096    0.0000 C   0  0&#10;    6.5763   -7.1468    0.0000 C   0  0&#10;    5.5356   -6.0691    0.0000 C   0  0  1  0  0  0&#10;    4.0502   -6.2778    0.0000 C   0  0&#10;    3.4141   -4.9335    0.0000 N   0  0&#10;    1.9367   -4.6698    0.0000 C   0  0&#10;    1.4254   -3.2588    0.0000 C   0  0&#10;   -0.0521   -2.9951    0.0000 C   0  0&#10;   -0.5652   -1.5856    0.0000 C   0  0&#10;   -2.0424   -1.3251    0.0000 C   0  0&#10;   -3.0066   -2.4742    0.0000 C   0  0&#10;   -4.3967   -1.9128    0.0000 O   0  0&#10;   -4.2921   -0.4165    0.0000 C   0  0&#10;   -2.8366   -0.0536    0.0000 C   0  0&#10;   -2.4935   -3.8837    0.0000 C   0  0&#10;   -1.0163   -4.1442    0.0000 C   0  0&#10;    4.4716   -3.8877    0.0000 C   0  0&#10;    5.7961   -4.5919    0.0000 C   0  0&#10;    6.9898   -5.7040    0.0000 C   0  0&#10;    8.4816   -5.8606    0.0000 C   0  0&#10;    9.3630   -4.6469    0.0000 C   0  0&#10;    8.7527   -3.2767    0.0000 C   0  0&#10;    7.2609   -3.1201    0.0000 C   0  0&#10;    6.3794   -4.3338    0.0000 C   0  0&#10;    7.6183   -8.2269    0.0000 C   0  0&#10;    9.0740   -7.8647    0.0000 C   0  0&#10;   10.1154   -8.9442    0.0000 C   0  0&#10;    9.7013  -10.3859    0.0000 C   0  0&#10;    8.2457  -10.7481    0.0000 C   0  0&#10;    7.2042   -9.6686    0.0000 C   0  0&#10;    4.7884   -8.6629    0.0000 O   0  0&#10;  1  2  1  0&#10;  2  3  1  0&#10;  4  3  1  1&#10;  4  5  1  0&#10;  5  6  1  0&#10;  6  7  1  0&#10;  7  8  1  0&#10;  8  9  1  0&#10;  9 10  2  0&#10; 10 11  1  0&#10; 11 12  2  0&#10; 12 13  1  0&#10; 13 14  1  0&#10; 14 15  1  0&#10; 15 11  1  0&#10; 12 16  1  0&#10; 16 17  2  0&#10; 17  9  1  0&#10;  6 18  1  0&#10; 18 19  1  0&#10; 19  4  1  0&#10;  3 20  1  0&#10; 20 21  2  0&#10; 21 22  1  0&#10; 22 23  2  0&#10; 23 24  1  0&#10; 24 25  2  0&#10; 25 20  1  0&#10;  3 26  1  0&#10; 26 27  2  0&#10; 27 28  1  0&#10; 28 29  2  0&#10; 29 30  1  0&#10; 30 31  2  0&#10; 31 26  1  0&#10;  2 32  2  0&#10;M  END&#10;">
          <a:extLst>
            <a:ext uri="{FF2B5EF4-FFF2-40B4-BE49-F238E27FC236}">
              <a16:creationId xmlns:a16="http://schemas.microsoft.com/office/drawing/2014/main" id="{8AAE2BFC-254B-45C1-81F0-507AF559E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13814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86</xdr:row>
      <xdr:rowOff>25400</xdr:rowOff>
    </xdr:from>
    <xdr:to>
      <xdr:col>0</xdr:col>
      <xdr:colOff>1495425</xdr:colOff>
      <xdr:row>86</xdr:row>
      <xdr:rowOff>1482725</xdr:rowOff>
    </xdr:to>
    <xdr:pic>
      <xdr:nvPicPr>
        <xdr:cNvPr id="91" name="Molecule:EMFZhpnJSx5dV" descr="License Error&#10;  SciTegic08042004332D&#10;&#10; 39 43  0  0  0  0            999 V2000&#10;   -6.5522  -13.8356    0.0000 C   0  0&#10;   -5.3793  -14.0893    0.0000 N   0  0&#10;   -4.9209  -15.5176    0.0000 C   0  0&#10;   -3.4548  -15.8348    0.0000 C   0  0&#10;   -2.4470  -14.7237    0.0000 N   0  0&#10;   -0.9795  -15.0381    0.0000 C   0  0&#10;    0.0272  -13.9250    0.0000 C   0  0&#10;    1.4944  -14.2371    0.0000 C   0  0&#10;    1.9580  -15.6646    0.0000 C   0  0&#10;    1.1554  -16.5567    0.0000 F   0  0&#10;    3.1318  -15.9139    0.0000 F   0  0&#10;    2.3291  -16.8057    0.0000 F   0  0&#10;    2.4983  -13.1226    0.0000 C   0  0&#10;    2.0351  -11.6958    0.0000 C   0  0&#10;    3.0372  -10.5786    0.0000 N   0  0&#10;    2.5717   -9.1518    0.0000 C   0  0&#10;    3.5739   -8.0346    0.0000 C   0  0&#10;    3.1106   -6.6080    0.0000 C   0  0&#10;    4.1145   -5.4934    0.0000 C   0  0&#10;    3.6510   -4.0660    0.0000 C   0  0&#10;    3.1875   -2.6385    0.0000 C   0  0&#10;    2.7248   -1.2135    0.0000 C   0  0&#10;    1.2990   -0.7500    0.0000 N   0  0&#10;    1.2990    0.7500    0.0000 C   0  0&#10;    0.0000    1.5000    0.0000 C   0  0&#10;   -1.2990    0.7500    0.0000 C   0  0&#10;   -1.2990   -0.7500    0.0000 C   0  0&#10;    0.0000   -1.5000    0.0000 N   0  0&#10;    2.7248    1.2135    0.0000 N   0  0&#10;    3.6065    0.0000    0.0000 C   0  0&#10;    5.5817   -5.8056    0.0000 C   0  0&#10;    6.3848   -4.9140    0.0000 C   0  0&#10;    6.0449   -7.2323    0.0000 C   0  0&#10;    5.0410   -8.3468    0.0000 C   0  0&#10;    1.3975   -8.9042    0.0000 O   0  0&#10;    0.5678  -11.3838    0.0000 C   0  0&#10;   -0.4361  -12.4983    0.0000 C   0  0&#10;   -2.9055  -13.2954    0.0000 C   0  0&#10;   -4.3716  -12.9783    0.0000 C   0  0&#10;  1  2  1  0&#10;  2  3  1  0&#10;  3  4  1  0&#10;  4  5  1  0&#10;  5  6  1  0&#10;  6  7  1  0&#10;  7  8  2  0&#10;  8  9  1  0&#10;  9 10  1  0&#10;  9 11  1  0&#10;  9 12  1  0&#10;  8 13  1  0&#10; 13 14  2  0&#10; 14 15  1  0&#10; 15 16  1  0&#10; 16 17  1  0&#10; 17 18  2  0&#10; 18 19  1  0&#10; 19 20  1  0&#10; 20 21  3  0&#10; 21 22  1  0&#10; 22 23  1  0&#10; 23 24  1  0&#10; 24 25  1  0&#10; 25 26  2  0&#10; 26 27  1  0&#10; 27 28  2  0&#10; 28 23  1  0&#10; 24 29  2  0&#10; 29 30  1  0&#10; 30 22  2  0&#10; 19 31  2  0&#10; 31 32  1  0&#10; 31 33  1  0&#10; 33 34  2  0&#10; 34 17  1  0&#10; 16 35  2  0&#10; 14 36  1  0&#10; 36 37  2  0&#10; 37  7  1  0&#10;  5 38  1  0&#10; 38 39  1  0&#10; 39  2  1  0&#10;M  END&#10;" title="153:1:Structure:License Error&#10;  SciTegic08042004332D&#10;&#10; 39 43  0  0  0  0            999 V2000&#10;   -6.5522  -13.8356    0.0000 C   0  0&#10;   -5.3793  -14.0893    0.0000 N   0  0&#10;   -4.9209  -15.5176    0.0000 C   0  0&#10;   -3.4548  -15.8348    0.0000 C   0  0&#10;   -2.4470  -14.7237    0.0000 N   0  0&#10;   -0.9795  -15.0381    0.0000 C   0  0&#10;    0.0272  -13.9250    0.0000 C   0  0&#10;    1.4944  -14.2371    0.0000 C   0  0&#10;    1.9580  -15.6646    0.0000 C   0  0&#10;    1.1554  -16.5567    0.0000 F   0  0&#10;    3.1318  -15.9139    0.0000 F   0  0&#10;    2.3291  -16.8057    0.0000 F   0  0&#10;    2.4983  -13.1226    0.0000 C   0  0&#10;    2.0351  -11.6958    0.0000 C   0  0&#10;    3.0372  -10.5786    0.0000 N   0  0&#10;    2.5717   -9.1518    0.0000 C   0  0&#10;    3.5739   -8.0346    0.0000 C   0  0&#10;    3.1106   -6.6080    0.0000 C   0  0&#10;    4.1145   -5.4934    0.0000 C   0  0&#10;    3.6510   -4.0660    0.0000 C   0  0&#10;    3.1875   -2.6385    0.0000 C   0  0&#10;    2.7248   -1.2135    0.0000 C   0  0&#10;    1.2990   -0.7500    0.0000 N   0  0&#10;    1.2990    0.7500    0.0000 C   0  0&#10;    0.0000    1.5000    0.0000 C   0  0&#10;   -1.2990    0.7500    0.0000 C   0  0&#10;   -1.2990   -0.7500    0.0000 C   0  0&#10;    0.0000   -1.5000    0.0000 N   0  0&#10;    2.7248    1.2135    0.0000 N   0  0&#10;    3.6065    0.0000    0.0000 C   0  0&#10;    5.5817   -5.8056    0.0000 C   0  0&#10;    6.3848   -4.9140    0.0000 C   0  0&#10;    6.0449   -7.2323    0.0000 C   0  0&#10;    5.0410   -8.3468    0.0000 C   0  0&#10;    1.3975   -8.9042    0.0000 O   0  0&#10;    0.5678  -11.3838    0.0000 C   0  0&#10;   -0.4361  -12.4983    0.0000 C   0  0&#10;   -2.9055  -13.2954    0.0000 C   0  0&#10;   -4.3716  -12.9783    0.0000 C   0  0&#10;  1  2  1  0&#10;  2  3  1  0&#10;  3  4  1  0&#10;  4  5  1  0&#10;  5  6  1  0&#10;  6  7  1  0&#10;  7  8  2  0&#10;  8  9  1  0&#10;  9 10  1  0&#10;  9 11  1  0&#10;  9 12  1  0&#10;  8 13  1  0&#10; 13 14  2  0&#10; 14 15  1  0&#10; 15 16  1  0&#10; 16 17  1  0&#10; 17 18  2  0&#10; 18 19  1  0&#10; 19 20  1  0&#10; 20 21  3  0&#10; 21 22  1  0&#10; 22 23  1  0&#10; 23 24  1  0&#10; 24 25  1  0&#10; 25 26  2  0&#10; 26 27  1  0&#10; 27 28  2  0&#10; 28 23  1  0&#10; 24 29  2  0&#10; 29 30  1  0&#10; 30 22  2  0&#10; 19 31  2  0&#10; 31 32  1  0&#10; 31 33  1  0&#10; 33 34  2  0&#10; 34 17  1  0&#10; 16 35  2  0&#10; 14 36  1  0&#10; 36 37  2  0&#10; 37  7  1  0&#10;  5 38  1  0&#10; 38 39  1  0&#10; 39  2  1  0&#10;M  END&#10;">
          <a:extLst>
            <a:ext uri="{FF2B5EF4-FFF2-40B4-BE49-F238E27FC236}">
              <a16:creationId xmlns:a16="http://schemas.microsoft.com/office/drawing/2014/main" id="{2C0C6211-0355-4F0F-9102-EC123CA1B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16420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125</xdr:row>
      <xdr:rowOff>25400</xdr:rowOff>
    </xdr:from>
    <xdr:to>
      <xdr:col>0</xdr:col>
      <xdr:colOff>1495425</xdr:colOff>
      <xdr:row>125</xdr:row>
      <xdr:rowOff>1482725</xdr:rowOff>
    </xdr:to>
    <xdr:pic>
      <xdr:nvPicPr>
        <xdr:cNvPr id="92" name="Molecule:EMFZf@F@KNvY@" descr="License Error&#10;  SciTegic08042004332D&#10;&#10; 39 44  0  0  1  0            999 V2000&#10;    9.0055    0.0565    0.0000 C   0  0&#10;    8.4527   -0.5586    0.0000 C   0  0  1  0  0  0&#10;    9.0678   -1.1114    0.0000 C   0  0&#10;    9.8541   -0.8552    0.0000 C   0  0&#10;   10.4691   -1.4080    0.0000 C   0  0&#10;   10.2979   -2.2171    0.0000 C   0  0&#10;    9.5116   -2.4733    0.0000 C   0  0&#10;    8.8965   -1.9205    0.0000 C   0  0&#10;    7.8377   -0.0057    0.0000 N   0  0&#10;    7.9234    0.8168    0.0000 C   0  0&#10;    8.6392    1.2309    0.0000 C   0  0&#10;    9.3551    0.8168    0.0000 C   0  0&#10;   10.0709    1.2309    0.0000 C   0  0&#10;   10.0709    2.0592    0.0000 C   0  0&#10;    9.3551    2.4733    0.0000 C   0  0&#10;    8.6392    2.0592    0.0000 C   0  0&#10;    7.9234    2.4733    0.0000 Br  0  0&#10;   10.8577    2.3136    0.0000 O   0  0&#10;   11.3429    1.6451    0.0000 C   0  0&#10;   10.8577    0.9765    0.0000 O   0  0&#10;    7.1676    1.1525    0.0000 N   0  0&#10;    6.6147    0.5375    0.0000 C   0  0&#10;    5.7877    0.5367    0.0000 C   0  0&#10;    5.3749   -0.1798    0.0000 C   0  0&#10;    4.5479   -0.1805    0.0000 C   0  0&#10;    4.1337    0.5353    0.0000 O   0  0&#10;    4.1350   -0.8971    0.0000 N   0  0&#10;    3.3080   -0.8978    0.0000 C   0  0&#10;    2.8939   -0.1820    0.0000 C   0  0&#10;    2.0669   -0.1827    0.0000 C   0  0&#10;    1.6540   -0.8993    0.0000 C   0  0&#10;    0.8270   -0.9000    0.0000 C   0  0&#10;    0.0000   -0.9007    0.0000 N   0  0&#10;    2.0681   -1.6151    0.0000 C   0  0&#10;    2.8951   -1.6144    0.0000 C   0  0&#10;    5.7890   -0.8957    0.0000 C   0  0&#10;    6.6160   -0.8949    0.0000 C   0  0&#10;    7.0289   -0.1784    0.0000 C   0  0&#10;    7.8999   -1.1736    0.0000 H   0  0&#10;  1  2  1  0&#10;  2  3  1  0&#10;  3  8  1  0&#10;  3  4  1  0&#10;  4  5  1  0&#10;  5  6  1  0&#10;  6  7  1  0&#10;  7  8  1  0&#10;  2  9  1  0&#10;  9 38  1  0&#10;  9 10  1  0&#10; 10 11  1  0&#10; 11 16  2  0&#10; 11 12  1  0&#10; 12 13  2  0&#10; 13 20  1  0&#10; 13 14  1  0&#10; 14 15  2  0&#10; 15 16  1  0&#10; 16 17  1  0&#10; 14 18  1  0&#10; 18 19  1  0&#10; 19 20  1  0&#10; 10 21  2  0&#10; 21 22  1  0&#10; 22 38  2  0&#10; 22 23  1  0&#10; 23 24  2  0&#10; 24 25  1  0&#10; 25 26  2  0&#10; 25 27  1  0&#10; 27 28  1  0&#10; 28 35  2  0&#10; 28 29  1  0&#10; 29 30  2  0&#10; 30 31  1  0&#10; 31 32  1  0&#10; 32 33  3  0&#10; 31 34  2  0&#10; 34 35  1  0&#10; 24 36  1  0&#10; 36 37  2  0&#10; 37 38  1  0&#10;  2 39  1  6&#10;M  END&#10;" title="153:1:Structure:License Error&#10;  SciTegic08042004332D&#10;&#10; 39 44  0  0  1  0            999 V2000&#10;    9.0055    0.0565    0.0000 C   0  0&#10;    8.4527   -0.5586    0.0000 C   0  0  1  0  0  0&#10;    9.0678   -1.1114    0.0000 C   0  0&#10;    9.8541   -0.8552    0.0000 C   0  0&#10;   10.4691   -1.4080    0.0000 C   0  0&#10;   10.2979   -2.2171    0.0000 C   0  0&#10;    9.5116   -2.4733    0.0000 C   0  0&#10;    8.8965   -1.9205    0.0000 C   0  0&#10;    7.8377   -0.0057    0.0000 N   0  0&#10;    7.9234    0.8168    0.0000 C   0  0&#10;    8.6392    1.2309    0.0000 C   0  0&#10;    9.3551    0.8168    0.0000 C   0  0&#10;   10.0709    1.2309    0.0000 C   0  0&#10;   10.0709    2.0592    0.0000 C   0  0&#10;    9.3551    2.4733    0.0000 C   0  0&#10;    8.6392    2.0592    0.0000 C   0  0&#10;    7.9234    2.4733    0.0000 Br  0  0&#10;   10.8577    2.3136    0.0000 O   0  0&#10;   11.3429    1.6451    0.0000 C   0  0&#10;   10.8577    0.9765    0.0000 O   0  0&#10;    7.1676    1.1525    0.0000 N   0  0&#10;    6.6147    0.5375    0.0000 C   0  0&#10;    5.7877    0.5367    0.0000 C   0  0&#10;    5.3749   -0.1798    0.0000 C   0  0&#10;    4.5479   -0.1805    0.0000 C   0  0&#10;    4.1337    0.5353    0.0000 O   0  0&#10;    4.1350   -0.8971    0.0000 N   0  0&#10;    3.3080   -0.8978    0.0000 C   0  0&#10;    2.8939   -0.1820    0.0000 C   0  0&#10;    2.0669   -0.1827    0.0000 C   0  0&#10;    1.6540   -0.8993    0.0000 C   0  0&#10;    0.8270   -0.9000    0.0000 C   0  0&#10;    0.0000   -0.9007    0.0000 N   0  0&#10;    2.0681   -1.6151    0.0000 C   0  0&#10;    2.8951   -1.6144    0.0000 C   0  0&#10;    5.7890   -0.8957    0.0000 C   0  0&#10;    6.6160   -0.8949    0.0000 C   0  0&#10;    7.0289   -0.1784    0.0000 C   0  0&#10;    7.8999   -1.1736    0.0000 H   0  0&#10;  1  2  1  0&#10;  2  3  1  0&#10;  3  8  1  0&#10;  3  4  1  0&#10;  4  5  1  0&#10;  5  6  1  0&#10;  6  7  1  0&#10;  7  8  1  0&#10;  2  9  1  0&#10;  9 38  1  0&#10;  9 10  1  0&#10; 10 11  1  0&#10; 11 16  2  0&#10; 11 12  1  0&#10; 12 13  2  0&#10; 13 20  1  0&#10; 13 14  1  0&#10; 14 15  2  0&#10; 15 16  1  0&#10; 16 17  1  0&#10; 14 18  1  0&#10; 18 19  1  0&#10; 19 20  1  0&#10; 10 21  2  0&#10; 21 22  1  0&#10; 22 38  2  0&#10; 22 23  1  0&#10; 23 24  2  0&#10; 24 25  1  0&#10; 25 26  2  0&#10; 25 27  1  0&#10; 27 28  1  0&#10; 28 35  2  0&#10; 28 29  1  0&#10; 29 30  2  0&#10; 30 31  1  0&#10; 31 32  1  0&#10; 32 33  3  0&#10; 31 34  2  0&#10; 34 35  1  0&#10; 24 36  1  0&#10; 36 37  2  0&#10; 37 38  1  0&#10;  2 39  1  6&#10;M  END&#10;">
          <a:extLst>
            <a:ext uri="{FF2B5EF4-FFF2-40B4-BE49-F238E27FC236}">
              <a16:creationId xmlns:a16="http://schemas.microsoft.com/office/drawing/2014/main" id="{8A286CDC-5756-4B5F-87A6-966B6726D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7665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140</xdr:row>
      <xdr:rowOff>25400</xdr:rowOff>
    </xdr:from>
    <xdr:to>
      <xdr:col>0</xdr:col>
      <xdr:colOff>1495425</xdr:colOff>
      <xdr:row>140</xdr:row>
      <xdr:rowOff>1482725</xdr:rowOff>
    </xdr:to>
    <xdr:pic>
      <xdr:nvPicPr>
        <xdr:cNvPr id="93" name="Molecule:EMFPkR3K07snB" descr="License Error&#10;  SciTegic08042004332D&#10;&#10; 20 22  0  0  0  0            999 V2000&#10;    5.7146   -6.6500    0.0000 C   0  0&#10;    6.4291   -6.2376    0.0000 C   0  0&#10;    7.1436   -6.6501    0.0000 C   0  0&#10;    7.1435   -7.4751    0.0000 N   0  0&#10;    6.4291   -7.8876    0.0000 C   0  0&#10;    5.7145   -7.4751    0.0000 C   0  0&#10;    5.0000   -7.8876    0.0000 C   0  0&#10;    5.0000   -8.7126    0.0000 C   0  0&#10;    5.7145   -9.1252    0.0000 C   0  0&#10;    6.4291   -8.7126    0.0000 C   0  0&#10;    7.1435   -9.1251    0.0000 S   0  0&#10;    7.8580   -8.7126    0.0000 C   0  0&#10;    8.5723   -9.1252    0.0000 C   0  0&#10;    9.2868   -8.7128    0.0000 C   0  0&#10;    9.2869   -7.8879    0.0000 C   0  0&#10;    8.5724   -7.4753    0.0000 C   0  0&#10;    7.8580   -7.8877    0.0000 C   0  0&#10;    6.4291   -5.4126    0.0000 N   0  0&#10;    5.7147   -5.0000    0.0000 C   0  0&#10;    7.1436   -5.0001    0.0000 C   0  0&#10;  1  2  1  0&#10;  2  3  1  0&#10;  3  4  1  0&#10;  4  5  1  0&#10;  5  6  2  0&#10;  6  7  1  0&#10;  7  8  2  0&#10;  8  9  1  0&#10;  9 10  2  0&#10; 10  5  1  0&#10; 10 11  1  0&#10; 11 12  1  0&#10; 12 13  2  0&#10; 13 14  1  0&#10; 14 15  2  0&#10; 15 16  1  0&#10; 16 17  2  0&#10; 17  4  1  0&#10; 17 12  1  0&#10;  2 18  1  0&#10; 18 19  1  0&#10; 18 20  1  0&#10;M  END&#10;" title="153:1:Structure:License Error&#10;  SciTegic08042004332D&#10;&#10; 20 22  0  0  0  0            999 V2000&#10;    5.7146   -6.6500    0.0000 C   0  0&#10;    6.4291   -6.2376    0.0000 C   0  0&#10;    7.1436   -6.6501    0.0000 C   0  0&#10;    7.1435   -7.4751    0.0000 N   0  0&#10;    6.4291   -7.8876    0.0000 C   0  0&#10;    5.7145   -7.4751    0.0000 C   0  0&#10;    5.0000   -7.8876    0.0000 C   0  0&#10;    5.0000   -8.7126    0.0000 C   0  0&#10;    5.7145   -9.1252    0.0000 C   0  0&#10;    6.4291   -8.7126    0.0000 C   0  0&#10;    7.1435   -9.1251    0.0000 S   0  0&#10;    7.8580   -8.7126    0.0000 C   0  0&#10;    8.5723   -9.1252    0.0000 C   0  0&#10;    9.2868   -8.7128    0.0000 C   0  0&#10;    9.2869   -7.8879    0.0000 C   0  0&#10;    8.5724   -7.4753    0.0000 C   0  0&#10;    7.8580   -7.8877    0.0000 C   0  0&#10;    6.4291   -5.4126    0.0000 N   0  0&#10;    5.7147   -5.0000    0.0000 C   0  0&#10;    7.1436   -5.0001    0.0000 C   0  0&#10;  1  2  1  0&#10;  2  3  1  0&#10;  3  4  1  0&#10;  4  5  1  0&#10;  5  6  2  0&#10;  6  7  1  0&#10;  7  8  2  0&#10;  8  9  1  0&#10;  9 10  2  0&#10; 10  5  1  0&#10; 10 11  1  0&#10; 11 12  1  0&#10; 12 13  2  0&#10; 13 14  1  0&#10; 14 15  2  0&#10; 15 16  1  0&#10; 16 17  2  0&#10; 17  4  1  0&#10; 17 12  1  0&#10;  2 18  1  0&#10; 18 19  1  0&#10; 18 20  1  0&#10;M  END&#10;">
          <a:extLst>
            <a:ext uri="{FF2B5EF4-FFF2-40B4-BE49-F238E27FC236}">
              <a16:creationId xmlns:a16="http://schemas.microsoft.com/office/drawing/2014/main" id="{F13369AC-A1C4-4DFE-9F29-37D050F90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4810400"/>
          <a:ext cx="1457325" cy="542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85</xdr:row>
      <xdr:rowOff>25400</xdr:rowOff>
    </xdr:from>
    <xdr:to>
      <xdr:col>0</xdr:col>
      <xdr:colOff>1495425</xdr:colOff>
      <xdr:row>85</xdr:row>
      <xdr:rowOff>1482725</xdr:rowOff>
    </xdr:to>
    <xdr:pic>
      <xdr:nvPicPr>
        <xdr:cNvPr id="94" name="Molecule:EMFqDbWPQz8uH" descr="License Error&#10;  SciTegic08042004332D&#10;&#10; 68 71  0  0  1  0            999 V2000&#10;    6.4178    1.9437    0.0000 O   0  0&#10;    7.1339    1.5450    0.0000 C   0  0&#10;    7.1339    2.3524    0.0000 N   0  0&#10;    6.4250    1.1363    0.0000 C   0  0&#10;    7.8500    2.7561    0.0000 C   0  0  2  0  0  0&#10;    6.4250    2.7561    0.0000 C   0  0&#10;    5.7089    1.5400    0.0000 O   0  0&#10;    6.4250    0.3289    0.0000 C   0  0  2  0  0  0&#10;    8.5660    2.3524    0.0000 C   0  0&#10;    7.8500    3.5685    0.0000 C   0  0&#10;    6.4250    3.5685    0.0000 C   0  0&#10;    6.4250   -0.4735    0.0000 O   0  0&#10;    7.1339   -0.0747    0.0000 O   0  0&#10;    5.7089   -0.0747    0.0000 C   0  0  2  0  0  0&#10;    8.5660    3.1598    0.0000 O   0  0&#10;    9.2821    2.7611    0.0000 O   0  0&#10;    7.1339    3.9721    0.0000 C   0  0&#10;    7.1339   -0.8821    0.0000 C   0  0  2  0  0  0&#10;    5.0000    0.3289    0.0000 C   0  0&#10;    5.7089   -0.8821    0.0000 C   0  0&#10;    9.9839    2.3524    0.0000 C   0  0  2  0  0  0&#10;    7.8500   -1.2858    0.0000 C   0  0&#10;    6.4250   -1.2858    0.0000 C   0  0&#10;   10.6999    2.7561    0.0000 C   0  0  1  0  0  0&#10;    9.9839    1.5450    0.0000 C   0  0&#10;    7.8500   -2.0982    0.0000 C   0  0  2  0  0  0&#10;   11.4160    2.3524    0.0000 C   0  0&#10;   10.6999    3.5585    0.0000 C   0  0&#10;   10.6999    1.1363    0.0000 C   0  0&#10;    7.1339   -2.4969    0.0000 O   0  0&#10;    8.5589   -2.5019    0.0000 C   0  0&#10;   12.1321    2.7561    0.0000 C   0  0  1  0  0  0&#10;   11.4160    1.5400    0.0000 O   0  0&#10;   10.6999    0.3339    0.0000 C   0  0  2  0  0  0&#10;    6.2818   -2.0184    0.0000 C   0  0&#10;    9.2749   -2.1032    0.0000 C   0  0&#10;    8.5589   -3.3093    0.0000 C   0  0&#10;   12.1321    3.5585    0.0000 C   0  0&#10;   12.8481    2.3524    0.0000 C   0  0&#10;    9.9839   -0.0698    0.0000 C   0  0&#10;   11.4088   -0.0698    0.0000 C   0  0&#10;    9.2749   -3.7179    0.0000 C   0  0&#10;   12.8481    3.9622    0.0000 C   0  0  1  0  0  0&#10;   13.5570    2.7561    0.0000 C   0  0&#10;   11.4088   -0.8821    0.0000 C   0  0&#10;    9.2749   -4.5253    0.0000 C   0  0&#10;   12.8481    4.7646    0.0000 O   0  0&#10;   13.5570    3.5585    0.0000 C   0  0  1  0  0  0&#10;   10.6999   -1.2808    0.0000 C   0  0&#10;   12.1249   -1.2858    0.0000 C   0  0  1  0  0  0&#10;    9.9767   -4.9340    0.0000 C   0  0&#10;   11.9888    5.2430    0.0000 C   0  0&#10;   14.2731    3.9622    0.0000 O   0  0&#10;   12.8338   -0.8821    0.0000 O   0  0&#10;   12.1249   -2.0932    0.0000 C   0  0  1  0  0  0&#10;   10.6999   -4.5253    0.0000 C   0  0&#10;   11.4088   -2.4969    0.0000 O   0  0&#10;   12.8338   -2.5019    0.0000 C   0  0&#10;   11.5306   -4.5253    0.0000 C   0  0  1  0  0  0&#10;   10.5567   -2.0184    0.0000 C   0  0&#10;   13.5499   -2.0982    0.0000 O   0  0&#10;   12.8338   -3.3093    0.0000 C   0  0  1  0  0  0&#10;   11.9029   -5.2430    0.0000 C   0  0&#10;   12.1249   -3.7130    0.0000 C   0  0&#10;   13.5499   -3.7130    0.0000 C   0  0&#10;    7.8500    1.9537    0.0000 H   0  0&#10;   10.6999    1.9537    0.0000 H   0  0&#10;    7.1339   -1.6845    0.0000 H   0  0&#10;  1  2  2  0&#10;  2  3  1  0&#10;  2  4  1  0&#10;  3  5  1  0&#10;  3  6  1  0&#10;  4  7  2  0&#10;  4  8  1  0&#10;  5  9  1  0&#10;  5 10  1  0&#10;  5 66  1  6&#10;  6 11  1  0&#10;  8 12  1  1&#10;  8 13  1  0&#10;  8 14  1  0&#10;  9 15  2  0&#10;  9 16  1  0&#10; 10 17  1  0&#10; 11 17  1  0&#10; 13 18  1  0&#10; 14 19  1  1&#10; 14 20  1  0&#10; 16 21  1  0&#10; 18 22  1  0&#10; 18 23  1  0&#10; 18 68  1  1&#10; 20 23  1  0&#10; 21 24  1  0&#10; 21 25  1  0&#10; 21 67  1  1&#10; 22 26  1  0&#10; 24 27  1  0&#10; 24 28  1  6&#10; 25 29  1  0&#10; 26 30  1  1&#10; 26 31  1  0&#10; 29 33  2  0&#10; 29 34  1  0&#10; 30 35  1  0&#10; 31 36  1  0&#10; 31 37  2  0&#10; 32 27  1  1&#10; 32 38  1  0&#10; 32 39  1  0&#10; 34 40  1  1&#10; 34 41  1  0&#10; 37 42  1  0&#10; 38 43  1  0&#10; 39 44  1  0&#10; 41 45  2  0&#10; 42 46  2  0&#10; 43 47  1  1&#10; 43 48  1  0&#10; 44 48  1  0&#10; 45 49  1  0&#10; 45 50  1  0&#10; 46 51  1  0&#10; 47 52  1  0&#10; 48 53  1  6&#10; 50 54  1  1&#10; 50 55  1  0&#10; 51 56  2  0&#10; 55 57  1  6&#10; 55 58  1  0&#10; 56 59  1  0&#10; 57 60  1  0&#10; 58 61  2  0&#10; 58 62  1  0&#10; 59 63  1  6&#10; 59 64  1  0&#10; 62 64  1  0&#10; 62 65  1  6&#10;M  END&#10;" title="153:1:Structure:License Error&#10;  SciTegic08042004332D&#10;&#10; 68 71  0  0  1  0            999 V2000&#10;    6.4178    1.9437    0.0000 O   0  0&#10;    7.1339    1.5450    0.0000 C   0  0&#10;    7.1339    2.3524    0.0000 N   0  0&#10;    6.4250    1.1363    0.0000 C   0  0&#10;    7.8500    2.7561    0.0000 C   0  0  2  0  0  0&#10;    6.4250    2.7561    0.0000 C   0  0&#10;    5.7089    1.5400    0.0000 O   0  0&#10;    6.4250    0.3289    0.0000 C   0  0  2  0  0  0&#10;    8.5660    2.3524    0.0000 C   0  0&#10;    7.8500    3.5685    0.0000 C   0  0&#10;    6.4250    3.5685    0.0000 C   0  0&#10;    6.4250   -0.4735    0.0000 O   0  0&#10;    7.1339   -0.0747    0.0000 O   0  0&#10;    5.7089   -0.0747    0.0000 C   0  0  2  0  0  0&#10;    8.5660    3.1598    0.0000 O   0  0&#10;    9.2821    2.7611    0.0000 O   0  0&#10;    7.1339    3.9721    0.0000 C   0  0&#10;    7.1339   -0.8821    0.0000 C   0  0  2  0  0  0&#10;    5.0000    0.3289    0.0000 C   0  0&#10;    5.7089   -0.8821    0.0000 C   0  0&#10;    9.9839    2.3524    0.0000 C   0  0  2  0  0  0&#10;    7.8500   -1.2858    0.0000 C   0  0&#10;    6.4250   -1.2858    0.0000 C   0  0&#10;   10.6999    2.7561    0.0000 C   0  0  1  0  0  0&#10;    9.9839    1.5450    0.0000 C   0  0&#10;    7.8500   -2.0982    0.0000 C   0  0  2  0  0  0&#10;   11.4160    2.3524    0.0000 C   0  0&#10;   10.6999    3.5585    0.0000 C   0  0&#10;   10.6999    1.1363    0.0000 C   0  0&#10;    7.1339   -2.4969    0.0000 O   0  0&#10;    8.5589   -2.5019    0.0000 C   0  0&#10;   12.1321    2.7561    0.0000 C   0  0  1  0  0  0&#10;   11.4160    1.5400    0.0000 O   0  0&#10;   10.6999    0.3339    0.0000 C   0  0  2  0  0  0&#10;    6.2818   -2.0184    0.0000 C   0  0&#10;    9.2749   -2.1032    0.0000 C   0  0&#10;    8.5589   -3.3093    0.0000 C   0  0&#10;   12.1321    3.5585    0.0000 C   0  0&#10;   12.8481    2.3524    0.0000 C   0  0&#10;    9.9839   -0.0698    0.0000 C   0  0&#10;   11.4088   -0.0698    0.0000 C   0  0&#10;    9.2749   -3.7179    0.0000 C   0  0&#10;   12.8481    3.9622    0.0000 C   0  0  1  0  0  0&#10;   13.5570    2.7561    0.0000 C   0  0&#10;   11.4088   -0.8821    0.0000 C   0  0&#10;    9.2749   -4.5253    0.0000 C   0  0&#10;   12.8481    4.7646    0.0000 O   0  0&#10;   13.5570    3.5585    0.0000 C   0  0  1  0  0  0&#10;   10.6999   -1.2808    0.0000 C   0  0&#10;   12.1249   -1.2858    0.0000 C   0  0  1  0  0  0&#10;    9.9767   -4.9340    0.0000 C   0  0&#10;   11.9888    5.2430    0.0000 C   0  0&#10;   14.2731    3.9622    0.0000 O   0  0&#10;   12.8338   -0.8821    0.0000 O   0  0&#10;   12.1249   -2.0932    0.0000 C   0  0  1  0  0  0&#10;   10.6999   -4.5253    0.0000 C   0  0&#10;   11.4088   -2.4969    0.0000 O   0  0&#10;   12.8338   -2.5019    0.0000 C   0  0&#10;   11.5306   -4.5253    0.0000 C   0  0  1  0  0  0&#10;   10.5567   -2.0184    0.0000 C   0  0&#10;   13.5499   -2.0982    0.0000 O   0  0&#10;   12.8338   -3.3093    0.0000 C   0  0  1  0  0  0&#10;   11.9029   -5.2430    0.0000 C   0  0&#10;   12.1249   -3.7130    0.0000 C   0  0&#10;   13.5499   -3.7130    0.0000 C   0  0&#10;    7.8500    1.9537    0.0000 H   0  0&#10;   10.6999    1.9537    0.0000 H   0  0&#10;    7.1339   -1.6845    0.0000 H   0  0&#10;  1  2  2  0&#10;  2  3  1  0&#10;  2  4  1  0&#10;  3  5  1  0&#10;  3  6  1  0&#10;  4  7  2  0&#10;  4  8  1  0&#10;  5  9  1  0&#10;  5 10  1  0&#10;  5 66  1  6&#10;  6 11  1  0&#10;  8 12  1  1&#10;  8 13  1  0&#10;  8 14  1  0&#10;  9 15  2  0&#10;  9 16  1  0&#10; 10 17  1  0&#10; 11 17  1  0&#10; 13 18  1  0&#10; 14 19  1  1&#10; 14 20  1  0&#10; 16 21  1  0&#10; 18 22  1  0&#10; 18 23  1  0&#10; 18 68  1  1&#10; 20 23  1  0&#10; 21 24  1  0&#10; 21 25  1  0&#10; 21 67  1  1&#10; 22 26  1  0&#10; 24 27  1  0&#10; 24 28  1  6&#10; 25 29  1  0&#10; 26 30  1  1&#10; 26 31  1  0&#10; 29 33  2  0&#10; 29 34  1  0&#10; 30 35  1  0&#10; 31 36  1  0&#10; 31 37  2  0&#10; 32 27  1  1&#10; 32 38  1  0&#10; 32 39  1  0&#10; 34 40  1  1&#10; 34 41  1  0&#10; 37 42  1  0&#10; 38 43  1  0&#10; 39 44  1  0&#10; 41 45  2  0&#10; 42 46  2  0&#10; 43 47  1  1&#10; 43 48  1  0&#10; 44 48  1  0&#10; 45 49  1  0&#10; 45 50  1  0&#10; 46 51  1  0&#10; 47 52  1  0&#10; 48 53  1  6&#10; 50 54  1  1&#10; 50 55  1  0&#10; 51 56  2  0&#10; 55 57  1  6&#10; 55 58  1  0&#10; 56 59  1  0&#10; 57 60  1  0&#10; 58 61  2  0&#10; 58 62  1  0&#10; 59 63  1  6&#10; 59 64  1  0&#10; 62 64  1  0&#10; 62 65  1  6&#10;M  END&#10;">
          <a:extLst>
            <a:ext uri="{FF2B5EF4-FFF2-40B4-BE49-F238E27FC236}">
              <a16:creationId xmlns:a16="http://schemas.microsoft.com/office/drawing/2014/main" id="{8076267B-DE95-4CD3-B927-1B576A228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13372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158</xdr:row>
      <xdr:rowOff>25400</xdr:rowOff>
    </xdr:from>
    <xdr:to>
      <xdr:col>0</xdr:col>
      <xdr:colOff>1495425</xdr:colOff>
      <xdr:row>158</xdr:row>
      <xdr:rowOff>1482725</xdr:rowOff>
    </xdr:to>
    <xdr:pic>
      <xdr:nvPicPr>
        <xdr:cNvPr id="95" name="Molecule:EMFZ8QVwUwN­7" descr="License Error&#10;  SciTegic08042004332D&#10;&#10; 34 38  0  0  0  0            999 V2000&#10;    5.2909   -3.1276    0.0000 C   0  0&#10;    6.0772   -2.8713    0.0000 O   0  0&#10;    6.2484   -2.0623    0.0000 C   0  0&#10;    5.6334   -1.5094    0.0000 C   0  0&#10;    5.8047   -0.7003    0.0000 C   0  0&#10;    6.5910   -0.4441    0.0000 C   0  0&#10;    6.7622    0.3649    0.0000 N   0  0&#10;    7.5176    0.7015    0.0000 N   0  0&#10;    7.4310    1.5240    0.0000 C   0  0&#10;    8.0451    2.0778    0.0000 C   0  0&#10;    8.8318    1.8229    0.0000 N   0  0&#10;    7.8725    2.8866    0.0000 O   0  0&#10;    6.6222    1.6952    0.0000 C   0  0&#10;    6.2081    0.9793    0.0000 C   0  0&#10;    5.3799    0.9793    0.0000 C   0  0&#10;    4.9657    0.2635    0.0000 O   0  0&#10;    4.9657    1.6952    0.0000 N   0  0&#10;    4.1375    1.6952    0.0000 C   0  0&#10;    3.7234    0.9793    0.0000 C   0  0&#10;    2.8951    0.9793    0.0000 C   0  0&#10;    2.4810    1.6952    0.0000 C   0  0&#10;    1.6540    1.6952    0.0000 N   0  0&#10;    1.2405    0.9790    0.0000 C   0  0&#10;    0.4135    0.9790    0.0000 C   0  0&#10;    0.0000    1.6952    0.0000 C   0  0&#10;    0.4135    2.4114    0.0000 C   0  0&#10;    1.2405    2.4114    0.0000 C   0  0&#10;    1.6540    3.1276    0.0000 O   0  0&#10;    2.8951    2.4110    0.0000 C   0  0&#10;    3.7234    2.4110    0.0000 C   0  0&#10;    5.3799    2.4110    0.0000 C   0  0&#10;    6.2081    2.4110    0.0000 C   0  0&#10;    7.2060   -0.9970    0.0000 C   0  0&#10;    7.0347   -1.8061    0.0000 C   0  0&#10;  1  2  1  0&#10;  2  3  1  0&#10;  3 34  1  0&#10;  3  4  2  0&#10;  4  5  1  0&#10;  5  6  2  0&#10;  6  7  1  0&#10;  7 14  1  0&#10;  7  8  1  0&#10;  8  9  2  0&#10;  9 10  1  0&#10; 10 11  1  0&#10; 10 12  2  0&#10;  9 13  1  0&#10; 13 32  1  0&#10; 13 14  2  0&#10; 14 15  1  0&#10; 15 16  2  0&#10; 15 17  1  0&#10; 17 18  1  0&#10; 18 30  1  0&#10; 18 19  2  0&#10; 19 20  1  0&#10; 20 21  2  0&#10; 21 22  1  0&#10; 22 27  1  0&#10; 22 23  1  0&#10; 23 24  1  0&#10; 24 25  1  0&#10; 25 26  1  0&#10; 26 27  1  0&#10; 27 28  2  0&#10; 21 29  1  0&#10; 29 30  2  0&#10; 17 31  1  0&#10; 31 32  1  0&#10;  6 33  1  0&#10; 33 34  2  0&#10;M  END&#10;" title="153:1:Structure:License Error&#10;  SciTegic08042004332D&#10;&#10; 34 38  0  0  0  0            999 V2000&#10;    5.2909   -3.1276    0.0000 C   0  0&#10;    6.0772   -2.8713    0.0000 O   0  0&#10;    6.2484   -2.0623    0.0000 C   0  0&#10;    5.6334   -1.5094    0.0000 C   0  0&#10;    5.8047   -0.7003    0.0000 C   0  0&#10;    6.5910   -0.4441    0.0000 C   0  0&#10;    6.7622    0.3649    0.0000 N   0  0&#10;    7.5176    0.7015    0.0000 N   0  0&#10;    7.4310    1.5240    0.0000 C   0  0&#10;    8.0451    2.0778    0.0000 C   0  0&#10;    8.8318    1.8229    0.0000 N   0  0&#10;    7.8725    2.8866    0.0000 O   0  0&#10;    6.6222    1.6952    0.0000 C   0  0&#10;    6.2081    0.9793    0.0000 C   0  0&#10;    5.3799    0.9793    0.0000 C   0  0&#10;    4.9657    0.2635    0.0000 O   0  0&#10;    4.9657    1.6952    0.0000 N   0  0&#10;    4.1375    1.6952    0.0000 C   0  0&#10;    3.7234    0.9793    0.0000 C   0  0&#10;    2.8951    0.9793    0.0000 C   0  0&#10;    2.4810    1.6952    0.0000 C   0  0&#10;    1.6540    1.6952    0.0000 N   0  0&#10;    1.2405    0.9790    0.0000 C   0  0&#10;    0.4135    0.9790    0.0000 C   0  0&#10;    0.0000    1.6952    0.0000 C   0  0&#10;    0.4135    2.4114    0.0000 C   0  0&#10;    1.2405    2.4114    0.0000 C   0  0&#10;    1.6540    3.1276    0.0000 O   0  0&#10;    2.8951    2.4110    0.0000 C   0  0&#10;    3.7234    2.4110    0.0000 C   0  0&#10;    5.3799    2.4110    0.0000 C   0  0&#10;    6.2081    2.4110    0.0000 C   0  0&#10;    7.2060   -0.9970    0.0000 C   0  0&#10;    7.0347   -1.8061    0.0000 C   0  0&#10;  1  2  1  0&#10;  2  3  1  0&#10;  3 34  1  0&#10;  3  4  2  0&#10;  4  5  1  0&#10;  5  6  2  0&#10;  6  7  1  0&#10;  7 14  1  0&#10;  7  8  1  0&#10;  8  9  2  0&#10;  9 10  1  0&#10; 10 11  1  0&#10; 10 12  2  0&#10;  9 13  1  0&#10; 13 32  1  0&#10; 13 14  2  0&#10; 14 15  1  0&#10; 15 16  2  0&#10; 15 17  1  0&#10; 17 18  1  0&#10; 18 30  1  0&#10; 18 19  2  0&#10; 19 20  1  0&#10; 20 21  2  0&#10; 21 22  1  0&#10; 22 27  1  0&#10; 22 23  1  0&#10; 23 24  1  0&#10; 24 25  1  0&#10; 25 26  1  0&#10; 26 27  1  0&#10; 27 28  2  0&#10; 21 29  1  0&#10; 29 30  2  0&#10; 17 31  1  0&#10; 31 32  1  0&#10;  6 33  1  0&#10; 33 34  2  0&#10;M  END&#10;">
          <a:extLst>
            <a:ext uri="{FF2B5EF4-FFF2-40B4-BE49-F238E27FC236}">
              <a16:creationId xmlns:a16="http://schemas.microsoft.com/office/drawing/2014/main" id="{935855A3-75E3-4DC0-AE22-DB0D1D366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04622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136</xdr:row>
      <xdr:rowOff>25400</xdr:rowOff>
    </xdr:from>
    <xdr:to>
      <xdr:col>0</xdr:col>
      <xdr:colOff>1495425</xdr:colOff>
      <xdr:row>136</xdr:row>
      <xdr:rowOff>1482725</xdr:rowOff>
    </xdr:to>
    <xdr:pic>
      <xdr:nvPicPr>
        <xdr:cNvPr id="96" name="Molecule:EMFehojPPCwOT" descr="License Error&#10;  SciTegic08042004332D&#10;&#10; 32 36  0  0  1  0            999 V2000&#10;    2.6884    2.5969    0.0000 C   0  0&#10;    1.1884    2.5964    0.0000 C   0  0&#10;    0.4376    1.2970    0.0000 C   0  0  2  0  0  0&#10;   -1.0632    1.2979    0.0000 N   0  0&#10;   -1.8136    2.5977    0.0000 C   0  0&#10;   -1.0610    3.8953    0.0000 N   0  0&#10;   -1.8084    5.1959    0.0000 C   0  0&#10;   -3.3084    5.1989    0.0000 N   0  0&#10;   -4.0610    3.9014    0.0000 C   0  0&#10;   -5.5281    3.5929    0.0000 N   0  0&#10;   -5.6880    2.1015    0.0000 C   0  0&#10;   -4.3189    1.4886    0.0000 N   0  0&#10;   -3.3137    2.6008    0.0000 C   0  0&#10;    1.1880   -0.0028    0.0000 C   0  0&#10;    2.6880   -0.0028    0.0000 N   0  0&#10;    3.4380   -1.3018    0.0000 C   0  0&#10;    4.9380   -1.3018    0.0000 C   0  0&#10;    5.6880   -2.6009    0.0000 C   0  0&#10;    4.9380   -3.8999    0.0000 C   0  0&#10;    3.4380   -3.8999    0.0000 C   0  0&#10;    2.6880   -5.1989    0.0000 F   0  0&#10;    2.6880   -2.6008    0.0000 C   0  0&#10;    1.1880   -2.6008    0.0000 C   0  0&#10;    0.4380   -3.8999    0.0000 O   0  0&#10;    0.4380   -1.3018    0.0000 N   0  0&#10;   -1.0628   -1.3018    0.0000 C   0  0&#10;   -1.8149   -2.5996    0.0000 C   0  0&#10;   -3.3149   -2.5973    0.0000 C   0  0&#10;   -4.0629   -1.2970    0.0000 C   0  0&#10;   -3.3108    0.0008    0.0000 C   0  0&#10;   -1.8108   -0.0016    0.0000 C   0  0&#10;    1.9376    1.2968    0.0000 H   0  0&#10;  1  2  1  0&#10;  2  3  1  0&#10;  3  4  1  0&#10;  3 14  1  0&#10;  3 32  1  6&#10;  4  5  1  0&#10;  5  6  2  0&#10;  5 13  1  0&#10;  6  7  1  0&#10;  7  8  2  0&#10;  8  9  1  0&#10;  9 10  1  0&#10;  9 13  2  0&#10; 10 11  1  0&#10; 11 12  2  0&#10; 12 13  1  0&#10; 14 15  2  0&#10; 14 25  1  0&#10; 15 16  1  0&#10; 16 17  2  0&#10; 16 22  1  0&#10; 17 18  1  0&#10; 18 19  2  0&#10; 19 20  1  0&#10; 20 21  1  0&#10; 20 22  2  0&#10; 22 23  1  0&#10; 23 24  2  0&#10; 23 25  1  0&#10; 25 26  1  0&#10; 26 27  2  0&#10; 26 31  1  0&#10; 27 28  1  0&#10; 28 29  2  0&#10; 29 30  1  0&#10; 30 31  2  0&#10;M  END&#10;" title="153:1:Structure:License Error&#10;  SciTegic08042004332D&#10;&#10; 32 36  0  0  1  0            999 V2000&#10;    2.6884    2.5969    0.0000 C   0  0&#10;    1.1884    2.5964    0.0000 C   0  0&#10;    0.4376    1.2970    0.0000 C   0  0  2  0  0  0&#10;   -1.0632    1.2979    0.0000 N   0  0&#10;   -1.8136    2.5977    0.0000 C   0  0&#10;   -1.0610    3.8953    0.0000 N   0  0&#10;   -1.8084    5.1959    0.0000 C   0  0&#10;   -3.3084    5.1989    0.0000 N   0  0&#10;   -4.0610    3.9014    0.0000 C   0  0&#10;   -5.5281    3.5929    0.0000 N   0  0&#10;   -5.6880    2.1015    0.0000 C   0  0&#10;   -4.3189    1.4886    0.0000 N   0  0&#10;   -3.3137    2.6008    0.0000 C   0  0&#10;    1.1880   -0.0028    0.0000 C   0  0&#10;    2.6880   -0.0028    0.0000 N   0  0&#10;    3.4380   -1.3018    0.0000 C   0  0&#10;    4.9380   -1.3018    0.0000 C   0  0&#10;    5.6880   -2.6009    0.0000 C   0  0&#10;    4.9380   -3.8999    0.0000 C   0  0&#10;    3.4380   -3.8999    0.0000 C   0  0&#10;    2.6880   -5.1989    0.0000 F   0  0&#10;    2.6880   -2.6008    0.0000 C   0  0&#10;    1.1880   -2.6008    0.0000 C   0  0&#10;    0.4380   -3.8999    0.0000 O   0  0&#10;    0.4380   -1.3018    0.0000 N   0  0&#10;   -1.0628   -1.3018    0.0000 C   0  0&#10;   -1.8149   -2.5996    0.0000 C   0  0&#10;   -3.3149   -2.5973    0.0000 C   0  0&#10;   -4.0629   -1.2970    0.0000 C   0  0&#10;   -3.3108    0.0008    0.0000 C   0  0&#10;   -1.8108   -0.0016    0.0000 C   0  0&#10;    1.9376    1.2968    0.0000 H   0  0&#10;  1  2  1  0&#10;  2  3  1  0&#10;  3  4  1  0&#10;  3 14  1  0&#10;  3 32  1  6&#10;  4  5  1  0&#10;  5  6  2  0&#10;  5 13  1  0&#10;  6  7  1  0&#10;  7  8  2  0&#10;  8  9  1  0&#10;  9 10  1  0&#10;  9 13  2  0&#10; 10 11  1  0&#10; 11 12  2  0&#10; 12 13  1  0&#10; 14 15  2  0&#10; 14 25  1  0&#10; 15 16  1  0&#10; 16 17  2  0&#10; 16 22  1  0&#10; 17 18  1  0&#10; 18 19  2  0&#10; 19 20  1  0&#10; 20 21  1  0&#10; 20 22  2  0&#10; 22 23  1  0&#10; 23 24  2  0&#10; 23 25  1  0&#10; 25 26  1  0&#10; 26 27  2  0&#10; 26 31  1  0&#10; 27 28  1  0&#10; 28 29  2  0&#10; 29 30  1  0&#10; 30 31  2  0&#10;M  END&#10;">
          <a:extLst>
            <a:ext uri="{FF2B5EF4-FFF2-40B4-BE49-F238E27FC236}">
              <a16:creationId xmlns:a16="http://schemas.microsoft.com/office/drawing/2014/main" id="{D5A94A70-170C-4AAB-A589-1E3C793E8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0619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144</xdr:row>
      <xdr:rowOff>25400</xdr:rowOff>
    </xdr:from>
    <xdr:to>
      <xdr:col>0</xdr:col>
      <xdr:colOff>1495425</xdr:colOff>
      <xdr:row>144</xdr:row>
      <xdr:rowOff>1482725</xdr:rowOff>
    </xdr:to>
    <xdr:pic>
      <xdr:nvPicPr>
        <xdr:cNvPr id="97" name="Molecule:EMFVeTNFwdo0v" descr="License Error&#10;  SciTegic08042004332D&#10;&#10; 27 29  0  0  0  0            999 V2000&#10;   11.7554   -5.1980    0.0000 C   0  0&#10;   11.5004   -5.9826    0.0000 N   0  0&#10;   11.9853   -6.6500    0.0000 C   0  0&#10;   11.5004   -7.3175    0.0000 N   0  0&#10;   10.7157   -7.0625    0.0000 C   0  0&#10;   10.0013   -7.4750    0.0000 C   0  0&#10;   10.0013   -8.3000    0.0000 F   0  0&#10;    9.2868   -7.0625    0.0000 C   0  0&#10;    8.5724   -7.4750    0.0000 N   0  0&#10;    8.5724   -8.3000    0.0000 C   0  0&#10;    9.2868   -8.7125    0.0000 C   0  0&#10;    9.2868   -9.5375    0.0000 C   0  0&#10;    8.5724   -9.9500    0.0000 C   0  0&#10;    8.5724  -10.7750    0.0000 Br  0  0&#10;    7.8579   -9.5375    0.0000 C   0  0&#10;    7.8579   -8.7125    0.0000 C   0  0&#10;    7.1434   -8.3000    0.0000 Cl  0  0&#10;    9.2868   -6.2375    0.0000 C   0  0&#10;   10.0013   -5.8250    0.0000 C   0  0&#10;   10.7157   -6.2375    0.0000 C   0  0&#10;    8.5724   -5.8250    0.0000 C   0  0&#10;    8.5724   -5.0000    0.0000 O   0  0&#10;    7.8579   -6.2375    0.0000 N   0  0&#10;    7.1434   -5.8250    0.0000 O   0  0&#10;    6.4289   -6.2375    0.0000 C   0  0&#10;    5.7145   -5.8250    0.0000 C   0  0&#10;    5.0000   -6.2376    0.0000 O   0  0&#10;  1  2  1  0&#10;  2  3  1  0&#10;  3  4  2  0&#10;  4  5  1  0&#10;  5  6  2  0&#10;  6  7  1  0&#10;  6  8  1  0&#10;  8  9  1  0&#10;  9 10  1  0&#10; 10 11  2  0&#10; 11 12  1  0&#10; 12 13  2  0&#10; 13 14  1  0&#10; 13 15  1  0&#10; 15 16  2  0&#10; 16 10  1  0&#10; 16 17  1  0&#10;  8 18  2  0&#10; 18 19  1  0&#10; 19 20  2  0&#10; 20  2  1  0&#10; 20  5  1  0&#10; 18 21  1  0&#10; 21 22  2  0&#10; 21 23  1  0&#10; 23 24  1  0&#10; 24 25  1  0&#10; 25 26  1  0&#10; 26 27  1  0&#10;M  END&#10;" title="153:1:Structure:License Error&#10;  SciTegic08042004332D&#10;&#10; 27 29  0  0  0  0            999 V2000&#10;   11.7554   -5.1980    0.0000 C   0  0&#10;   11.5004   -5.9826    0.0000 N   0  0&#10;   11.9853   -6.6500    0.0000 C   0  0&#10;   11.5004   -7.3175    0.0000 N   0  0&#10;   10.7157   -7.0625    0.0000 C   0  0&#10;   10.0013   -7.4750    0.0000 C   0  0&#10;   10.0013   -8.3000    0.0000 F   0  0&#10;    9.2868   -7.0625    0.0000 C   0  0&#10;    8.5724   -7.4750    0.0000 N   0  0&#10;    8.5724   -8.3000    0.0000 C   0  0&#10;    9.2868   -8.7125    0.0000 C   0  0&#10;    9.2868   -9.5375    0.0000 C   0  0&#10;    8.5724   -9.9500    0.0000 C   0  0&#10;    8.5724  -10.7750    0.0000 Br  0  0&#10;    7.8579   -9.5375    0.0000 C   0  0&#10;    7.8579   -8.7125    0.0000 C   0  0&#10;    7.1434   -8.3000    0.0000 Cl  0  0&#10;    9.2868   -6.2375    0.0000 C   0  0&#10;   10.0013   -5.8250    0.0000 C   0  0&#10;   10.7157   -6.2375    0.0000 C   0  0&#10;    8.5724   -5.8250    0.0000 C   0  0&#10;    8.5724   -5.0000    0.0000 O   0  0&#10;    7.8579   -6.2375    0.0000 N   0  0&#10;    7.1434   -5.8250    0.0000 O   0  0&#10;    6.4289   -6.2375    0.0000 C   0  0&#10;    5.7145   -5.8250    0.0000 C   0  0&#10;    5.0000   -6.2376    0.0000 O   0  0&#10;  1  2  1  0&#10;  2  3  1  0&#10;  3  4  2  0&#10;  4  5  1  0&#10;  5  6  2  0&#10;  6  7  1  0&#10;  6  8  1  0&#10;  8  9  1  0&#10;  9 10  1  0&#10; 10 11  2  0&#10; 11 12  1  0&#10; 12 13  2  0&#10; 13 14  1  0&#10; 13 15  1  0&#10; 15 16  2  0&#10; 16 10  1  0&#10; 16 17  1  0&#10;  8 18  2  0&#10; 18 19  1  0&#10; 19 20  2  0&#10; 20  2  1  0&#10; 20  5  1  0&#10; 18 21  1  0&#10; 21 22  2  0&#10; 21 23  1  0&#10; 23 24  1  0&#10; 24 25  1  0&#10; 25 26  1  0&#10; 26 27  1  0&#10;M  END&#10;">
          <a:extLst>
            <a:ext uri="{FF2B5EF4-FFF2-40B4-BE49-F238E27FC236}">
              <a16:creationId xmlns:a16="http://schemas.microsoft.com/office/drawing/2014/main" id="{B29A614E-BD82-4E7A-BBC1-19EF27A78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8429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129</xdr:row>
      <xdr:rowOff>25400</xdr:rowOff>
    </xdr:from>
    <xdr:to>
      <xdr:col>0</xdr:col>
      <xdr:colOff>1495425</xdr:colOff>
      <xdr:row>129</xdr:row>
      <xdr:rowOff>1482725</xdr:rowOff>
    </xdr:to>
    <xdr:pic>
      <xdr:nvPicPr>
        <xdr:cNvPr id="98" name="Molecule:EMFmQbrkSF7­0" descr="License Error&#10;  SciTegic08042004332D&#10;&#10; 29 31  0  0  1  0            999 V2000&#10;   11.1239   -0.2552    0.0000 C   0  0&#10;   10.2969   -0.2552    0.0000 C   0  0&#10;    9.8117   -0.9237    0.0000 C   0  0&#10;    9.0249   -0.6693    0.0000 C   0  0&#10;    8.3091   -1.0835    0.0000 N   0  0&#10;    7.5932   -0.6693    0.0000 C   0  0&#10;    7.5932    0.1589    0.0000 C   0  0&#10;    8.3091    0.5730    0.0000 C   0  0&#10;    9.0249    0.1589    0.0000 N   0  0&#10;    9.8117    0.4133    0.0000 N   0  0&#10;    6.8774    0.5730    0.0000 C   0  0&#10;    6.8781    1.4000    0.0000 O   0  0&#10;    6.1608    0.1601    0.0000 N   0  0&#10;    5.4450    0.5743    0.0000 C   0  0&#10;    4.7284    0.1614    0.0000 C   0  0&#10;    4.3155    0.8780    0.0000 C   0  0&#10;    5.1413   -0.5552    0.0000 C   0  0&#10;    4.0119   -0.2515    0.0000 N   0  0&#10;    3.2960    0.1626    0.0000 C   0  0&#10;    2.5795   -0.2502    0.0000 C   0  0&#10;    2.5787   -1.0772    0.0000 O   0  0&#10;    1.8636    0.1639    0.0000 N   0  0&#10;    1.7779    0.9864    0.0000 C   0  0&#10;    0.9691    1.1591    0.0000 C   0  0&#10;    0.5550    0.4432    0.0000 C   0  0&#10;    1.1078   -0.1718    0.0000 C   0  0  1  0  0  0&#10;    0.5539   -0.7859    0.0000 C   0  0&#10;    0.0000   -1.4000    0.0000 N   0  0&#10;    1.3627   -0.9586    0.0000 H   0  0&#10;  1  2  1  0&#10;  2 10  2  0&#10;  2  3  1  0&#10;  3  4  2  0&#10;  4  9  1  0&#10;  4  5  1  0&#10;  5  6  2  0&#10;  6  7  1  0&#10;  7  8  2  0&#10;  8  9  1  0&#10;  9 10  1  0&#10;  7 11  1  0&#10; 11 12  2  0&#10; 11 13  1  0&#10; 13 14  1  0&#10; 14 15  1  0&#10; 15 16  1  0&#10; 15 17  1  0&#10; 15 18  1  0&#10; 18 19  1  0&#10; 19 20  1  0&#10; 20 21  2  0&#10; 20 22  1  0&#10; 22 26  1  0&#10; 22 23  1  0&#10; 23 24  1  0&#10; 24 25  1  0&#10; 25 26  1  0&#10; 26 27  1  0&#10; 27 28  3  0&#10; 26 29  1  1&#10;M  END&#10;" title="153:1:Structure:License Error&#10;  SciTegic08042004332D&#10;&#10; 29 31  0  0  1  0            999 V2000&#10;   11.1239   -0.2552    0.0000 C   0  0&#10;   10.2969   -0.2552    0.0000 C   0  0&#10;    9.8117   -0.9237    0.0000 C   0  0&#10;    9.0249   -0.6693    0.0000 C   0  0&#10;    8.3091   -1.0835    0.0000 N   0  0&#10;    7.5932   -0.6693    0.0000 C   0  0&#10;    7.5932    0.1589    0.0000 C   0  0&#10;    8.3091    0.5730    0.0000 C   0  0&#10;    9.0249    0.1589    0.0000 N   0  0&#10;    9.8117    0.4133    0.0000 N   0  0&#10;    6.8774    0.5730    0.0000 C   0  0&#10;    6.8781    1.4000    0.0000 O   0  0&#10;    6.1608    0.1601    0.0000 N   0  0&#10;    5.4450    0.5743    0.0000 C   0  0&#10;    4.7284    0.1614    0.0000 C   0  0&#10;    4.3155    0.8780    0.0000 C   0  0&#10;    5.1413   -0.5552    0.0000 C   0  0&#10;    4.0119   -0.2515    0.0000 N   0  0&#10;    3.2960    0.1626    0.0000 C   0  0&#10;    2.5795   -0.2502    0.0000 C   0  0&#10;    2.5787   -1.0772    0.0000 O   0  0&#10;    1.8636    0.1639    0.0000 N   0  0&#10;    1.7779    0.9864    0.0000 C   0  0&#10;    0.9691    1.1591    0.0000 C   0  0&#10;    0.5550    0.4432    0.0000 C   0  0&#10;    1.1078   -0.1718    0.0000 C   0  0  1  0  0  0&#10;    0.5539   -0.7859    0.0000 C   0  0&#10;    0.0000   -1.4000    0.0000 N   0  0&#10;    1.3627   -0.9586    0.0000 H   0  0&#10;  1  2  1  0&#10;  2 10  2  0&#10;  2  3  1  0&#10;  3  4  2  0&#10;  4  9  1  0&#10;  4  5  1  0&#10;  5  6  2  0&#10;  6  7  1  0&#10;  7  8  2  0&#10;  8  9  1  0&#10;  9 10  1  0&#10;  7 11  1  0&#10; 11 12  2  0&#10; 11 13  1  0&#10; 13 14  1  0&#10; 14 15  1  0&#10; 15 16  1  0&#10; 15 17  1  0&#10; 15 18  1  0&#10; 18 19  1  0&#10; 19 20  1  0&#10; 20 21  2  0&#10; 20 22  1  0&#10; 22 26  1  0&#10; 22 23  1  0&#10; 23 24  1  0&#10; 24 25  1  0&#10; 25 26  1  0&#10; 26 27  1  0&#10; 27 28  3  0&#10; 26 29  1  1&#10;M  END&#10;">
          <a:extLst>
            <a:ext uri="{FF2B5EF4-FFF2-40B4-BE49-F238E27FC236}">
              <a16:creationId xmlns:a16="http://schemas.microsoft.com/office/drawing/2014/main" id="{61D4672A-91FC-40F0-8AA8-362623760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1856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119</xdr:row>
      <xdr:rowOff>25400</xdr:rowOff>
    </xdr:from>
    <xdr:to>
      <xdr:col>0</xdr:col>
      <xdr:colOff>1495425</xdr:colOff>
      <xdr:row>119</xdr:row>
      <xdr:rowOff>1482725</xdr:rowOff>
    </xdr:to>
    <xdr:pic>
      <xdr:nvPicPr>
        <xdr:cNvPr id="99" name="Molecule:EMFFvUqxiq2h@" descr="License Error&#10;  SciTegic08042004332D&#10;&#10; 29 31  0  0  0  0            999 V2000&#10;    6.9612    1.4071    0.0000 C   0  0&#10;    6.9612    0.5801    0.0000 N   0  0&#10;    7.6303    0.0940    0.0000 C   0  0&#10;    8.4168    0.3495    0.0000 O   0  0&#10;    7.3747   -0.6925    0.0000 N   0  0&#10;    6.5477   -0.6925    0.0000 N   0  0&#10;    6.2922    0.0940    0.0000 C   0  0&#10;    5.5057    0.3495    0.0000 C   0  0&#10;    4.8911   -0.2038    0.0000 N   0  0&#10;    5.0630   -1.0128    0.0000 C   0  0&#10;    4.4484   -1.5661    0.0000 C   0  0&#10;    3.6619   -1.3106    0.0000 C   0  0&#10;    3.4900   -0.5016    0.0000 C   0  0&#10;    2.7035   -0.2461    0.0000 O   0  0&#10;    2.5315    0.5628    0.0000 C   0  0&#10;    3.1461    1.1162    0.0000 C   0  0&#10;    2.9742    1.9251    0.0000 C   0  0&#10;    3.5887    2.4785    0.0000 Cl  0  0&#10;    2.1876    2.1807    0.0000 C   0  0&#10;    1.5730    1.6273    0.0000 C   0  0&#10;    1.7450    0.8184    0.0000 C   0  0&#10;    0.7865    1.8829    0.0000 C   0  0&#10;    0.0000    2.1384    0.0000 N   0  0&#10;    4.1046    0.0517    0.0000 C   0  0&#10;    3.9326    0.8607    0.0000 O   0  0&#10;    3.0473   -1.8639    0.0000 C   0  0&#10;    2.4940   -1.2494    0.0000 F   0  0&#10;    2.4328   -2.4173    0.0000 F   0  0&#10;    3.6007   -2.4785    0.0000 F   0  0&#10;  1  2  1  0&#10;  2  7  1  0&#10;  2  3  1  0&#10;  3  4  1  0&#10;  3  5  2  0&#10;  5  6  1  0&#10;  6  7  2  0&#10;  7  8  1  0&#10;  8  9  1  0&#10;  9 24  1  0&#10;  9 10  1  0&#10; 10 11  2  0&#10; 11 12  1  0&#10; 12 13  2  0&#10; 13 14  1  0&#10; 14 15  1  0&#10; 15 21  1  0&#10; 15 16  2  0&#10; 16 17  1  0&#10; 17 18  1  0&#10; 17 19  2  0&#10; 19 20  1  0&#10; 20 21  2  0&#10; 20 22  1  0&#10; 22 23  3  0&#10; 13 24  1  0&#10; 24 25  2  0&#10; 12 26  1  0&#10; 26 27  1  0&#10; 26 28  1  0&#10; 26 29  1  0&#10;M  END&#10;" title="153:1:Structure:License Error&#10;  SciTegic08042004332D&#10;&#10; 29 31  0  0  0  0            999 V2000&#10;    6.9612    1.4071    0.0000 C   0  0&#10;    6.9612    0.5801    0.0000 N   0  0&#10;    7.6303    0.0940    0.0000 C   0  0&#10;    8.4168    0.3495    0.0000 O   0  0&#10;    7.3747   -0.6925    0.0000 N   0  0&#10;    6.5477   -0.6925    0.0000 N   0  0&#10;    6.2922    0.0940    0.0000 C   0  0&#10;    5.5057    0.3495    0.0000 C   0  0&#10;    4.8911   -0.2038    0.0000 N   0  0&#10;    5.0630   -1.0128    0.0000 C   0  0&#10;    4.4484   -1.5661    0.0000 C   0  0&#10;    3.6619   -1.3106    0.0000 C   0  0&#10;    3.4900   -0.5016    0.0000 C   0  0&#10;    2.7035   -0.2461    0.0000 O   0  0&#10;    2.5315    0.5628    0.0000 C   0  0&#10;    3.1461    1.1162    0.0000 C   0  0&#10;    2.9742    1.9251    0.0000 C   0  0&#10;    3.5887    2.4785    0.0000 Cl  0  0&#10;    2.1876    2.1807    0.0000 C   0  0&#10;    1.5730    1.6273    0.0000 C   0  0&#10;    1.7450    0.8184    0.0000 C   0  0&#10;    0.7865    1.8829    0.0000 C   0  0&#10;    0.0000    2.1384    0.0000 N   0  0&#10;    4.1046    0.0517    0.0000 C   0  0&#10;    3.9326    0.8607    0.0000 O   0  0&#10;    3.0473   -1.8639    0.0000 C   0  0&#10;    2.4940   -1.2494    0.0000 F   0  0&#10;    2.4328   -2.4173    0.0000 F   0  0&#10;    3.6007   -2.4785    0.0000 F   0  0&#10;  1  2  1  0&#10;  2  7  1  0&#10;  2  3  1  0&#10;  3  4  1  0&#10;  3  5  2  0&#10;  5  6  1  0&#10;  6  7  2  0&#10;  7  8  1  0&#10;  8  9  1  0&#10;  9 24  1  0&#10;  9 10  1  0&#10; 10 11  2  0&#10; 11 12  1  0&#10; 12 13  2  0&#10; 13 14  1  0&#10; 14 15  1  0&#10; 15 21  1  0&#10; 15 16  2  0&#10; 16 17  1  0&#10; 17 18  1  0&#10; 17 19  2  0&#10; 19 20  1  0&#10; 20 21  2  0&#10; 20 22  1  0&#10; 22 23  3  0&#10; 13 24  1  0&#10; 24 25  2  0&#10; 12 26  1  0&#10; 26 27  1  0&#10; 26 28  1  0&#10; 26 29  1  0&#10;M  END&#10;">
          <a:extLst>
            <a:ext uri="{FF2B5EF4-FFF2-40B4-BE49-F238E27FC236}">
              <a16:creationId xmlns:a16="http://schemas.microsoft.com/office/drawing/2014/main" id="{C0F92A4D-9F26-4D27-8DED-E208B47ED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1188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112</xdr:row>
      <xdr:rowOff>25400</xdr:rowOff>
    </xdr:from>
    <xdr:to>
      <xdr:col>0</xdr:col>
      <xdr:colOff>1495425</xdr:colOff>
      <xdr:row>112</xdr:row>
      <xdr:rowOff>1482725</xdr:rowOff>
    </xdr:to>
    <xdr:pic>
      <xdr:nvPicPr>
        <xdr:cNvPr id="100" name="Molecule:EMFocuLXVqdr@" descr="License Error&#10;  SciTegic08042004332D&#10;&#10; 32 35  0  0  1  0            999 V2000&#10;   -3.7461    4.1542    0.0000 C   0  0&#10;   -2.9191    4.1542    0.0000 C   0  0&#10;   -2.4331    4.8232    0.0000 S   0  0&#10;   -1.6465    4.5677    0.0000 C   0  0&#10;   -1.6465    3.7407    0.0000 C   0  0&#10;   -2.4331    3.4851    0.0000 C   0  0&#10;   -2.6886    2.6986    0.0000 C   0  0&#10;   -1.0000    3.2251    0.0000 C   0  0&#10;   -1.1840    2.4188    0.0000 C   0  0&#10;   -0.5777    1.8563    0.0000 C   0  0&#10;   -0.7618    1.0500    0.0000 C   0  0&#10;   -1.5520    0.8063    0.0000 C   0  0&#10;   -1.7361    0.0000    0.0000 Cl  0  0&#10;   -2.1583    1.3688    0.0000 C   0  0&#10;   -1.9742    2.1750    0.0000 C   0  0&#10;   -0.1937    3.4091    0.0000 N   0  0&#10;    0.1651    4.1542    0.0000 C   0  0  1  0  0  0&#10;    0.8813    4.5677    0.0000 C   0  0&#10;    1.5975    4.1542    0.0000 C   0  0&#10;    1.5975    3.3272    0.0000 O   0  0&#10;    2.3137    4.5677    0.0000 O   0  0&#10;    3.0299    4.1542    0.0000 C   0  0&#10;    3.4434    4.8704    0.0000 C   0  0&#10;    3.7461    3.7407    0.0000 C   0  0&#10;    2.6164    3.4380    0.0000 C   0  0&#10;   -0.1937    4.8993    0.0000 C   0  0&#10;    0.2305    5.6092    0.0000 N   0  0&#10;   -0.3136    6.2320    0.0000 N   0  0&#10;   -1.0741    5.9070    0.0000 C   0  0&#10;   -1.7840    6.3312    0.0000 C   0  0&#10;   -1.0000    5.0833    0.0000 N   0  0&#10;    0.8813    3.7407    0.0000 H   0  0&#10;  1  2  1  0&#10;  2  6  2  0&#10;  2  3  1  0&#10;  3  4  1  0&#10;  4 31  1  0&#10;  4  5  2  0&#10;  5  6  1  0&#10;  6  7  1  0&#10;  5  8  1  0&#10;  8  9  1  0&#10;  9 15  1  0&#10;  9 10  2  0&#10; 10 11  1  0&#10; 11 12  2  0&#10; 12 13  1  0&#10; 12 14  1  0&#10; 14 15  2  0&#10;  8 16  2  0&#10; 16 17  1  0&#10; 17 18  1  0&#10; 18 19  1  0&#10; 19 20  2  0&#10; 19 21  1  0&#10; 21 22  1  0&#10; 22 23  1  0&#10; 22 24  1  0&#10; 22 25  1  0&#10; 17 26  1  0&#10; 26 31  1  0&#10; 26 27  2  0&#10; 27 28  1  0&#10; 28 29  2  0&#10; 29 30  1  0&#10; 29 31  1  0&#10; 17 32  1  1&#10;M  END&#10;" title="153:1:Structure:License Error&#10;  SciTegic08042004332D&#10;&#10; 32 35  0  0  1  0            999 V2000&#10;   -3.7461    4.1542    0.0000 C   0  0&#10;   -2.9191    4.1542    0.0000 C   0  0&#10;   -2.4331    4.8232    0.0000 S   0  0&#10;   -1.6465    4.5677    0.0000 C   0  0&#10;   -1.6465    3.7407    0.0000 C   0  0&#10;   -2.4331    3.4851    0.0000 C   0  0&#10;   -2.6886    2.6986    0.0000 C   0  0&#10;   -1.0000    3.2251    0.0000 C   0  0&#10;   -1.1840    2.4188    0.0000 C   0  0&#10;   -0.5777    1.8563    0.0000 C   0  0&#10;   -0.7618    1.0500    0.0000 C   0  0&#10;   -1.5520    0.8063    0.0000 C   0  0&#10;   -1.7361    0.0000    0.0000 Cl  0  0&#10;   -2.1583    1.3688    0.0000 C   0  0&#10;   -1.9742    2.1750    0.0000 C   0  0&#10;   -0.1937    3.4091    0.0000 N   0  0&#10;    0.1651    4.1542    0.0000 C   0  0  1  0  0  0&#10;    0.8813    4.5677    0.0000 C   0  0&#10;    1.5975    4.1542    0.0000 C   0  0&#10;    1.5975    3.3272    0.0000 O   0  0&#10;    2.3137    4.5677    0.0000 O   0  0&#10;    3.0299    4.1542    0.0000 C   0  0&#10;    3.4434    4.8704    0.0000 C   0  0&#10;    3.7461    3.7407    0.0000 C   0  0&#10;    2.6164    3.4380    0.0000 C   0  0&#10;   -0.1937    4.8993    0.0000 C   0  0&#10;    0.2305    5.6092    0.0000 N   0  0&#10;   -0.3136    6.2320    0.0000 N   0  0&#10;   -1.0741    5.9070    0.0000 C   0  0&#10;   -1.7840    6.3312    0.0000 C   0  0&#10;   -1.0000    5.0833    0.0000 N   0  0&#10;    0.8813    3.7407    0.0000 H   0  0&#10;  1  2  1  0&#10;  2  6  2  0&#10;  2  3  1  0&#10;  3  4  1  0&#10;  4 31  1  0&#10;  4  5  2  0&#10;  5  6  1  0&#10;  6  7  1  0&#10;  5  8  1  0&#10;  8  9  1  0&#10;  9 15  1  0&#10;  9 10  2  0&#10; 10 11  1  0&#10; 11 12  2  0&#10; 12 13  1  0&#10; 12 14  1  0&#10; 14 15  2  0&#10;  8 16  2  0&#10; 16 17  1  0&#10; 17 18  1  0&#10; 18 19  1  0&#10; 19 20  2  0&#10; 19 21  1  0&#10; 21 22  1  0&#10; 22 23  1  0&#10; 22 24  1  0&#10; 22 25  1  0&#10; 17 26  1  0&#10; 26 31  1  0&#10; 26 27  2  0&#10; 27 28  1  0&#10; 28 29  2  0&#10; 29 30  1  0&#10; 29 31  1  0&#10; 17 32  1  1&#10;M  END&#10;">
          <a:extLst>
            <a:ext uri="{FF2B5EF4-FFF2-40B4-BE49-F238E27FC236}">
              <a16:creationId xmlns:a16="http://schemas.microsoft.com/office/drawing/2014/main" id="{85C5972F-682F-4EE5-B761-B59091D2A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53568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98</xdr:row>
      <xdr:rowOff>25400</xdr:rowOff>
    </xdr:from>
    <xdr:to>
      <xdr:col>0</xdr:col>
      <xdr:colOff>1495425</xdr:colOff>
      <xdr:row>98</xdr:row>
      <xdr:rowOff>1482725</xdr:rowOff>
    </xdr:to>
    <xdr:pic>
      <xdr:nvPicPr>
        <xdr:cNvPr id="101" name="Molecule:EMFQiXoWAf7@7" descr="License Error&#10;  SciTegic08042004332D&#10;&#10; 25 27  0  0  0  0            999 V2000&#10;   -3.9283    5.0134    0.0000 C   0  0&#10;   -3.1013    5.0134    0.0000 C   0  0&#10;   -2.6878    5.7296    0.0000 C   0  0&#10;   -1.8608    5.7296    0.0000 C   0  0&#10;   -1.4473    6.4458    0.0000 C   0  0&#10;   -1.4473    5.0134    0.0000 C   0  0&#10;   -0.6203    5.0134    0.0000 N   0  0&#10;   -0.2068    4.2972    0.0000 C   0  0&#10;   -0.6203    3.5810    0.0000 C   0  0&#10;   -0.2068    2.8648    0.0000 C   0  0&#10;    0.6202    2.8648    0.0000 N   0  0&#10;    1.0337    3.5810    0.0000 C   0  0&#10;    1.8607    3.5810    0.0000 N   0  0&#10;    2.2742    2.8648    0.0000 C   0  0&#10;    1.8607    2.1486    0.0000 C   0  0&#10;    2.2743    1.4324    0.0000 C   0  0&#10;    3.1013    1.4324    0.0000 C   0  0&#10;    3.5147    2.1486    0.0000 C   0  0&#10;    3.1012    2.8648    0.0000 C   0  0&#10;    3.5148    0.7162    0.0000 C   0  0&#10;    3.9283    0.0000    0.0000 N   0  0&#10;    0.6202    4.2972    0.0000 N   0  0&#10;   -1.8608    4.2972    0.0000 C   0  0&#10;   -1.4473    3.5810    0.0000 C   0  0&#10;   -2.6878    4.2972    0.0000 C   0  0&#10;  1  2  1  0&#10;  2 25  2  0&#10;  2  3  1  0&#10;  3  4  2  0&#10;  4  5  1  0&#10;  4  6  1  0&#10;  6  7  1  0&#10;  7  8  1  0&#10;  8 22  1  0&#10;  8  9  2  0&#10;  9 10  1  0&#10; 10 11  2  0&#10; 11 12  1  0&#10; 12 13  1  0&#10; 13 14  1  0&#10; 14 19  2  0&#10; 14 15  1  0&#10; 15 16  2  0&#10; 16 17  1  0&#10; 17 18  2  0&#10; 18 19  1  0&#10; 17 20  1  0&#10; 20 21  3  0&#10; 12 22  2  0&#10;  6 23  2  0&#10; 23 24  1  0&#10; 23 25  1  0&#10;M  END&#10;" title="153:1:Structure:License Error&#10;  SciTegic08042004332D&#10;&#10; 25 27  0  0  0  0            999 V2000&#10;   -3.9283    5.0134    0.0000 C   0  0&#10;   -3.1013    5.0134    0.0000 C   0  0&#10;   -2.6878    5.7296    0.0000 C   0  0&#10;   -1.8608    5.7296    0.0000 C   0  0&#10;   -1.4473    6.4458    0.0000 C   0  0&#10;   -1.4473    5.0134    0.0000 C   0  0&#10;   -0.6203    5.0134    0.0000 N   0  0&#10;   -0.2068    4.2972    0.0000 C   0  0&#10;   -0.6203    3.5810    0.0000 C   0  0&#10;   -0.2068    2.8648    0.0000 C   0  0&#10;    0.6202    2.8648    0.0000 N   0  0&#10;    1.0337    3.5810    0.0000 C   0  0&#10;    1.8607    3.5810    0.0000 N   0  0&#10;    2.2742    2.8648    0.0000 C   0  0&#10;    1.8607    2.1486    0.0000 C   0  0&#10;    2.2743    1.4324    0.0000 C   0  0&#10;    3.1013    1.4324    0.0000 C   0  0&#10;    3.5147    2.1486    0.0000 C   0  0&#10;    3.1012    2.8648    0.0000 C   0  0&#10;    3.5148    0.7162    0.0000 C   0  0&#10;    3.9283    0.0000    0.0000 N   0  0&#10;    0.6202    4.2972    0.0000 N   0  0&#10;   -1.8608    4.2972    0.0000 C   0  0&#10;   -1.4473    3.5810    0.0000 C   0  0&#10;   -2.6878    4.2972    0.0000 C   0  0&#10;  1  2  1  0&#10;  2 25  2  0&#10;  2  3  1  0&#10;  3  4  2  0&#10;  4  5  1  0&#10;  4  6  1  0&#10;  6  7  1  0&#10;  7  8  1  0&#10;  8 22  1  0&#10;  8  9  2  0&#10;  9 10  1  0&#10; 10 11  2  0&#10; 11 12  1  0&#10; 12 13  1  0&#10; 13 14  1  0&#10; 14 19  2  0&#10; 14 15  1  0&#10; 15 16  2  0&#10; 16 17  1  0&#10; 17 18  2  0&#10; 18 19  1  0&#10; 17 20  1  0&#10; 20 21  3  0&#10; 12 22  2  0&#10;  6 23  2  0&#10; 23 24  1  0&#10; 23 25  1  0&#10;M  END&#10;">
          <a:extLst>
            <a:ext uri="{FF2B5EF4-FFF2-40B4-BE49-F238E27FC236}">
              <a16:creationId xmlns:a16="http://schemas.microsoft.com/office/drawing/2014/main" id="{739227E9-9D78-4D57-982D-34014D60F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4518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120</xdr:row>
      <xdr:rowOff>25400</xdr:rowOff>
    </xdr:from>
    <xdr:to>
      <xdr:col>0</xdr:col>
      <xdr:colOff>1495425</xdr:colOff>
      <xdr:row>120</xdr:row>
      <xdr:rowOff>1482725</xdr:rowOff>
    </xdr:to>
    <xdr:pic>
      <xdr:nvPicPr>
        <xdr:cNvPr id="102" name="Molecule:EMFjFZZpBvDrx" descr="License Error&#10;  SciTegic08042004332D&#10;&#10; 20 21  0  0  1  0            999 V2000&#10;    5.8793    1.4389    0.0000 C   0  0&#10;    6.5936    1.0292    0.0000 C   0  0&#10;    7.3078    1.4389    0.0000 C   0  0&#10;    7.3078    2.2664    0.0000 C   0  0&#10;    6.5936    2.6846    0.0000 N   0  0&#10;    5.8793    2.2664    0.0000 C   0  0&#10;    5.1650    2.6761    0.0000 O   0  0&#10;    8.0221    2.6761    0.0000 O   0  0&#10;    6.5936    0.2059    0.0000 C   0  0&#10;    7.3066   -0.2059    0.0000 C   0  0  2  0  0  0&#10;    7.3066   -1.0293    0.0000 C   0  0  2  0  0  0&#10;    8.0197    0.2059    0.0000 O   0  0&#10;    8.0209   -1.4389    0.0000 C   0  0&#10;    8.0209   -2.2666    0.0000 C   0  0  2  0  0  0&#10;    7.3066   -2.6846    0.0000 C   0  0&#10;    6.5923   -2.2666    0.0000 C   0  0  1  0  0  0&#10;    6.5923   -1.4389    0.0000 C   0  0&#10;    5.8799   -1.0261    0.0000 O   0  0&#10;    8.7351   -2.6761    0.0000 C   0  0&#10;    5.8780   -2.6761    0.0000 C   0  0&#10;  1  2  1  0&#10;  1  6  1  0&#10;  2  3  1  0&#10;  2  9  1  0&#10;  3  4  1  0&#10;  4  5  1  0&#10;  4  8  2  0&#10;  5  6  1  0&#10;  6  7  2  0&#10;  9 10  1  0&#10; 10 11  1  0&#10; 10 12  1  1&#10; 11 13  1  6&#10; 11 17  1  0&#10; 13 14  1  0&#10; 14 15  1  0&#10; 14 19  1  1&#10; 15 16  1  0&#10; 16 17  1  0&#10; 16 20  1  6&#10; 17 18  2  0&#10;M  END&#10;" title="153:1:Structure:License Error&#10;  SciTegic08042004332D&#10;&#10; 20 21  0  0  1  0            999 V2000&#10;    5.8793    1.4389    0.0000 C   0  0&#10;    6.5936    1.0292    0.0000 C   0  0&#10;    7.3078    1.4389    0.0000 C   0  0&#10;    7.3078    2.2664    0.0000 C   0  0&#10;    6.5936    2.6846    0.0000 N   0  0&#10;    5.8793    2.2664    0.0000 C   0  0&#10;    5.1650    2.6761    0.0000 O   0  0&#10;    8.0221    2.6761    0.0000 O   0  0&#10;    6.5936    0.2059    0.0000 C   0  0&#10;    7.3066   -0.2059    0.0000 C   0  0  2  0  0  0&#10;    7.3066   -1.0293    0.0000 C   0  0  2  0  0  0&#10;    8.0197    0.2059    0.0000 O   0  0&#10;    8.0209   -1.4389    0.0000 C   0  0&#10;    8.0209   -2.2666    0.0000 C   0  0  2  0  0  0&#10;    7.3066   -2.6846    0.0000 C   0  0&#10;    6.5923   -2.2666    0.0000 C   0  0  1  0  0  0&#10;    6.5923   -1.4389    0.0000 C   0  0&#10;    5.8799   -1.0261    0.0000 O   0  0&#10;    8.7351   -2.6761    0.0000 C   0  0&#10;    5.8780   -2.6761    0.0000 C   0  0&#10;  1  2  1  0&#10;  1  6  1  0&#10;  2  3  1  0&#10;  2  9  1  0&#10;  3  4  1  0&#10;  4  5  1  0&#10;  4  8  2  0&#10;  5  6  1  0&#10;  6  7  2  0&#10;  9 10  1  0&#10; 10 11  1  0&#10; 10 12  1  1&#10; 11 13  1  6&#10; 11 17  1  0&#10; 13 14  1  0&#10; 14 15  1  0&#10; 14 19  1  1&#10; 15 16  1  0&#10; 16 17  1  0&#10; 16 20  1  6&#10; 17 18  2  0&#10;M  END&#10;">
          <a:extLst>
            <a:ext uri="{FF2B5EF4-FFF2-40B4-BE49-F238E27FC236}">
              <a16:creationId xmlns:a16="http://schemas.microsoft.com/office/drawing/2014/main" id="{985117D9-073D-4A5C-A7EB-F8F55348B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2521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116</xdr:row>
      <xdr:rowOff>25400</xdr:rowOff>
    </xdr:from>
    <xdr:to>
      <xdr:col>0</xdr:col>
      <xdr:colOff>1495425</xdr:colOff>
      <xdr:row>116</xdr:row>
      <xdr:rowOff>1482725</xdr:rowOff>
    </xdr:to>
    <xdr:pic>
      <xdr:nvPicPr>
        <xdr:cNvPr id="103" name="Molecule:EMFgnf0giwBFA" descr="License Error&#10;  SciTegic08042004332D&#10;&#10; 24 26  0  0  1  0            999 V2000&#10;    4.2583    2.7691    0.0000 C   0  0&#10;    2.9366    3.4785    0.0000 N   0  0&#10;    2.7248    4.9635    0.0000 C   0  0&#10;    1.2470    5.2209    0.0000 C   0  0&#10;    0.5455    3.8950    0.0000 C   0  0&#10;    1.5935    2.8396    0.0000 C   0  0  2  0  0  0&#10;    1.3329    1.3617    0.0000 C   0  0&#10;   -0.0771    0.8475    0.0000 C   0  0&#10;   -0.3377   -0.6306    0.0000 O   0  0&#10;   -1.7477   -1.1447    0.0000 C   0  0  2  0  0  0&#10;   -2.8971   -0.1810    0.0000 C   0  0&#10;   -2.0083   -2.6229    0.0000 C   0  0&#10;   -3.5083   -2.6229    0.0000 C   0  0&#10;   -4.2583   -3.9219    0.0000 C   0  0&#10;   -3.5083   -5.2209    0.0000 C   0  0&#10;   -2.0083   -5.2209    0.0000 C   0  0&#10;   -1.2583   -3.9219    0.0000 C   0  0&#10;   -0.5977   -2.1090    0.0000 C   0  0&#10;    0.8116   -1.5957    0.0000 C   0  0&#10;    1.9610   -2.5595    0.0000 C   0  0&#10;    1.7010   -4.0367    0.0000 C   0  0&#10;    2.8504   -5.0005    0.0000 Cl  0  0&#10;    0.2916   -4.5502    0.0000 C   0  0&#10;   -0.8577   -3.5863    0.0000 C   0  0&#10;  1  2  1  0&#10;  2  3  1  0&#10;  3  4  1  0&#10;  4  5  1  0&#10;  5  6  1  0&#10;  6  2  1  0&#10;  6  7  1  1&#10;  7  8  1  0&#10;  8  9  1  0&#10;  9 10  1  0&#10; 10 11  1  6&#10; 10 12  1  0&#10; 10 18  1  0&#10; 12 13  2  0&#10; 13 14  1  0&#10; 14 15  2  0&#10; 15 16  1  0&#10; 16 17  2  0&#10; 17 12  1  0&#10; 18 19  2  0&#10; 19 20  1  0&#10; 20 21  2  0&#10; 21 22  1  0&#10; 21 23  1  0&#10; 23 24  2  0&#10; 24 18  1  0&#10;M  END&#10;" title="153:1:Structure:License Error&#10;  SciTegic08042004332D&#10;&#10; 24 26  0  0  1  0            999 V2000&#10;    4.2583    2.7691    0.0000 C   0  0&#10;    2.9366    3.4785    0.0000 N   0  0&#10;    2.7248    4.9635    0.0000 C   0  0&#10;    1.2470    5.2209    0.0000 C   0  0&#10;    0.5455    3.8950    0.0000 C   0  0&#10;    1.5935    2.8396    0.0000 C   0  0  2  0  0  0&#10;    1.3329    1.3617    0.0000 C   0  0&#10;   -0.0771    0.8475    0.0000 C   0  0&#10;   -0.3377   -0.6306    0.0000 O   0  0&#10;   -1.7477   -1.1447    0.0000 C   0  0  2  0  0  0&#10;   -2.8971   -0.1810    0.0000 C   0  0&#10;   -2.0083   -2.6229    0.0000 C   0  0&#10;   -3.5083   -2.6229    0.0000 C   0  0&#10;   -4.2583   -3.9219    0.0000 C   0  0&#10;   -3.5083   -5.2209    0.0000 C   0  0&#10;   -2.0083   -5.2209    0.0000 C   0  0&#10;   -1.2583   -3.9219    0.0000 C   0  0&#10;   -0.5977   -2.1090    0.0000 C   0  0&#10;    0.8116   -1.5957    0.0000 C   0  0&#10;    1.9610   -2.5595    0.0000 C   0  0&#10;    1.7010   -4.0367    0.0000 C   0  0&#10;    2.8504   -5.0005    0.0000 Cl  0  0&#10;    0.2916   -4.5502    0.0000 C   0  0&#10;   -0.8577   -3.5863    0.0000 C   0  0&#10;  1  2  1  0&#10;  2  3  1  0&#10;  3  4  1  0&#10;  4  5  1  0&#10;  5  6  1  0&#10;  6  2  1  0&#10;  6  7  1  1&#10;  7  8  1  0&#10;  8  9  1  0&#10;  9 10  1  0&#10; 10 11  1  6&#10; 10 12  1  0&#10; 10 18  1  0&#10; 12 13  2  0&#10; 13 14  1  0&#10; 14 15  2  0&#10; 15 16  1  0&#10; 16 17  2  0&#10; 17 12  1  0&#10; 18 19  2  0&#10; 19 20  1  0&#10; 20 21  2  0&#10; 21 22  1  0&#10; 21 23  1  0&#10; 23 24  2  0&#10; 24 18  1  0&#10;M  END&#10;">
          <a:extLst>
            <a:ext uri="{FF2B5EF4-FFF2-40B4-BE49-F238E27FC236}">
              <a16:creationId xmlns:a16="http://schemas.microsoft.com/office/drawing/2014/main" id="{B3523856-2CF2-4A3C-B329-2DC9A5884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58330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82</xdr:row>
      <xdr:rowOff>25400</xdr:rowOff>
    </xdr:from>
    <xdr:to>
      <xdr:col>0</xdr:col>
      <xdr:colOff>1495425</xdr:colOff>
      <xdr:row>82</xdr:row>
      <xdr:rowOff>1482725</xdr:rowOff>
    </xdr:to>
    <xdr:pic>
      <xdr:nvPicPr>
        <xdr:cNvPr id="104" name="Molecule:EMFCCRJkx­HF7" descr="License Error&#10;  SciTegic08042004332D&#10;&#10; 34 37  0  0  1  0            999 V2000&#10;   -1.2990    0.2987    0.0000 C   0  0&#10;   -1.2990   -1.2013    0.0000 C   0  0&#10;    0.0000   -1.9514    0.0000 C   0  0&#10;    1.2990   -1.2013    0.0000 C   0  0&#10;    1.2990    0.2987    0.0000 C   0  0&#10;    0.0000    1.0487    0.0000 C   0  0&#10;    2.5981   -1.9514    0.0000 C   0  0&#10;    3.8971   -1.2013    0.0000 C   0  0&#10;    3.8971    0.2987    0.0000 C   0  0  1  0  0  0&#10;    2.5981    1.0487    0.0000 C   0  0  1  0  0  0&#10;    5.1962   -1.9514    0.0000 C   0  0&#10;    6.4952   -1.2013    0.0000 C   0  0  1  0  0  0&#10;    6.4952    0.2987    0.0000 C   0  0  1  0  0  0&#10;    5.1961    1.0487    0.0000 C   0  0&#10;    7.7942   -1.9514    0.0000 C   0  0&#10;    9.0933   -1.2013    0.0000 C   0  0&#10;    9.0933    0.2987    0.0000 C   0  0&#10;    7.7942    1.0487    0.0000 C   0  0  1  0  0  0&#10;    0.0000   -3.1513    0.0000 O   0  0&#10;    2.5981   -3.1513    0.0000 O   0  0&#10;    5.1962   -3.1513    0.0000 O   0  0&#10;    7.7942   -3.1513    0.0000 O   0  0&#10;   10.1325    0.8987    0.0000 O   0  0&#10;   10.3946   -1.9491    0.0000 C   0  0&#10;   10.3967   -3.1490    0.0000 N   0  0&#10;   11.4330   -1.3476    0.0000 O   0  0&#10;    6.4952   -2.4013    0.0000 O   0  0&#10;    3.6512    1.6240    0.0000 C   0  0&#10;    7.7973    2.5496    0.0000 N   0  0&#10;    8.8374    3.1481    0.0000 C   0  0&#10;    6.7591    3.1513    0.0000 C   0  0&#10;    1.5450    1.6241    0.0000 O   0  0&#10;    3.0311   -0.2014    0.0000 H   0  0&#10;    6.4952    1.2987    0.0000 H   0  0&#10;  1  2  2  0&#10;  2  3  1  0&#10;  3  4  2  0&#10;  3 19  1  0&#10;  4  5  1  0&#10;  4  7  1  0&#10;  5  6  2  0&#10;  6  1  1  0&#10;  7  8  1  0&#10;  7 20  2  0&#10;  8  9  1  0&#10;  8 11  2  0&#10;  9 10  1  0&#10;  9 33  1  6&#10; 10  5  1  0&#10; 10 28  1  6&#10; 10 32  1  1&#10; 11 12  1  0&#10; 11 21  1  0&#10; 12 13  1  0&#10; 12 15  1  0&#10; 12 27  1  6&#10; 13 14  1  0&#10; 13 34  1  6&#10; 14  9  1  0&#10; 15 16  2  0&#10; 15 22  1  0&#10; 16 17  1  0&#10; 16 24  1  0&#10; 17 18  1  0&#10; 17 23  2  0&#10; 18 13  1  0&#10; 18 29  1  6&#10; 24 25  1  0&#10; 24 26  2  0&#10; 29 30  1  0&#10; 29 31  1  0&#10;M  END&#10;" title="153:1:Structure:License Error&#10;  SciTegic08042004332D&#10;&#10; 34 37  0  0  1  0            999 V2000&#10;   -1.2990    0.2987    0.0000 C   0  0&#10;   -1.2990   -1.2013    0.0000 C   0  0&#10;    0.0000   -1.9514    0.0000 C   0  0&#10;    1.2990   -1.2013    0.0000 C   0  0&#10;    1.2990    0.2987    0.0000 C   0  0&#10;    0.0000    1.0487    0.0000 C   0  0&#10;    2.5981   -1.9514    0.0000 C   0  0&#10;    3.8971   -1.2013    0.0000 C   0  0&#10;    3.8971    0.2987    0.0000 C   0  0  1  0  0  0&#10;    2.5981    1.0487    0.0000 C   0  0  1  0  0  0&#10;    5.1962   -1.9514    0.0000 C   0  0&#10;    6.4952   -1.2013    0.0000 C   0  0  1  0  0  0&#10;    6.4952    0.2987    0.0000 C   0  0  1  0  0  0&#10;    5.1961    1.0487    0.0000 C   0  0&#10;    7.7942   -1.9514    0.0000 C   0  0&#10;    9.0933   -1.2013    0.0000 C   0  0&#10;    9.0933    0.2987    0.0000 C   0  0&#10;    7.7942    1.0487    0.0000 C   0  0  1  0  0  0&#10;    0.0000   -3.1513    0.0000 O   0  0&#10;    2.5981   -3.1513    0.0000 O   0  0&#10;    5.1962   -3.1513    0.0000 O   0  0&#10;    7.7942   -3.1513    0.0000 O   0  0&#10;   10.1325    0.8987    0.0000 O   0  0&#10;   10.3946   -1.9491    0.0000 C   0  0&#10;   10.3967   -3.1490    0.0000 N   0  0&#10;   11.4330   -1.3476    0.0000 O   0  0&#10;    6.4952   -2.4013    0.0000 O   0  0&#10;    3.6512    1.6240    0.0000 C   0  0&#10;    7.7973    2.5496    0.0000 N   0  0&#10;    8.8374    3.1481    0.0000 C   0  0&#10;    6.7591    3.1513    0.0000 C   0  0&#10;    1.5450    1.6241    0.0000 O   0  0&#10;    3.0311   -0.2014    0.0000 H   0  0&#10;    6.4952    1.2987    0.0000 H   0  0&#10;  1  2  2  0&#10;  2  3  1  0&#10;  3  4  2  0&#10;  3 19  1  0&#10;  4  5  1  0&#10;  4  7  1  0&#10;  5  6  2  0&#10;  6  1  1  0&#10;  7  8  1  0&#10;  7 20  2  0&#10;  8  9  1  0&#10;  8 11  2  0&#10;  9 10  1  0&#10;  9 33  1  6&#10; 10  5  1  0&#10; 10 28  1  6&#10; 10 32  1  1&#10; 11 12  1  0&#10; 11 21  1  0&#10; 12 13  1  0&#10; 12 15  1  0&#10; 12 27  1  6&#10; 13 14  1  0&#10; 13 34  1  6&#10; 14  9  1  0&#10; 15 16  2  0&#10; 15 22  1  0&#10; 16 17  1  0&#10; 16 24  1  0&#10; 17 18  1  0&#10; 17 23  2  0&#10; 18 13  1  0&#10; 18 29  1  6&#10; 24 25  1  0&#10; 24 26  2  0&#10; 29 30  1  0&#10; 29 31  1  0&#10;M  END&#10;">
          <a:extLst>
            <a:ext uri="{FF2B5EF4-FFF2-40B4-BE49-F238E27FC236}">
              <a16:creationId xmlns:a16="http://schemas.microsoft.com/office/drawing/2014/main" id="{E2D23228-A358-4BDD-82EC-8DC1637B1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9372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90</xdr:row>
      <xdr:rowOff>25400</xdr:rowOff>
    </xdr:from>
    <xdr:to>
      <xdr:col>0</xdr:col>
      <xdr:colOff>1495425</xdr:colOff>
      <xdr:row>90</xdr:row>
      <xdr:rowOff>1482725</xdr:rowOff>
    </xdr:to>
    <xdr:pic>
      <xdr:nvPicPr>
        <xdr:cNvPr id="105" name="Molecule:EMFcu3k1UoGxw" descr="License Error&#10;  SciTegic08042004332D&#10;&#10; 22 24  0  0  0  0            999 V2000&#10;    2.2690   -0.1212    0.0000 O   0  0&#10;    0.7690   -0.1214    0.0000 C   0  0&#10;    0.0188    1.1785    0.0000 C   0  0&#10;   -1.4820    1.1797    0.0000 N   0  0&#10;   -2.3434    2.3922    0.0000 C   0  0&#10;   -3.7694    1.9268    0.0000 N   0  0&#10;   -3.7675    0.4268    0.0000 C   0  0&#10;   -2.3403   -0.0350    0.0000 N   0  0&#10;    0.0192   -1.4215    0.0000 C   0  0&#10;    0.7694   -2.7214    0.0000 N   0  0&#10;    0.1510   -4.0739    0.0000 C   0  0&#10;    1.2676   -5.0755    0.0000 N   0  0&#10;    2.5652   -4.3231    0.0000 C   0  0&#10;    2.2506   -2.8565    0.0000 N   0  0&#10;    1.5194    1.1784    0.0000 C   0  0&#10;    3.0194    1.1784    0.0000 C   0  0&#10;    3.7694    2.4773    0.0000 C   0  0&#10;    3.0194    3.7763    0.0000 C   0  0&#10;    3.7694    5.0755    0.0000 F   0  0&#10;    1.5194    3.7763    0.0000 C   0  0&#10;    0.7694    2.4773    0.0000 C   0  0&#10;   -0.7306    2.4773    0.0000 F   0  0&#10;  1  2  1  0&#10;  2  3  1  0&#10;  2  9  1  0&#10;  2 15  1  0&#10;  3  4  1  0&#10;  4  5  1  0&#10;  5  6  2  0&#10;  6  7  1  0&#10;  7  8  2  0&#10;  8  4  1  0&#10;  9 10  1  0&#10; 10 11  1  0&#10; 11 12  2  0&#10; 12 13  1  0&#10; 13 14  2  0&#10; 14 10  1  0&#10; 15 16  2  0&#10; 16 17  1  0&#10; 17 18  2  0&#10; 18 19  1  0&#10; 18 20  1  0&#10; 20 21  2  0&#10; 21 15  1  0&#10; 21 22  1  0&#10;M  END&#10;" title="153:1:Structure:License Error&#10;  SciTegic08042004332D&#10;&#10; 22 24  0  0  0  0            999 V2000&#10;    2.2690   -0.1212    0.0000 O   0  0&#10;    0.7690   -0.1214    0.0000 C   0  0&#10;    0.0188    1.1785    0.0000 C   0  0&#10;   -1.4820    1.1797    0.0000 N   0  0&#10;   -2.3434    2.3922    0.0000 C   0  0&#10;   -3.7694    1.9268    0.0000 N   0  0&#10;   -3.7675    0.4268    0.0000 C   0  0&#10;   -2.3403   -0.0350    0.0000 N   0  0&#10;    0.0192   -1.4215    0.0000 C   0  0&#10;    0.7694   -2.7214    0.0000 N   0  0&#10;    0.1510   -4.0739    0.0000 C   0  0&#10;    1.2676   -5.0755    0.0000 N   0  0&#10;    2.5652   -4.3231    0.0000 C   0  0&#10;    2.2506   -2.8565    0.0000 N   0  0&#10;    1.5194    1.1784    0.0000 C   0  0&#10;    3.0194    1.1784    0.0000 C   0  0&#10;    3.7694    2.4773    0.0000 C   0  0&#10;    3.0194    3.7763    0.0000 C   0  0&#10;    3.7694    5.0755    0.0000 F   0  0&#10;    1.5194    3.7763    0.0000 C   0  0&#10;    0.7694    2.4773    0.0000 C   0  0&#10;   -0.7306    2.4773    0.0000 F   0  0&#10;  1  2  1  0&#10;  2  3  1  0&#10;  2  9  1  0&#10;  2 15  1  0&#10;  3  4  1  0&#10;  4  5  1  0&#10;  5  6  2  0&#10;  6  7  1  0&#10;  7  8  2  0&#10;  8  4  1  0&#10;  9 10  1  0&#10; 10 11  1  0&#10; 11 12  2  0&#10; 12 13  1  0&#10; 13 14  2  0&#10; 14 10  1  0&#10; 15 16  2  0&#10; 16 17  1  0&#10; 17 18  2  0&#10; 18 19  1  0&#10; 18 20  1  0&#10; 20 21  2  0&#10; 21 15  1  0&#10; 21 22  1  0&#10;M  END&#10;">
          <a:extLst>
            <a:ext uri="{FF2B5EF4-FFF2-40B4-BE49-F238E27FC236}">
              <a16:creationId xmlns:a16="http://schemas.microsoft.com/office/drawing/2014/main" id="{D5D34569-9FD8-4EA3-895A-EAF2C6524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1373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96</xdr:row>
      <xdr:rowOff>25400</xdr:rowOff>
    </xdr:from>
    <xdr:to>
      <xdr:col>0</xdr:col>
      <xdr:colOff>1495425</xdr:colOff>
      <xdr:row>96</xdr:row>
      <xdr:rowOff>1482725</xdr:rowOff>
    </xdr:to>
    <xdr:pic>
      <xdr:nvPicPr>
        <xdr:cNvPr id="106" name="Molecule:EMFAYY44Dc8gN" descr="License Error&#10;  SciTegic08042004332D&#10;&#10; 59 62  0  0  1  0            999 V2000&#10;   -2.1377    9.7749    0.0000 O   0  0&#10;   -0.6441    9.6363    0.0000 C   0  0&#10;   -0.1446    8.4011    0.0000 O   0  0&#10;   -0.9437    9.6706    0.0000 C   0  0&#10;   -6.2389    6.2082    0.0000 O   0  0&#10;   -6.8498    7.5583    0.0000 C   0  0&#10;   -7.0736    4.9393    0.0000 O   0  0&#10;    2.1552    7.5401    0.0000 C   0  0&#10;   -3.3853    3.4568    0.0000 O   0  0&#10;    5.4771    5.9040    0.0000 C   0  0&#10;   -2.8838    1.6990    0.0000 O   0  0&#10;    5.7909    0.7861    0.0000 C   0  0&#10;    6.8129    1.8850    0.0000 C   0  0&#10;    8.2752    1.5507    0.0000 C   0  0&#10;    3.0505   -1.7655    0.0000 O   0  0&#10;   -2.6800   -2.9545    0.0000 C   0  0&#10;   -3.9291   -3.7866    0.0000 C   0  0&#10;   -1.3358   -3.6202    0.0000 C   0  0&#10;   -1.8169    0.9896    0.0000 C   0  0&#10;    0.3829   -2.3931    0.0000 O   0  0&#10;   -6.2324   -8.4460    0.0000 O   0  0&#10;   -7.5768   -7.7808    0.0000 C   0  0&#10;   -3.5393   -9.7749    0.0000 O   0  0&#10;   -2.3952    7.1909    0.0000 C   0  0  2  0  0  0&#10;   -3.0052    8.5509    0.0000 C   0  0  2  0  0  0&#10;   -3.2252    5.9109    0.0000 O   0  0&#10;   -0.8452    7.0709    0.0000 C   0  0  2  0  0  0&#10;   -4.5352    8.6509    0.0000 C   0  0&#10;   -4.7452    6.0709    0.0000 C   0  0  1  0  0  0&#10;    0.1248    5.8708    0.0000 C   0  0&#10;   -5.3552    7.4309    0.0000 C   0  0  2  0  0  0&#10;   -5.5752    4.8708    0.0000 C   0  0&#10;    1.6148    6.1409    0.0000 C   0  0  2  0  0  0&#10;   -4.8752    3.6309    0.0000 C   0  0&#10;    2.5048    4.9809    0.0000 C   0  0&#10;   -5.8652    2.5608    0.0000 N   0  0&#10;    4.2948    4.9809    0.0000 C   0  0&#10;   -5.4752    1.2109    0.0000 C   0  0  2  0  0  0&#10;   -7.2552    2.9309    0.0000 C   0  0&#10;    3.7648    2.8609    0.0000 C   0  0&#10;   -4.0852    0.8008    0.0000 C   0  0&#10;   -6.4752    0.1709    0.0000 C   0  0&#10;   -8.2752    1.9109    0.0000 C   0  0&#10;    4.3348    1.1208    0.0000 C   0  0  2  0  0  0&#10;   -4.0852   -0.6792    0.0000 O   0  0&#10;   -7.8652    0.5309    0.0000 C   0  0&#10;    2.7348   -0.2992    0.0000 C   0  0&#10;   -2.7752   -1.4591    0.0000 C   0  0  1  0  0  0&#10;    0.6148    0.3609    0.0000 C   0  0&#10;   -1.5652   -0.4892    0.0000 C   0  0  1  0  0  0&#10;   -0.1452   -0.9892    0.0000 C   0  0  1  0  0  0&#10;   -3.8339   -5.2844    0.0000 C   0  0  1  0  0  0&#10;   -5.0810   -6.1180    0.0000 C   0  0&#10;   -2.4885   -5.9478    0.0000 C   0  0&#10;   -4.9828   -7.6147    0.0000 C   0  0  1  0  0  0&#10;   -2.3903   -7.4447    0.0000 C   0  0&#10;   -3.6375   -8.2781    0.0000 C   0  0  1  0  0  0&#10;   -1.5319    8.4176    0.0000 H   0  0&#10;   -5.0909   -0.2391    0.0000 H   0  0&#10;  1  2  1  0&#10;  3  4  1  0&#10;  7 32  2  3&#10;  9 34  2  3&#10; 10 37  1  0&#10; 11 41  2  3&#10; 12 13  1  0&#10; 13 14  2  3&#10; 15 47  2  3&#10; 16 17  2  0&#10; 16 18  1  0&#10; 21 22  1  0&#10; 24 25  1  0&#10; 24 26  1  0&#10; 24 27  1  0&#10; 24 58  1  6&#10; 25  1  1  6&#10; 25 28  1  0&#10; 26 29  1  0&#10; 27  3  1  1&#10; 27 30  1  0&#10; 28 31  1  0&#10; 29  5  1  6&#10; 29 31  1  0&#10; 29 32  1  0&#10; 30 33  1  0&#10; 31  6  1  6&#10; 32 34  1  0&#10; 33  8  1  1&#10; 33 35  1  0&#10; 34 36  1  0&#10; 35 37  1  0&#10; 36 38  1  0&#10; 36 39  1  0&#10; 37 40  2  0&#10; 38 41  1  0&#10; 38 42  1  0&#10; 38 59  1  1&#10; 39 43  1  0&#10; 40 44  1  0&#10; 41 45  1  0&#10; 42 46  1  0&#10; 43 46  1  0&#10; 44 12  1  1&#10; 44 47  1  0&#10; 45 48  1  0&#10; 47 49  1  0&#10; 48 16  1  1&#10; 48 50  1  0&#10; 49 51  1  0&#10; 50 19  1  6&#10; 50 51  1  0&#10; 51 20  1  6&#10; 52 17  1  6&#10; 52 53  1  0&#10; 52 54  1  0&#10; 53 55  1  0&#10; 54 56  1  0&#10; 55 21  1  1&#10; 55 57  1  0&#10; 56 57  1  0&#10; 57 23  1  1&#10;M  END&#10;" title="153:1:Structure:License Error&#10;  SciTegic08042004332D&#10;&#10; 59 62  0  0  1  0            999 V2000&#10;   -2.1377    9.7749    0.0000 O   0  0&#10;   -0.6441    9.6363    0.0000 C   0  0&#10;   -0.1446    8.4011    0.0000 O   0  0&#10;   -0.9437    9.6706    0.0000 C   0  0&#10;   -6.2389    6.2082    0.0000 O   0  0&#10;   -6.8498    7.5583    0.0000 C   0  0&#10;   -7.0736    4.9393    0.0000 O   0  0&#10;    2.1552    7.5401    0.0000 C   0  0&#10;   -3.3853    3.4568    0.0000 O   0  0&#10;    5.4771    5.9040    0.0000 C   0  0&#10;   -2.8838    1.6990    0.0000 O   0  0&#10;    5.7909    0.7861    0.0000 C   0  0&#10;    6.8129    1.8850    0.0000 C   0  0&#10;    8.2752    1.5507    0.0000 C   0  0&#10;    3.0505   -1.7655    0.0000 O   0  0&#10;   -2.6800   -2.9545    0.0000 C   0  0&#10;   -3.9291   -3.7866    0.0000 C   0  0&#10;   -1.3358   -3.6202    0.0000 C   0  0&#10;   -1.8169    0.9896    0.0000 C   0  0&#10;    0.3829   -2.3931    0.0000 O   0  0&#10;   -6.2324   -8.4460    0.0000 O   0  0&#10;   -7.5768   -7.7808    0.0000 C   0  0&#10;   -3.5393   -9.7749    0.0000 O   0  0&#10;   -2.3952    7.1909    0.0000 C   0  0  2  0  0  0&#10;   -3.0052    8.5509    0.0000 C   0  0  2  0  0  0&#10;   -3.2252    5.9109    0.0000 O   0  0&#10;   -0.8452    7.0709    0.0000 C   0  0  2  0  0  0&#10;   -4.5352    8.6509    0.0000 C   0  0&#10;   -4.7452    6.0709    0.0000 C   0  0  1  0  0  0&#10;    0.1248    5.8708    0.0000 C   0  0&#10;   -5.3552    7.4309    0.0000 C   0  0  2  0  0  0&#10;   -5.5752    4.8708    0.0000 C   0  0&#10;    1.6148    6.1409    0.0000 C   0  0  2  0  0  0&#10;   -4.8752    3.6309    0.0000 C   0  0&#10;    2.5048    4.9809    0.0000 C   0  0&#10;   -5.8652    2.5608    0.0000 N   0  0&#10;    4.2948    4.9809    0.0000 C   0  0&#10;   -5.4752    1.2109    0.0000 C   0  0  2  0  0  0&#10;   -7.2552    2.9309    0.0000 C   0  0&#10;    3.7648    2.8609    0.0000 C   0  0&#10;   -4.0852    0.8008    0.0000 C   0  0&#10;   -6.4752    0.1709    0.0000 C   0  0&#10;   -8.2752    1.9109    0.0000 C   0  0&#10;    4.3348    1.1208    0.0000 C   0  0  2  0  0  0&#10;   -4.0852   -0.6792    0.0000 O   0  0&#10;   -7.8652    0.5309    0.0000 C   0  0&#10;    2.7348   -0.2992    0.0000 C   0  0&#10;   -2.7752   -1.4591    0.0000 C   0  0  1  0  0  0&#10;    0.6148    0.3609    0.0000 C   0  0&#10;   -1.5652   -0.4892    0.0000 C   0  0  1  0  0  0&#10;   -0.1452   -0.9892    0.0000 C   0  0  1  0  0  0&#10;   -3.8339   -5.2844    0.0000 C   0  0  1  0  0  0&#10;   -5.0810   -6.1180    0.0000 C   0  0&#10;   -2.4885   -5.9478    0.0000 C   0  0&#10;   -4.9828   -7.6147    0.0000 C   0  0  1  0  0  0&#10;   -2.3903   -7.4447    0.0000 C   0  0&#10;   -3.6375   -8.2781    0.0000 C   0  0  1  0  0  0&#10;   -1.5319    8.4176    0.0000 H   0  0&#10;   -5.0909   -0.2391    0.0000 H   0  0&#10;  1  2  1  0&#10;  3  4  1  0&#10;  7 32  2  3&#10;  9 34  2  3&#10; 10 37  1  0&#10; 11 41  2  3&#10; 12 13  1  0&#10; 13 14  2  3&#10; 15 47  2  3&#10; 16 17  2  0&#10; 16 18  1  0&#10; 21 22  1  0&#10; 24 25  1  0&#10; 24 26  1  0&#10; 24 27  1  0&#10; 24 58  1  6&#10; 25  1  1  6&#10; 25 28  1  0&#10; 26 29  1  0&#10; 27  3  1  1&#10; 27 30  1  0&#10; 28 31  1  0&#10; 29  5  1  6&#10; 29 31  1  0&#10; 29 32  1  0&#10; 30 33  1  0&#10; 31  6  1  6&#10; 32 34  1  0&#10; 33  8  1  1&#10; 33 35  1  0&#10; 34 36  1  0&#10; 35 37  1  0&#10; 36 38  1  0&#10; 36 39  1  0&#10; 37 40  2  0&#10; 38 41  1  0&#10; 38 42  1  0&#10; 38 59  1  1&#10; 39 43  1  0&#10; 40 44  1  0&#10; 41 45  1  0&#10; 42 46  1  0&#10; 43 46  1  0&#10; 44 12  1  1&#10; 44 47  1  0&#10; 45 48  1  0&#10; 47 49  1  0&#10; 48 16  1  1&#10; 48 50  1  0&#10; 49 51  1  0&#10; 50 19  1  6&#10; 50 51  1  0&#10; 51 20  1  6&#10; 52 17  1  6&#10; 52 53  1  0&#10; 52 54  1  0&#10; 53 55  1  0&#10; 54 56  1  0&#10; 55 21  1  1&#10; 55 57  1  0&#10; 56 57  1  0&#10; 57 23  1  1&#10;M  END&#10;">
          <a:extLst>
            <a:ext uri="{FF2B5EF4-FFF2-40B4-BE49-F238E27FC236}">
              <a16:creationId xmlns:a16="http://schemas.microsoft.com/office/drawing/2014/main" id="{30C5E344-556C-4D52-B714-897B49E14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0517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141</xdr:row>
      <xdr:rowOff>25400</xdr:rowOff>
    </xdr:from>
    <xdr:to>
      <xdr:col>0</xdr:col>
      <xdr:colOff>1495425</xdr:colOff>
      <xdr:row>141</xdr:row>
      <xdr:rowOff>1482725</xdr:rowOff>
    </xdr:to>
    <xdr:pic>
      <xdr:nvPicPr>
        <xdr:cNvPr id="107" name="Molecule:EMFdQCKFTZrO3" descr="License Error&#10;  SciTegic08042004332D&#10;&#10; 18 20  0  0  1  0            999 V2000&#10;    3.0449    1.2893    0.0000 C   0  0&#10;    3.5310    0.6202    0.0000 C   0  0  2  0  0  0&#10;    2.7040    0.6202    0.0000 C   0  0&#10;    2.2189   -0.0483    0.0000 N   0  0&#10;    1.4320    0.2061    0.0000 C   0  0&#10;    0.7162   -0.2080    0.0000 C   0  0&#10;    0.7162   -1.0350    0.0000 C   0  0&#10;    0.0000   -1.4485    0.0000 N   0  0&#10;    1.4324   -1.4485    0.0000 O   0  0&#10;    0.0004    0.2061    0.0000 C   0  0&#10;    0.0004    1.0344    0.0000 C   0  0&#10;    0.7162    1.4485    0.0000 C   0  0&#10;    1.4320    1.0344    0.0000 C   0  0&#10;    2.2189    1.2888    0.0000 N   0  0&#10;    4.0171    1.2893    0.0000 C   0  0&#10;    4.8036    1.0337    0.0000 C   0  0&#10;    4.8036    0.2067    0.0000 C   0  0&#10;    4.0171   -0.0488    0.0000 N   0  0&#10;  2  1  1  6&#10;  2  3  1  0&#10;  2 15  1  0&#10;  2 18  1  0&#10;  3  4  2  0&#10;  3 14  1  0&#10;  4  5  1  0&#10;  5  6  2  0&#10;  5 13  1  0&#10;  6  7  1  0&#10;  6 10  1  0&#10;  7  8  1  0&#10;  7  9  2  0&#10; 10 11  2  0&#10; 11 12  1  0&#10; 12 13  2  0&#10; 13 14  1  0&#10; 15 16  1  0&#10; 16 17  1  0&#10; 17 18  1  0&#10;M  END&#10;" title="153:1:Structure:License Error&#10;  SciTegic08042004332D&#10;&#10; 18 20  0  0  1  0            999 V2000&#10;    3.0449    1.2893    0.0000 C   0  0&#10;    3.5310    0.6202    0.0000 C   0  0  2  0  0  0&#10;    2.7040    0.6202    0.0000 C   0  0&#10;    2.2189   -0.0483    0.0000 N   0  0&#10;    1.4320    0.2061    0.0000 C   0  0&#10;    0.7162   -0.2080    0.0000 C   0  0&#10;    0.7162   -1.0350    0.0000 C   0  0&#10;    0.0000   -1.4485    0.0000 N   0  0&#10;    1.4324   -1.4485    0.0000 O   0  0&#10;    0.0004    0.2061    0.0000 C   0  0&#10;    0.0004    1.0344    0.0000 C   0  0&#10;    0.7162    1.4485    0.0000 C   0  0&#10;    1.4320    1.0344    0.0000 C   0  0&#10;    2.2189    1.2888    0.0000 N   0  0&#10;    4.0171    1.2893    0.0000 C   0  0&#10;    4.8036    1.0337    0.0000 C   0  0&#10;    4.8036    0.2067    0.0000 C   0  0&#10;    4.0171   -0.0488    0.0000 N   0  0&#10;  2  1  1  6&#10;  2  3  1  0&#10;  2 15  1  0&#10;  2 18  1  0&#10;  3  4  2  0&#10;  3 14  1  0&#10;  4  5  1  0&#10;  5  6  2  0&#10;  5 13  1  0&#10;  6  7  1  0&#10;  6 10  1  0&#10;  7  8  1  0&#10;  7  9  2  0&#10; 10 11  2  0&#10; 11 12  1  0&#10; 12 13  2  0&#10; 13 14  1  0&#10; 15 16  1  0&#10; 16 17  1  0&#10; 17 18  1  0&#10;M  END&#10;">
          <a:extLst>
            <a:ext uri="{FF2B5EF4-FFF2-40B4-BE49-F238E27FC236}">
              <a16:creationId xmlns:a16="http://schemas.microsoft.com/office/drawing/2014/main" id="{C02293F6-784F-4227-8011-E4F3E2C0A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5381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151</xdr:row>
      <xdr:rowOff>25400</xdr:rowOff>
    </xdr:from>
    <xdr:to>
      <xdr:col>0</xdr:col>
      <xdr:colOff>1495425</xdr:colOff>
      <xdr:row>151</xdr:row>
      <xdr:rowOff>1482725</xdr:rowOff>
    </xdr:to>
    <xdr:pic>
      <xdr:nvPicPr>
        <xdr:cNvPr id="108" name="Molecule:EMF3Y8uuYv5@y" descr="License Error&#10;  SciTegic08042004332D&#10;&#10; 40 43  0  0  1  0            999 V2000&#10;   -2.6394    2.1564    0.0000 O   0  0&#10;   -3.7533    1.1506    0.0000 C   0  0&#10;   -5.1816    1.6114    0.0000 N   0  0&#10;   -3.4389   -0.3161    0.0000 O   0  0&#10;   -6.2955    0.6056    0.0000 C   0  0  2  0  0  0&#10;   -7.7238    1.0664    0.0000 C   0  0  1  0  0  0&#10;   -5.9839   -0.8626    0.0000 C   0  0&#10;   -8.8377    0.0605    0.0000 C   0  0&#10;   -8.0383    2.5330    0.0000 O   0  0&#10;  -10.2660    0.5214    0.0000 N   0  0&#10;  -11.3799   -0.4845    0.0000 S   0  0  0  0  0  6&#10;  -10.5776    1.9895    0.0000 C   0  0&#10;  -11.0655   -1.9512    0.0000 O   0  0&#10;   -9.9526   -0.9457    0.0000 O   0  0&#10;  -11.4752    2.8883    0.0000 C   0  0&#10;  -12.9246    2.5019    0.0000 C   0  0&#10;  -11.0855    4.3368    0.0000 C   0  0&#10;  -17.0909    1.3581    0.0000 N   0  0&#10;   -0.7500    0.2698    0.0000 C   0  0  1  0  0  0&#10;   -1.2135    1.6964    0.0000 C   0  0  2  0  0  0&#10;    0.7500    0.2698    0.0000 C   0  0  1  0  0  0&#10;   -1.2135   -1.1374    0.0000 C   0  0&#10;    0.0000    2.5781    0.0000 C   0  0&#10;    1.2135    1.6964    0.0000 O   0  0&#10;    1.2135   -1.1374    0.0000 O   0  0&#10;    0.0000   -2.0191    0.0000 C   0  0&#10;   -7.0989   -1.8672    0.0000 C   0  0&#10;   -6.7896   -3.3350    0.0000 C   0  0&#10;   -8.5248   -1.4013    0.0000 C   0  0&#10;   -7.9061   -4.3368    0.0000 C   0  0&#10;   -9.6412   -2.4031    0.0000 C   0  0&#10;   -9.3318   -3.8708    0.0000 C   0  0&#10;  -12.8083   -0.0237    0.0000 C   0  0&#10;  -13.9209   -1.0297    0.0000 C   0  0&#10;  -13.1232    1.4429    0.0000 C   0  0&#10;  -15.3484   -0.5691    0.0000 C   0  0&#10;  -14.5507    1.9035    0.0000 C   0  0&#10;  -15.6633    0.8975    0.0000 C   0  0&#10;   -2.2500    0.2728    0.0000 H   0  0&#10;    2.2500    0.2728    0.0000 H   0  0&#10;  1  2  1  0&#10;  2  3  1  0&#10;  2  4  2  0&#10;  3  5  1  0&#10;  5  6  1  0&#10;  5  7  1  1&#10;  6  8  1  0&#10;  6  9  1  1&#10;  7 27  1  0&#10;  8 10  1  0&#10; 10 11  1  0&#10; 10 12  1  0&#10; 11 13  2  0&#10; 11 14  2  0&#10; 11 33  1  0&#10; 12 15  1  0&#10; 15 16  1  0&#10; 15 17  1  0&#10; 18 38  1  0&#10; 19 20  1  0&#10; 19 21  1  0&#10; 19 22  1  0&#10; 19 39  1  6&#10; 20  1  1  1&#10; 20 23  1  0&#10; 21 24  1  0&#10; 21 25  1  0&#10; 21 40  1  6&#10; 22 26  1  0&#10; 23 24  1  0&#10; 25 26  1  0&#10; 27 28  2  0&#10; 27 29  1  0&#10; 28 30  1  0&#10; 29 31  2  0&#10; 30 32  2  0&#10; 31 32  1  0&#10; 33 34  2  0&#10; 33 35  1  0&#10; 34 36  1  0&#10; 35 37  2  0&#10; 36 38  2  0&#10; 37 38  1  0&#10;M  END&#10;" title="153:1:Structure:License Error&#10;  SciTegic08042004332D&#10;&#10; 40 43  0  0  1  0            999 V2000&#10;   -2.6394    2.1564    0.0000 O   0  0&#10;   -3.7533    1.1506    0.0000 C   0  0&#10;   -5.1816    1.6114    0.0000 N   0  0&#10;   -3.4389   -0.3161    0.0000 O   0  0&#10;   -6.2955    0.6056    0.0000 C   0  0  2  0  0  0&#10;   -7.7238    1.0664    0.0000 C   0  0  1  0  0  0&#10;   -5.9839   -0.8626    0.0000 C   0  0&#10;   -8.8377    0.0605    0.0000 C   0  0&#10;   -8.0383    2.5330    0.0000 O   0  0&#10;  -10.2660    0.5214    0.0000 N   0  0&#10;  -11.3799   -0.4845    0.0000 S   0  0  0  0  0  6&#10;  -10.5776    1.9895    0.0000 C   0  0&#10;  -11.0655   -1.9512    0.0000 O   0  0&#10;   -9.9526   -0.9457    0.0000 O   0  0&#10;  -11.4752    2.8883    0.0000 C   0  0&#10;  -12.9246    2.5019    0.0000 C   0  0&#10;  -11.0855    4.3368    0.0000 C   0  0&#10;  -17.0909    1.3581    0.0000 N   0  0&#10;   -0.7500    0.2698    0.0000 C   0  0  1  0  0  0&#10;   -1.2135    1.6964    0.0000 C   0  0  2  0  0  0&#10;    0.7500    0.2698    0.0000 C   0  0  1  0  0  0&#10;   -1.2135   -1.1374    0.0000 C   0  0&#10;    0.0000    2.5781    0.0000 C   0  0&#10;    1.2135    1.6964    0.0000 O   0  0&#10;    1.2135   -1.1374    0.0000 O   0  0&#10;    0.0000   -2.0191    0.0000 C   0  0&#10;   -7.0989   -1.8672    0.0000 C   0  0&#10;   -6.7896   -3.3350    0.0000 C   0  0&#10;   -8.5248   -1.4013    0.0000 C   0  0&#10;   -7.9061   -4.3368    0.0000 C   0  0&#10;   -9.6412   -2.4031    0.0000 C   0  0&#10;   -9.3318   -3.8708    0.0000 C   0  0&#10;  -12.8083   -0.0237    0.0000 C   0  0&#10;  -13.9209   -1.0297    0.0000 C   0  0&#10;  -13.1232    1.4429    0.0000 C   0  0&#10;  -15.3484   -0.5691    0.0000 C   0  0&#10;  -14.5507    1.9035    0.0000 C   0  0&#10;  -15.6633    0.8975    0.0000 C   0  0&#10;   -2.2500    0.2728    0.0000 H   0  0&#10;    2.2500    0.2728    0.0000 H   0  0&#10;  1  2  1  0&#10;  2  3  1  0&#10;  2  4  2  0&#10;  3  5  1  0&#10;  5  6  1  0&#10;  5  7  1  1&#10;  6  8  1  0&#10;  6  9  1  1&#10;  7 27  1  0&#10;  8 10  1  0&#10; 10 11  1  0&#10; 10 12  1  0&#10; 11 13  2  0&#10; 11 14  2  0&#10; 11 33  1  0&#10; 12 15  1  0&#10; 15 16  1  0&#10; 15 17  1  0&#10; 18 38  1  0&#10; 19 20  1  0&#10; 19 21  1  0&#10; 19 22  1  0&#10; 19 39  1  6&#10; 20  1  1  1&#10; 20 23  1  0&#10; 21 24  1  0&#10; 21 25  1  0&#10; 21 40  1  6&#10; 22 26  1  0&#10; 23 24  1  0&#10; 25 26  1  0&#10; 27 28  2  0&#10; 27 29  1  0&#10; 28 30  1  0&#10; 29 31  2  0&#10; 30 32  2  0&#10; 31 32  1  0&#10; 33 34  2  0&#10; 33 35  1  0&#10; 34 36  1  0&#10; 35 37  2  0&#10; 36 38  2  0&#10; 37 38  1  0&#10;M  END&#10;">
          <a:extLst>
            <a:ext uri="{FF2B5EF4-FFF2-40B4-BE49-F238E27FC236}">
              <a16:creationId xmlns:a16="http://schemas.microsoft.com/office/drawing/2014/main" id="{37184F1F-37EC-413B-9031-65C1A2E69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6049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130</xdr:row>
      <xdr:rowOff>25400</xdr:rowOff>
    </xdr:from>
    <xdr:to>
      <xdr:col>0</xdr:col>
      <xdr:colOff>1495425</xdr:colOff>
      <xdr:row>130</xdr:row>
      <xdr:rowOff>1482725</xdr:rowOff>
    </xdr:to>
    <xdr:pic>
      <xdr:nvPicPr>
        <xdr:cNvPr id="109" name="Molecule:EMF50ei@PPXQS" descr="License Error&#10;  SciTegic08042004332D&#10;&#10;  0  0  0  0  0  0            999 V3000&#10;M  V30 BEGIN CTAB&#10;M  V30 COUNTS 29 30 0 0 0&#10;M  V30 BEGIN ATOM&#10;M  V30 1 C 5.6947 2.8021 0 0&#10;M  V30 2 C 5.6947 3.6101 0 0&#10;M  V30 3 C 6.3919 4.0182 0 0&#10;M  V30 4 C 7.0892 3.6101 0 0&#10;M  V30 5 C 7.0858 2.8021 0 0&#10;M  V30 6 C 6.3919 2.4023 0 0&#10;M  V30 7 N 7.7868 4.0134 0 0&#10;M  V30 8 C 8.4853 3.6041 0 0&#10;M  V30 9 C 8.4819 2.7962 0 0&#10;M  V30 10 C 7.7799 2.3974 0 0&#10;M  V30 11 Cl 5 4.0085 0 0&#10;M  V30 12 N 7.7836 1.5681 0 0&#10;M  V30 13 C 8.9424 0.1352 0 0 RAD=2&#10;M  V30 14 C 8.4667 1.1924 0 0&#10;M  V30 15 C 8.0503 -0.1528 0 0 RAD=2&#10;M  V30 16 C 7.0499 0.1763 0 0&#10;M  V30 17 N 6.4519 -0.3561 0 0&#10;M  V30 18 C 6.6138 -1.1404 0 0&#10;M  V30 19 C 9.8939 -0.1065 0 0 RAD=2&#10;M  V30 20 C 9.3595 -0.498 0 0 RAD=2&#10;M  V30 21 C 8.5304 -0.5041 0 0 RAD=2&#10;M  V30 22 Fe 8.9119 -1.8397 0 0&#10;M  V30 23 C 8.5451 -3.3022 0 0 RAD=2&#10;M  V30 24 C 9.316 -3.3041 0 0 RAD=2&#10;M  V30 25 C 8.0474 -3.6288 0 0 RAD=2&#10;M  V30 26 C 9.8897 -3.6167 0 0 RAD=2&#10;M  V30 27 C 8.9579 -4.0182 0 0 RAD=2&#10;M  V30 28 * 8.9553 -0.22524 0 0&#10;M  V30 29 * 8.95122 -3.574 0 0&#10;M  V30 END ATOM&#10;M  V30 BEGIN BOND&#10;M  V30 1 1 1 2&#10;M  V30 2 2 1 6&#10;M  V30 3 2 2 3&#10;M  V30 4 1 2 11&#10;M  V30 5 1 3 4&#10;M  V30 6 1 4 5&#10;M  V30 7 2 4 7&#10;M  V30 8 1 5 6&#10;M  V30 9 2 5 10&#10;M  V30 10 1 7 8&#10;M  V30 11 2 8 9&#10;M  V30 12 1 9 10&#10;M  V30 13 1 10 12&#10;M  V30 14 1 12 14&#10;M  V30 15 1 13 14&#10;M  V30 16 1 13 15&#10;M  V30 17 1 15 16&#10;M  V30 18 1 15 21&#10;M  V30 19 1 16 17&#10;M  V30 20 1 17 18&#10;M  V30 21 1 19 13&#10;M  V30 22 1 19 20&#10;M  V30 23 1 20 21&#10;M  V30 24 1 23 24&#10;M  V30 25 1 23 25&#10;M  V30 26 1 24 26&#10;M  V30 27 1 25 27&#10;M  V30 28 1 26 27&#10;M  V30 29 9 22 28 ENDPTS=(5 13 15 19 20 21) ATTACH=ALL&#10;M  V30 30 9 22 29 ENDPTS=(5 23 24 25 26 27) ATTACH=ALL&#10;M  V30 END BOND&#10;M  V30 END CTAB&#10;M  END&#10;" title="153:1:Structure:License Error&#10;  SciTegic08042004332D&#10;&#10;  0  0  0  0  0  0            999 V3000&#10;M  V30 BEGIN CTAB&#10;M  V30 COUNTS 29 30 0 0 0&#10;M  V30 BEGIN ATOM&#10;M  V30 1 C 5.6947 2.8021 0 0&#10;M  V30 2 C 5.6947 3.6101 0 0&#10;M  V30 3 C 6.3919 4.0182 0 0&#10;M  V30 4 C 7.0892 3.6101 0 0&#10;M  V30 5 C 7.0858 2.8021 0 0&#10;M  V30 6 C 6.3919 2.4023 0 0&#10;M  V30 7 N 7.7868 4.0134 0 0&#10;M  V30 8 C 8.4853 3.6041 0 0&#10;M  V30 9 C 8.4819 2.7962 0 0&#10;M  V30 10 C 7.7799 2.3974 0 0&#10;M  V30 11 Cl 5 4.0085 0 0&#10;M  V30 12 N 7.7836 1.5681 0 0&#10;M  V30 13 C 8.9424 0.1352 0 0 RAD=2&#10;M  V30 14 C 8.4667 1.1924 0 0&#10;M  V30 15 C 8.0503 -0.1528 0 0 RAD=2&#10;M  V30 16 C 7.0499 0.1763 0 0&#10;M  V30 17 N 6.4519 -0.3561 0 0&#10;M  V30 18 C 6.6138 -1.1404 0 0&#10;M  V30 19 C 9.8939 -0.1065 0 0 RAD=2&#10;M  V30 20 C 9.3595 -0.498 0 0 RAD=2&#10;M  V30 21 C 8.5304 -0.5041 0 0 RAD=2&#10;M  V30 22 Fe 8.9119 -1.8397 0 0&#10;M  V30 23 C 8.5451 -3.3022 0 0 RAD=2&#10;M  V30 24 C 9.316 -3.3041 0 0 RAD=2&#10;M  V30 25 C 8.0474 -3.6288 0 0 RAD=2&#10;M  V30 26 C 9.8897 -3.6167 0 0 RAD=2&#10;M  V30 27 C 8.9579 -4.0182 0 0 RAD=2&#10;M  V30 28 * 8.9553 -0.22524 0 0&#10;M  V30 29 * 8.95122 -3.574 0 0&#10;M  V30 END ATOM&#10;M  V30 BEGIN BOND&#10;M  V30 1 1 1 2&#10;M  V30 2 2 1 6&#10;M  V30 3 2 2 3&#10;M  V30 4 1 2 11&#10;M  V30 5 1 3 4&#10;M  V30 6 1 4 5&#10;M  V30 7 2 4 7&#10;M  V30 8 1 5 6&#10;M  V30 9 2 5 10&#10;M  V30 10 1 7 8&#10;M  V30 11 2 8 9&#10;M  V30 12 1 9 10&#10;M  V30 13 1 10 12&#10;M  V30 14 1 12 14&#10;M  V30 15 1 13 14&#10;M  V30 16 1 13 15&#10;M  V30 17 1 15 16&#10;M  V30 18 1 15 21&#10;M  V30 19 1 16 17&#10;M  V30 20 1 17 18&#10;M  V30 21 1 19 13&#10;M  V30 22 1 19 20&#10;M  V30 23 1 20 21&#10;M  V30 24 1 23 24&#10;M  V30 25 1 23 25&#10;M  V30 26 1 24 26&#10;M  V30 27 1 25 27&#10;M  V30 28 1 26 27&#10;M  V30 29 9 22 28 ENDPTS=(5 13 15 19 20 21) ATTACH=ALL&#10;M  V30 30 9 22 29 ENDPTS=(5 23 24 25 26 27) ATTACH=ALL&#10;M  V30 END BOND&#10;M  V30 END CTAB&#10;M  END&#10;">
          <a:extLst>
            <a:ext uri="{FF2B5EF4-FFF2-40B4-BE49-F238E27FC236}">
              <a16:creationId xmlns:a16="http://schemas.microsoft.com/office/drawing/2014/main" id="{EDB9F74F-F3D4-4BEF-9813-18EDC117B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3189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109</xdr:row>
      <xdr:rowOff>25400</xdr:rowOff>
    </xdr:from>
    <xdr:to>
      <xdr:col>0</xdr:col>
      <xdr:colOff>1495425</xdr:colOff>
      <xdr:row>109</xdr:row>
      <xdr:rowOff>1482725</xdr:rowOff>
    </xdr:to>
    <xdr:pic>
      <xdr:nvPicPr>
        <xdr:cNvPr id="110" name="Molecule:EMFuLB34y2tRi" descr="License Error&#10;  SciTegic08042004332D&#10;&#10; 28 31  0  0  1  0            999 V2000&#10;    1.9817    3.3608    0.0000 C   0  0&#10;    2.1522    2.5515    0.0000 N   0  0&#10;    2.9383    2.2945    0.0000 C   0  0&#10;    3.1087    1.4853    0.0000 C   0  0&#10;    2.4931    0.9331    0.0000 N   0  0&#10;    1.7071    1.1900    0.0000 C   0  0&#10;    1.5366    1.9993    0.0000 C   0  0&#10;    2.6636    0.1238    0.0000 C   0  0&#10;    3.4497   -0.1332    0.0000 O   0  0&#10;    2.0480   -0.4284    0.0000 O   0  0&#10;    2.2185   -1.2377    0.0000 C   0  0  2  0  0  0&#10;    2.7036   -1.9062    0.0000 N   0  0&#10;    2.2185   -2.5747    0.0000 C   0  0&#10;    2.4755   -3.3608    0.0000 O   0  0&#10;    1.4317   -2.3203    0.0000 C   0  0&#10;    0.7158   -2.7344    0.0000 N   0  0&#10;    0.0000   -2.3203    0.0000 C   0  0&#10;    0.0000   -1.4921    0.0000 C   0  0&#10;    0.7158   -1.0779    0.0000 N   0  0&#10;    1.4317   -1.4921    0.0000 C   0  0&#10;    3.5306   -1.9062    0.0000 C   0  0&#10;    3.9441   -1.1900    0.0000 C   0  0&#10;    4.7711   -1.1900    0.0000 C   0  0&#10;    5.1846   -1.9062    0.0000 C   0  0&#10;    6.0116   -1.9062    0.0000 Cl  0  0&#10;    4.7711   -2.6224    0.0000 C   0  0&#10;    3.9441   -2.6224    0.0000 N   0  0&#10;    2.8341   -0.6854    0.0000 H   0  0&#10;  1  2  1  0&#10;  2  7  1  0&#10;  2  3  1  0&#10;  3  4  1  0&#10;  4  5  1  0&#10;  5  6  1  0&#10;  6  7  1  0&#10;  5  8  1  0&#10;  8  9  2  0&#10;  8 10  1  0&#10; 10 11  1  0&#10; 11 20  1  0&#10; 11 12  1  0&#10; 12 13  1  0&#10; 13 14  2  0&#10; 13 15  1  0&#10; 15 20  1  0&#10; 15 16  2  0&#10; 16 17  1  0&#10; 17 18  2  0&#10; 18 19  1  0&#10; 19 20  2  0&#10; 12 21  1  0&#10; 21 27  1  0&#10; 21 22  2  0&#10; 22 23  1  0&#10; 23 24  2  0&#10; 24 25  1  0&#10; 24 26  1  0&#10; 26 27  2  0&#10; 11 28  1  1&#10;M  END&#10;" title="153:1:Structure:License Error&#10;  SciTegic08042004332D&#10;&#10; 28 31  0  0  1  0            999 V2000&#10;    1.9817    3.3608    0.0000 C   0  0&#10;    2.1522    2.5515    0.0000 N   0  0&#10;    2.9383    2.2945    0.0000 C   0  0&#10;    3.1087    1.4853    0.0000 C   0  0&#10;    2.4931    0.9331    0.0000 N   0  0&#10;    1.7071    1.1900    0.0000 C   0  0&#10;    1.5366    1.9993    0.0000 C   0  0&#10;    2.6636    0.1238    0.0000 C   0  0&#10;    3.4497   -0.1332    0.0000 O   0  0&#10;    2.0480   -0.4284    0.0000 O   0  0&#10;    2.2185   -1.2377    0.0000 C   0  0  2  0  0  0&#10;    2.7036   -1.9062    0.0000 N   0  0&#10;    2.2185   -2.5747    0.0000 C   0  0&#10;    2.4755   -3.3608    0.0000 O   0  0&#10;    1.4317   -2.3203    0.0000 C   0  0&#10;    0.7158   -2.7344    0.0000 N   0  0&#10;    0.0000   -2.3203    0.0000 C   0  0&#10;    0.0000   -1.4921    0.0000 C   0  0&#10;    0.7158   -1.0779    0.0000 N   0  0&#10;    1.4317   -1.4921    0.0000 C   0  0&#10;    3.5306   -1.9062    0.0000 C   0  0&#10;    3.9441   -1.1900    0.0000 C   0  0&#10;    4.7711   -1.1900    0.0000 C   0  0&#10;    5.1846   -1.9062    0.0000 C   0  0&#10;    6.0116   -1.9062    0.0000 Cl  0  0&#10;    4.7711   -2.6224    0.0000 C   0  0&#10;    3.9441   -2.6224    0.0000 N   0  0&#10;    2.8341   -0.6854    0.0000 H   0  0&#10;  1  2  1  0&#10;  2  7  1  0&#10;  2  3  1  0&#10;  3  4  1  0&#10;  4  5  1  0&#10;  5  6  1  0&#10;  6  7  1  0&#10;  5  8  1  0&#10;  8  9  2  0&#10;  8 10  1  0&#10; 10 11  1  0&#10; 11 20  1  0&#10; 11 12  1  0&#10; 12 13  1  0&#10; 13 14  2  0&#10; 13 15  1  0&#10; 15 20  1  0&#10; 15 16  2  0&#10; 16 17  1  0&#10; 17 18  2  0&#10; 18 19  1  0&#10; 19 20  2  0&#10; 12 21  1  0&#10; 21 27  1  0&#10; 21 22  2  0&#10; 22 23  1  0&#10; 23 24  2  0&#10; 24 25  1  0&#10; 24 26  1  0&#10; 26 27  2  0&#10; 11 28  1  1&#10;M  END&#10;">
          <a:extLst>
            <a:ext uri="{FF2B5EF4-FFF2-40B4-BE49-F238E27FC236}">
              <a16:creationId xmlns:a16="http://schemas.microsoft.com/office/drawing/2014/main" id="{2B311AF9-9F00-43C1-8147-5F2DAA541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48805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132</xdr:row>
      <xdr:rowOff>25400</xdr:rowOff>
    </xdr:from>
    <xdr:to>
      <xdr:col>0</xdr:col>
      <xdr:colOff>1495425</xdr:colOff>
      <xdr:row>132</xdr:row>
      <xdr:rowOff>1482725</xdr:rowOff>
    </xdr:to>
    <xdr:pic>
      <xdr:nvPicPr>
        <xdr:cNvPr id="111" name="Molecule:EMF582EDN0FLf" descr="License Error&#10;  SciTegic08042004332D&#10;&#10; 38 41  0  0  1  0            999 V2000&#10;43110.227727775.7397    0.0000 C   0  0&#10;28740.149052665.4421    0.0000 O   0  0&#10;21555.111756813.7259    0.0000 C   0  0  2  0  0  0&#10;14370.074552665.4421    0.0000 C   0  0&#10;64665.343756813.7216    0.0000 F   0  0&#10;52135.1122    0.0000    0.0000 O   0  0&#10; 7185.037281703.4325    0.0000 C   0  0&#10; 7185.037290000.0000    0.0000 F   0  0&#10;    0.000085851.7163    0.0000 F   0  0&#10;    0.000077555.1488    0.0000 F   0  0&#10;35925.190581703.4241    0.0000 C   0  0&#10;43110.227785851.7078    0.0000 F   0  0&#10;35925.190589999.9916    0.0000 F   0  0&#10;43110.227777555.1403    0.0000 F   0  0&#10;35925.190540220.5909    0.0000 C   0  0  2  0  0  0&#10;35925.190531924.0234    0.0000 N   0  0&#10;28740.149044368.8746    0.0000 C   0  0  2  0  0  0&#10;28740.149027775.7397    0.0000 C   0  0&#10;21555.111740220.5909    0.0000 O   0  0&#10;21555.111731924.0234    0.0000 C   0  0&#10;43110.227744368.8704    0.0000 C   0  0&#10;43110.227752665.4379    0.0000 C   0  0&#10;50295.265040220.5867    0.0000 C   0  0&#10;50295.265056813.7216    0.0000 C   0  0&#10;57480.302244368.8704    0.0000 C   0  0&#10;57480.302252665.4379    0.0000 C   0  0&#10;43110.227719479.1722    0.0000 C   0  0&#10;36398.164214602.5715    0.0000 N   0  0&#10;49822.291214602.5715    0.0000 N   0  0&#10;38961.9440 6712.0635    0.0000 N   0  0&#10;47258.5114 6712.0635    0.0000 C   0  0&#10;21555.111765110.2933    0.0000 C   0  0&#10;14370.074569258.5771    0.0000 C   0  0&#10;28740.149069258.5771    0.0000 C   0  0&#10;14370.074577555.1488    0.0000 C   0  0&#10;28740.149077555.1403    0.0000 C   0  0&#10;21555.111781703.4325    0.0000 C   0  0&#10;35925.190548517.1584    0.0000 H   0  0&#10;  1 16  1  0&#10;  1 27  1  0&#10;  2  3  1  0&#10; 17  2  1  6&#10;  3  4  1  6&#10;  3 32  1  0&#10;  5 26  1  0&#10;  6 31  1  0&#10;  7  8  1  0&#10;  7  9  1  0&#10;  7 10  1  0&#10;  7 35  1  0&#10; 11 12  1  0&#10; 11 13  1  0&#10; 11 14  1  0&#10; 11 36  1  0&#10; 15 16  1  0&#10; 15 17  1  0&#10; 15 21  1  0&#10; 15 38  1  1&#10; 16 18  1  0&#10; 17 19  1  0&#10; 18 20  1  0&#10; 19 20  1  0&#10; 21 22  2  0&#10; 21 23  1  0&#10; 22 24  1  0&#10; 23 25  2  0&#10; 24 26  2  0&#10; 25 26  1  0&#10; 27 28  2  0&#10; 27 29  1  0&#10; 28 30  1  0&#10; 29 31  2  0&#10; 30 31  1  0&#10; 32 33  2  0&#10; 32 34  1  0&#10; 33 35  1  0&#10; 34 36  2  0&#10; 35 37  2  0&#10; 36 37  1  0&#10;M  END&#10;" title="153:1:Structure:License Error&#10;  SciTegic08042004332D&#10;&#10; 38 41  0  0  1  0            999 V2000&#10;43110.227727775.7397    0.0000 C   0  0&#10;28740.149052665.4421    0.0000 O   0  0&#10;21555.111756813.7259    0.0000 C   0  0  2  0  0  0&#10;14370.074552665.4421    0.0000 C   0  0&#10;64665.343756813.7216    0.0000 F   0  0&#10;52135.1122    0.0000    0.0000 O   0  0&#10; 7185.037281703.4325    0.0000 C   0  0&#10; 7185.037290000.0000    0.0000 F   0  0&#10;    0.000085851.7163    0.0000 F   0  0&#10;    0.000077555.1488    0.0000 F   0  0&#10;35925.190581703.4241    0.0000 C   0  0&#10;43110.227785851.7078    0.0000 F   0  0&#10;35925.190589999.9916    0.0000 F   0  0&#10;43110.227777555.1403    0.0000 F   0  0&#10;35925.190540220.5909    0.0000 C   0  0  2  0  0  0&#10;35925.190531924.0234    0.0000 N   0  0&#10;28740.149044368.8746    0.0000 C   0  0  2  0  0  0&#10;28740.149027775.7397    0.0000 C   0  0&#10;21555.111740220.5909    0.0000 O   0  0&#10;21555.111731924.0234    0.0000 C   0  0&#10;43110.227744368.8704    0.0000 C   0  0&#10;43110.227752665.4379    0.0000 C   0  0&#10;50295.265040220.5867    0.0000 C   0  0&#10;50295.265056813.7216    0.0000 C   0  0&#10;57480.302244368.8704    0.0000 C   0  0&#10;57480.302252665.4379    0.0000 C   0  0&#10;43110.227719479.1722    0.0000 C   0  0&#10;36398.164214602.5715    0.0000 N   0  0&#10;49822.291214602.5715    0.0000 N   0  0&#10;38961.9440 6712.0635    0.0000 N   0  0&#10;47258.5114 6712.0635    0.0000 C   0  0&#10;21555.111765110.2933    0.0000 C   0  0&#10;14370.074569258.5771    0.0000 C   0  0&#10;28740.149069258.5771    0.0000 C   0  0&#10;14370.074577555.1488    0.0000 C   0  0&#10;28740.149077555.1403    0.0000 C   0  0&#10;21555.111781703.4325    0.0000 C   0  0&#10;35925.190548517.1584    0.0000 H   0  0&#10;  1 16  1  0&#10;  1 27  1  0&#10;  2  3  1  0&#10; 17  2  1  6&#10;  3  4  1  6&#10;  3 32  1  0&#10;  5 26  1  0&#10;  6 31  1  0&#10;  7  8  1  0&#10;  7  9  1  0&#10;  7 10  1  0&#10;  7 35  1  0&#10; 11 12  1  0&#10; 11 13  1  0&#10; 11 14  1  0&#10; 11 36  1  0&#10; 15 16  1  0&#10; 15 17  1  0&#10; 15 21  1  0&#10; 15 38  1  1&#10; 16 18  1  0&#10; 17 19  1  0&#10; 18 20  1  0&#10; 19 20  1  0&#10; 21 22  2  0&#10; 21 23  1  0&#10; 22 24  1  0&#10; 23 25  2  0&#10; 24 26  2  0&#10; 25 26  1  0&#10; 27 28  2  0&#10; 27 29  1  0&#10; 28 30  1  0&#10; 29 31  2  0&#10; 30 31  1  0&#10; 32 33  2  0&#10; 32 34  1  0&#10; 33 35  1  0&#10; 34 36  2  0&#10; 35 37  2  0&#10; 36 37  1  0&#10;M  END&#10;">
          <a:extLst>
            <a:ext uri="{FF2B5EF4-FFF2-40B4-BE49-F238E27FC236}">
              <a16:creationId xmlns:a16="http://schemas.microsoft.com/office/drawing/2014/main" id="{0D8AB58F-0A80-4707-993F-8C9C652E9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58569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124</xdr:row>
      <xdr:rowOff>25400</xdr:rowOff>
    </xdr:from>
    <xdr:to>
      <xdr:col>0</xdr:col>
      <xdr:colOff>1495425</xdr:colOff>
      <xdr:row>124</xdr:row>
      <xdr:rowOff>1482725</xdr:rowOff>
    </xdr:to>
    <xdr:pic>
      <xdr:nvPicPr>
        <xdr:cNvPr id="112" name="Molecule:EMFih8TSoLtK1" descr="License Error&#10;  SciTegic08042004332D&#10;&#10; 29 32  0  0  1  0            999 V2000&#10;    8.2465    0.3177    0.0000 C   0  0&#10;    7.5303   -0.0958    0.0000 O   0  0&#10;    6.8141    0.3177    0.0000 C   0  0&#10;    6.8141    1.1447    0.0000 O   0  0&#10;    6.0979   -0.0958    0.0000 C   0  0  1  0  0  0&#10;    5.3817   -0.5093    0.0000 C   0  0&#10;    5.3817    0.3177    0.0000 C   0  0  1  0  0  0&#10;    4.9682    1.0339    0.0000 C   0  0&#10;    4.1412    1.0339    0.0000 N   0  0&#10;    3.7271    0.3181    0.0000 C   0  0&#10;    2.8989    0.3181    0.0000 C   0  0&#10;    2.4847    1.0339    0.0000 C   0  0&#10;    2.0706    1.7498    0.0000 O   0  0&#10;    2.8989    1.7498    0.0000 C   0  0&#10;    3.7271    1.7498    0.0000 C   0  0&#10;    1.6565    1.0339    0.0000 C   0  0&#10;    1.2424    0.3181    0.0000 C   0  0&#10;    0.4141    0.3181    0.0000 C   0  0&#10;    0.0000    1.0339    0.0000 C   0  0&#10;    0.4141    1.7498    0.0000 C   0  0&#10;    1.2424    1.7498    0.0000 C   0  0&#10;    6.8141   -0.5093    0.0000 C   0  0&#10;    7.5303   -0.0958    0.0000 C   0  0&#10;    8.2465   -0.5093    0.0000 C   0  0&#10;    8.2465   -1.3363    0.0000 C   0  0&#10;    8.9628   -1.7498    0.0000 C   0  0&#10;    7.5303   -1.7498    0.0000 C   0  0&#10;    6.8141   -1.3363    0.0000 C   0  0&#10;    5.3817    1.1447    0.0000 H   0  0&#10;  1  2  1  0&#10;  2  3  1  0&#10;  3  4  2  0&#10;  5  3  1  1&#10;  5  7  1  0&#10;  5  6  1  0&#10;  6  7  1  0&#10;  7  8  1  0&#10;  8  9  1  0&#10;  9 15  1  0&#10;  9 10  1  0&#10; 10 11  1  0&#10; 11 12  1  0&#10; 12 13  1  0&#10; 12 14  1  0&#10; 14 15  1  0&#10; 12 16  1  0&#10; 16 21  1  0&#10; 16 17  2  0&#10; 17 18  1  0&#10; 18 19  2  0&#10; 19 20  1  0&#10; 20 21  2  0&#10;  5 22  1  0&#10; 22 28  1  0&#10; 22 23  2  0&#10; 23 24  1  0&#10; 24 25  2  0&#10; 25 26  1  0&#10; 25 27  1  0&#10; 27 28  2  0&#10;  7 29  1  6&#10;M  END&#10;" title="153:1:Structure:License Error&#10;  SciTegic08042004332D&#10;&#10; 29 32  0  0  1  0            999 V2000&#10;    8.2465    0.3177    0.0000 C   0  0&#10;    7.5303   -0.0958    0.0000 O   0  0&#10;    6.8141    0.3177    0.0000 C   0  0&#10;    6.8141    1.1447    0.0000 O   0  0&#10;    6.0979   -0.0958    0.0000 C   0  0  1  0  0  0&#10;    5.3817   -0.5093    0.0000 C   0  0&#10;    5.3817    0.3177    0.0000 C   0  0  1  0  0  0&#10;    4.9682    1.0339    0.0000 C   0  0&#10;    4.1412    1.0339    0.0000 N   0  0&#10;    3.7271    0.3181    0.0000 C   0  0&#10;    2.8989    0.3181    0.0000 C   0  0&#10;    2.4847    1.0339    0.0000 C   0  0&#10;    2.0706    1.7498    0.0000 O   0  0&#10;    2.8989    1.7498    0.0000 C   0  0&#10;    3.7271    1.7498    0.0000 C   0  0&#10;    1.6565    1.0339    0.0000 C   0  0&#10;    1.2424    0.3181    0.0000 C   0  0&#10;    0.4141    0.3181    0.0000 C   0  0&#10;    0.0000    1.0339    0.0000 C   0  0&#10;    0.4141    1.7498    0.0000 C   0  0&#10;    1.2424    1.7498    0.0000 C   0  0&#10;    6.8141   -0.5093    0.0000 C   0  0&#10;    7.5303   -0.0958    0.0000 C   0  0&#10;    8.2465   -0.5093    0.0000 C   0  0&#10;    8.2465   -1.3363    0.0000 C   0  0&#10;    8.9628   -1.7498    0.0000 C   0  0&#10;    7.5303   -1.7498    0.0000 C   0  0&#10;    6.8141   -1.3363    0.0000 C   0  0&#10;    5.3817    1.1447    0.0000 H   0  0&#10;  1  2  1  0&#10;  2  3  1  0&#10;  3  4  2  0&#10;  5  3  1  1&#10;  5  7  1  0&#10;  5  6  1  0&#10;  6  7  1  0&#10;  7  8  1  0&#10;  8  9  1  0&#10;  9 15  1  0&#10;  9 10  1  0&#10; 10 11  1  0&#10; 11 12  1  0&#10; 12 13  1  0&#10; 12 14  1  0&#10; 14 15  1  0&#10; 12 16  1  0&#10; 16 21  1  0&#10; 16 17  2  0&#10; 17 18  1  0&#10; 18 19  2  0&#10; 19 20  1  0&#10; 20 21  2  0&#10;  5 22  1  0&#10; 22 28  1  0&#10; 22 23  2  0&#10; 23 24  1  0&#10; 24 25  2  0&#10; 25 26  1  0&#10; 25 27  1  0&#10; 27 28  2  0&#10;  7 29  1  6&#10;M  END&#10;">
          <a:extLst>
            <a:ext uri="{FF2B5EF4-FFF2-40B4-BE49-F238E27FC236}">
              <a16:creationId xmlns:a16="http://schemas.microsoft.com/office/drawing/2014/main" id="{17B2D850-A138-4853-9CD2-EB48A2506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65224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118</xdr:row>
      <xdr:rowOff>25400</xdr:rowOff>
    </xdr:from>
    <xdr:to>
      <xdr:col>0</xdr:col>
      <xdr:colOff>1495425</xdr:colOff>
      <xdr:row>118</xdr:row>
      <xdr:rowOff>1482725</xdr:rowOff>
    </xdr:to>
    <xdr:pic>
      <xdr:nvPicPr>
        <xdr:cNvPr id="113" name="Molecule:EMFecM7JtyfA7" descr="License Error&#10;  SciTegic08042004332D&#10;&#10; 25 28  0  0  0  0            999 V2000&#10;    3.0558    2.1442    0.0000 C   0  0&#10;    3.6709    1.5913    0.0000 C   0  0&#10;    4.4796    1.7640    0.0000 C   0  0&#10;    4.8938    1.0481    0.0000 C   0  0&#10;    5.7163    0.9624    0.0000 O   0  0&#10;    6.0533    0.2072    0.0000 C   0  0&#10;    6.8759    0.1215    0.0000 C   0  0&#10;    7.2129   -0.6337    0.0000 N   0  0&#10;    8.0355   -0.7195    0.0000 C   0  0&#10;    8.3725   -1.4747    0.0000 C   0  0&#10;    7.8870   -2.1442    0.0000 O   0  0&#10;    7.0644   -2.0584    0.0000 C   0  0&#10;    6.7274   -1.3032    0.0000 C   0  0&#10;    4.3409    0.4331    0.0000 N   0  0&#10;    3.5851    0.7688    0.0000 N   0  0&#10;    2.8693    0.3547    0.0000 C   0  0&#10;    2.8693   -0.4736    0.0000 C   0  0&#10;    2.1534   -0.8877    0.0000 C   0  0&#10;    1.4317   -0.4736    0.0000 C   0  0&#10;    0.7158   -0.8877    0.0000 C   0  0&#10;    0.0000   -0.4736    0.0000 C   0  0&#10;    0.0000    0.3547    0.0000 C   0  0&#10;    0.7158    0.7688    0.0000 C   0  0&#10;    1.4317    0.3547    0.0000 C   0  0&#10;    2.1534    0.7688    0.0000 C   0  0&#10;  1  2  1  0&#10;  2 15  1  0&#10;  2  3  2  0&#10;  3  4  1  0&#10;  4  5  1  0&#10;  5  6  1  0&#10;  6  7  1  0&#10;  7  8  1  0&#10;  8 13  1  0&#10;  8  9  1  0&#10;  9 10  1  0&#10; 10 11  1  0&#10; 11 12  1  0&#10; 12 13  1  0&#10;  4 14  2  0&#10; 14 15  1  0&#10; 15 16  1  0&#10; 16 25  1  0&#10; 16 17  2  0&#10; 17 18  1  0&#10; 18 19  2  0&#10; 19 24  1  0&#10; 19 20  1  0&#10; 20 21  2  0&#10; 21 22  1  0&#10; 22 23  2  0&#10; 23 24  1  0&#10; 24 25  2  0&#10;M  END&#10;" title="153:1:Structure:License Error&#10;  SciTegic08042004332D&#10;&#10; 25 28  0  0  0  0            999 V2000&#10;    3.0558    2.1442    0.0000 C   0  0&#10;    3.6709    1.5913    0.0000 C   0  0&#10;    4.4796    1.7640    0.0000 C   0  0&#10;    4.8938    1.0481    0.0000 C   0  0&#10;    5.7163    0.9624    0.0000 O   0  0&#10;    6.0533    0.2072    0.0000 C   0  0&#10;    6.8759    0.1215    0.0000 C   0  0&#10;    7.2129   -0.6337    0.0000 N   0  0&#10;    8.0355   -0.7195    0.0000 C   0  0&#10;    8.3725   -1.4747    0.0000 C   0  0&#10;    7.8870   -2.1442    0.0000 O   0  0&#10;    7.0644   -2.0584    0.0000 C   0  0&#10;    6.7274   -1.3032    0.0000 C   0  0&#10;    4.3409    0.4331    0.0000 N   0  0&#10;    3.5851    0.7688    0.0000 N   0  0&#10;    2.8693    0.3547    0.0000 C   0  0&#10;    2.8693   -0.4736    0.0000 C   0  0&#10;    2.1534   -0.8877    0.0000 C   0  0&#10;    1.4317   -0.4736    0.0000 C   0  0&#10;    0.7158   -0.8877    0.0000 C   0  0&#10;    0.0000   -0.4736    0.0000 C   0  0&#10;    0.0000    0.3547    0.0000 C   0  0&#10;    0.7158    0.7688    0.0000 C   0  0&#10;    1.4317    0.3547    0.0000 C   0  0&#10;    2.1534    0.7688    0.0000 C   0  0&#10;  1  2  1  0&#10;  2 15  1  0&#10;  2  3  2  0&#10;  3  4  1  0&#10;  4  5  1  0&#10;  5  6  1  0&#10;  6  7  1  0&#10;  7  8  1  0&#10;  8 13  1  0&#10;  8  9  1  0&#10;  9 10  1  0&#10; 10 11  1  0&#10; 11 12  1  0&#10; 12 13  1  0&#10;  4 14  2  0&#10; 14 15  1  0&#10; 15 16  1  0&#10; 16 25  1  0&#10; 16 17  2  0&#10; 17 18  1  0&#10; 18 19  2  0&#10; 19 24  1  0&#10; 19 20  1  0&#10; 20 21  2  0&#10; 21 22  1  0&#10; 22 23  2  0&#10; 23 24  1  0&#10; 24 25  2  0&#10;M  END&#10;">
          <a:extLst>
            <a:ext uri="{FF2B5EF4-FFF2-40B4-BE49-F238E27FC236}">
              <a16:creationId xmlns:a16="http://schemas.microsoft.com/office/drawing/2014/main" id="{36A253C7-AA9C-487D-8331-1E7129F81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0235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117</xdr:row>
      <xdr:rowOff>25400</xdr:rowOff>
    </xdr:from>
    <xdr:to>
      <xdr:col>0</xdr:col>
      <xdr:colOff>1495425</xdr:colOff>
      <xdr:row>117</xdr:row>
      <xdr:rowOff>1482725</xdr:rowOff>
    </xdr:to>
    <xdr:pic>
      <xdr:nvPicPr>
        <xdr:cNvPr id="114" name="Molecule:EMF6bp2E89LRy" descr="License Error&#10;  SciTegic08042004332D&#10;&#10; 34 37  0  0  1  0            999 V2000&#10;   -5.0457    3.4575    0.0000 C   0  0&#10;   -4.6322    2.7413    0.0000 O   0  0&#10;   -3.8052    2.7413    0.0000 C   0  0&#10;   -3.3917    3.4575    0.0000 C   0  0&#10;   -2.5647    3.4575    0.0000 C   0  0&#10;   -2.1512    4.1737    0.0000 N   0  0&#10;   -1.3242    4.1737    0.0000 C   0  0&#10;   -0.9107    3.4575    0.0000 O   0  0&#10;   -0.9107    4.8899    0.0000 N   0  0&#10;   -0.0837    4.8899    0.0000 C   0  0&#10;    0.3298    4.1737    0.0000 C   0  0&#10;    1.1568    4.1737    0.0000 C   0  0&#10;    1.5703    4.8899    0.0000 C   0  0&#10;    1.1568    5.6061    0.0000 C   0  0&#10;    1.5703    6.3223    0.0000 C   0  0&#10;    2.3973    6.3223    0.0000 N   0  0&#10;    2.8108    7.0385    0.0000 C   0  0&#10;    2.3973    7.7547    0.0000 O   0  0&#10;    3.6378    7.0385    0.0000 O   0  0&#10;    4.0513    7.7547    0.0000 C   0  0  1  0  0  0&#10;    4.8738    7.8411    0.0000 C   0  0&#10;    5.0457    8.6501    0.0000 C   0  0&#10;    4.3295    9.0636    0.0000 O   0  0&#10;    3.7149    8.5102    0.0000 C   0  0&#10;    0.3298    5.6061    0.0000 C   0  0&#10;   -2.1512    2.7413    0.0000 C   0  0&#10;   -2.5647    2.0251    0.0000 C   0  0&#10;   -3.3917    2.0251    0.0000 C   0  0&#10;   -3.8052    1.3089    0.0000 C   0  0&#10;   -4.6277    1.2224    0.0000 O   0  0&#10;   -4.7996    0.4135    0.0000 C   0  0&#10;   -4.0834    0.0000    0.0000 N   0  0&#10;   -3.4688    0.5534    0.0000 C   0  0&#10;    4.3877    6.9992    0.0000 H   0  0&#10;  1  2  1  0&#10;  2  3  1  0&#10;  3 28  2  0&#10;  3  4  1  0&#10;  4  5  2  0&#10;  5  6  1  0&#10;  6  7  1  0&#10;  7  8  2  0&#10;  7  9  1  0&#10;  9 10  1  0&#10; 10 25  2  0&#10; 10 11  1  0&#10; 11 12  2  0&#10; 12 13  1  0&#10; 13 14  2  0&#10; 14 15  1  0&#10; 15 16  1  0&#10; 16 17  1  0&#10; 17 18  2  0&#10; 17 19  1  0&#10; 19 20  1  0&#10; 20 24  1  0&#10; 20 21  1  0&#10; 21 22  1  0&#10; 22 23  1  0&#10; 23 24  1  0&#10; 14 25  1  0&#10;  5 26  1  0&#10; 26 27  2  0&#10; 27 28  1  0&#10; 28 29  1  0&#10; 29 33  2  0&#10; 29 30  1  0&#10; 30 31  1  0&#10; 31 32  2  0&#10; 32 33  1  0&#10; 20 34  1  1&#10;M  END&#10;" title="153:1:Structure:License Error&#10;  SciTegic08042004332D&#10;&#10; 34 37  0  0  1  0            999 V2000&#10;   -5.0457    3.4575    0.0000 C   0  0&#10;   -4.6322    2.7413    0.0000 O   0  0&#10;   -3.8052    2.7413    0.0000 C   0  0&#10;   -3.3917    3.4575    0.0000 C   0  0&#10;   -2.5647    3.4575    0.0000 C   0  0&#10;   -2.1512    4.1737    0.0000 N   0  0&#10;   -1.3242    4.1737    0.0000 C   0  0&#10;   -0.9107    3.4575    0.0000 O   0  0&#10;   -0.9107    4.8899    0.0000 N   0  0&#10;   -0.0837    4.8899    0.0000 C   0  0&#10;    0.3298    4.1737    0.0000 C   0  0&#10;    1.1568    4.1737    0.0000 C   0  0&#10;    1.5703    4.8899    0.0000 C   0  0&#10;    1.1568    5.6061    0.0000 C   0  0&#10;    1.5703    6.3223    0.0000 C   0  0&#10;    2.3973    6.3223    0.0000 N   0  0&#10;    2.8108    7.0385    0.0000 C   0  0&#10;    2.3973    7.7547    0.0000 O   0  0&#10;    3.6378    7.0385    0.0000 O   0  0&#10;    4.0513    7.7547    0.0000 C   0  0  1  0  0  0&#10;    4.8738    7.8411    0.0000 C   0  0&#10;    5.0457    8.6501    0.0000 C   0  0&#10;    4.3295    9.0636    0.0000 O   0  0&#10;    3.7149    8.5102    0.0000 C   0  0&#10;    0.3298    5.6061    0.0000 C   0  0&#10;   -2.1512    2.7413    0.0000 C   0  0&#10;   -2.5647    2.0251    0.0000 C   0  0&#10;   -3.3917    2.0251    0.0000 C   0  0&#10;   -3.8052    1.3089    0.0000 C   0  0&#10;   -4.6277    1.2224    0.0000 O   0  0&#10;   -4.7996    0.4135    0.0000 C   0  0&#10;   -4.0834    0.0000    0.0000 N   0  0&#10;   -3.4688    0.5534    0.0000 C   0  0&#10;    4.3877    6.9992    0.0000 H   0  0&#10;  1  2  1  0&#10;  2  3  1  0&#10;  3 28  2  0&#10;  3  4  1  0&#10;  4  5  2  0&#10;  5  6  1  0&#10;  6  7  1  0&#10;  7  8  2  0&#10;  7  9  1  0&#10;  9 10  1  0&#10; 10 25  2  0&#10; 10 11  1  0&#10; 11 12  2  0&#10; 12 13  1  0&#10; 13 14  2  0&#10; 14 15  1  0&#10; 15 16  1  0&#10; 16 17  1  0&#10; 17 18  2  0&#10; 17 19  1  0&#10; 19 20  1  0&#10; 20 24  1  0&#10; 20 21  1  0&#10; 21 22  1  0&#10; 22 23  1  0&#10; 23 24  1  0&#10; 14 25  1  0&#10;  5 26  1  0&#10; 26 27  2  0&#10; 27 28  1  0&#10; 28 29  1  0&#10; 29 33  2  0&#10; 29 30  1  0&#10; 30 31  1  0&#10; 31 32  2  0&#10; 32 33  1  0&#10; 20 34  1  1&#10;M  END&#10;">
          <a:extLst>
            <a:ext uri="{FF2B5EF4-FFF2-40B4-BE49-F238E27FC236}">
              <a16:creationId xmlns:a16="http://schemas.microsoft.com/office/drawing/2014/main" id="{FA9E2F20-8897-4FD3-95E7-68AB699A4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59092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113</xdr:row>
      <xdr:rowOff>25400</xdr:rowOff>
    </xdr:from>
    <xdr:to>
      <xdr:col>0</xdr:col>
      <xdr:colOff>1495425</xdr:colOff>
      <xdr:row>113</xdr:row>
      <xdr:rowOff>1482725</xdr:rowOff>
    </xdr:to>
    <xdr:pic>
      <xdr:nvPicPr>
        <xdr:cNvPr id="115" name="Molecule:EMFZknKJnNSkQ" descr="License Error&#10;  SciTegic08042004332D&#10;&#10; 27 29  0  0  0  0            999 V2000&#10;    8.6904    1.7901    0.0000 C   0  0&#10;    7.8634    1.7904    0.0000 O   0  0&#10;    7.4495    1.0744    0.0000 C   0  0&#10;    7.8627    0.3580    0.0000 C   0  0&#10;    7.4489   -0.3580    0.0000 C   0  0&#10;    7.8617   -1.0747    0.0000 O   0  0&#10;    7.4474   -1.7904    0.0000 C   0  0&#10;    6.6222   -0.3571    0.0000 C   0  0&#10;    6.2081   -1.0730    0.0000 C   0  0&#10;    6.6222   -1.7888    0.0000 O   0  0&#10;    5.3799   -1.0730    0.0000 N   0  0&#10;    4.9657   -0.3571    0.0000 C   0  0&#10;    4.1375   -0.3571    0.0000 C   0  0&#10;    3.7234   -1.0730    0.0000 C   0  0&#10;    2.8951   -1.0730    0.0000 C   0  0&#10;    2.4810   -1.7888    0.0000 C   0  0&#10;    2.4810   -0.3571    0.0000 C   0  0&#10;    1.6540   -0.3571    0.0000 O   0  0&#10;    1.2405   -1.0733    0.0000 C   0  0&#10;    0.4135   -1.0733    0.0000 C   0  0&#10;    0.0000   -1.7895    0.0000 O   0  0&#10;    2.8951    0.3587    0.0000 C   0  0&#10;    2.4810    1.0746    0.0000 C   0  0&#10;    3.7234    0.3587    0.0000 C   0  0&#10;    5.3799    0.3587    0.0000 N   0  0&#10;    6.2081    0.3587    0.0000 C   0  0&#10;    6.6225    1.0748    0.0000 C   0  0&#10;  1  2  1  0&#10;  2  3  1  0&#10;  3 27  2  0&#10;  3  4  1  0&#10;  4  5  2  0&#10;  5  6  1  0&#10;  6  7  1  0&#10;  5  8  1  0&#10;  8 26  2  0&#10;  8  9  1  0&#10;  9 10  1  0&#10;  9 11  2  0&#10; 11 12  1  0&#10; 12 13  1  0&#10; 13 24  2  0&#10; 13 14  1  0&#10; 14 15  2  0&#10; 15 16  1  0&#10; 15 17  1  0&#10; 17 18  1  0&#10; 18 19  1  0&#10; 19 20  1  0&#10; 20 21  1  0&#10; 17 22  2  0&#10; 22 23  1  0&#10; 22 24  1  0&#10; 12 25  2  0&#10; 25 26  1  0&#10; 26 27  1  0&#10;M  END&#10;" title="153:1:Structure:License Error&#10;  SciTegic08042004332D&#10;&#10; 27 29  0  0  0  0            999 V2000&#10;    8.6904    1.7901    0.0000 C   0  0&#10;    7.8634    1.7904    0.0000 O   0  0&#10;    7.4495    1.0744    0.0000 C   0  0&#10;    7.8627    0.3580    0.0000 C   0  0&#10;    7.4489   -0.3580    0.0000 C   0  0&#10;    7.8617   -1.0747    0.0000 O   0  0&#10;    7.4474   -1.7904    0.0000 C   0  0&#10;    6.6222   -0.3571    0.0000 C   0  0&#10;    6.2081   -1.0730    0.0000 C   0  0&#10;    6.6222   -1.7888    0.0000 O   0  0&#10;    5.3799   -1.0730    0.0000 N   0  0&#10;    4.9657   -0.3571    0.0000 C   0  0&#10;    4.1375   -0.3571    0.0000 C   0  0&#10;    3.7234   -1.0730    0.0000 C   0  0&#10;    2.8951   -1.0730    0.0000 C   0  0&#10;    2.4810   -1.7888    0.0000 C   0  0&#10;    2.4810   -0.3571    0.0000 C   0  0&#10;    1.6540   -0.3571    0.0000 O   0  0&#10;    1.2405   -1.0733    0.0000 C   0  0&#10;    0.4135   -1.0733    0.0000 C   0  0&#10;    0.0000   -1.7895    0.0000 O   0  0&#10;    2.8951    0.3587    0.0000 C   0  0&#10;    2.4810    1.0746    0.0000 C   0  0&#10;    3.7234    0.3587    0.0000 C   0  0&#10;    5.3799    0.3587    0.0000 N   0  0&#10;    6.2081    0.3587    0.0000 C   0  0&#10;    6.6225    1.0748    0.0000 C   0  0&#10;  1  2  1  0&#10;  2  3  1  0&#10;  3 27  2  0&#10;  3  4  1  0&#10;  4  5  2  0&#10;  5  6  1  0&#10;  6  7  1  0&#10;  5  8  1  0&#10;  8 26  2  0&#10;  8  9  1  0&#10;  9 10  1  0&#10;  9 11  2  0&#10; 11 12  1  0&#10; 12 13  1  0&#10; 13 24  2  0&#10; 13 14  1  0&#10; 14 15  2  0&#10; 15 16  1  0&#10; 15 17  1  0&#10; 17 18  1  0&#10; 18 19  1  0&#10; 19 20  1  0&#10; 20 21  1  0&#10; 17 22  2  0&#10; 22 23  1  0&#10; 22 24  1  0&#10; 12 25  2  0&#10; 25 26  1  0&#10; 26 27  1  0&#10;M  END&#10;">
          <a:extLst>
            <a:ext uri="{FF2B5EF4-FFF2-40B4-BE49-F238E27FC236}">
              <a16:creationId xmlns:a16="http://schemas.microsoft.com/office/drawing/2014/main" id="{007D549E-D5A3-4C9A-BF57-16346C026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55092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88</xdr:row>
      <xdr:rowOff>25400</xdr:rowOff>
    </xdr:from>
    <xdr:to>
      <xdr:col>0</xdr:col>
      <xdr:colOff>1495425</xdr:colOff>
      <xdr:row>88</xdr:row>
      <xdr:rowOff>1482725</xdr:rowOff>
    </xdr:to>
    <xdr:pic>
      <xdr:nvPicPr>
        <xdr:cNvPr id="116" name="Molecule:EMFYJT1e3x66k" descr="License Error&#10;  SciTegic08042004332D&#10;&#10; 47 53  0  0  1  0            999 V2000&#10;   -4.7937    3.2297    0.0000 O   0  0&#10;   -6.2441    3.6121    0.0000 C   0  0&#10;    2.7830    5.2058    0.0000 C   0  0&#10;   -5.5770    6.2215    0.0000 O   0  0&#10;   -5.9364    7.6778    0.0000 C   0  0&#10;   -4.4943   -1.3953    0.0000 O   0  0&#10;   -5.8884   -1.9488    0.0000 C   0  0&#10;    6.2441    2.6037    0.0000 O   0  0&#10;    1.1216   -7.6778    0.0000 C   0  0&#10;   -1.1859    4.9640    0.0000 C   0  0&#10;   -2.2859    3.8940    0.0000 C   0  0&#10;   -1.5859    6.4340    0.0000 C   0  0&#10;    0.2641    4.5440    0.0000 C   0  0  1  0  0  0&#10;   -3.7359    4.2940    0.0000 C   0  0&#10;   -1.3259    0.9940    0.0000 O   0  0&#10;   -3.0559    6.8540    0.0000 C   0  0&#10;   -0.4859    7.5140    0.0000 C   0  0&#10;    0.2441    2.6140    0.0000 C   0  0&#10;    1.3341    5.5940    0.0000 N   0  0&#10;   -4.1359    5.8040    0.0000 C   0  0&#10;   -1.9359   -1.6960    0.0000 C   0  0&#10;    0.9141    7.1040    0.0000 C   0  0&#10;    1.8141    2.6140    0.0000 C   0  0&#10;   -0.7159   -2.6960    0.0000 C   0  0&#10;   -3.3159   -2.3260    0.0000 C   0  0&#10;    2.5541    1.3740    0.0000 C   0  0&#10;    2.5541    3.8940    0.0000 C   0  0&#10;   -0.9659   -4.2660    0.0000 C   0  0&#10;   -3.5959   -3.8660    0.0000 C   0  0&#10;    4.0241    1.3740    0.0000 C   0  0&#10;    4.0241    3.8940    0.0000 C   0  0&#10;   -2.3759   -4.8260    0.0000 C   0  0&#10;    0.2141   -5.1960    0.0000 C   0  0  2  0  0  0&#10;    4.7741    0.1140    0.0000 O   0  0&#10;    4.7441    2.6140    0.0000 C   0  0&#10;   -2.6659   -6.2660    0.0000 C   0  0&#10;    1.9441   -4.9860    0.0000 C   0  0&#10;   -0.0459   -6.7360    0.0000 N   0  0&#10;    4.0541   -1.1360    0.0000 C   0  0&#10;   -1.4459   -7.2960    0.0000 C   0  0&#10;    2.6641   -3.6660    0.0000 C   0  0&#10;    2.6241   -1.1760    0.0000 C   0  0&#10;    4.8041   -2.3660    0.0000 C   0  0&#10;    4.1141   -3.6460    0.0000 C   0  0&#10;    1.9241   -2.4660    0.0000 C   0  0&#10;    1.6442    3.9563    0.0000 H   0  0&#10;    1.2498   -6.2810    0.0000 H   0  0&#10;  1  2  1  0&#10;  1 14  1  0&#10;  3 19  1  0&#10;  4  5  1  0&#10;  4 20  1  0&#10;  6  7  1  0&#10;  6 25  1  0&#10;  8 35  1  0&#10;  9 38  1  0&#10; 10 11  1  0&#10; 10 12  2  0&#10; 10 13  1  0&#10; 11 14  2  0&#10; 11 15  1  0&#10; 12 16  1  0&#10; 12 17  1  0&#10; 13 18  1  0&#10; 13 19  1  0&#10; 13 46  1  1&#10; 14 20  1  0&#10; 15 21  1  0&#10; 16 20  2  0&#10; 17 22  1  0&#10; 18 23  1  0&#10; 19 22  1  0&#10; 21 24  1  0&#10; 21 25  2  0&#10; 23 26  1  0&#10; 23 27  2  0&#10; 24 28  2  0&#10; 25 29  1  0&#10; 26 30  2  0&#10; 27 31  1  0&#10; 28 32  1  0&#10; 28 33  1  0&#10; 29 32  2  0&#10; 30 34  1  0&#10; 30 35  1  0&#10; 31 35  2  0&#10; 32 36  1  0&#10; 33 37  1  0&#10; 33 38  1  0&#10; 33 47  1  1&#10; 34 39  1  0&#10; 36 40  1  0&#10; 37 41  1  0&#10; 38 40  1  0&#10; 39 42  1  0&#10; 39 43  2  0&#10; 41 44  2  0&#10; 41 45  1  0&#10; 42 45  2  0&#10; 43 44  1  0&#10;M  END&#10;" title="153:1:Structure:License Error&#10;  SciTegic08042004332D&#10;&#10; 47 53  0  0  1  0            999 V2000&#10;   -4.7937    3.2297    0.0000 O   0  0&#10;   -6.2441    3.6121    0.0000 C   0  0&#10;    2.7830    5.2058    0.0000 C   0  0&#10;   -5.5770    6.2215    0.0000 O   0  0&#10;   -5.9364    7.6778    0.0000 C   0  0&#10;   -4.4943   -1.3953    0.0000 O   0  0&#10;   -5.8884   -1.9488    0.0000 C   0  0&#10;    6.2441    2.6037    0.0000 O   0  0&#10;    1.1216   -7.6778    0.0000 C   0  0&#10;   -1.1859    4.9640    0.0000 C   0  0&#10;   -2.2859    3.8940    0.0000 C   0  0&#10;   -1.5859    6.4340    0.0000 C   0  0&#10;    0.2641    4.5440    0.0000 C   0  0  1  0  0  0&#10;   -3.7359    4.2940    0.0000 C   0  0&#10;   -1.3259    0.9940    0.0000 O   0  0&#10;   -3.0559    6.8540    0.0000 C   0  0&#10;   -0.4859    7.5140    0.0000 C   0  0&#10;    0.2441    2.6140    0.0000 C   0  0&#10;    1.3341    5.5940    0.0000 N   0  0&#10;   -4.1359    5.8040    0.0000 C   0  0&#10;   -1.9359   -1.6960    0.0000 C   0  0&#10;    0.9141    7.1040    0.0000 C   0  0&#10;    1.8141    2.6140    0.0000 C   0  0&#10;   -0.7159   -2.6960    0.0000 C   0  0&#10;   -3.3159   -2.3260    0.0000 C   0  0&#10;    2.5541    1.3740    0.0000 C   0  0&#10;    2.5541    3.8940    0.0000 C   0  0&#10;   -0.9659   -4.2660    0.0000 C   0  0&#10;   -3.5959   -3.8660    0.0000 C   0  0&#10;    4.0241    1.3740    0.0000 C   0  0&#10;    4.0241    3.8940    0.0000 C   0  0&#10;   -2.3759   -4.8260    0.0000 C   0  0&#10;    0.2141   -5.1960    0.0000 C   0  0  2  0  0  0&#10;    4.7741    0.1140    0.0000 O   0  0&#10;    4.7441    2.6140    0.0000 C   0  0&#10;   -2.6659   -6.2660    0.0000 C   0  0&#10;    1.9441   -4.9860    0.0000 C   0  0&#10;   -0.0459   -6.7360    0.0000 N   0  0&#10;    4.0541   -1.1360    0.0000 C   0  0&#10;   -1.4459   -7.2960    0.0000 C   0  0&#10;    2.6641   -3.6660    0.0000 C   0  0&#10;    2.6241   -1.1760    0.0000 C   0  0&#10;    4.8041   -2.3660    0.0000 C   0  0&#10;    4.1141   -3.6460    0.0000 C   0  0&#10;    1.9241   -2.4660    0.0000 C   0  0&#10;    1.6442    3.9563    0.0000 H   0  0&#10;    1.2498   -6.2810    0.0000 H   0  0&#10;  1  2  1  0&#10;  1 14  1  0&#10;  3 19  1  0&#10;  4  5  1  0&#10;  4 20  1  0&#10;  6  7  1  0&#10;  6 25  1  0&#10;  8 35  1  0&#10;  9 38  1  0&#10; 10 11  1  0&#10; 10 12  2  0&#10; 10 13  1  0&#10; 11 14  2  0&#10; 11 15  1  0&#10; 12 16  1  0&#10; 12 17  1  0&#10; 13 18  1  0&#10; 13 19  1  0&#10; 13 46  1  1&#10; 14 20  1  0&#10; 15 21  1  0&#10; 16 20  2  0&#10; 17 22  1  0&#10; 18 23  1  0&#10; 19 22  1  0&#10; 21 24  1  0&#10; 21 25  2  0&#10; 23 26  1  0&#10; 23 27  2  0&#10; 24 28  2  0&#10; 25 29  1  0&#10; 26 30  2  0&#10; 27 31  1  0&#10; 28 32  1  0&#10; 28 33  1  0&#10; 29 32  2  0&#10; 30 34  1  0&#10; 30 35  1  0&#10; 31 35  2  0&#10; 32 36  1  0&#10; 33 37  1  0&#10; 33 38  1  0&#10; 33 47  1  1&#10; 34 39  1  0&#10; 36 40  1  0&#10; 37 41  1  0&#10; 38 40  1  0&#10; 39 42  1  0&#10; 39 43  2  0&#10; 41 44  2  0&#10; 41 45  1  0&#10; 42 45  2  0&#10; 43 44  1  0&#10;M  END&#10;">
          <a:extLst>
            <a:ext uri="{FF2B5EF4-FFF2-40B4-BE49-F238E27FC236}">
              <a16:creationId xmlns:a16="http://schemas.microsoft.com/office/drawing/2014/main" id="{18A5E9C4-102F-4882-B4DA-DC61060B3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18516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150</xdr:row>
      <xdr:rowOff>25400</xdr:rowOff>
    </xdr:from>
    <xdr:to>
      <xdr:col>0</xdr:col>
      <xdr:colOff>1495425</xdr:colOff>
      <xdr:row>150</xdr:row>
      <xdr:rowOff>1482725</xdr:rowOff>
    </xdr:to>
    <xdr:pic>
      <xdr:nvPicPr>
        <xdr:cNvPr id="117" name="Molecule:EMFqVeOkg4gqV" descr="License Error&#10;  SciTegic08042004332D&#10;&#10; 24 27  0  0  1  0            999 V2000&#10;    9.7818   -2.6812    0.0000 F   0  0&#10;    9.0673   -2.2687    0.0000 C   0  0&#10;    9.0674   -1.4438    0.0000 C   0  0&#10;    8.3529   -1.0313    0.0000 C   0  0&#10;    7.6384   -1.4438    0.0000 C   0  0&#10;    7.6384   -2.2687    0.0000 C   0  0&#10;    8.3529   -2.6812    0.0000 C   0  0&#10;    6.9239   -1.0313    0.0000 C   0  0  2  0  0  0&#10;    6.2095   -1.4438    0.0000 C   0  0&#10;    5.4950   -1.0312    0.0000 C   0  0&#10;    5.4950   -0.2063    0.0000 N   0  0&#10;    6.2095    0.2063    0.0000 C   0  0&#10;    6.9239   -0.2063    0.0000 C   0  0  1  0  0  0&#10;    7.6384    0.2063    0.0000 C   0  0&#10;    7.6384    1.0313    0.0000 O   0  0&#10;    8.3529    1.4438    0.0000 C   0  0&#10;    8.3529    2.2687    0.0000 C   0  0&#10;    9.0674    2.6812    0.0000 C   0  0&#10;    9.7818    2.2687    0.0000 C   0  0&#10;   10.5665    2.5238    0.0000 O   0  0&#10;   11.0514    1.8563    0.0000 C   0  0&#10;   10.5665    1.1888    0.0000 O   0  0&#10;    9.7818    1.4438    0.0000 C   0  0&#10;    9.0674    1.0313    0.0000 C   0  0&#10;  1  2  1  0&#10;  2  3  2  0&#10;  3  4  1  0&#10;  4  5  2  0&#10;  5  6  1  0&#10;  6  7  2  0&#10;  7  2  1  0&#10;  8  5  1  6&#10;  8  9  1  0&#10;  9 10  1  0&#10; 10 11  1  0&#10; 11 12  1  0&#10; 12 13  1  0&#10; 13  8  1  0&#10; 13 14  1  1&#10; 14 15  1  0&#10; 15 16  1  0&#10; 16 17  2  0&#10; 17 18  1  0&#10; 18 19  2  0&#10; 19 20  1  0&#10; 20 21  1  0&#10; 21 22  1  0&#10; 22 23  1  0&#10; 23 19  1  0&#10; 23 24  2  0&#10; 24 16  1  0&#10;M  END&#10;" title="153:1:Structure:License Error&#10;  SciTegic08042004332D&#10;&#10; 24 27  0  0  1  0            999 V2000&#10;    9.7818   -2.6812    0.0000 F   0  0&#10;    9.0673   -2.2687    0.0000 C   0  0&#10;    9.0674   -1.4438    0.0000 C   0  0&#10;    8.3529   -1.0313    0.0000 C   0  0&#10;    7.6384   -1.4438    0.0000 C   0  0&#10;    7.6384   -2.2687    0.0000 C   0  0&#10;    8.3529   -2.6812    0.0000 C   0  0&#10;    6.9239   -1.0313    0.0000 C   0  0  2  0  0  0&#10;    6.2095   -1.4438    0.0000 C   0  0&#10;    5.4950   -1.0312    0.0000 C   0  0&#10;    5.4950   -0.2063    0.0000 N   0  0&#10;    6.2095    0.2063    0.0000 C   0  0&#10;    6.9239   -0.2063    0.0000 C   0  0  1  0  0  0&#10;    7.6384    0.2063    0.0000 C   0  0&#10;    7.6384    1.0313    0.0000 O   0  0&#10;    8.3529    1.4438    0.0000 C   0  0&#10;    8.3529    2.2687    0.0000 C   0  0&#10;    9.0674    2.6812    0.0000 C   0  0&#10;    9.7818    2.2687    0.0000 C   0  0&#10;   10.5665    2.5238    0.0000 O   0  0&#10;   11.0514    1.8563    0.0000 C   0  0&#10;   10.5665    1.1888    0.0000 O   0  0&#10;    9.7818    1.4438    0.0000 C   0  0&#10;    9.0674    1.0313    0.0000 C   0  0&#10;  1  2  1  0&#10;  2  3  2  0&#10;  3  4  1  0&#10;  4  5  2  0&#10;  5  6  1  0&#10;  6  7  2  0&#10;  7  2  1  0&#10;  8  5  1  6&#10;  8  9  1  0&#10;  9 10  1  0&#10; 10 11  1  0&#10; 11 12  1  0&#10; 12 13  1  0&#10; 13  8  1  0&#10; 13 14  1  1&#10; 14 15  1  0&#10; 15 16  1  0&#10; 16 17  2  0&#10; 17 18  1  0&#10; 18 19  2  0&#10; 19 20  1  0&#10; 20 21  1  0&#10; 21 22  1  0&#10; 22 23  1  0&#10; 23 19  1  0&#10; 23 24  2  0&#10; 24 16  1  0&#10;M  END&#10;">
          <a:extLst>
            <a:ext uri="{FF2B5EF4-FFF2-40B4-BE49-F238E27FC236}">
              <a16:creationId xmlns:a16="http://schemas.microsoft.com/office/drawing/2014/main" id="{3583C156-6954-4A0A-952D-549E6CB11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5097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128</xdr:row>
      <xdr:rowOff>25400</xdr:rowOff>
    </xdr:from>
    <xdr:to>
      <xdr:col>0</xdr:col>
      <xdr:colOff>1495425</xdr:colOff>
      <xdr:row>128</xdr:row>
      <xdr:rowOff>1482725</xdr:rowOff>
    </xdr:to>
    <xdr:pic>
      <xdr:nvPicPr>
        <xdr:cNvPr id="118" name="Molecule:EMFq@Nnb51cyx" descr="License Error&#10;  SciTegic08042004332D&#10;&#10; 25 26  0  0  0  0            999 V2000&#10;    0.3565    0.2709    0.0000 C   0  0&#10;    1.5061   -0.6938    0.0000 C   0  0&#10;   -1.1436    0.2709    0.0000 C   0  0&#10;    1.1064    1.5699    0.0000 C   0  0&#10;    1.2481   -2.1715    0.0000 C   0  0&#10;    2.9149   -0.1786    0.0000 C   0  0&#10;   -1.8936    1.5699    0.0000 C   0  0&#10;   -2.2952   -0.6915    0.0000 C   0  0&#10;    0.3565    2.8689    0.0000 C   0  0&#10;    2.6073    1.5730    0.0000 C   0  0&#10;    2.3986   -3.1339    0.0000 C   0  0&#10;   -0.1604   -2.6900    0.0000 N   0  3&#10;    4.0655   -1.1410    0.0000 C   0  0&#10;   -1.1436    2.8689    0.0000 N   0  0&#10;   -3.3935    1.5699    0.0000 C   0  0&#10;   -3.7049   -0.1761    0.0000 O   0  0&#10;   -2.0373   -2.1691    0.0000 O   0  0&#10;    1.1064    4.1680    0.0000 C   0  0&#10;    3.3559    2.8738    0.0000 O   0  0&#10;    3.3596    0.2752    0.0000 O   0  0&#10;    3.8074   -2.6186    0.0000 C   0  0&#10;   -0.4164   -4.1680    0.0000 O   0  0&#10;   -1.3127   -1.7297    0.0000 O   0  5&#10;   -4.8559   -1.1380    0.0000 C   0  0&#10;    4.8559    2.8769    0.0000 C   0  0&#10;  1  2  1  0&#10;  1  3  1  0&#10;  1  4  1  0&#10;  2  5  1  0&#10;  2  6  2  0&#10;  3  7  2  0&#10;  3  8  1  0&#10;  4  9  2  0&#10;  4 10  1  0&#10;  5 11  2  0&#10;  5 12  1  0&#10;  6 13  1  0&#10;  7 14  1  0&#10;  7 15  1  0&#10;  8 16  1  0&#10;  8 17  2  0&#10;  9 14  1  0&#10;  9 18  1  0&#10; 10 19  1  0&#10; 10 20  2  0&#10; 11 21  1  0&#10; 12 22  2  0&#10; 12 23  1  0&#10; 13 21  2  0&#10; 16 24  1  0&#10; 19 25  1  0&#10;M  CHG  2  12   1  23  -1&#10;M  END&#10;" title="153:1:Structure:License Error&#10;  SciTegic08042004332D&#10;&#10; 25 26  0  0  0  0            999 V2000&#10;    0.3565    0.2709    0.0000 C   0  0&#10;    1.5061   -0.6938    0.0000 C   0  0&#10;   -1.1436    0.2709    0.0000 C   0  0&#10;    1.1064    1.5699    0.0000 C   0  0&#10;    1.2481   -2.1715    0.0000 C   0  0&#10;    2.9149   -0.1786    0.0000 C   0  0&#10;   -1.8936    1.5699    0.0000 C   0  0&#10;   -2.2952   -0.6915    0.0000 C   0  0&#10;    0.3565    2.8689    0.0000 C   0  0&#10;    2.6073    1.5730    0.0000 C   0  0&#10;    2.3986   -3.1339    0.0000 C   0  0&#10;   -0.1604   -2.6900    0.0000 N   0  3&#10;    4.0655   -1.1410    0.0000 C   0  0&#10;   -1.1436    2.8689    0.0000 N   0  0&#10;   -3.3935    1.5699    0.0000 C   0  0&#10;   -3.7049   -0.1761    0.0000 O   0  0&#10;   -2.0373   -2.1691    0.0000 O   0  0&#10;    1.1064    4.1680    0.0000 C   0  0&#10;    3.3559    2.8738    0.0000 O   0  0&#10;    3.3596    0.2752    0.0000 O   0  0&#10;    3.8074   -2.6186    0.0000 C   0  0&#10;   -0.4164   -4.1680    0.0000 O   0  0&#10;   -1.3127   -1.7297    0.0000 O   0  5&#10;   -4.8559   -1.1380    0.0000 C   0  0&#10;    4.8559    2.8769    0.0000 C   0  0&#10;  1  2  1  0&#10;  1  3  1  0&#10;  1  4  1  0&#10;  2  5  1  0&#10;  2  6  2  0&#10;  3  7  2  0&#10;  3  8  1  0&#10;  4  9  2  0&#10;  4 10  1  0&#10;  5 11  2  0&#10;  5 12  1  0&#10;  6 13  1  0&#10;  7 14  1  0&#10;  7 15  1  0&#10;  8 16  1  0&#10;  8 17  2  0&#10;  9 14  1  0&#10;  9 18  1  0&#10; 10 19  1  0&#10; 10 20  2  0&#10; 11 21  1  0&#10; 12 22  2  0&#10; 12 23  1  0&#10; 13 21  2  0&#10; 16 24  1  0&#10; 19 25  1  0&#10;M  CHG  2  12   1  23  -1&#10;M  END&#10;">
          <a:extLst>
            <a:ext uri="{FF2B5EF4-FFF2-40B4-BE49-F238E27FC236}">
              <a16:creationId xmlns:a16="http://schemas.microsoft.com/office/drawing/2014/main" id="{7AD7DB4C-02D7-41E2-91F5-D8892EE5C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0903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138</xdr:row>
      <xdr:rowOff>25400</xdr:rowOff>
    </xdr:from>
    <xdr:to>
      <xdr:col>0</xdr:col>
      <xdr:colOff>1495425</xdr:colOff>
      <xdr:row>138</xdr:row>
      <xdr:rowOff>1482725</xdr:rowOff>
    </xdr:to>
    <xdr:pic>
      <xdr:nvPicPr>
        <xdr:cNvPr id="119" name="Molecule:EMFRQ5VjxuzXL" descr="License Error&#10;  SciTegic08042004332D&#10;&#10; 23 25  0  0  1  0            999 V2000&#10;   10.7159    1.8562    0.0000 C   0  0&#10;   10.7159    1.0312    0.0000 N   0  0&#10;   10.0013    0.6187    0.0000 C   0  0  2  0  0  0&#10;   10.0013   -0.2063    0.0000 C   0  0  2  0  0  0&#10;   10.7157   -0.6189    0.0000 O   0  0&#10;    9.2868   -0.6187    0.0000 C   0  0  2  0  0  0&#10;    9.2867   -1.4437    0.0000 N   0  0&#10;   10.0011   -1.8563    0.0000 C   0  0&#10;    8.5724   -0.2061    0.0000 C   0  0  1  0  0  0&#10;    7.8580   -0.6186    0.0000 O   0  0&#10;    7.1435   -0.2061    0.0000 C   0  0  2  0  0  0&#10;    7.1435   -1.0311    0.0000 O   0  0&#10;    7.1435    0.6190    0.0000 C   0  0  1  0  0  0&#10;    6.4290    1.0314    0.0000 O   0  0&#10;    5.7145    0.6190    0.0000 C   0  0  2  0  0  0&#10;    5.0000    1.0314    0.0000 C   0  0&#10;    5.7145   -0.2061    0.0000 C   0  0&#10;    6.4290   -0.6187    0.0000 C   0  0&#10;    6.4290   -1.4437    0.0000 O   0  0&#10;    7.8580    1.0314    0.0000 O   0  0&#10;    8.5724    0.6189    0.0000 C   0  0  2  0  0  0&#10;    9.2869    1.0313    0.0000 C   0  0  1  0  0  0&#10;    9.2870    1.8563    0.0000 O   0  0&#10;  1  2  1  0&#10;  3  2  1  6&#10;  3  4  1  0&#10;  4  5  1  6&#10;  4  6  1  0&#10;  6  7  1  6&#10;  6  9  1  0&#10;  7  8  1  0&#10;  9 10  1  1&#10; 10 11  1  0&#10; 11 12  1  6&#10; 11 13  1  0&#10; 13 14  1  0&#10; 13 20  1  1&#10; 14 15  1  0&#10; 15 16  1  1&#10; 15 17  1  0&#10; 17 18  1  0&#10; 18 11  1  0&#10; 18 19  2  0&#10; 21  9  1  0&#10; 21 20  1  6&#10; 21 22  1  0&#10; 22  3  1  0&#10; 22 23  1  1&#10;M  END&#10;" title="153:1:Structure:License Error&#10;  SciTegic08042004332D&#10;&#10; 23 25  0  0  1  0            999 V2000&#10;   10.7159    1.8562    0.0000 C   0  0&#10;   10.7159    1.0312    0.0000 N   0  0&#10;   10.0013    0.6187    0.0000 C   0  0  2  0  0  0&#10;   10.0013   -0.2063    0.0000 C   0  0  2  0  0  0&#10;   10.7157   -0.6189    0.0000 O   0  0&#10;    9.2868   -0.6187    0.0000 C   0  0  2  0  0  0&#10;    9.2867   -1.4437    0.0000 N   0  0&#10;   10.0011   -1.8563    0.0000 C   0  0&#10;    8.5724   -0.2061    0.0000 C   0  0  1  0  0  0&#10;    7.8580   -0.6186    0.0000 O   0  0&#10;    7.1435   -0.2061    0.0000 C   0  0  2  0  0  0&#10;    7.1435   -1.0311    0.0000 O   0  0&#10;    7.1435    0.6190    0.0000 C   0  0  1  0  0  0&#10;    6.4290    1.0314    0.0000 O   0  0&#10;    5.7145    0.6190    0.0000 C   0  0  2  0  0  0&#10;    5.0000    1.0314    0.0000 C   0  0&#10;    5.7145   -0.2061    0.0000 C   0  0&#10;    6.4290   -0.6187    0.0000 C   0  0&#10;    6.4290   -1.4437    0.0000 O   0  0&#10;    7.8580    1.0314    0.0000 O   0  0&#10;    8.5724    0.6189    0.0000 C   0  0  2  0  0  0&#10;    9.2869    1.0313    0.0000 C   0  0  1  0  0  0&#10;    9.2870    1.8563    0.0000 O   0  0&#10;  1  2  1  0&#10;  3  2  1  6&#10;  3  4  1  0&#10;  4  5  1  6&#10;  4  6  1  0&#10;  6  7  1  6&#10;  6  9  1  0&#10;  7  8  1  0&#10;  9 10  1  1&#10; 10 11  1  0&#10; 11 12  1  6&#10; 11 13  1  0&#10; 13 14  1  0&#10; 13 20  1  1&#10; 14 15  1  0&#10; 15 16  1  1&#10; 15 17  1  0&#10; 17 18  1  0&#10; 18 11  1  0&#10; 18 19  2  0&#10; 21  9  1  0&#10; 21 20  1  6&#10; 21 22  1  0&#10; 22  3  1  0&#10; 22 23  1  1&#10;M  END&#10;">
          <a:extLst>
            <a:ext uri="{FF2B5EF4-FFF2-40B4-BE49-F238E27FC236}">
              <a16:creationId xmlns:a16="http://schemas.microsoft.com/office/drawing/2014/main" id="{548B1B2A-5C81-4049-AAFB-AAE9BB40F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2524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95</xdr:row>
      <xdr:rowOff>25400</xdr:rowOff>
    </xdr:from>
    <xdr:to>
      <xdr:col>0</xdr:col>
      <xdr:colOff>1495425</xdr:colOff>
      <xdr:row>95</xdr:row>
      <xdr:rowOff>1482725</xdr:rowOff>
    </xdr:to>
    <xdr:pic>
      <xdr:nvPicPr>
        <xdr:cNvPr id="120" name="Molecule:EMFMcQHiefJzC" descr="License Error&#10;  SciTegic08042004332D&#10;&#10; 27 30  0  0  0  0            999 V2000&#10;   12.1447   -7.4756    0.0000 C   0  0&#10;   11.4302   -7.8880    0.0000 C   0  0&#10;   11.4301   -8.7130    0.0000 S   0  0&#10;   10.7156   -9.1255    0.0000 C   0  0&#10;   10.7155   -9.9504    0.0000 C   0  0&#10;   10.0010  -10.3628    0.0000 C   0  0&#10;    9.2867   -9.9502    0.0000 C   0  0&#10;    8.5722  -10.3627    0.0000 S   0  0&#10;    7.8578   -9.9502    0.0000 C   0  0&#10;    7.1432  -10.3628    0.0000 C   0  0&#10;    6.4287   -9.9502    0.0000 C   0  0&#10;    6.4287   -9.1252    0.0000 C   0  0&#10;    7.1432   -8.7127    0.0000 C   0  0&#10;    7.8578   -9.1252    0.0000 C   0  0&#10;    8.5722   -8.7127    0.0000 N   0  0&#10;    8.5722   -7.8877    0.0000 C   0  0&#10;    7.8578   -7.4752    0.0000 C   0  0&#10;    7.8578   -6.6502    0.0000 C   0  0&#10;    7.1434   -6.2376    0.0000 N   0  0&#10;    6.4289   -6.6501    0.0000 C   0  0&#10;    5.7144   -6.2376    0.0000 C   0  0&#10;    5.7145   -5.4126    0.0000 N   0  0&#10;    5.0000   -5.0000    0.0000 C   0  0&#10;    6.4289   -5.0001    0.0000 C   0  0&#10;    7.1434   -5.4127    0.0000 C   0  0&#10;    9.2867   -9.1253    0.0000 C   0  0&#10;   10.0011   -8.7129    0.0000 C   0  0&#10;  1  2  1  0&#10;  2  3  1  0&#10;  3  4  1  0&#10;  4  5  2  0&#10;  5  6  1  0&#10;  6  7  2  0&#10;  7  8  1  0&#10;  8  9  1  0&#10;  9 10  2  0&#10; 10 11  1  0&#10; 11 12  2  0&#10; 12 13  1  0&#10; 13 14  2  0&#10; 14  9  1  0&#10; 14 15  1  0&#10; 15 16  1  0&#10; 16 17  1  0&#10; 17 18  1  0&#10; 18 19  1  0&#10; 19 20  1  0&#10; 20 21  1  0&#10; 21 22  1  0&#10; 22 23  1  0&#10; 22 24  1  0&#10; 24 25  1  0&#10; 25 19  1  0&#10; 15 26  1  0&#10; 26  7  1  0&#10; 26 27  2  0&#10; 27  4  1  0&#10;M  END&#10;" title="153:1:Structure:License Error&#10;  SciTegic08042004332D&#10;&#10; 27 30  0  0  0  0            999 V2000&#10;   12.1447   -7.4756    0.0000 C   0  0&#10;   11.4302   -7.8880    0.0000 C   0  0&#10;   11.4301   -8.7130    0.0000 S   0  0&#10;   10.7156   -9.1255    0.0000 C   0  0&#10;   10.7155   -9.9504    0.0000 C   0  0&#10;   10.0010  -10.3628    0.0000 C   0  0&#10;    9.2867   -9.9502    0.0000 C   0  0&#10;    8.5722  -10.3627    0.0000 S   0  0&#10;    7.8578   -9.9502    0.0000 C   0  0&#10;    7.1432  -10.3628    0.0000 C   0  0&#10;    6.4287   -9.9502    0.0000 C   0  0&#10;    6.4287   -9.1252    0.0000 C   0  0&#10;    7.1432   -8.7127    0.0000 C   0  0&#10;    7.8578   -9.1252    0.0000 C   0  0&#10;    8.5722   -8.7127    0.0000 N   0  0&#10;    8.5722   -7.8877    0.0000 C   0  0&#10;    7.8578   -7.4752    0.0000 C   0  0&#10;    7.8578   -6.6502    0.0000 C   0  0&#10;    7.1434   -6.2376    0.0000 N   0  0&#10;    6.4289   -6.6501    0.0000 C   0  0&#10;    5.7144   -6.2376    0.0000 C   0  0&#10;    5.7145   -5.4126    0.0000 N   0  0&#10;    5.0000   -5.0000    0.0000 C   0  0&#10;    6.4289   -5.0001    0.0000 C   0  0&#10;    7.1434   -5.4127    0.0000 C   0  0&#10;    9.2867   -9.1253    0.0000 C   0  0&#10;   10.0011   -8.7129    0.0000 C   0  0&#10;  1  2  1  0&#10;  2  3  1  0&#10;  3  4  1  0&#10;  4  5  2  0&#10;  5  6  1  0&#10;  6  7  2  0&#10;  7  8  1  0&#10;  8  9  1  0&#10;  9 10  2  0&#10; 10 11  1  0&#10; 11 12  2  0&#10; 12 13  1  0&#10; 13 14  2  0&#10; 14  9  1  0&#10; 14 15  1  0&#10; 15 16  1  0&#10; 16 17  1  0&#10; 17 18  1  0&#10; 18 19  1  0&#10; 19 20  1  0&#10; 20 21  1  0&#10; 21 22  1  0&#10; 22 23  1  0&#10; 22 24  1  0&#10; 24 25  1  0&#10; 25 19  1  0&#10; 15 26  1  0&#10; 26  7  1  0&#10; 26 27  2  0&#10; 27  4  1  0&#10;M  END&#10;">
          <a:extLst>
            <a:ext uri="{FF2B5EF4-FFF2-40B4-BE49-F238E27FC236}">
              <a16:creationId xmlns:a16="http://schemas.microsoft.com/office/drawing/2014/main" id="{450B8784-38E8-4A37-8CBB-307694830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9755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108</xdr:row>
      <xdr:rowOff>25400</xdr:rowOff>
    </xdr:from>
    <xdr:to>
      <xdr:col>0</xdr:col>
      <xdr:colOff>1495425</xdr:colOff>
      <xdr:row>108</xdr:row>
      <xdr:rowOff>1482725</xdr:rowOff>
    </xdr:to>
    <xdr:pic>
      <xdr:nvPicPr>
        <xdr:cNvPr id="121" name="Molecule:EMFtGCBBY7GZk" descr="License Error&#10;  SciTegic08042004332D&#10;&#10; 26 29  0  0  0  0            999 V2000&#10;   -1.7259   -5.9884    0.0000 S   0  0&#10;   -1.5695   -5.0007    0.0000 O   0  0&#10;   -1.8823   -6.9761    0.0000 O   0  0&#10;   -2.7136   -5.8320    0.0000 N   0  0&#10;   -3.5226   -6.4198    0.0000 C   0  0&#10;   -4.1104   -5.6108    0.0000 C   0  0&#10;   -3.3014   -5.0230    0.0000 C   0  0&#10;   -4.9194   -6.1986    0.0000 N   0  0&#10;   -4.9193   -7.1985    0.0000 N   0  0&#10;   -5.8704   -7.5076    0.0000 C   0  0&#10;   -6.4582   -6.6986    0.0000 C   0  0&#10;   -5.8704   -5.8895    0.0000 C   0  0&#10;   -7.4582   -6.6986    0.0000 C   0  0&#10;   -7.9582   -7.5646    0.0000 N   0  0&#10;   -8.9582   -7.5646    0.0000 C   0  0&#10;   -9.4582   -6.6986    0.0000 N   0  0&#10;   -8.9582   -5.8326    0.0000 C   0  0&#10;   -9.2672   -4.8815    0.0000 N   0  0&#10;   -8.4582   -4.2937    0.0000 C   0  0&#10;   -7.6492   -4.8815    0.0000 C   0  0&#10;   -7.9582   -5.8326    0.0000 C   0  0&#10;   -4.6982   -4.8017    0.0000 C   0  0&#10;   -4.2915   -3.8882    0.0000 C   0  0&#10;   -3.8848   -2.9746    0.0000 N   0  0&#10;   -0.7382   -6.1448    0.0000 C   0  0&#10;   -0.3798   -7.0784    0.0000 C   0  0&#10;  1  2  2  0&#10;  1  3  2  0&#10;  1  4  1  0&#10;  4  5  1  0&#10;  5  6  1  0&#10;  6  7  1  0&#10;  7  4  1  0&#10;  6  8  1  0&#10;  8  9  1  0&#10;  9 10  2  0&#10; 10 11  1  0&#10; 11 12  2  0&#10; 12  8  1  0&#10; 11 13  1  0&#10; 13 14  2  0&#10; 14 15  1  0&#10; 15 16  2  0&#10; 16 17  1  0&#10; 17 18  1  0&#10; 18 19  1  0&#10; 19 20  2  0&#10; 20 21  1  0&#10; 21 17  2  0&#10; 21 13  1  0&#10;  6 22  1  0&#10; 22 23  1  0&#10; 23 24  3  0&#10;  1 25  1  0&#10; 25 26  1  0&#10;M  END&#10;" title="153:1:Structure:License Error&#10;  SciTegic08042004332D&#10;&#10; 26 29  0  0  0  0            999 V2000&#10;   -1.7259   -5.9884    0.0000 S   0  0&#10;   -1.5695   -5.0007    0.0000 O   0  0&#10;   -1.8823   -6.9761    0.0000 O   0  0&#10;   -2.7136   -5.8320    0.0000 N   0  0&#10;   -3.5226   -6.4198    0.0000 C   0  0&#10;   -4.1104   -5.6108    0.0000 C   0  0&#10;   -3.3014   -5.0230    0.0000 C   0  0&#10;   -4.9194   -6.1986    0.0000 N   0  0&#10;   -4.9193   -7.1985    0.0000 N   0  0&#10;   -5.8704   -7.5076    0.0000 C   0  0&#10;   -6.4582   -6.6986    0.0000 C   0  0&#10;   -5.8704   -5.8895    0.0000 C   0  0&#10;   -7.4582   -6.6986    0.0000 C   0  0&#10;   -7.9582   -7.5646    0.0000 N   0  0&#10;   -8.9582   -7.5646    0.0000 C   0  0&#10;   -9.4582   -6.6986    0.0000 N   0  0&#10;   -8.9582   -5.8326    0.0000 C   0  0&#10;   -9.2672   -4.8815    0.0000 N   0  0&#10;   -8.4582   -4.2937    0.0000 C   0  0&#10;   -7.6492   -4.8815    0.0000 C   0  0&#10;   -7.9582   -5.8326    0.0000 C   0  0&#10;   -4.6982   -4.8017    0.0000 C   0  0&#10;   -4.2915   -3.8882    0.0000 C   0  0&#10;   -3.8848   -2.9746    0.0000 N   0  0&#10;   -0.7382   -6.1448    0.0000 C   0  0&#10;   -0.3798   -7.0784    0.0000 C   0  0&#10;  1  2  2  0&#10;  1  3  2  0&#10;  1  4  1  0&#10;  4  5  1  0&#10;  5  6  1  0&#10;  6  7  1  0&#10;  7  4  1  0&#10;  6  8  1  0&#10;  8  9  1  0&#10;  9 10  2  0&#10; 10 11  1  0&#10; 11 12  2  0&#10; 12  8  1  0&#10; 11 13  1  0&#10; 13 14  2  0&#10; 14 15  1  0&#10; 15 16  2  0&#10; 16 17  1  0&#10; 17 18  1  0&#10; 18 19  1  0&#10; 19 20  2  0&#10; 20 21  1  0&#10; 21 17  2  0&#10; 21 13  1  0&#10;  6 22  1  0&#10; 22 23  1  0&#10; 23 24  3  0&#10;  1 25  1  0&#10; 25 26  1  0&#10;M  END&#10;">
          <a:extLst>
            <a:ext uri="{FF2B5EF4-FFF2-40B4-BE49-F238E27FC236}">
              <a16:creationId xmlns:a16="http://schemas.microsoft.com/office/drawing/2014/main" id="{90862A3F-0286-490A-B3EB-3850DEF7F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47662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94</xdr:row>
      <xdr:rowOff>25400</xdr:rowOff>
    </xdr:from>
    <xdr:to>
      <xdr:col>0</xdr:col>
      <xdr:colOff>1495425</xdr:colOff>
      <xdr:row>94</xdr:row>
      <xdr:rowOff>1482725</xdr:rowOff>
    </xdr:to>
    <xdr:pic>
      <xdr:nvPicPr>
        <xdr:cNvPr id="122" name="Molecule:EMFcu­JFK0vFY" descr="License Error&#10;  SciTegic08042004332D&#10;&#10; 22 22  0  0  0  0            999 V2000&#10;    5.7145   -7.7225    0.0000 C   0  0&#10;    6.4289   -7.3100    0.0000 C   0  0&#10;    6.4289   -6.4850    0.0000 N   0  0&#10;    5.7145   -6.0725    0.0000 C   0  0&#10;    5.0000   -6.4850    0.0000 C   0  0&#10;    7.1434   -6.0725    0.0000 C   0  0&#10;    7.1434   -5.2475    0.0000 O   0  0&#10;    7.8579   -6.4850    0.0000 C   0  0&#10;    8.5724   -6.0725    0.0000 C   0  0&#10;    9.2868   -6.4850    0.0000 C   0  0&#10;    9.2868   -7.3100    0.0000 C   0  0&#10;   10.0013   -7.7225    0.0000 C   0  0&#10;   10.0013   -8.5475    0.0000 O   0  0&#10;   10.7158   -7.3100    0.0000 C   0  0&#10;   11.4302   -7.7225    0.0000 O   0  0&#10;   10.7158   -6.4850    0.0000 C   0  0&#10;   10.0013   -6.0725    0.0000 C   0  0&#10;   11.4303   -6.0725    0.0000 N   0  3&#10;   11.4303   -5.2475    0.0000 O   0  0&#10;   12.1447   -6.4850    0.0000 O   0  5&#10;    7.8579   -7.3100    0.0000 C   0  0&#10;    7.8579   -8.1350    0.0000 N   0  0&#10;  1  2  1  0&#10;  2  3  1  0&#10;  3  4  1  0&#10;  4  5  1  0&#10;  3  6  1  0&#10;  6  7  2  0&#10;  6  8  1  0&#10;  8  9  2  0&#10;  9 10  1  0&#10; 10 11  2  0&#10; 11 12  1  0&#10; 12 13  1  0&#10; 12 14  2  0&#10; 14 15  1  0&#10; 14 16  1  0&#10; 16 17  2  0&#10; 17 10  1  0&#10; 16 18  1  0&#10; 18 19  2  0&#10; 18 20  1  0&#10;  8 21  1  0&#10; 21 22  3  0&#10;M  CHG  2  18   1  20  -1&#10;M  END&#10;" title="153:1:Structure:License Error&#10;  SciTegic08042004332D&#10;&#10; 22 22  0  0  0  0            999 V2000&#10;    5.7145   -7.7225    0.0000 C   0  0&#10;    6.4289   -7.3100    0.0000 C   0  0&#10;    6.4289   -6.4850    0.0000 N   0  0&#10;    5.7145   -6.0725    0.0000 C   0  0&#10;    5.0000   -6.4850    0.0000 C   0  0&#10;    7.1434   -6.0725    0.0000 C   0  0&#10;    7.1434   -5.2475    0.0000 O   0  0&#10;    7.8579   -6.4850    0.0000 C   0  0&#10;    8.5724   -6.0725    0.0000 C   0  0&#10;    9.2868   -6.4850    0.0000 C   0  0&#10;    9.2868   -7.3100    0.0000 C   0  0&#10;   10.0013   -7.7225    0.0000 C   0  0&#10;   10.0013   -8.5475    0.0000 O   0  0&#10;   10.7158   -7.3100    0.0000 C   0  0&#10;   11.4302   -7.7225    0.0000 O   0  0&#10;   10.7158   -6.4850    0.0000 C   0  0&#10;   10.0013   -6.0725    0.0000 C   0  0&#10;   11.4303   -6.0725    0.0000 N   0  3&#10;   11.4303   -5.2475    0.0000 O   0  0&#10;   12.1447   -6.4850    0.0000 O   0  5&#10;    7.8579   -7.3100    0.0000 C   0  0&#10;    7.8579   -8.1350    0.0000 N   0  0&#10;  1  2  1  0&#10;  2  3  1  0&#10;  3  4  1  0&#10;  4  5  1  0&#10;  3  6  1  0&#10;  6  7  2  0&#10;  6  8  1  0&#10;  8  9  2  0&#10;  9 10  1  0&#10; 10 11  2  0&#10; 11 12  1  0&#10; 12 13  1  0&#10; 12 14  2  0&#10; 14 15  1  0&#10; 14 16  1  0&#10; 16 17  2  0&#10; 17 10  1  0&#10; 16 18  1  0&#10; 18 19  2  0&#10; 18 20  1  0&#10;  8 21  1  0&#10; 21 22  3  0&#10;M  CHG  2  18   1  20  -1&#10;M  END&#10;">
          <a:extLst>
            <a:ext uri="{FF2B5EF4-FFF2-40B4-BE49-F238E27FC236}">
              <a16:creationId xmlns:a16="http://schemas.microsoft.com/office/drawing/2014/main" id="{237D7054-1E60-46D7-8FB8-0031C5686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8803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147</xdr:row>
      <xdr:rowOff>25400</xdr:rowOff>
    </xdr:from>
    <xdr:to>
      <xdr:col>0</xdr:col>
      <xdr:colOff>1495425</xdr:colOff>
      <xdr:row>147</xdr:row>
      <xdr:rowOff>1482725</xdr:rowOff>
    </xdr:to>
    <xdr:pic>
      <xdr:nvPicPr>
        <xdr:cNvPr id="123" name="Molecule:EMFYFuPiouge8" descr="License Error&#10;  SciTegic08042004332D&#10;&#10; 31 35  0  0  0  0            999 V2000&#10;    3.9623    5.1826    0.0000 F   0  0&#10;    3.7053    4.3966    0.0000 C   0  0&#10;    4.2576    3.7810    0.0000 C   0  0&#10;    4.0006    2.9949    0.0000 C   0  0&#10;    3.1913    2.8245    0.0000 C   0  0&#10;    2.6391    3.4400    0.0000 C   0  0&#10;    2.8961    4.2261    0.0000 C   0  0&#10;    2.9344    2.0384    0.0000 N   0  0&#10;    3.4195    1.3699    0.0000 C   0  0&#10;    2.9344    0.7014    0.0000 C   0  0&#10;    3.1913   -0.0847    0.0000 C   0  0&#10;    4.0006   -0.2552    0.0000 C   0  0&#10;    4.2576   -1.0412    0.0000 C   0  0&#10;    3.7053   -1.6568    0.0000 N   0  0&#10;    3.9623   -2.4429    0.0000 C   0  0&#10;    3.4100   -3.0585    0.0000 C   0  0&#10;    3.6670   -3.8445    0.0000 N   0  0&#10;    4.4540   -4.0986    0.0000 C   0  0&#10;    4.4555   -4.9256    0.0000 C   0  0&#10;    3.6694   -5.1826    0.0000 N   0  0&#10;    3.1821   -4.5145    0.0000 C   0  0&#10;    2.3551   -4.5160    0.0000 O   0  0&#10;    2.8961   -1.4863    0.0000 C   0  0&#10;    2.6391   -0.7003    0.0000 C   0  0&#10;    2.1475    0.9558    0.0000 C   0  0&#10;    1.4317    0.5416    0.0000 C   0  0&#10;    0.7158    0.9558    0.0000 C   0  0&#10;    0.0000    0.5416    0.0000 Cl  0  0&#10;    0.7158    1.7840    0.0000 C   0  0&#10;    1.4317    2.1981    0.0000 C   0  0&#10;    2.1475    1.7840    0.0000 C   0  0&#10;  1  2  1  0&#10;  2  7  1  0&#10;  2  3  2  0&#10;  3  4  1  0&#10;  4  5  2  0&#10;  5  6  1  0&#10;  6  7  2  0&#10;  5  8  1  0&#10;  8 31  1  0&#10;  8  9  1  0&#10;  9 10  2  0&#10; 10 11  1  0&#10; 11 24  1  0&#10; 11 12  1  0&#10; 12 13  1  0&#10; 13 14  1  0&#10; 14 15  1  0&#10; 15 16  1  0&#10; 16 17  1  0&#10; 17 21  1  0&#10; 17 18  1  0&#10; 18 19  1  0&#10; 19 20  1  0&#10; 20 21  1  0&#10; 21 22  2  0&#10; 14 23  1  0&#10; 23 24  1  0&#10; 10 25  1  0&#10; 25 31  1  0&#10; 25 26  2  0&#10; 26 27  1  0&#10; 27 28  1  0&#10; 27 29  2  0&#10; 29 30  1  0&#10; 30 31  2  0&#10;M  END&#10;" title="153:1:Structure:License Error&#10;  SciTegic08042004332D&#10;&#10; 31 35  0  0  0  0            999 V2000&#10;    3.9623    5.1826    0.0000 F   0  0&#10;    3.7053    4.3966    0.0000 C   0  0&#10;    4.2576    3.7810    0.0000 C   0  0&#10;    4.0006    2.9949    0.0000 C   0  0&#10;    3.1913    2.8245    0.0000 C   0  0&#10;    2.6391    3.4400    0.0000 C   0  0&#10;    2.8961    4.2261    0.0000 C   0  0&#10;    2.9344    2.0384    0.0000 N   0  0&#10;    3.4195    1.3699    0.0000 C   0  0&#10;    2.9344    0.7014    0.0000 C   0  0&#10;    3.1913   -0.0847    0.0000 C   0  0&#10;    4.0006   -0.2552    0.0000 C   0  0&#10;    4.2576   -1.0412    0.0000 C   0  0&#10;    3.7053   -1.6568    0.0000 N   0  0&#10;    3.9623   -2.4429    0.0000 C   0  0&#10;    3.4100   -3.0585    0.0000 C   0  0&#10;    3.6670   -3.8445    0.0000 N   0  0&#10;    4.4540   -4.0986    0.0000 C   0  0&#10;    4.4555   -4.9256    0.0000 C   0  0&#10;    3.6694   -5.1826    0.0000 N   0  0&#10;    3.1821   -4.5145    0.0000 C   0  0&#10;    2.3551   -4.5160    0.0000 O   0  0&#10;    2.8961   -1.4863    0.0000 C   0  0&#10;    2.6391   -0.7003    0.0000 C   0  0&#10;    2.1475    0.9558    0.0000 C   0  0&#10;    1.4317    0.5416    0.0000 C   0  0&#10;    0.7158    0.9558    0.0000 C   0  0&#10;    0.0000    0.5416    0.0000 Cl  0  0&#10;    0.7158    1.7840    0.0000 C   0  0&#10;    1.4317    2.1981    0.0000 C   0  0&#10;    2.1475    1.7840    0.0000 C   0  0&#10;  1  2  1  0&#10;  2  7  1  0&#10;  2  3  2  0&#10;  3  4  1  0&#10;  4  5  2  0&#10;  5  6  1  0&#10;  6  7  2  0&#10;  5  8  1  0&#10;  8 31  1  0&#10;  8  9  1  0&#10;  9 10  2  0&#10; 10 11  1  0&#10; 11 24  1  0&#10; 11 12  1  0&#10; 12 13  1  0&#10; 13 14  1  0&#10; 14 15  1  0&#10; 15 16  1  0&#10; 16 17  1  0&#10; 17 21  1  0&#10; 17 18  1  0&#10; 18 19  1  0&#10; 19 20  1  0&#10; 20 21  1  0&#10; 21 22  2  0&#10; 14 23  1  0&#10; 23 24  1  0&#10; 10 25  1  0&#10; 25 31  1  0&#10; 25 26  2  0&#10; 26 27  1  0&#10; 27 28  1  0&#10; 27 29  2  0&#10; 29 30  1  0&#10; 30 31  2  0&#10;M  END&#10;">
          <a:extLst>
            <a:ext uri="{FF2B5EF4-FFF2-40B4-BE49-F238E27FC236}">
              <a16:creationId xmlns:a16="http://schemas.microsoft.com/office/drawing/2014/main" id="{117859DE-F1FC-4E45-8A9D-743FEA161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1477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123</xdr:row>
      <xdr:rowOff>25400</xdr:rowOff>
    </xdr:from>
    <xdr:to>
      <xdr:col>0</xdr:col>
      <xdr:colOff>1495425</xdr:colOff>
      <xdr:row>123</xdr:row>
      <xdr:rowOff>1482725</xdr:rowOff>
    </xdr:to>
    <xdr:pic>
      <xdr:nvPicPr>
        <xdr:cNvPr id="124" name="Molecule:EMFZsO6dkoFuw" descr="License Error&#10;  SciTegic08042004332D&#10;&#10; 21 23  0  0  0  0            999 V2000&#10;    6.7474    2.3580    0.0000 C   0  0&#10;    6.7474    1.5310    0.0000 C   0  0&#10;    6.0312    1.1175    0.0000 C   0  0&#10;    6.0312    0.2905    0.0000 N   0  0&#10;    6.7474   -0.1230    0.0000 C   0  0&#10;    6.7474   -0.9500    0.0000 C   0  0&#10;    6.0312   -1.3635    0.0000 C   0  0&#10;    5.3150   -0.9500    0.0000 C   0  0&#10;    5.3150   -0.1230    0.0000 C   0  0&#10;    4.5988   -1.3635    0.0000 C   0  0&#10;    4.5123   -2.1860    0.0000 O   0  0&#10;    3.7034   -2.3580    0.0000 N   0  0&#10;    3.2899   -1.6418    0.0000 C   0  0&#10;    3.8432   -1.0272    0.0000 C   0  0&#10;    2.4674   -1.5553    0.0000 C   0  0&#10;    1.9813   -2.2244    0.0000 C   0  0&#10;    1.1588   -2.1379    0.0000 C   0  0&#10;    0.8225   -1.3824    0.0000 C   0  0&#10;    0.0000   -1.2960    0.0000 C   0  0&#10;    1.3086   -0.7134    0.0000 C   0  0&#10;    2.1310   -0.7998    0.0000 C   0  0&#10;  1  2  1  0&#10;  2  3  1  0&#10;  3  4  1  0&#10;  4  9  1  0&#10;  4  5  1  0&#10;  5  6  1  0&#10;  6  7  1  0&#10;  7  8  2  0&#10;  8  9  1  0&#10;  8 10  1  0&#10; 10 14  2  0&#10; 10 11  1  0&#10; 11 12  1  0&#10; 12 13  2  0&#10; 13 14  1  0&#10; 13 15  1  0&#10; 15 21  1  0&#10; 15 16  2  0&#10; 16 17  1  0&#10; 17 18  2  0&#10; 18 19  1  0&#10; 18 20  1  0&#10; 20 21  2  0&#10;M  END&#10;" title="153:1:Structure:License Error&#10;  SciTegic08042004332D&#10;&#10; 21 23  0  0  0  0            999 V2000&#10;    6.7474    2.3580    0.0000 C   0  0&#10;    6.7474    1.5310    0.0000 C   0  0&#10;    6.0312    1.1175    0.0000 C   0  0&#10;    6.0312    0.2905    0.0000 N   0  0&#10;    6.7474   -0.1230    0.0000 C   0  0&#10;    6.7474   -0.9500    0.0000 C   0  0&#10;    6.0312   -1.3635    0.0000 C   0  0&#10;    5.3150   -0.9500    0.0000 C   0  0&#10;    5.3150   -0.1230    0.0000 C   0  0&#10;    4.5988   -1.3635    0.0000 C   0  0&#10;    4.5123   -2.1860    0.0000 O   0  0&#10;    3.7034   -2.3580    0.0000 N   0  0&#10;    3.2899   -1.6418    0.0000 C   0  0&#10;    3.8432   -1.0272    0.0000 C   0  0&#10;    2.4674   -1.5553    0.0000 C   0  0&#10;    1.9813   -2.2244    0.0000 C   0  0&#10;    1.1588   -2.1379    0.0000 C   0  0&#10;    0.8225   -1.3824    0.0000 C   0  0&#10;    0.0000   -1.2960    0.0000 C   0  0&#10;    1.3086   -0.7134    0.0000 C   0  0&#10;    2.1310   -0.7998    0.0000 C   0  0&#10;  1  2  1  0&#10;  2  3  1  0&#10;  3  4  1  0&#10;  4  9  1  0&#10;  4  5  1  0&#10;  5  6  1  0&#10;  6  7  1  0&#10;  7  8  2  0&#10;  8  9  1  0&#10;  8 10  1  0&#10; 10 14  2  0&#10; 10 11  1  0&#10; 11 12  1  0&#10; 12 13  2  0&#10; 13 14  1  0&#10; 13 15  1  0&#10; 15 21  1  0&#10; 15 16  2  0&#10; 16 17  1  0&#10; 17 18  2  0&#10; 18 19  1  0&#10; 18 20  1  0&#10; 20 21  2  0&#10;M  END&#10;">
          <a:extLst>
            <a:ext uri="{FF2B5EF4-FFF2-40B4-BE49-F238E27FC236}">
              <a16:creationId xmlns:a16="http://schemas.microsoft.com/office/drawing/2014/main" id="{E79B9088-9BDD-408A-A822-4E2FD12A9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5760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106</xdr:row>
      <xdr:rowOff>25400</xdr:rowOff>
    </xdr:from>
    <xdr:to>
      <xdr:col>0</xdr:col>
      <xdr:colOff>1495425</xdr:colOff>
      <xdr:row>106</xdr:row>
      <xdr:rowOff>1482725</xdr:rowOff>
    </xdr:to>
    <xdr:pic>
      <xdr:nvPicPr>
        <xdr:cNvPr id="125" name="Molecule:EMFBYKNJsFhbJ" descr="License Error&#10;  SciTegic08042004332D&#10;&#10; 31 33  0  0  0  0            999 V2000&#10;   14.6245   -4.0023    0.0000 C   0  0&#10;   13.6016   -3.4117    0.0000 C   0  0&#10;   11.5562   -2.2319    0.0000 C   0  0&#10;   10.5305   -1.6430    0.0000 C   0  0&#10;    4.3660    4.0023    0.0000 C   0  0&#10;    5.1811    3.5355    0.0000 C   0  0&#10;    3.5447    3.5246    0.0000 C   0  0&#10;    4.3660    3.0574    0.0000 C   0  0&#10;    4.3660    1.8758    0.0000 C   0  0&#10;    5.4102    1.2915    0.0000 N   0  0&#10;    5.4102    0.1098    0.0000 C   0  0&#10;    4.3963   -0.4859    0.0000 N   0  0&#10;    2.5600   -2.7396    0.0000 N   0  0&#10;    3.3759   -2.2630    0.0000 C   0  0&#10;    4.3963   -1.6670    0.0000 C   0  0&#10;    5.4221   -2.2523    0.0000 N   0  0&#10;    6.4361   -1.6567    0.0000 C   0  0&#10;    6.4361   -0.4755    0.0000 C   0  0&#10;    7.4578    0.1185    0.0000 C   0  0&#10;    8.4833   -0.4687    0.0000 N   0  0&#10;    9.5049    1.0702    0.0000 O   0  0&#10;    9.5049    0.1253    0.0000 C   0  0&#10;   10.5305   -0.4619    0.0000 C   0  0&#10;   11.5524    0.1303    0.0000 C   0  0&#10;   12.5782   -0.4586    0.0000 C   0  0&#10;   12.5782   -1.6397    0.0000 C   0  0&#10;   13.6016   -2.2306    0.0000 N   0  0&#10;   14.6245   -1.6400    0.0000 C   0  0&#10;   15.6473   -2.2306    0.0000 C   0  0&#10;   15.6473   -3.4117    0.0000 N   0  0&#10;   16.4656   -3.8841    0.0000 C   0  0&#10;  1 30  1  0&#10;  2  1  1  0&#10;  3 26  1  0&#10;  4  3  2  0&#10;  8  5  1  0&#10;  8  6  1  0&#10;  8  7  1  0&#10;  9  8  1  0&#10; 10  9  1  0&#10; 11 10  1  0&#10; 11 18  1  0&#10; 12 11  2  0&#10; 14 13  3  0&#10; 15 12  1  0&#10; 15 14  1  0&#10; 16 15  2  0&#10; 17 16  1  0&#10; 18 17  2  0&#10; 19 18  1  0&#10; 20 19  1  0&#10; 22 20  1  0&#10; 22 21  2  0&#10; 23  4  1  0&#10; 23 22  1  0&#10; 24 23  2  0&#10; 25 24  1  0&#10; 26 25  2  0&#10; 27  2  1  0&#10; 27 26  1  0&#10; 28 27  1  0&#10; 29 28  1  0&#10; 30 29  1  0&#10; 31 30  1  0&#10;M  END&#10;" title="153:1:Structure:License Error&#10;  SciTegic08042004332D&#10;&#10; 31 33  0  0  0  0            999 V2000&#10;   14.6245   -4.0023    0.0000 C   0  0&#10;   13.6016   -3.4117    0.0000 C   0  0&#10;   11.5562   -2.2319    0.0000 C   0  0&#10;   10.5305   -1.6430    0.0000 C   0  0&#10;    4.3660    4.0023    0.0000 C   0  0&#10;    5.1811    3.5355    0.0000 C   0  0&#10;    3.5447    3.5246    0.0000 C   0  0&#10;    4.3660    3.0574    0.0000 C   0  0&#10;    4.3660    1.8758    0.0000 C   0  0&#10;    5.4102    1.2915    0.0000 N   0  0&#10;    5.4102    0.1098    0.0000 C   0  0&#10;    4.3963   -0.4859    0.0000 N   0  0&#10;    2.5600   -2.7396    0.0000 N   0  0&#10;    3.3759   -2.2630    0.0000 C   0  0&#10;    4.3963   -1.6670    0.0000 C   0  0&#10;    5.4221   -2.2523    0.0000 N   0  0&#10;    6.4361   -1.6567    0.0000 C   0  0&#10;    6.4361   -0.4755    0.0000 C   0  0&#10;    7.4578    0.1185    0.0000 C   0  0&#10;    8.4833   -0.4687    0.0000 N   0  0&#10;    9.5049    1.0702    0.0000 O   0  0&#10;    9.5049    0.1253    0.0000 C   0  0&#10;   10.5305   -0.4619    0.0000 C   0  0&#10;   11.5524    0.1303    0.0000 C   0  0&#10;   12.5782   -0.4586    0.0000 C   0  0&#10;   12.5782   -1.6397    0.0000 C   0  0&#10;   13.6016   -2.2306    0.0000 N   0  0&#10;   14.6245   -1.6400    0.0000 C   0  0&#10;   15.6473   -2.2306    0.0000 C   0  0&#10;   15.6473   -3.4117    0.0000 N   0  0&#10;   16.4656   -3.8841    0.0000 C   0  0&#10;  1 30  1  0&#10;  2  1  1  0&#10;  3 26  1  0&#10;  4  3  2  0&#10;  8  5  1  0&#10;  8  6  1  0&#10;  8  7  1  0&#10;  9  8  1  0&#10; 10  9  1  0&#10; 11 10  1  0&#10; 11 18  1  0&#10; 12 11  2  0&#10; 14 13  3  0&#10; 15 12  1  0&#10; 15 14  1  0&#10; 16 15  2  0&#10; 17 16  1  0&#10; 18 17  2  0&#10; 19 18  1  0&#10; 20 19  1  0&#10; 22 20  1  0&#10; 22 21  2  0&#10; 23  4  1  0&#10; 23 22  1  0&#10; 24 23  2  0&#10; 25 24  1  0&#10; 26 25  2  0&#10; 27  2  1  0&#10; 27 26  1  0&#10; 28 27  1  0&#10; 29 28  1  0&#10; 30 29  1  0&#10; 31 30  1  0&#10;M  END&#10;">
          <a:extLst>
            <a:ext uri="{FF2B5EF4-FFF2-40B4-BE49-F238E27FC236}">
              <a16:creationId xmlns:a16="http://schemas.microsoft.com/office/drawing/2014/main" id="{4A6E388B-EC12-42A6-A2D2-9D0EFE0F6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455674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160</xdr:row>
      <xdr:rowOff>25400</xdr:rowOff>
    </xdr:from>
    <xdr:to>
      <xdr:col>0</xdr:col>
      <xdr:colOff>1495425</xdr:colOff>
      <xdr:row>160</xdr:row>
      <xdr:rowOff>1482725</xdr:rowOff>
    </xdr:to>
    <xdr:pic>
      <xdr:nvPicPr>
        <xdr:cNvPr id="126" name="Molecule:EMFpWdMPZnYsn" descr="License Error&#10;  SciTegic08042004332D&#10;&#10; 37 42  0  0  0  0            999 V2000&#10;    5.7124   -6.2470    0.0000 C   0  0&#10;    5.7124   -5.4185    0.0000 C   0  0&#10;    6.4274   -5.0000    0.0000 C   0  0&#10;    7.1425   -5.4185    0.0000 C   0  0&#10;    7.1389   -6.2470    0.0000 C   0  0&#10;    6.4274   -6.6571    0.0000 C   0  0&#10;    7.8578   -5.0049    0.0000 N   0  0&#10;    8.5742   -5.4247    0.0000 C   0  0&#10;    8.5707   -6.2530    0.0000 C   0  0&#10;    7.8508   -6.6620    0.0000 C   0  0&#10;    5.0000   -5.0100    0.0000 Cl  0  0&#10;    7.8462   -7.4832    0.0000 N   0  0&#10;    7.1316   -7.8959    0.0000 C   0  0&#10;    7.1270   -8.7214    0.0000 C   0  0&#10;    7.8370   -9.1340    0.0000 N   0  0&#10;    8.5516   -8.7293    0.0000 C   0  0&#10;    8.5562   -7.9039    0.0000 C   0  0&#10;    7.8324   -9.9551    0.0000 C   0  0&#10;    8.5413  -10.3698    0.0000 C   0  0&#10;    8.5367  -11.1909    0.0000 C   0  0&#10;    9.2456  -11.6055    0.0000 N   0  0&#10;    9.2458  -12.4308    0.0000 C   0  0&#10;    9.9583  -12.8475    0.0000 C   0  0&#10;   10.6707  -12.4389    0.0000 N   0  0&#10;   10.6775  -11.6177    0.0000 C   0  0&#10;    9.9650  -11.2010    0.0000 C   0  0&#10;   11.3795  -12.8535    0.0000 C   0  0&#10;   11.3738  -13.6813    0.0000 C   0  0&#10;   12.0894  -14.0986    0.0000 C   0  0&#10;   12.8111  -13.6881    0.0000 N   0  0&#10;   12.8106  -12.8618    0.0000 C   0  0&#10;   12.0948  -12.4445    0.0000 C   0  0&#10;   13.5306  -12.4518    0.0000 C   0  0&#10;   13.5256  -11.6233    0.0000 C   0  0&#10;   12.8081  -11.2091    0.0000 C   0  0&#10;   12.0955  -11.6233    0.0000 C   0  0&#10;   14.2356  -11.2106    0.0000 Cl  0  0&#10;  1  2  2  0&#10;  2  3  1  0&#10;  3  4  2  0&#10;  4  5  1  0&#10;  5  6  2  0&#10;  1  6  1  0&#10;  4  7  1  0&#10;  7  8  2  0&#10;  8  9  1  0&#10;  9 10  2  0&#10;  5 10  1  0&#10;  2 11  1  0&#10; 10 12  1  0&#10; 12 13  1  0&#10; 13 14  1  0&#10; 14 15  1  0&#10; 15 16  1  0&#10; 16 17  1  0&#10; 12 17  1  0&#10; 15 18  1  0&#10; 18 19  1  0&#10; 19 20  1  0&#10; 20 21  1  0&#10; 21 22  1  0&#10; 22 23  1  0&#10; 23 24  1  0&#10; 24 25  1  0&#10; 25 26  1  0&#10; 21 26  1  0&#10; 24 27  1  0&#10; 27 28  2  0&#10; 28 29  1  0&#10; 29 30  2  0&#10; 30 31  1  0&#10; 31 32  2  0&#10; 27 32  1  0&#10; 31 33  1  0&#10; 33 34  2  0&#10; 34 35  1  0&#10; 35 36  2  0&#10; 32 36  1  0&#10; 34 37  1  0&#10;M  END&#10;" title="153:1:Structure:License Error&#10;  SciTegic08042004332D&#10;&#10; 37 42  0  0  0  0            999 V2000&#10;    5.7124   -6.2470    0.0000 C   0  0&#10;    5.7124   -5.4185    0.0000 C   0  0&#10;    6.4274   -5.0000    0.0000 C   0  0&#10;    7.1425   -5.4185    0.0000 C   0  0&#10;    7.1389   -6.2470    0.0000 C   0  0&#10;    6.4274   -6.6571    0.0000 C   0  0&#10;    7.8578   -5.0049    0.0000 N   0  0&#10;    8.5742   -5.4247    0.0000 C   0  0&#10;    8.5707   -6.2530    0.0000 C   0  0&#10;    7.8508   -6.6620    0.0000 C   0  0&#10;    5.0000   -5.0100    0.0000 Cl  0  0&#10;    7.8462   -7.4832    0.0000 N   0  0&#10;    7.1316   -7.8959    0.0000 C   0  0&#10;    7.1270   -8.7214    0.0000 C   0  0&#10;    7.8370   -9.1340    0.0000 N   0  0&#10;    8.5516   -8.7293    0.0000 C   0  0&#10;    8.5562   -7.9039    0.0000 C   0  0&#10;    7.8324   -9.9551    0.0000 C   0  0&#10;    8.5413  -10.3698    0.0000 C   0  0&#10;    8.5367  -11.1909    0.0000 C   0  0&#10;    9.2456  -11.6055    0.0000 N   0  0&#10;    9.2458  -12.4308    0.0000 C   0  0&#10;    9.9583  -12.8475    0.0000 C   0  0&#10;   10.6707  -12.4389    0.0000 N   0  0&#10;   10.6775  -11.6177    0.0000 C   0  0&#10;    9.9650  -11.2010    0.0000 C   0  0&#10;   11.3795  -12.8535    0.0000 C   0  0&#10;   11.3738  -13.6813    0.0000 C   0  0&#10;   12.0894  -14.0986    0.0000 C   0  0&#10;   12.8111  -13.6881    0.0000 N   0  0&#10;   12.8106  -12.8618    0.0000 C   0  0&#10;   12.0948  -12.4445    0.0000 C   0  0&#10;   13.5306  -12.4518    0.0000 C   0  0&#10;   13.5256  -11.6233    0.0000 C   0  0&#10;   12.8081  -11.2091    0.0000 C   0  0&#10;   12.0955  -11.6233    0.0000 C   0  0&#10;   14.2356  -11.2106    0.0000 Cl  0  0&#10;  1  2  2  0&#10;  2  3  1  0&#10;  3  4  2  0&#10;  4  5  1  0&#10;  5  6  2  0&#10;  1  6  1  0&#10;  4  7  1  0&#10;  7  8  2  0&#10;  8  9  1  0&#10;  9 10  2  0&#10;  5 10  1  0&#10;  2 11  1  0&#10; 10 12  1  0&#10; 12 13  1  0&#10; 13 14  1  0&#10; 14 15  1  0&#10; 15 16  1  0&#10; 16 17  1  0&#10; 12 17  1  0&#10; 15 18  1  0&#10; 18 19  1  0&#10; 19 20  1  0&#10; 20 21  1  0&#10; 21 22  1  0&#10; 22 23  1  0&#10; 23 24  1  0&#10; 24 25  1  0&#10; 25 26  1  0&#10; 21 26  1  0&#10; 24 27  1  0&#10; 27 28  2  0&#10; 28 29  1  0&#10; 29 30  2  0&#10; 30 31  1  0&#10; 31 32  2  0&#10; 27 32  1  0&#10; 31 33  1  0&#10; 33 34  2  0&#10; 34 35  1  0&#10; 35 36  2  0&#10; 32 36  1  0&#10; 34 37  1  0&#10;M  END&#10;">
          <a:extLst>
            <a:ext uri="{FF2B5EF4-FFF2-40B4-BE49-F238E27FC236}">
              <a16:creationId xmlns:a16="http://schemas.microsoft.com/office/drawing/2014/main" id="{49072BD1-3F03-4A93-8292-AE3929A11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07098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159</xdr:row>
      <xdr:rowOff>25400</xdr:rowOff>
    </xdr:from>
    <xdr:to>
      <xdr:col>0</xdr:col>
      <xdr:colOff>1495425</xdr:colOff>
      <xdr:row>159</xdr:row>
      <xdr:rowOff>1482725</xdr:rowOff>
    </xdr:to>
    <xdr:pic>
      <xdr:nvPicPr>
        <xdr:cNvPr id="127" name="Molecule:EMFF0C2wVRNGv" descr="License Error&#10;  SciTegic08042004332D&#10;&#10; 29 32  0  0  0  0            999 V2000&#10;    5.7130   -6.2480    0.0000 C   0  0&#10;    5.7130   -5.4188    0.0000 C   0  0&#10;    6.4286   -5.0000    0.0000 C   0  0&#10;    7.1441   -5.4188    0.0000 C   0  0&#10;    7.1406   -6.2480    0.0000 C   0  0&#10;    6.4286   -6.6584    0.0000 C   0  0&#10;    7.8601   -5.0050    0.0000 N   0  0&#10;    8.5770   -5.4250    0.0000 C   0  0&#10;    8.5734   -6.2540    0.0000 C   0  0&#10;    7.8530   -6.6633    0.0000 C   0  0&#10;    5.0000   -5.0100    0.0000 Cl  0  0&#10;    7.8484   -7.4852    0.0000 N   0  0&#10;    8.5578   -7.9000    0.0000 C   0  0&#10;    8.5521   -8.7258    0.0000 C   0  0&#10;    9.2662   -9.1421    0.0000 C   0  0&#10;    9.9860   -8.7325    0.0000 C   0  0&#10;    9.9854   -7.9083    0.0000 C   0  0&#10;    9.2714   -7.4921    0.0000 C   0  0&#10;   10.6965   -9.1454    0.0000 O   0  0&#10;    9.2619   -9.9640    0.0000 C   0  0&#10;    9.9715  -10.3786    0.0000 N   0  0&#10;    9.9672  -11.2004    0.0000 C   0  0&#10;   10.7891  -11.2047    0.0000 C   0  0&#10;   10.7057   -7.5032    0.0000 C   0  0&#10;   10.7054   -6.6768    0.0000 C   0  0&#10;    9.9919   -6.2596    0.0000 C   0  0&#10;    9.2787   -6.6689    0.0000 C   0  0&#10;    9.1454  -11.1962    0.0000 C   0  0&#10;    9.9630  -12.0223    0.0000 C   0  0&#10;  1  2  1  0&#10;  2  3  2  0&#10;  3  4  1  0&#10;  4  5  1  0&#10;  5  6  1  0&#10;  1  6  2  0&#10;  4  7  2  0&#10;  7  8  1  0&#10;  8  9  2  0&#10;  9 10  1  0&#10;  5 10  2  0&#10;  2 11  1  0&#10; 10 12  1  0&#10; 12 13  1  0&#10; 13 14  2  0&#10; 14 15  1  0&#10; 15 16  2  0&#10; 16 17  1  0&#10; 17 18  2  0&#10; 13 18  1  0&#10; 16 19  1  0&#10; 15 20  1  0&#10; 20 21  1  0&#10; 21 22  1  0&#10; 22 23  1  0&#10; 17 24  1  0&#10; 24 25  1  0&#10; 25 26  1  0&#10; 26 27  1  0&#10; 18 27  1  0&#10; 22 28  1  0&#10; 22 29  1  0&#10;M  END&#10;" title="153:1:Structure:License Error&#10;  SciTegic08042004332D&#10;&#10; 29 32  0  0  0  0            999 V2000&#10;    5.7130   -6.2480    0.0000 C   0  0&#10;    5.7130   -5.4188    0.0000 C   0  0&#10;    6.4286   -5.0000    0.0000 C   0  0&#10;    7.1441   -5.4188    0.0000 C   0  0&#10;    7.1406   -6.2480    0.0000 C   0  0&#10;    6.4286   -6.6584    0.0000 C   0  0&#10;    7.8601   -5.0050    0.0000 N   0  0&#10;    8.5770   -5.4250    0.0000 C   0  0&#10;    8.5734   -6.2540    0.0000 C   0  0&#10;    7.8530   -6.6633    0.0000 C   0  0&#10;    5.0000   -5.0100    0.0000 Cl  0  0&#10;    7.8484   -7.4852    0.0000 N   0  0&#10;    8.5578   -7.9000    0.0000 C   0  0&#10;    8.5521   -8.7258    0.0000 C   0  0&#10;    9.2662   -9.1421    0.0000 C   0  0&#10;    9.9860   -8.7325    0.0000 C   0  0&#10;    9.9854   -7.9083    0.0000 C   0  0&#10;    9.2714   -7.4921    0.0000 C   0  0&#10;   10.6965   -9.1454    0.0000 O   0  0&#10;    9.2619   -9.9640    0.0000 C   0  0&#10;    9.9715  -10.3786    0.0000 N   0  0&#10;    9.9672  -11.2004    0.0000 C   0  0&#10;   10.7891  -11.2047    0.0000 C   0  0&#10;   10.7057   -7.5032    0.0000 C   0  0&#10;   10.7054   -6.6768    0.0000 C   0  0&#10;    9.9919   -6.2596    0.0000 C   0  0&#10;    9.2787   -6.6689    0.0000 C   0  0&#10;    9.1454  -11.1962    0.0000 C   0  0&#10;    9.9630  -12.0223    0.0000 C   0  0&#10;  1  2  1  0&#10;  2  3  2  0&#10;  3  4  1  0&#10;  4  5  1  0&#10;  5  6  1  0&#10;  1  6  2  0&#10;  4  7  2  0&#10;  7  8  1  0&#10;  8  9  2  0&#10;  9 10  1  0&#10;  5 10  2  0&#10;  2 11  1  0&#10; 10 12  1  0&#10; 12 13  1  0&#10; 13 14  2  0&#10; 14 15  1  0&#10; 15 16  2  0&#10; 16 17  1  0&#10; 17 18  2  0&#10; 13 18  1  0&#10; 16 19  1  0&#10; 15 20  1  0&#10; 20 21  1  0&#10; 21 22  1  0&#10; 22 23  1  0&#10; 17 24  1  0&#10; 24 25  1  0&#10; 25 26  1  0&#10; 26 27  1  0&#10; 18 27  1  0&#10; 22 28  1  0&#10; 22 29  1  0&#10;M  END&#10;">
          <a:extLst>
            <a:ext uri="{FF2B5EF4-FFF2-40B4-BE49-F238E27FC236}">
              <a16:creationId xmlns:a16="http://schemas.microsoft.com/office/drawing/2014/main" id="{0BEA9222-8DAB-4C7C-ACB9-565A6F1CF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05955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133</xdr:row>
      <xdr:rowOff>25400</xdr:rowOff>
    </xdr:from>
    <xdr:to>
      <xdr:col>0</xdr:col>
      <xdr:colOff>1495425</xdr:colOff>
      <xdr:row>133</xdr:row>
      <xdr:rowOff>1482725</xdr:rowOff>
    </xdr:to>
    <xdr:pic>
      <xdr:nvPicPr>
        <xdr:cNvPr id="128" name="Molecule:EMFwwajx@5Sg2" descr="License Error&#10;  SciTegic08042004332D&#10;&#10; 35 39  0  0  1  0            999 V2000&#10;   -1.3553    0.4859    0.0000 C   0  0&#10;   -0.4775    1.7022    0.0000 O   0  0&#10;    1.0157    1.5510    0.0000 C   0  0  1  0  0  0&#10;    1.6281    0.1808    0.0000 C   0  0&#10;    3.1202    0.0267    0.0000 O   0  0&#10;    0.7500   -1.0331    0.0000 N   0  0&#10;    1.2135   -2.4597    0.0000 C   0  0&#10;    0.0000   -3.3414    0.0000 C   0  0&#10;   -0.4623   -4.7663    0.0000 N   0  0&#10;   -1.9623   -4.7662    0.0000 N   0  0&#10;   -2.4258   -3.3397    0.0000 C   0  0&#10;   -3.8515   -2.8789    0.0000 N   0  0&#10;   -4.9659   -3.8842    0.0000 C   0  0&#10;   -4.6522   -5.3510    0.0000 O   0  0&#10;   -6.3940   -3.4227    0.0000 C   0  0&#10;   -7.5092   -4.4258    0.0000 C   0  0&#10;   -8.9356   -3.9616    0.0000 C   0  0&#10;   -9.2468   -2.4942    0.0000 C   0  0&#10;   -8.1316   -1.4911    0.0000 C   0  0&#10;   -6.7052   -1.9553    0.0000 C   0  0&#10;  -10.6739   -2.0298    0.0000 N   0  0&#10;  -11.7908   -3.0312    0.0000 C   0  0&#10;  -13.2164   -2.5647    0.0000 C   0  0&#10;  -13.5252   -1.0969    0.0000 N   0  0&#10;  -14.9509   -0.6304    0.0000 C   0  0&#10;  -12.4085   -0.0955    0.0000 C   0  0&#10;  -10.9828   -0.5619    0.0000 C   0  0&#10;   -1.2135   -2.4597    0.0000 C   0  0&#10;   -0.7500   -1.0331    0.0000 C   0  0&#10;    1.8954    2.7670    0.0000 C   0  0&#10;    1.2853    4.1374    0.0000 C   0  0&#10;    2.1669    5.3510    0.0000 C   0  0&#10;    3.6587    5.1942    0.0000 C   0  0&#10;    4.2689    3.8239    0.0000 C   0  0&#10;    3.3872    2.6104    0.0000 C   0  0&#10;  1  2  1  0&#10;  3  2  1  6&#10;  3  4  1  0&#10;  3 30  1  0&#10;  4  5  2  0&#10;  4  6  1  0&#10;  6  7  1  0&#10;  7  8  1  0&#10;  8  9  1  0&#10;  9 10  1  0&#10; 10 11  2  0&#10; 11 12  1  0&#10; 11 28  1  0&#10; 12 13  1  0&#10; 13 14  2  0&#10; 13 15  1  0&#10; 15 16  2  0&#10; 16 17  1  0&#10; 17 18  2  0&#10; 18 19  1  0&#10; 18 21  1  0&#10; 19 20  2  0&#10; 20 15  1  0&#10; 21 22  1  0&#10; 22 23  1  0&#10; 23 24  1  0&#10; 24 25  1  0&#10; 24 26  1  0&#10; 26 27  1  0&#10; 27 21  1  0&#10; 28  8  2  0&#10; 28 29  1  0&#10; 29  6  1  0&#10; 30 31  2  0&#10; 31 32  1  0&#10; 32 33  2  0&#10; 33 34  1  0&#10; 34 35  2  0&#10; 35 30  1  0&#10;M  END&#10;" title="153:1:Structure:License Error&#10;  SciTegic08042004332D&#10;&#10; 35 39  0  0  1  0            999 V2000&#10;   -1.3553    0.4859    0.0000 C   0  0&#10;   -0.4775    1.7022    0.0000 O   0  0&#10;    1.0157    1.5510    0.0000 C   0  0  1  0  0  0&#10;    1.6281    0.1808    0.0000 C   0  0&#10;    3.1202    0.0267    0.0000 O   0  0&#10;    0.7500   -1.0331    0.0000 N   0  0&#10;    1.2135   -2.4597    0.0000 C   0  0&#10;    0.0000   -3.3414    0.0000 C   0  0&#10;   -0.4623   -4.7663    0.0000 N   0  0&#10;   -1.9623   -4.7662    0.0000 N   0  0&#10;   -2.4258   -3.3397    0.0000 C   0  0&#10;   -3.8515   -2.8789    0.0000 N   0  0&#10;   -4.9659   -3.8842    0.0000 C   0  0&#10;   -4.6522   -5.3510    0.0000 O   0  0&#10;   -6.3940   -3.4227    0.0000 C   0  0&#10;   -7.5092   -4.4258    0.0000 C   0  0&#10;   -8.9356   -3.9616    0.0000 C   0  0&#10;   -9.2468   -2.4942    0.0000 C   0  0&#10;   -8.1316   -1.4911    0.0000 C   0  0&#10;   -6.7052   -1.9553    0.0000 C   0  0&#10;  -10.6739   -2.0298    0.0000 N   0  0&#10;  -11.7908   -3.0312    0.0000 C   0  0&#10;  -13.2164   -2.5647    0.0000 C   0  0&#10;  -13.5252   -1.0969    0.0000 N   0  0&#10;  -14.9509   -0.6304    0.0000 C   0  0&#10;  -12.4085   -0.0955    0.0000 C   0  0&#10;  -10.9828   -0.5619    0.0000 C   0  0&#10;   -1.2135   -2.4597    0.0000 C   0  0&#10;   -0.7500   -1.0331    0.0000 C   0  0&#10;    1.8954    2.7670    0.0000 C   0  0&#10;    1.2853    4.1374    0.0000 C   0  0&#10;    2.1669    5.3510    0.0000 C   0  0&#10;    3.6587    5.1942    0.0000 C   0  0&#10;    4.2689    3.8239    0.0000 C   0  0&#10;    3.3872    2.6104    0.0000 C   0  0&#10;  1  2  1  0&#10;  3  2  1  6&#10;  3  4  1  0&#10;  3 30  1  0&#10;  4  5  2  0&#10;  4  6  1  0&#10;  6  7  1  0&#10;  7  8  1  0&#10;  8  9  1  0&#10;  9 10  1  0&#10; 10 11  2  0&#10; 11 12  1  0&#10; 11 28  1  0&#10; 12 13  1  0&#10; 13 14  2  0&#10; 13 15  1  0&#10; 15 16  2  0&#10; 16 17  1  0&#10; 17 18  2  0&#10; 18 19  1  0&#10; 18 21  1  0&#10; 19 20  2  0&#10; 20 15  1  0&#10; 21 22  1  0&#10; 22 23  1  0&#10; 23 24  1  0&#10; 24 25  1  0&#10; 24 26  1  0&#10; 26 27  1  0&#10; 27 21  1  0&#10; 28  8  2  0&#10; 28 29  1  0&#10; 29  6  1  0&#10; 30 31  2  0&#10; 31 32  1  0&#10; 32 33  2  0&#10; 33 34  1  0&#10; 34 35  2  0&#10; 35 30  1  0&#10;M  END&#10;">
          <a:extLst>
            <a:ext uri="{FF2B5EF4-FFF2-40B4-BE49-F238E27FC236}">
              <a16:creationId xmlns:a16="http://schemas.microsoft.com/office/drawing/2014/main" id="{CC46BDEE-C221-480E-8D99-790243FF1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7190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146</xdr:row>
      <xdr:rowOff>25400</xdr:rowOff>
    </xdr:from>
    <xdr:to>
      <xdr:col>0</xdr:col>
      <xdr:colOff>1495425</xdr:colOff>
      <xdr:row>146</xdr:row>
      <xdr:rowOff>1482725</xdr:rowOff>
    </xdr:to>
    <xdr:pic>
      <xdr:nvPicPr>
        <xdr:cNvPr id="129" name="Molecule:EMFTneGTcpbrq" descr="License Error&#10;  SciTegic08042004332D&#10;&#10; 34 38  0  0  0  0            999 V2000&#10;   -3.0082   -4.6200    0.0000 O   0  0&#10;   -4.3072   -3.8700    0.0000 C   0  0&#10;   -5.6775   -4.4801    0.0000 N   0  0&#10;   -6.6805   -3.3658    0.0000 C   0  0&#10;   -8.1805   -3.3658    0.0000 C   0  0&#10;   -8.9305   -2.0668    0.0000 C   0  0&#10;   -8.1805   -0.7678    0.0000 C   0  0&#10;   -6.6805   -0.7678    0.0000 C   0  0&#10;   -5.9305   -2.0668    0.0000 C   0  0&#10;   -4.4639   -2.3782    0.0000 N   0  0&#10;   -3.3487   -1.3740    0.0000 C   0  0&#10;   -3.5497    0.1075    0.0000 C   0  0&#10;   -2.3626    1.0245    0.0000 C   0  0&#10;   -0.9749    0.4550    0.0000 N   0  0&#10;    0.2148    1.3701    0.0000 C   0  0&#10;    1.6023    0.7983    0.0000 C   0  0&#10;    2.7919    1.7133    0.0000 C   0  0&#10;    4.1795    1.1415    0.0000 C   0  0&#10;    5.3692    2.0566    0.0000 C   0  0&#10;    6.7569    1.4871    0.0000 C   0  0&#10;    7.9440    2.4041    0.0000 C   0  0&#10;    7.7434    3.8906    0.0000 C   0  0&#10;    8.9305    4.8076    0.0000 F   0  0&#10;    6.3557    4.4602    0.0000 C   0  0&#10;    5.1687    3.5432    0.0000 C   0  0&#10;    4.3777   -0.3461    0.0000 C   0  0&#10;    5.7637   -0.9200    0.0000 C   0  0&#10;    5.9596   -2.4072    0.0000 C   0  0&#10;    4.7698   -3.3205    0.0000 C   0  0&#10;    4.9657   -4.8076    0.0000 F   0  0&#10;    3.3838   -2.7467    0.0000 C   0  0&#10;    3.1879   -1.2595    0.0000 C   0  0&#10;   -0.7743   -1.0315    0.0000 C   0  0&#10;   -1.9614   -1.9485    0.0000 C   0  0&#10;  1  2  1  0&#10;  2  3  2  0&#10;  3  4  1  0&#10;  4  5  2  0&#10;  5  6  1  0&#10;  6  7  2  0&#10;  7  8  1  0&#10;  8  9  2  0&#10;  9  4  1  0&#10;  9 10  1  0&#10; 10  2  1  0&#10; 10 11  1  0&#10; 11 12  1  0&#10; 12 13  1  0&#10; 13 14  1  0&#10; 14 15  1  0&#10; 14 33  1  0&#10; 15 16  1  0&#10; 16 17  1  0&#10; 17 18  1  0&#10; 18 19  1  0&#10; 18 26  1  0&#10; 19 20  2  0&#10; 20 21  1  0&#10; 21 22  2  0&#10; 22 23  1  0&#10; 22 24  1  0&#10; 24 25  2  0&#10; 25 19  1  0&#10; 26 27  2  0&#10; 27 28  1  0&#10; 28 29  2  0&#10; 29 30  1  0&#10; 29 31  1  0&#10; 31 32  2  0&#10; 32 26  1  0&#10; 33 34  1  0&#10; 34 11  1  0&#10;M  END&#10;" title="153:1:Structure:License Error&#10;  SciTegic08042004332D&#10;&#10; 34 38  0  0  0  0            999 V2000&#10;   -3.0082   -4.6200    0.0000 O   0  0&#10;   -4.3072   -3.8700    0.0000 C   0  0&#10;   -5.6775   -4.4801    0.0000 N   0  0&#10;   -6.6805   -3.3658    0.0000 C   0  0&#10;   -8.1805   -3.3658    0.0000 C   0  0&#10;   -8.9305   -2.0668    0.0000 C   0  0&#10;   -8.1805   -0.7678    0.0000 C   0  0&#10;   -6.6805   -0.7678    0.0000 C   0  0&#10;   -5.9305   -2.0668    0.0000 C   0  0&#10;   -4.4639   -2.3782    0.0000 N   0  0&#10;   -3.3487   -1.3740    0.0000 C   0  0&#10;   -3.5497    0.1075    0.0000 C   0  0&#10;   -2.3626    1.0245    0.0000 C   0  0&#10;   -0.9749    0.4550    0.0000 N   0  0&#10;    0.2148    1.3701    0.0000 C   0  0&#10;    1.6023    0.7983    0.0000 C   0  0&#10;    2.7919    1.7133    0.0000 C   0  0&#10;    4.1795    1.1415    0.0000 C   0  0&#10;    5.3692    2.0566    0.0000 C   0  0&#10;    6.7569    1.4871    0.0000 C   0  0&#10;    7.9440    2.4041    0.0000 C   0  0&#10;    7.7434    3.8906    0.0000 C   0  0&#10;    8.9305    4.8076    0.0000 F   0  0&#10;    6.3557    4.4602    0.0000 C   0  0&#10;    5.1687    3.5432    0.0000 C   0  0&#10;    4.3777   -0.3461    0.0000 C   0  0&#10;    5.7637   -0.9200    0.0000 C   0  0&#10;    5.9596   -2.4072    0.0000 C   0  0&#10;    4.7698   -3.3205    0.0000 C   0  0&#10;    4.9657   -4.8076    0.0000 F   0  0&#10;    3.3838   -2.7467    0.0000 C   0  0&#10;    3.1879   -1.2595    0.0000 C   0  0&#10;   -0.7743   -1.0315    0.0000 C   0  0&#10;   -1.9614   -1.9485    0.0000 C   0  0&#10;  1  2  1  0&#10;  2  3  2  0&#10;  3  4  1  0&#10;  4  5  2  0&#10;  5  6  1  0&#10;  6  7  2  0&#10;  7  8  1  0&#10;  8  9  2  0&#10;  9  4  1  0&#10;  9 10  1  0&#10; 10  2  1  0&#10; 10 11  1  0&#10; 11 12  1  0&#10; 12 13  1  0&#10; 13 14  1  0&#10; 14 15  1  0&#10; 14 33  1  0&#10; 15 16  1  0&#10; 16 17  1  0&#10; 17 18  1  0&#10; 18 19  1  0&#10; 18 26  1  0&#10; 19 20  2  0&#10; 20 21  1  0&#10; 21 22  2  0&#10; 22 23  1  0&#10; 22 24  1  0&#10; 24 25  2  0&#10; 25 19  1  0&#10; 26 27  2  0&#10; 27 28  1  0&#10; 28 29  2  0&#10; 29 30  1  0&#10; 29 31  1  0&#10; 31 32  2  0&#10; 32 26  1  0&#10; 33 34  1  0&#10; 34 11  1  0&#10;M  END&#10;">
          <a:extLst>
            <a:ext uri="{FF2B5EF4-FFF2-40B4-BE49-F238E27FC236}">
              <a16:creationId xmlns:a16="http://schemas.microsoft.com/office/drawing/2014/main" id="{0B4988C6-8D52-4E5E-A47C-46C82CBD2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0715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99</xdr:row>
      <xdr:rowOff>25400</xdr:rowOff>
    </xdr:from>
    <xdr:to>
      <xdr:col>0</xdr:col>
      <xdr:colOff>1495425</xdr:colOff>
      <xdr:row>99</xdr:row>
      <xdr:rowOff>1482725</xdr:rowOff>
    </xdr:to>
    <xdr:pic>
      <xdr:nvPicPr>
        <xdr:cNvPr id="130" name="Molecule:EMF9Bng2LwTrZ" descr="License Error&#10;  SciTegic08042004332D&#10;&#10; 23 24  0  0  0  0            999 V2000&#10;    0.4593    1.9142    0.0000 C   0  0&#10;    1.6593    1.9159    0.0000 O   0  0&#10;    2.4124    0.6176    0.0000 C   0  0&#10;    3.9124    0.6176    0.0000 C   0  0&#10;    4.5124    1.6569    0.0000 C   0  0&#10;    4.6624   -0.6814    0.0000 C   0  0&#10;    6.1289   -0.9929    0.0000 C   0  0&#10;    6.2857   -2.4846    0.0000 O   0  0&#10;    4.9154   -3.0947    0.0000 C   0  0&#10;    4.6657   -4.2685    0.0000 O   0  0&#10;    3.9124   -1.9804    0.0000 C   0  0&#10;    2.4124   -1.9804    0.0000 C   0  0&#10;    1.8124   -3.0197    0.0000 O   0  0&#10;    1.6624   -0.6814    0.0000 C   0  0&#10;    0.1616   -0.6783    0.0000 C   0  0&#10;   -0.5870    0.6225    0.0000 C   0  0&#10;   -2.0878    0.6256    0.0000 C   0  0&#10;   -2.6896   -0.4126    0.0000 C   0  0&#10;   -2.8364    1.9264    0.0000 C   0  0&#10;   -4.3372    1.9295    0.0000 C   0  0&#10;   -5.0857    3.2303    0.0000 C   0  0&#10;   -4.4839    4.2685    0.0000 O   0  0&#10;   -6.2857    3.2328    0.0000 O   0  0&#10;  1  2  1  0&#10;  2  3  1  0&#10;  3  4  2  0&#10;  4  5  1  0&#10;  4  6  1  0&#10;  6  7  1  0&#10;  7  8  1  0&#10;  8  9  1  0&#10;  9 10  2  0&#10;  9 11  1  0&#10; 11  6  2  0&#10; 11 12  1  0&#10; 12 13  1  0&#10; 12 14  2  0&#10; 14  3  1  0&#10; 14 15  1  0&#10; 15 16  1  0&#10; 16 17  2  0&#10; 17 18  1  0&#10; 17 19  1  0&#10; 19 20  1  0&#10; 20 21  1  0&#10; 21 22  1  0&#10; 21 23  2  0&#10;M  END&#10;" title="153:1:Structure:License Error&#10;  SciTegic08042004332D&#10;&#10; 23 24  0  0  0  0            999 V2000&#10;    0.4593    1.9142    0.0000 C   0  0&#10;    1.6593    1.9159    0.0000 O   0  0&#10;    2.4124    0.6176    0.0000 C   0  0&#10;    3.9124    0.6176    0.0000 C   0  0&#10;    4.5124    1.6569    0.0000 C   0  0&#10;    4.6624   -0.6814    0.0000 C   0  0&#10;    6.1289   -0.9929    0.0000 C   0  0&#10;    6.2857   -2.4846    0.0000 O   0  0&#10;    4.9154   -3.0947    0.0000 C   0  0&#10;    4.6657   -4.2685    0.0000 O   0  0&#10;    3.9124   -1.9804    0.0000 C   0  0&#10;    2.4124   -1.9804    0.0000 C   0  0&#10;    1.8124   -3.0197    0.0000 O   0  0&#10;    1.6624   -0.6814    0.0000 C   0  0&#10;    0.1616   -0.6783    0.0000 C   0  0&#10;   -0.5870    0.6225    0.0000 C   0  0&#10;   -2.0878    0.6256    0.0000 C   0  0&#10;   -2.6896   -0.4126    0.0000 C   0  0&#10;   -2.8364    1.9264    0.0000 C   0  0&#10;   -4.3372    1.9295    0.0000 C   0  0&#10;   -5.0857    3.2303    0.0000 C   0  0&#10;   -4.4839    4.2685    0.0000 O   0  0&#10;   -6.2857    3.2328    0.0000 O   0  0&#10;  1  2  1  0&#10;  2  3  1  0&#10;  3  4  2  0&#10;  4  5  1  0&#10;  4  6  1  0&#10;  6  7  1  0&#10;  7  8  1  0&#10;  8  9  1  0&#10;  9 10  2  0&#10;  9 11  1  0&#10; 11  6  2  0&#10; 11 12  1  0&#10; 12 13  1  0&#10; 12 14  2  0&#10; 14  3  1  0&#10; 14 15  1  0&#10; 15 16  1  0&#10; 16 17  2  0&#10; 17 18  1  0&#10; 17 19  1  0&#10; 19 20  1  0&#10; 20 21  1  0&#10; 21 22  1  0&#10; 21 23  2  0&#10;M  END&#10;">
          <a:extLst>
            <a:ext uri="{FF2B5EF4-FFF2-40B4-BE49-F238E27FC236}">
              <a16:creationId xmlns:a16="http://schemas.microsoft.com/office/drawing/2014/main" id="{60314192-FD73-4ACF-813C-1D25D46AB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5470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127</xdr:row>
      <xdr:rowOff>25400</xdr:rowOff>
    </xdr:from>
    <xdr:to>
      <xdr:col>0</xdr:col>
      <xdr:colOff>1495425</xdr:colOff>
      <xdr:row>127</xdr:row>
      <xdr:rowOff>1482725</xdr:rowOff>
    </xdr:to>
    <xdr:pic>
      <xdr:nvPicPr>
        <xdr:cNvPr id="131" name="Molecule:EMFM3MSn3W5pQ" descr="License Error&#10;  SciTegic08042004332D&#10;&#10; 30 33  0  0  0  0            999 V2000&#10;    9.2620   -9.5364    0.0000 C   0  0&#10;    9.5170   -8.7518    0.0000 C   0  0&#10;    8.9649   -8.1387    0.0000 C   0  0&#10;    9.2199   -7.3540    0.0000 C   0  0&#10;   10.0269   -7.1825    0.0000 C   0  0&#10;   10.6400   -7.7346    0.0000 N   0  0&#10;   11.3544   -7.3221    0.0000 C   0  0&#10;   12.1081   -7.6577    0.0000 Cl  0  0&#10;   11.1828   -6.5151    0.0000 C   0  0&#10;   11.7348   -5.9020    0.0000 C   0  0&#10;   12.5418   -6.0735    0.0000 O   0  0&#10;   10.3625   -6.4289    0.0000 N   0  0&#10;    9.9500   -5.7145    0.0000 C   0  0&#10;    9.1250   -5.7145    0.0000 C   0  0&#10;    8.7125   -5.0000    0.0000 C   0  0&#10;    7.8875   -5.0000    0.0000 C   0  0&#10;    7.4750   -5.7145    0.0000 C   0  0&#10;    7.8875   -6.4290    0.0000 C   0  0&#10;    8.7125   -6.4289    0.0000 C   0  0&#10;    6.6500   -5.7145    0.0000 C   0  0&#10;    6.2375   -5.0000    0.0000 C   0  0&#10;    5.4125   -5.0000    0.0000 C   0  0&#10;    5.0000   -5.7145    0.0000 C   0  0&#10;    5.4125   -6.4290    0.0000 C   0  0&#10;    6.2375   -6.4290    0.0000 C   0  0&#10;    6.6500   -7.1435    0.0000 C   0  0&#10;    7.4705   -7.2297    0.0000 N   0  0&#10;    7.6420   -8.0367    0.0000 N   0  0&#10;    6.9275   -8.4491    0.0000 N   0  0&#10;    6.3144   -7.8972    0.0000 N   0  0&#10;  1  2  1  0&#10;  2  3  1  0&#10;  3  4  1  0&#10;  4  5  1  0&#10;  5  6  2  0&#10;  6  7  1  0&#10;  7  8  1  0&#10;  7  9  2  0&#10;  9 10  1  0&#10; 10 11  1  0&#10;  9 12  1  0&#10; 12  5  1  0&#10; 12 13  1  0&#10; 13 14  1  0&#10; 14 15  2  0&#10; 15 16  1  0&#10; 16 17  2  0&#10; 17 18  1  0&#10; 18 19  2  0&#10; 19 14  1  0&#10; 17 20  1  0&#10; 20 21  2  0&#10; 21 22  1  0&#10; 22 23  2  0&#10; 23 24  1  0&#10; 24 25  2  0&#10; 25 20  1  0&#10; 25 26  1  0&#10; 26 27  1  0&#10; 27 28  2  0&#10; 28 29  1  0&#10; 29 30  1  0&#10; 30 26  2  0&#10;M  END&#10;" title="153:1:Structure:License Error&#10;  SciTegic08042004332D&#10;&#10; 30 33  0  0  0  0            999 V2000&#10;    9.2620   -9.5364    0.0000 C   0  0&#10;    9.5170   -8.7518    0.0000 C   0  0&#10;    8.9649   -8.1387    0.0000 C   0  0&#10;    9.2199   -7.3540    0.0000 C   0  0&#10;   10.0269   -7.1825    0.0000 C   0  0&#10;   10.6400   -7.7346    0.0000 N   0  0&#10;   11.3544   -7.3221    0.0000 C   0  0&#10;   12.1081   -7.6577    0.0000 Cl  0  0&#10;   11.1828   -6.5151    0.0000 C   0  0&#10;   11.7348   -5.9020    0.0000 C   0  0&#10;   12.5418   -6.0735    0.0000 O   0  0&#10;   10.3625   -6.4289    0.0000 N   0  0&#10;    9.9500   -5.7145    0.0000 C   0  0&#10;    9.1250   -5.7145    0.0000 C   0  0&#10;    8.7125   -5.0000    0.0000 C   0  0&#10;    7.8875   -5.0000    0.0000 C   0  0&#10;    7.4750   -5.7145    0.0000 C   0  0&#10;    7.8875   -6.4290    0.0000 C   0  0&#10;    8.7125   -6.4289    0.0000 C   0  0&#10;    6.6500   -5.7145    0.0000 C   0  0&#10;    6.2375   -5.0000    0.0000 C   0  0&#10;    5.4125   -5.0000    0.0000 C   0  0&#10;    5.0000   -5.7145    0.0000 C   0  0&#10;    5.4125   -6.4290    0.0000 C   0  0&#10;    6.2375   -6.4290    0.0000 C   0  0&#10;    6.6500   -7.1435    0.0000 C   0  0&#10;    7.4705   -7.2297    0.0000 N   0  0&#10;    7.6420   -8.0367    0.0000 N   0  0&#10;    6.9275   -8.4491    0.0000 N   0  0&#10;    6.3144   -7.8972    0.0000 N   0  0&#10;  1  2  1  0&#10;  2  3  1  0&#10;  3  4  1  0&#10;  4  5  1  0&#10;  5  6  2  0&#10;  6  7  1  0&#10;  7  8  1  0&#10;  7  9  2  0&#10;  9 10  1  0&#10; 10 11  1  0&#10;  9 12  1  0&#10; 12  5  1  0&#10; 12 13  1  0&#10; 13 14  1  0&#10; 14 15  2  0&#10; 15 16  1  0&#10; 16 17  2  0&#10; 17 18  1  0&#10; 18 19  2  0&#10; 19 14  1  0&#10; 17 20  1  0&#10; 20 21  2  0&#10; 21 22  1  0&#10; 22 23  2  0&#10; 23 24  1  0&#10; 24 25  2  0&#10; 25 20  1  0&#10; 25 26  1  0&#10; 26 27  1  0&#10; 27 28  2  0&#10; 28 29  1  0&#10; 29 30  1  0&#10; 30 26  2  0&#10;M  END&#10;">
          <a:extLst>
            <a:ext uri="{FF2B5EF4-FFF2-40B4-BE49-F238E27FC236}">
              <a16:creationId xmlns:a16="http://schemas.microsoft.com/office/drawing/2014/main" id="{CDD8F272-D42A-47B9-A668-CB79CD17A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9951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148</xdr:row>
      <xdr:rowOff>25400</xdr:rowOff>
    </xdr:from>
    <xdr:to>
      <xdr:col>0</xdr:col>
      <xdr:colOff>1495425</xdr:colOff>
      <xdr:row>148</xdr:row>
      <xdr:rowOff>1482725</xdr:rowOff>
    </xdr:to>
    <xdr:pic>
      <xdr:nvPicPr>
        <xdr:cNvPr id="132" name="Molecule:EMF4FRBFsW7iu" descr="License Error&#10;  SciTegic08042004332D&#10;&#10; 37 39  0  0  1  0            999 V2000&#10;   -2.1883   -0.3535    0.0000 C   0  0&#10;   -1.9334   -1.1381    0.0000 C   0  0&#10;   -2.7180   -1.3930    0.0000 C   0  0&#10;   -1.1488   -0.8831    0.0000 C   0  0&#10;   -1.6784   -1.9227    0.0000 N   0  0&#10;   -0.8715   -2.0942    0.0000 C   0  0&#10;   -0.6165   -2.8788    0.0000 O   0  0&#10;   -0.3194   -1.4811    0.0000 N   0  0&#10;    0.4875   -1.6527    0.0000 C   0  0  2  0  0  0&#10;    1.0396   -1.0396    0.0000 C   0  0&#10;    1.8465   -1.2111    0.0000 O   0  0&#10;    0.7846   -0.2549    0.0000 N   0  0&#10;    0.0000    0.0000    0.0000 C   0  0&#10;    0.0000    0.8250    0.0000 C   0  0  1  0  0  0&#10;    0.7846    1.0799    0.0000 C   0  0  1  0  0  0&#10;    1.2695    0.4125    0.0000 C   0  0  1  0  0  0&#10;    2.0945    0.4125    0.0000 C   0  0&#10;    2.5070   -0.3020    0.0000 O   0  0&#10;    2.5070    1.1270    0.0000 N   0  0&#10;    3.3320    1.1270    0.0000 C   0  0&#10;    3.7445    1.8414    0.0000 C   0  0&#10;    3.3320    2.5559    0.0000 C   0  0&#10;    2.5352    2.7694    0.0000 C   0  0&#10;    2.7487    3.5663    0.0000 C   0  0&#10;    3.5456    3.3528    0.0000 C   0  0&#10;    3.7445    0.4125    0.0000 C   0  0&#10;    3.3320   -0.3020    0.0000 O   0  0&#10;    4.5695    0.4125    0.0000 C   0  0&#10;    4.9820    1.1270    0.0000 N   0  0&#10;    4.9820   -0.3020    0.0000 O   0  0&#10;    0.1715    1.6320    0.0000 C   0  0&#10;    0.4127    2.4209    0.0000 C   0  0&#10;   -0.4873    2.1285    0.0000 C   0  0&#10;    0.7425   -2.4373    0.0000 C   0  0&#10;    0.9974   -3.2219    0.0000 C   0  0&#10;   -0.0422   -2.6922    0.0000 C   0  0&#10;    1.5271   -2.1823    0.0000 C   0  0&#10;  1  2  1  0&#10;  2  3  1  0&#10;  2  4  1  0&#10;  2  5  1  0&#10;  5  6  1  0&#10;  6  7  2  0&#10;  6  8  1  0&#10;  9  8  1  6&#10;  9 10  1  0&#10; 10 11  2  0&#10; 10 12  1  0&#10; 12 13  1  0&#10; 14 13  1  6&#10; 15 14  1  1&#10; 15 16  1  0&#10; 16 12  1  0&#10; 16 17  1  1&#10; 17 18  2  0&#10; 17 19  1  0&#10; 19 20  1  0&#10; 20 21  1  0&#10; 21 22  1  0&#10; 22 23  1  0&#10; 23 24  1  0&#10; 24 25  1  0&#10; 22 25  1  0&#10; 20 26  1  0&#10; 26 27  2  0&#10; 26 28  1  0&#10; 28 29  1  0&#10; 28 30  2  0&#10; 15 31  1  0&#10; 14 31  1  0&#10; 31 32  1  0&#10; 31 33  1  0&#10;  9 34  1  0&#10; 34 35  1  0&#10; 34 36  1  0&#10; 34 37  1  0&#10;M  END&#10;" title="153:1:Structure:License Error&#10;  SciTegic08042004332D&#10;&#10; 37 39  0  0  1  0            999 V2000&#10;   -2.1883   -0.3535    0.0000 C   0  0&#10;   -1.9334   -1.1381    0.0000 C   0  0&#10;   -2.7180   -1.3930    0.0000 C   0  0&#10;   -1.1488   -0.8831    0.0000 C   0  0&#10;   -1.6784   -1.9227    0.0000 N   0  0&#10;   -0.8715   -2.0942    0.0000 C   0  0&#10;   -0.6165   -2.8788    0.0000 O   0  0&#10;   -0.3194   -1.4811    0.0000 N   0  0&#10;    0.4875   -1.6527    0.0000 C   0  0  2  0  0  0&#10;    1.0396   -1.0396    0.0000 C   0  0&#10;    1.8465   -1.2111    0.0000 O   0  0&#10;    0.7846   -0.2549    0.0000 N   0  0&#10;    0.0000    0.0000    0.0000 C   0  0&#10;    0.0000    0.8250    0.0000 C   0  0  1  0  0  0&#10;    0.7846    1.0799    0.0000 C   0  0  1  0  0  0&#10;    1.2695    0.4125    0.0000 C   0  0  1  0  0  0&#10;    2.0945    0.4125    0.0000 C   0  0&#10;    2.5070   -0.3020    0.0000 O   0  0&#10;    2.5070    1.1270    0.0000 N   0  0&#10;    3.3320    1.1270    0.0000 C   0  0&#10;    3.7445    1.8414    0.0000 C   0  0&#10;    3.3320    2.5559    0.0000 C   0  0&#10;    2.5352    2.7694    0.0000 C   0  0&#10;    2.7487    3.5663    0.0000 C   0  0&#10;    3.5456    3.3528    0.0000 C   0  0&#10;    3.7445    0.4125    0.0000 C   0  0&#10;    3.3320   -0.3020    0.0000 O   0  0&#10;    4.5695    0.4125    0.0000 C   0  0&#10;    4.9820    1.1270    0.0000 N   0  0&#10;    4.9820   -0.3020    0.0000 O   0  0&#10;    0.1715    1.6320    0.0000 C   0  0&#10;    0.4127    2.4209    0.0000 C   0  0&#10;   -0.4873    2.1285    0.0000 C   0  0&#10;    0.7425   -2.4373    0.0000 C   0  0&#10;    0.9974   -3.2219    0.0000 C   0  0&#10;   -0.0422   -2.6922    0.0000 C   0  0&#10;    1.5271   -2.1823    0.0000 C   0  0&#10;  1  2  1  0&#10;  2  3  1  0&#10;  2  4  1  0&#10;  2  5  1  0&#10;  5  6  1  0&#10;  6  7  2  0&#10;  6  8  1  0&#10;  9  8  1  6&#10;  9 10  1  0&#10; 10 11  2  0&#10; 10 12  1  0&#10; 12 13  1  0&#10; 14 13  1  6&#10; 15 14  1  1&#10; 15 16  1  0&#10; 16 12  1  0&#10; 16 17  1  1&#10; 17 18  2  0&#10; 17 19  1  0&#10; 19 20  1  0&#10; 20 21  1  0&#10; 21 22  1  0&#10; 22 23  1  0&#10; 23 24  1  0&#10; 24 25  1  0&#10; 22 25  1  0&#10; 20 26  1  0&#10; 26 27  2  0&#10; 26 28  1  0&#10; 28 29  1  0&#10; 28 30  2  0&#10; 15 31  1  0&#10; 14 31  1  0&#10; 31 32  1  0&#10; 31 33  1  0&#10;  9 34  1  0&#10; 34 35  1  0&#10; 34 36  1  0&#10; 34 37  1  0&#10;M  END&#10;">
          <a:extLst>
            <a:ext uri="{FF2B5EF4-FFF2-40B4-BE49-F238E27FC236}">
              <a16:creationId xmlns:a16="http://schemas.microsoft.com/office/drawing/2014/main" id="{519D19E5-67A7-4974-99CC-C3C73DFC9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2430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89</xdr:row>
      <xdr:rowOff>25400</xdr:rowOff>
    </xdr:from>
    <xdr:to>
      <xdr:col>0</xdr:col>
      <xdr:colOff>1495425</xdr:colOff>
      <xdr:row>89</xdr:row>
      <xdr:rowOff>1482725</xdr:rowOff>
    </xdr:to>
    <xdr:pic>
      <xdr:nvPicPr>
        <xdr:cNvPr id="133" name="Molecule:EMFGPwqw6j4tW" descr="License Error&#10;  SciTegic08042004332D&#10;&#10;  9  8  0  0  0  0            999 V2000&#10;    2.6000   -0.3750    0.0000 C   0  0&#10;    3.9000    0.3750    0.0000 N   0  0&#10;    1.3000    0.3750    0.0000 N   0  0&#10;    2.6000   -1.8750    0.0000 N   0  0&#10;    5.2000   -0.3750    0.0000 C   0  0&#10;    0.0007   -0.3746    0.0000 C   0  0&#10;    1.3000    1.8750    0.0000 C   0  0&#10;    6.4992    0.3746    0.0000 N   0  0&#10;    5.2000   -1.8750    0.0000 N   0  0&#10;  1  2  1  0&#10;  1  3  1  0&#10;  1  4  2  0&#10;  2  5  2  0&#10;  3  6  1  0&#10;  3  7  1  0&#10;  5  8  1  0&#10;  5  9  1  0&#10;M  END&#10;" title="153:1:Structure:License Error&#10;  SciTegic08042004332D&#10;&#10;  9  8  0  0  0  0            999 V2000&#10;    2.6000   -0.3750    0.0000 C   0  0&#10;    3.9000    0.3750    0.0000 N   0  0&#10;    1.3000    0.3750    0.0000 N   0  0&#10;    2.6000   -1.8750    0.0000 N   0  0&#10;    5.2000   -0.3750    0.0000 C   0  0&#10;    0.0007   -0.3746    0.0000 C   0  0&#10;    1.3000    1.8750    0.0000 C   0  0&#10;    6.4992    0.3746    0.0000 N   0  0&#10;    5.2000   -1.8750    0.0000 N   0  0&#10;  1  2  1  0&#10;  1  3  1  0&#10;  1  4  2  0&#10;  2  5  2  0&#10;  3  6  1  0&#10;  3  7  1  0&#10;  5  8  1  0&#10;  5  9  1  0&#10;M  END&#10;">
          <a:extLst>
            <a:ext uri="{FF2B5EF4-FFF2-40B4-BE49-F238E27FC236}">
              <a16:creationId xmlns:a16="http://schemas.microsoft.com/office/drawing/2014/main" id="{6DA8EB3F-60B5-406D-A667-FA00D7C3B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0611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155</xdr:row>
      <xdr:rowOff>25400</xdr:rowOff>
    </xdr:from>
    <xdr:to>
      <xdr:col>0</xdr:col>
      <xdr:colOff>1495425</xdr:colOff>
      <xdr:row>155</xdr:row>
      <xdr:rowOff>1482725</xdr:rowOff>
    </xdr:to>
    <xdr:pic>
      <xdr:nvPicPr>
        <xdr:cNvPr id="134" name="Molecule:EMFOnBsq1Lxt0" descr="License Error&#10;  SciTegic08042004332D&#10;&#10; 45 49  0  0  1  0            999 V2000&#10;    4.9047   -1.8222    0.0000 N   0  0&#10;    3.7910   -0.8162    0.0000 C   0  0&#10;    2.3626   -1.2767    0.0000 C   0  0  2  0  0  0&#10;    4.1057    0.6504    0.0000 O   0  0&#10;    2.0446   -2.7435    0.0000 C   0  0&#10;    1.2489   -0.2706    0.0000 C   0  0&#10;   -0.1795   -0.7312    0.0000 C   0  0  1  0  0  0&#10;   -1.2933    0.2749    0.0000 C   0  0&#10;   -0.4943   -2.1978    0.0000 O   0  0&#10;    7.5442   -3.7442    0.0000 O   0  0&#10;   -3.5269    2.2869    0.0000 C   0  0&#10;   -4.6434    3.2898    0.0000 N   0  0&#10;   -2.1010    2.7526    0.0000 O   0  0&#10;   -4.3342    4.7584    0.0000 C   0  0&#10;   -5.4501    5.7607    0.0000 C   0  0&#10;   -4.0244    6.2260    0.0000 C   0  0&#10;   -2.9082    5.2241    0.0000 C   0  0&#10;   -7.0016   -1.5785    0.0000 C   0  0&#10;    6.7942    0.0633    0.0000 C   0  0&#10;    6.3307   -1.3625    0.0000 C   0  0  1  0  0  0&#10;    8.2942    0.0633    0.0000 C   0  0&#10;    6.0442    1.3623    0.0000 C   0  0&#10;    7.5442   -2.2442    0.0000 C   0  0  1  0  0  0&#10;    8.7576   -1.3625    0.0000 C   0  0&#10;    9.0442    1.3623    0.0000 C   0  0&#10;    6.7942    2.6613    0.0000 C   0  0&#10;    8.2942    2.6613    0.0000 C   0  0&#10;    3.1553   -3.7529    0.0000 C   0  0&#10;    2.8396   -5.2194    0.0000 C   0  0&#10;    4.5831   -3.2931    0.0000 C   0  0&#10;    3.9518   -6.2260    0.0000 C   0  0&#10;    5.6952   -4.2997    0.0000 C   0  0&#10;    5.3796   -5.7661    0.0000 C   0  0&#10;   -2.7216   -0.1857    0.0000 N   0  0&#10;   -3.8363    0.8183    0.0000 C   0  0  1  0  0  0&#10;   -3.0339   -1.6529    0.0000 C   0  0&#10;   -5.2630    0.3551    0.0000 C   0  0&#10;   -4.4607   -2.1160    0.0000 C   0  0&#10;   -5.5751   -1.1121    0.0000 N   0  0&#10;   -7.3120   -3.0469    0.0000 C   0  0&#10;   -8.7371   -3.5151    0.0000 C   0  0&#10;   -6.1940   -4.0471    0.0000 C   0  0&#10;   -9.0442   -4.9833    0.0000 C   0  0&#10;   -6.5012   -5.5153    0.0000 N   0  0&#10;   -7.9262   -5.9834    0.0000 C   0  0&#10;  1  2  1  0&#10;  2  3  1  0&#10;  2  4  2  0&#10;  3  5  1  6&#10;  3  6  1  0&#10;  5 28  1  0&#10;  6  7  1  0&#10;  7  8  1  0&#10;  7  9  1  6&#10;  8 34  1  0&#10; 11 12  1  0&#10; 11 13  2  0&#10; 12 14  1  0&#10; 14 15  1  0&#10; 14 16  1  0&#10; 14 17  1  0&#10; 18 39  1  0&#10; 18 40  1  0&#10; 19 20  1  0&#10; 19 21  1  0&#10; 19 22  2  0&#10; 20  1  1  1&#10; 20 23  1  0&#10; 21 24  1  0&#10; 21 25  2  0&#10; 22 26  1  0&#10; 23 10  1  1&#10; 23 24  1  0&#10; 25 27  1  0&#10; 26 27  2  0&#10; 28 29  2  0&#10; 28 30  1  0&#10; 29 31  1  0&#10; 30 32  2  0&#10; 31 33  2  0&#10; 32 33  1  0&#10; 34 35  1  0&#10; 34 36  1  0&#10; 35 11  1  1&#10; 35 37  1  0&#10; 36 38  1  0&#10; 37 39  1  0&#10; 38 39  1  0&#10; 40 41  1  0&#10; 40 42  2  0&#10; 41 43  2  0&#10; 42 44  1  0&#10; 43 45  1  0&#10; 44 45  2  0&#10;M  END&#10;" title="153:1:Structure:License Error&#10;  SciTegic08042004332D&#10;&#10; 45 49  0  0  1  0            999 V2000&#10;    4.9047   -1.8222    0.0000 N   0  0&#10;    3.7910   -0.8162    0.0000 C   0  0&#10;    2.3626   -1.2767    0.0000 C   0  0  2  0  0  0&#10;    4.1057    0.6504    0.0000 O   0  0&#10;    2.0446   -2.7435    0.0000 C   0  0&#10;    1.2489   -0.2706    0.0000 C   0  0&#10;   -0.1795   -0.7312    0.0000 C   0  0  1  0  0  0&#10;   -1.2933    0.2749    0.0000 C   0  0&#10;   -0.4943   -2.1978    0.0000 O   0  0&#10;    7.5442   -3.7442    0.0000 O   0  0&#10;   -3.5269    2.2869    0.0000 C   0  0&#10;   -4.6434    3.2898    0.0000 N   0  0&#10;   -2.1010    2.7526    0.0000 O   0  0&#10;   -4.3342    4.7584    0.0000 C   0  0&#10;   -5.4501    5.7607    0.0000 C   0  0&#10;   -4.0244    6.2260    0.0000 C   0  0&#10;   -2.9082    5.2241    0.0000 C   0  0&#10;   -7.0016   -1.5785    0.0000 C   0  0&#10;    6.7942    0.0633    0.0000 C   0  0&#10;    6.3307   -1.3625    0.0000 C   0  0  1  0  0  0&#10;    8.2942    0.0633    0.0000 C   0  0&#10;    6.0442    1.3623    0.0000 C   0  0&#10;    7.5442   -2.2442    0.0000 C   0  0  1  0  0  0&#10;    8.7576   -1.3625    0.0000 C   0  0&#10;    9.0442    1.3623    0.0000 C   0  0&#10;    6.7942    2.6613    0.0000 C   0  0&#10;    8.2942    2.6613    0.0000 C   0  0&#10;    3.1553   -3.7529    0.0000 C   0  0&#10;    2.8396   -5.2194    0.0000 C   0  0&#10;    4.5831   -3.2931    0.0000 C   0  0&#10;    3.9518   -6.2260    0.0000 C   0  0&#10;    5.6952   -4.2997    0.0000 C   0  0&#10;    5.3796   -5.7661    0.0000 C   0  0&#10;   -2.7216   -0.1857    0.0000 N   0  0&#10;   -3.8363    0.8183    0.0000 C   0  0  1  0  0  0&#10;   -3.0339   -1.6529    0.0000 C   0  0&#10;   -5.2630    0.3551    0.0000 C   0  0&#10;   -4.4607   -2.1160    0.0000 C   0  0&#10;   -5.5751   -1.1121    0.0000 N   0  0&#10;   -7.3120   -3.0469    0.0000 C   0  0&#10;   -8.7371   -3.5151    0.0000 C   0  0&#10;   -6.1940   -4.0471    0.0000 C   0  0&#10;   -9.0442   -4.9833    0.0000 C   0  0&#10;   -6.5012   -5.5153    0.0000 N   0  0&#10;   -7.9262   -5.9834    0.0000 C   0  0&#10;  1  2  1  0&#10;  2  3  1  0&#10;  2  4  2  0&#10;  3  5  1  6&#10;  3  6  1  0&#10;  5 28  1  0&#10;  6  7  1  0&#10;  7  8  1  0&#10;  7  9  1  6&#10;  8 34  1  0&#10; 11 12  1  0&#10; 11 13  2  0&#10; 12 14  1  0&#10; 14 15  1  0&#10; 14 16  1  0&#10; 14 17  1  0&#10; 18 39  1  0&#10; 18 40  1  0&#10; 19 20  1  0&#10; 19 21  1  0&#10; 19 22  2  0&#10; 20  1  1  1&#10; 20 23  1  0&#10; 21 24  1  0&#10; 21 25  2  0&#10; 22 26  1  0&#10; 23 10  1  1&#10; 23 24  1  0&#10; 25 27  1  0&#10; 26 27  2  0&#10; 28 29  2  0&#10; 28 30  1  0&#10; 29 31  1  0&#10; 30 32  2  0&#10; 31 33  2  0&#10; 32 33  1  0&#10; 34 35  1  0&#10; 34 36  1  0&#10; 35 11  1  1&#10; 35 37  1  0&#10; 36 38  1  0&#10; 37 39  1  0&#10; 38 39  1  0&#10; 40 41  1  0&#10; 40 42  2  0&#10; 41 43  2  0&#10; 42 44  1  0&#10; 43 45  1  0&#10; 44 45  2  0&#10;M  END&#10;">
          <a:extLst>
            <a:ext uri="{FF2B5EF4-FFF2-40B4-BE49-F238E27FC236}">
              <a16:creationId xmlns:a16="http://schemas.microsoft.com/office/drawing/2014/main" id="{83464C87-1C9E-46F3-AE8F-887F58613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01383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104</xdr:row>
      <xdr:rowOff>25400</xdr:rowOff>
    </xdr:from>
    <xdr:to>
      <xdr:col>0</xdr:col>
      <xdr:colOff>1495425</xdr:colOff>
      <xdr:row>104</xdr:row>
      <xdr:rowOff>1482725</xdr:rowOff>
    </xdr:to>
    <xdr:pic>
      <xdr:nvPicPr>
        <xdr:cNvPr id="135" name="Molecule:EMFsvXMxEUXNK" descr="License Error&#10;  SciTegic08042004332D&#10;&#10; 18 20  0  0  0  0            999 V2000&#10;    7.2204   -6.4969    0.0000 N   0  0&#10;    7.2204   -5.1497    0.0000 N   0  0&#10;    7.7069   -5.8233    0.0000 C   0  0&#10;    6.4346   -6.2474    0.0000 C   0  0&#10;    6.4304   -5.4116    0.0000 C   0  0&#10;    7.6321   -7.2079    0.0000 C   0  0&#10;    7.2287   -7.9190    0.0000 C   0  0&#10;    6.4096   -9.3369    0.0000 C   0  0&#10;    8.4263   -5.4074    0.0000 C   0  0&#10;    5.9980  -10.0521    0.0000 Cl  0  0&#10;    7.6321   -8.6175    0.0000 C   0  0&#10;    6.3971   -7.9148    0.0000 C   0  0&#10;    5.9980   -8.6258    0.0000 C   0  0&#10;    7.2329   -9.3286    0.0000 C   0  0&#10;    5.7110   -6.6591    0.0000 C   0  0&#10;    5.7110   -5.0000    0.0000 C   0  0&#10;    5.0000   -6.2474    0.0000 C   0  0&#10;    5.0000   -5.4199    0.0000 C   0  0&#10;  2  3  2  0&#10;  3  1  1  0&#10;  4  1  1  0&#10;  5  4  1  0&#10;  6  1  1  0&#10;  7  6  1  0&#10;  8 13  2  0&#10;  9  3  1  0&#10; 10  8  1  0&#10; 11  7  1  0&#10; 12  7  2  0&#10; 13 12  1  0&#10; 14 11  2  0&#10; 15  4  2  0&#10; 16  5  2  0&#10; 17 15  1  0&#10; 18 17  2  0&#10;  5  2  1  0&#10;  8 14  1  0&#10; 18 16  1  0&#10;M  END&#10;" title="153:1:Structure:License Error&#10;  SciTegic08042004332D&#10;&#10; 18 20  0  0  0  0            999 V2000&#10;    7.2204   -6.4969    0.0000 N   0  0&#10;    7.2204   -5.1497    0.0000 N   0  0&#10;    7.7069   -5.8233    0.0000 C   0  0&#10;    6.4346   -6.2474    0.0000 C   0  0&#10;    6.4304   -5.4116    0.0000 C   0  0&#10;    7.6321   -7.2079    0.0000 C   0  0&#10;    7.2287   -7.9190    0.0000 C   0  0&#10;    6.4096   -9.3369    0.0000 C   0  0&#10;    8.4263   -5.4074    0.0000 C   0  0&#10;    5.9980  -10.0521    0.0000 Cl  0  0&#10;    7.6321   -8.6175    0.0000 C   0  0&#10;    6.3971   -7.9148    0.0000 C   0  0&#10;    5.9980   -8.6258    0.0000 C   0  0&#10;    7.2329   -9.3286    0.0000 C   0  0&#10;    5.7110   -6.6591    0.0000 C   0  0&#10;    5.7110   -5.0000    0.0000 C   0  0&#10;    5.0000   -6.2474    0.0000 C   0  0&#10;    5.0000   -5.4199    0.0000 C   0  0&#10;  2  3  2  0&#10;  3  1  1  0&#10;  4  1  1  0&#10;  5  4  1  0&#10;  6  1  1  0&#10;  7  6  1  0&#10;  8 13  2  0&#10;  9  3  1  0&#10; 10  8  1  0&#10; 11  7  1  0&#10; 12  7  2  0&#10; 13 12  1  0&#10; 14 11  2  0&#10; 15  4  2  0&#10; 16  5  2  0&#10; 17 15  1  0&#10; 18 17  2  0&#10;  5  2  1  0&#10;  8 14  1  0&#10; 18 16  1  0&#10;M  END&#10;">
          <a:extLst>
            <a:ext uri="{FF2B5EF4-FFF2-40B4-BE49-F238E27FC236}">
              <a16:creationId xmlns:a16="http://schemas.microsoft.com/office/drawing/2014/main" id="{BA5ABC19-9234-426A-8BCC-82F695295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42519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152</xdr:row>
      <xdr:rowOff>25400</xdr:rowOff>
    </xdr:from>
    <xdr:to>
      <xdr:col>0</xdr:col>
      <xdr:colOff>1495425</xdr:colOff>
      <xdr:row>152</xdr:row>
      <xdr:rowOff>1482725</xdr:rowOff>
    </xdr:to>
    <xdr:pic>
      <xdr:nvPicPr>
        <xdr:cNvPr id="136" name="Molecule:EMF0AK8t7Hxws" descr="License Error&#10;  SciTegic08042004332D&#10;&#10; 28 31  0  0  0  0            999 V2000&#10;    4.9657    1.0735    0.0000 C   0  0&#10;    5.3799    0.3577    0.0000 C   0  0&#10;    6.2081    0.3577    0.0000 C   0  0&#10;    6.6222    1.0735    0.0000 C   0  0&#10;    7.4492    1.0728    0.0000 O   0  0&#10;    6.2094    1.7901    0.0000 O   0  0&#10;    6.6222   -0.3582    0.0000 C   0  0&#10;    7.4489   -0.3573    0.0000 C   0  0&#10;    7.8627   -1.0733    0.0000 C   0  0&#10;    8.6897   -1.0730    0.0000 F   0  0&#10;    7.4495   -1.7897    0.0000 C   0  0&#10;    6.6225   -1.7901    0.0000 C   0  0&#10;    6.2081   -1.0740    0.0000 C   0  0&#10;    5.3799   -1.0740    0.0000 N   0  0&#10;    4.9657   -0.3582    0.0000 C   0  0&#10;    4.1375   -0.3582    0.0000 C   0  0&#10;    3.7234   -1.0740    0.0000 C   0  0&#10;    2.8951   -1.0740    0.0000 C   0  0&#10;    2.4810   -0.3582    0.0000 C   0  0&#10;    2.8951    0.3577    0.0000 C   0  0&#10;    3.7234    0.3577    0.0000 C   0  0&#10;    1.6540   -0.3582    0.0000 C   0  0&#10;    1.2405   -1.0744    0.0000 C   0  0&#10;    0.4135   -1.0744    0.0000 C   0  0&#10;    0.0000   -0.3582    0.0000 C   0  0&#10;    0.4135    0.3580    0.0000 C   0  0&#10;    1.2405    0.3580    0.0000 C   0  0&#10;    1.6540    1.0742    0.0000 F   0  0&#10;  1  2  1  0&#10;  2 15  1  0&#10;  2  3  2  0&#10;  3  4  1  0&#10;  4  5  2  0&#10;  4  6  1  0&#10;  3  7  1  0&#10;  7 13  1  0&#10;  7  8  2  0&#10;  8  9  1  0&#10;  9 10  1  0&#10;  9 11  2  0&#10; 11 12  1  0&#10; 12 13  2  0&#10; 13 14  1  0&#10; 14 15  2  0&#10; 15 16  1  0&#10; 16 21  1  0&#10; 16 17  2  0&#10; 17 18  1  0&#10; 18 19  2  0&#10; 19 20  1  0&#10; 20 21  2  0&#10; 19 22  1  0&#10; 22 27  1  0&#10; 22 23  2  0&#10; 23 24  1  0&#10; 24 25  2  0&#10; 25 26  1  0&#10; 26 27  2  0&#10; 27 28  1  0&#10;M  END&#10;" title="153:1:Structure:License Error&#10;  SciTegic08042004332D&#10;&#10; 28 31  0  0  0  0            999 V2000&#10;    4.9657    1.0735    0.0000 C   0  0&#10;    5.3799    0.3577    0.0000 C   0  0&#10;    6.2081    0.3577    0.0000 C   0  0&#10;    6.6222    1.0735    0.0000 C   0  0&#10;    7.4492    1.0728    0.0000 O   0  0&#10;    6.2094    1.7901    0.0000 O   0  0&#10;    6.6222   -0.3582    0.0000 C   0  0&#10;    7.4489   -0.3573    0.0000 C   0  0&#10;    7.8627   -1.0733    0.0000 C   0  0&#10;    8.6897   -1.0730    0.0000 F   0  0&#10;    7.4495   -1.7897    0.0000 C   0  0&#10;    6.6225   -1.7901    0.0000 C   0  0&#10;    6.2081   -1.0740    0.0000 C   0  0&#10;    5.3799   -1.0740    0.0000 N   0  0&#10;    4.9657   -0.3582    0.0000 C   0  0&#10;    4.1375   -0.3582    0.0000 C   0  0&#10;    3.7234   -1.0740    0.0000 C   0  0&#10;    2.8951   -1.0740    0.0000 C   0  0&#10;    2.4810   -0.3582    0.0000 C   0  0&#10;    2.8951    0.3577    0.0000 C   0  0&#10;    3.7234    0.3577    0.0000 C   0  0&#10;    1.6540   -0.3582    0.0000 C   0  0&#10;    1.2405   -1.0744    0.0000 C   0  0&#10;    0.4135   -1.0744    0.0000 C   0  0&#10;    0.0000   -0.3582    0.0000 C   0  0&#10;    0.4135    0.3580    0.0000 C   0  0&#10;    1.2405    0.3580    0.0000 C   0  0&#10;    1.6540    1.0742    0.0000 F   0  0&#10;  1  2  1  0&#10;  2 15  1  0&#10;  2  3  2  0&#10;  3  4  1  0&#10;  4  5  2  0&#10;  4  6  1  0&#10;  3  7  1  0&#10;  7 13  1  0&#10;  7  8  2  0&#10;  8  9  1  0&#10;  9 10  1  0&#10;  9 11  2  0&#10; 11 12  1  0&#10; 12 13  2  0&#10; 13 14  1  0&#10; 14 15  2  0&#10; 15 16  1  0&#10; 16 21  1  0&#10; 16 17  2  0&#10; 17 18  1  0&#10; 18 19  2  0&#10; 19 20  1  0&#10; 20 21  2  0&#10; 19 22  1  0&#10; 22 27  1  0&#10; 22 23  2  0&#10; 23 24  1  0&#10; 24 25  2  0&#10; 25 26  1  0&#10; 26 27  2  0&#10; 27 28  1  0&#10;M  END&#10;">
          <a:extLst>
            <a:ext uri="{FF2B5EF4-FFF2-40B4-BE49-F238E27FC236}">
              <a16:creationId xmlns:a16="http://schemas.microsoft.com/office/drawing/2014/main" id="{823F09A9-1FD5-47B8-9CDC-86FECEFC3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8145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134</xdr:row>
      <xdr:rowOff>25400</xdr:rowOff>
    </xdr:from>
    <xdr:to>
      <xdr:col>0</xdr:col>
      <xdr:colOff>1495425</xdr:colOff>
      <xdr:row>134</xdr:row>
      <xdr:rowOff>1482725</xdr:rowOff>
    </xdr:to>
    <xdr:pic>
      <xdr:nvPicPr>
        <xdr:cNvPr id="137" name="Molecule:EMFU3MEbReAkO" descr="License Error&#10;  SciTegic08042004332D&#10;&#10; 33 35  0  0  1  0            999 V2000&#10;    7.1120   -2.0681    0.0000 C   0  0&#10;    6.3958   -1.6546    0.0000 C   0  0&#10;    5.6796   -2.0681    0.0000 O   0  0&#10;    4.9634   -1.6546    0.0000 C   0  0&#10;    4.9634   -0.8276    0.0000 C   0  0&#10;    4.2472   -0.4141    0.0000 C   0  0&#10;    4.2472    0.4129    0.0000 C   0  0  1  0  0  0&#10;    5.0742    0.4129    0.0000 C   0  0&#10;    5.4877    1.1291    0.0000 S   0  0&#10;    6.2039    0.7156    0.0000 C   0  0&#10;    5.9012    1.8453    0.0000 O   0  0&#10;    4.7715    1.5426    0.0000 O   0  0&#10;    3.4202    0.4129    0.0000 N   0  0&#10;    2.9351   -0.2556    0.0000 C   0  0&#10;    3.1921   -1.0417    0.0000 O   0  0&#10;    2.1482   -0.0012    0.0000 C   0  0&#10;    1.4324   -0.4154    0.0000 C   0  0&#10;    0.7166   -0.0012    0.0000 C   0  0&#10;    0.7166    0.8270    0.0000 C   0  0&#10;    1.4324    1.2411    0.0000 C   0  0&#10;    1.4324    2.0681    0.0000 N   0  0&#10;    0.7162    2.4816    0.0000 C   0  0&#10;    0.7162    3.3086    0.0000 C   0  0&#10;    0.0000    2.0681    0.0000 O   0  0&#10;    2.1482    0.8270    0.0000 C   0  0&#10;    2.9351    1.0814    0.0000 C   0  0&#10;    3.1921    1.8675    0.0000 O   0  0&#10;    3.5310   -0.8276    0.0000 C   0  0&#10;    3.5310   -1.6546    0.0000 C   0  0&#10;    4.2472   -2.0681    0.0000 C   0  0&#10;    4.2472   -2.8951    0.0000 O   0  0&#10;    4.9634   -3.3086    0.0000 C   0  0&#10;    4.2472    1.2399    0.0000 H   0  0&#10;  1  2  1  0&#10;  2  3  1  0&#10;  3  4  1  0&#10;  4 30  1  0&#10;  4  5  2  0&#10;  5  6  1  0&#10;  6  7  1  0&#10;  7  8  1  0&#10;  8  9  1  0&#10;  9 10  1  0&#10;  9 11  2  0&#10;  9 12  2  0&#10;  7 13  1  0&#10; 13 26  1  0&#10; 13 14  1  0&#10; 14 15  2  0&#10; 14 16  1  0&#10; 16 25  2  0&#10; 16 17  1  0&#10; 17 18  2  0&#10; 18 19  1  0&#10; 19 20  2  0&#10; 20 21  1  0&#10; 21 22  1  0&#10; 22 23  1  0&#10; 22 24  2  0&#10; 20 25  1  0&#10; 25 26  1  0&#10; 26 27  2  0&#10;  6 28  2  0&#10; 28 29  1  0&#10; 29 30  2  0&#10; 30 31  1  0&#10; 31 32  1  0&#10;  7 33  1  1&#10;M  END&#10;" title="153:1:Structure:License Error&#10;  SciTegic08042004332D&#10;&#10; 33 35  0  0  1  0            999 V2000&#10;    7.1120   -2.0681    0.0000 C   0  0&#10;    6.3958   -1.6546    0.0000 C   0  0&#10;    5.6796   -2.0681    0.0000 O   0  0&#10;    4.9634   -1.6546    0.0000 C   0  0&#10;    4.9634   -0.8276    0.0000 C   0  0&#10;    4.2472   -0.4141    0.0000 C   0  0&#10;    4.2472    0.4129    0.0000 C   0  0  1  0  0  0&#10;    5.0742    0.4129    0.0000 C   0  0&#10;    5.4877    1.1291    0.0000 S   0  0&#10;    6.2039    0.7156    0.0000 C   0  0&#10;    5.9012    1.8453    0.0000 O   0  0&#10;    4.7715    1.5426    0.0000 O   0  0&#10;    3.4202    0.4129    0.0000 N   0  0&#10;    2.9351   -0.2556    0.0000 C   0  0&#10;    3.1921   -1.0417    0.0000 O   0  0&#10;    2.1482   -0.0012    0.0000 C   0  0&#10;    1.4324   -0.4154    0.0000 C   0  0&#10;    0.7166   -0.0012    0.0000 C   0  0&#10;    0.7166    0.8270    0.0000 C   0  0&#10;    1.4324    1.2411    0.0000 C   0  0&#10;    1.4324    2.0681    0.0000 N   0  0&#10;    0.7162    2.4816    0.0000 C   0  0&#10;    0.7162    3.3086    0.0000 C   0  0&#10;    0.0000    2.0681    0.0000 O   0  0&#10;    2.1482    0.8270    0.0000 C   0  0&#10;    2.9351    1.0814    0.0000 C   0  0&#10;    3.1921    1.8675    0.0000 O   0  0&#10;    3.5310   -0.8276    0.0000 C   0  0&#10;    3.5310   -1.6546    0.0000 C   0  0&#10;    4.2472   -2.0681    0.0000 C   0  0&#10;    4.2472   -2.8951    0.0000 O   0  0&#10;    4.9634   -3.3086    0.0000 C   0  0&#10;    4.2472    1.2399    0.0000 H   0  0&#10;  1  2  1  0&#10;  2  3  1  0&#10;  3  4  1  0&#10;  4 30  1  0&#10;  4  5  2  0&#10;  5  6  1  0&#10;  6  7  1  0&#10;  7  8  1  0&#10;  8  9  1  0&#10;  9 10  1  0&#10;  9 11  2  0&#10;  9 12  2  0&#10;  7 13  1  0&#10; 13 26  1  0&#10; 13 14  1  0&#10; 14 15  2  0&#10; 14 16  1  0&#10; 16 25  2  0&#10; 16 17  1  0&#10; 17 18  2  0&#10; 18 19  1  0&#10; 19 20  2  0&#10; 20 21  1  0&#10; 21 22  1  0&#10; 22 23  1  0&#10; 22 24  2  0&#10; 20 25  1  0&#10; 25 26  1  0&#10; 26 27  2  0&#10;  6 28  2  0&#10; 28 29  1  0&#10; 29 30  2  0&#10; 30 31  1  0&#10; 31 32  1  0&#10;  7 33  1  1&#10;M  END&#10;">
          <a:extLst>
            <a:ext uri="{FF2B5EF4-FFF2-40B4-BE49-F238E27FC236}">
              <a16:creationId xmlns:a16="http://schemas.microsoft.com/office/drawing/2014/main" id="{20A4C7AF-D415-4D0A-B828-A02F63EC8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8523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107</xdr:row>
      <xdr:rowOff>25400</xdr:rowOff>
    </xdr:from>
    <xdr:to>
      <xdr:col>0</xdr:col>
      <xdr:colOff>1495425</xdr:colOff>
      <xdr:row>107</xdr:row>
      <xdr:rowOff>1482725</xdr:rowOff>
    </xdr:to>
    <xdr:pic>
      <xdr:nvPicPr>
        <xdr:cNvPr id="138" name="Molecule:EMFSAPucm2V43" descr="License Error&#10;  SciTegic08042004332D&#10;&#10; 27 30  0  0  0  0            999 V2000&#10;    8.6897   -2.1484    0.0000 C   0  0&#10;    9.1032   -1.4322    0.0000 O   0  0&#10;    8.6897   -0.7160    0.0000 C   0  0&#10;    9.1032    0.0002    0.0000 C   0  0&#10;    8.6897    0.7164    0.0000 C   0  0&#10;    7.8627    0.7164    0.0000 C   0  0&#10;    7.4492    0.0002    0.0000 C   0  0&#10;    7.8627   -0.7160    0.0000 C   0  0&#10;    7.4492   -1.4322    0.0000 C   0  0&#10;    6.6222   -1.4322    0.0000 C   0  0&#10;    6.2087   -0.7160    0.0000 C   0  0&#10;    6.6222    0.0002    0.0000 C   0  0&#10;    6.2087    0.7164    0.0000 C   0  0&#10;    5.3817    0.7164    0.0000 C   0  0&#10;    4.9682    1.4326    0.0000 C   0  0&#10;    4.1412    1.4326    0.0000 N   0  0&#10;    3.7271    0.7167    0.0000 C   0  0&#10;    2.8989    0.7167    0.0000 C   0  0&#10;    2.4847    1.4326    0.0000 N   0  0&#10;    1.6565    1.4326    0.0000 C   0  0&#10;    1.2424    0.7167    0.0000 C   0  0&#10;    0.4141    0.7167    0.0000 C   0  0&#10;    0.0000    1.4326    0.0000 C   0  0&#10;    0.4141    2.1484    0.0000 C   0  0&#10;    1.2424    2.1484    0.0000 C   0  0&#10;    2.8989    2.1484    0.0000 C   0  0&#10;    3.7271    2.1484    0.0000 C   0  0&#10;  1  2  1  0&#10;  2  3  1  0&#10;  3  8  1  0&#10;  3  4  2  0&#10;  4  5  1  0&#10;  5  6  2  0&#10;  6  7  1  0&#10;  7 12  1  0&#10;  7  8  2  0&#10;  8  9  1  0&#10;  9 10  1  0&#10; 10 11  1  0&#10; 11 12  1  0&#10; 12 13  1  0&#10; 13 14  1  0&#10; 14 15  1  0&#10; 15 16  1  0&#10; 16 27  1  0&#10; 16 17  1  0&#10; 17 18  1  0&#10; 18 19  1  0&#10; 19 20  1  0&#10; 20 25  1  0&#10; 20 21  1  0&#10; 21 22  1  0&#10; 22 23  1  0&#10; 23 24  1  0&#10; 24 25  1  0&#10; 19 26  1  0&#10; 26 27  1  0&#10;M  END&#10;" title="153:1:Structure:License Error&#10;  SciTegic08042004332D&#10;&#10; 27 30  0  0  0  0            999 V2000&#10;    8.6897   -2.1484    0.0000 C   0  0&#10;    9.1032   -1.4322    0.0000 O   0  0&#10;    8.6897   -0.7160    0.0000 C   0  0&#10;    9.1032    0.0002    0.0000 C   0  0&#10;    8.6897    0.7164    0.0000 C   0  0&#10;    7.8627    0.7164    0.0000 C   0  0&#10;    7.4492    0.0002    0.0000 C   0  0&#10;    7.8627   -0.7160    0.0000 C   0  0&#10;    7.4492   -1.4322    0.0000 C   0  0&#10;    6.6222   -1.4322    0.0000 C   0  0&#10;    6.2087   -0.7160    0.0000 C   0  0&#10;    6.6222    0.0002    0.0000 C   0  0&#10;    6.2087    0.7164    0.0000 C   0  0&#10;    5.3817    0.7164    0.0000 C   0  0&#10;    4.9682    1.4326    0.0000 C   0  0&#10;    4.1412    1.4326    0.0000 N   0  0&#10;    3.7271    0.7167    0.0000 C   0  0&#10;    2.8989    0.7167    0.0000 C   0  0&#10;    2.4847    1.4326    0.0000 N   0  0&#10;    1.6565    1.4326    0.0000 C   0  0&#10;    1.2424    0.7167    0.0000 C   0  0&#10;    0.4141    0.7167    0.0000 C   0  0&#10;    0.0000    1.4326    0.0000 C   0  0&#10;    0.4141    2.1484    0.0000 C   0  0&#10;    1.2424    2.1484    0.0000 C   0  0&#10;    2.8989    2.1484    0.0000 C   0  0&#10;    3.7271    2.1484    0.0000 C   0  0&#10;  1  2  1  0&#10;  2  3  1  0&#10;  3  8  1  0&#10;  3  4  2  0&#10;  4  5  1  0&#10;  5  6  2  0&#10;  6  7  1  0&#10;  7 12  1  0&#10;  7  8  2  0&#10;  8  9  1  0&#10;  9 10  1  0&#10; 10 11  1  0&#10; 11 12  1  0&#10; 12 13  1  0&#10; 13 14  1  0&#10; 14 15  1  0&#10; 15 16  1  0&#10; 16 27  1  0&#10; 16 17  1  0&#10; 17 18  1  0&#10; 18 19  1  0&#10; 19 20  1  0&#10; 20 25  1  0&#10; 20 21  1  0&#10; 21 22  1  0&#10; 22 23  1  0&#10; 23 24  1  0&#10; 24 25  1  0&#10; 19 26  1  0&#10; 26 27  1  0&#10;M  END&#10;">
          <a:extLst>
            <a:ext uri="{FF2B5EF4-FFF2-40B4-BE49-F238E27FC236}">
              <a16:creationId xmlns:a16="http://schemas.microsoft.com/office/drawing/2014/main" id="{92D14F05-6A35-4B51-ABEE-D80A63CA6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467104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92</xdr:row>
      <xdr:rowOff>25400</xdr:rowOff>
    </xdr:from>
    <xdr:to>
      <xdr:col>0</xdr:col>
      <xdr:colOff>1495425</xdr:colOff>
      <xdr:row>92</xdr:row>
      <xdr:rowOff>1482725</xdr:rowOff>
    </xdr:to>
    <xdr:pic>
      <xdr:nvPicPr>
        <xdr:cNvPr id="139" name="Molecule:EMFnxrU7pOE@u" descr="License Error&#10;  SciTegic08042004332D&#10;&#10; 87 93  0  0  1  0            999 V2000&#10;32453.839637218.5554    0.0000 O   0  0&#10;49208.603224623.6024    0.0000 O   0  0&#10;40287.016319458.9773    0.0000 O   0  0&#10;37163.760326059.6419    0.0000 C   0  0  1  0  0  0&#10;41206.423428743.6860    0.0000 C   0  0&#10;37466.876821216.5678    0.0000 O   0  0&#10;51478.931234933.6555    0.0000 C   0  0&#10;26737.902423424.7975    0.0000 O   0  0&#10;24205.147537629.8107    0.0000 O   0  0&#10;37406.150815554.1274    0.0000 O   0  0&#10;16412.398835126.2711    0.0000 C   0  0  1  0  0  0&#10;11559.849635126.2711    0.0000 C   0  0  1  0  0  0&#10;18838.673539328.7015    0.0000 O   0  0&#10; 9133.574930923.8383    0.0000 O   0  0&#10;22721.9939 8388.4502    0.0000 N   0  0&#10;25406.0380 4345.7846    0.0000 C   0  0&#10;23247.0104    0.0000    0.0000 O   0  0&#10;14393.289816120.2902    0.0000 O   0  0&#10;23482.233522003.6903    0.0000 O   0  0&#10;15539.8789 8976.1154    0.0000 C   0  0  1  0  0  0&#10;19885.6609 6817.0854    0.0000 C   0  0&#10;11497.2133 6292.0713    0.0000 O   0  0&#10; 7533.762410456.8157    0.0000 O   0  0&#10;    0.000028075.4781    0.0000 O   0  0&#10; 1854.751051935.9951    0.0000 O   0  0&#10;73836.7667 7376.9668    0.0000 O   0  0&#10;75995.796711722.7489    0.0000 C   0  0&#10;80838.868412025.8679    0.0000 C   0  0&#10;82997.893416371.6524    0.0000 C   0  0&#10;87840.965116674.7689    0.0000 C   0  0&#10;90000.000021020.5535    0.0000 C   0  0&#10;39217.238132228.7507    0.0000 N   0  0&#10;41158.504627781.4221    0.0000 C   0  0  1  0  0  0&#10;34395.106132771.2268    0.0000 C   0  0&#10;42847.012035449.3030    0.0000 C   0  0&#10;45988.048428253.3763    0.0000 C   0  0  2  0  0  0&#10;38345.749823906.3034    0.0000 C   0  0&#10;31514.240628866.3769    0.0000 C   0  0  1  0  0  0&#10;47031.600232992.3889    0.0000 C   0  0  1  0  0  0&#10;33523.617824448.7820    0.0000 N   0  0&#10;26692.108729408.8555    0.0000 N   0  0&#10;30642.752320543.9321    0.0000 C   0  0  1  0  0  0&#10;23286.002032865.1048    0.0000 C   0  0&#10;32584.018916096.6035    0.0000 C   0  0  1  0  0  0&#10;18838.673530923.8383    0.0000 C   0  0  1  0  0  0&#10;29703.153412191.7536    0.0000 C   0  0&#10;19057.224326076.2129    0.0000 N   0  0&#10;24881.021412734.2322    0.0000 C   0  0  1  0  0  0&#10;16176.358822171.3655    0.0000 C   0  0&#10;22939.757317181.5583    0.0000 C   0  0&#10;11354.226822713.8416    0.0000 C   0  0  1  0  0  0&#10;18117.625417724.0369    0.0000 N   0  0&#10; 8473.361418808.9917    0.0000 N   0  0&#10; 8530.730726660.3734    0.0000 C   0  0&#10;15236.759913819.1870    0.0000 C   0  0  2  0  0  0&#10;10414.627914361.6656    0.0000 C   0  0&#10; 3869.392720342.1917    0.0000 C   0  0&#10; 3904.847425194.6127    0.0000 C   0  0  2  0  0  0&#10; 9133.574939328.7015    0.0000 C   0  0&#10;11559.849643531.1344    0.0000 C   0  0&#10; 4281.025739328.7015    0.0000 C   0  0&#10; 9133.574947733.5623    0.0000 C   0  0&#10; 1854.751043531.1344    0.0000 C   0  0&#10; 4281.025747733.5623    0.0000 C   0  0&#10;30249.1121 4648.9035    0.0000 C   0  0&#10;32408.1396 8994.6856    0.0000 C   0  0&#10;32933.1562  606.2379    0.0000 C   0  0&#10;37251.2137 9297.8046    0.0000 C   0  0&#10;37776.2278  909.3569    0.0000 C   0  0&#10;39935.2578 5255.1390    0.0000 C   0  0&#10;44778.3319 5558.2579    0.0000 C   0  0&#10;46937.3570 9904.0400    0.0000 C   0  0&#10;47462.3736 1515.5924    0.0000 C   0  0&#10;51780.428610207.1590    0.0000 C   0  0&#10;52305.4501 1818.7113    0.0000 C   0  0&#10;54464.4752 6164.4934    0.0000 C   0  0&#10;59307.5469 6467.6124    0.0000 C   0  0&#10;61466.576910813.3945    0.0000 C   0  0&#10;61991.5934 2424.9468    0.0000 C   0  0&#10;66309.648511116.5134    0.0000 C   0  0&#10;66834.6651 2728.0657    0.0000 C   0  0&#10;68993.6901 7073.8478    0.0000 C   0  0&#10;43584.781723578.9918    0.0000 H   0  0&#10;36231.101830005.8824    0.0000 H   0  0&#10;13986.124230923.8383    0.0000 H   0  0&#10;13780.501526916.2720    0.0000 H   0  0&#10;19891.431412447.5979    0.0000 H   0  0&#10;  1 34  2  3&#10; 36  2  1  6&#10;  3 37  2  3&#10;  4  5  1  0&#10;  4  6  1  1&#10;  4 38  1  0&#10; 39  7  1  6&#10; 42  8  1  1&#10;  9 43  2  3&#10; 44 10  1  6&#10; 11 12  1  0&#10; 11 13  1  1&#10; 11 45  1  0&#10; 12 14  1  1&#10; 12 59  1  0&#10; 15 16  1  0&#10; 48 15  1  6&#10; 16 17  2  3&#10; 16 65  1  0&#10; 18 49  2  3&#10; 19 50  2  3&#10; 20 21  1  0&#10; 20 22  1  1&#10; 20 55  1  0&#10; 23 56  2  3&#10; 58 24  1  6&#10; 25 64  1  0&#10; 26 27  1  0&#10; 26 82  1  0&#10; 27 28  1  0&#10; 28 29  1  0&#10; 29 30  1  0&#10; 30 31  1  0&#10; 32 33  1  0&#10; 32 34  1  0&#10; 32 35  1  0&#10; 33 36  1  0&#10; 33 37  1  0&#10; 33 83  1  6&#10; 34 38  1  0&#10; 35 39  1  0&#10; 36 39  1  0&#10; 37 40  1  0&#10; 38 41  1  0&#10; 38 84  1  1&#10; 40 42  1  0&#10; 41 43  1  0&#10; 42 44  1  0&#10; 43 45  1  0&#10; 44 46  1  0&#10; 45 47  1  0&#10; 45 85  1  6&#10; 46 48  1  0&#10; 47 49  1  0&#10; 48 50  1  0&#10; 49 51  1  0&#10; 50 52  1  0&#10; 51 53  1  0&#10; 51 54  1  0&#10; 51 86  1  6&#10; 52 55  1  0&#10; 53 56  1  0&#10; 53 57  1  0&#10; 54 58  1  0&#10; 55 56  1  0&#10; 55 87  1  6&#10; 57 58  1  0&#10; 59 60  2  0&#10; 59 61  1  0&#10; 60 62  1  0&#10; 61 63  2  0&#10; 62 64  2  0&#10; 63 64  1  0&#10; 65 66  2  0&#10; 65 67  1  0&#10; 66 68  1  0&#10; 67 69  2  0&#10; 68 70  2  0&#10; 69 70  1  0&#10; 70 71  1  0&#10; 71 72  2  0&#10; 71 73  1  0&#10; 72 74  1  0&#10; 73 75  2  0&#10; 74 76  2  0&#10; 75 76  1  0&#10; 76 77  1  0&#10; 77 78  2  0&#10; 77 79  1  0&#10; 78 80  1  0&#10; 79 81  2  0&#10; 80 82  2  0&#10; 81 82  1  0&#10;M  END&#10;" title="153:1:Structure:License Error&#10;  SciTegic08042004332D&#10;&#10; 87 93  0  0  1  0            999 V2000&#10;32453.839637218.5554    0.0000 O   0  0&#10;49208.603224623.6024    0.0000 O   0  0&#10;40287.016319458.9773    0.0000 O   0  0&#10;37163.760326059.6419    0.0000 C   0  0  1  0  0  0&#10;41206.423428743.6860    0.0000 C   0  0&#10;37466.876821216.5678    0.0000 O   0  0&#10;51478.931234933.6555    0.0000 C   0  0&#10;26737.902423424.7975    0.0000 O   0  0&#10;24205.147537629.8107    0.0000 O   0  0&#10;37406.150815554.1274    0.0000 O   0  0&#10;16412.398835126.2711    0.0000 C   0  0  1  0  0  0&#10;11559.849635126.2711    0.0000 C   0  0  1  0  0  0&#10;18838.673539328.7015    0.0000 O   0  0&#10; 9133.574930923.8383    0.0000 O   0  0&#10;22721.9939 8388.4502    0.0000 N   0  0&#10;25406.0380 4345.7846    0.0000 C   0  0&#10;23247.0104    0.0000    0.0000 O   0  0&#10;14393.289816120.2902    0.0000 O   0  0&#10;23482.233522003.6903    0.0000 O   0  0&#10;15539.8789 8976.1154    0.0000 C   0  0  1  0  0  0&#10;19885.6609 6817.0854    0.0000 C   0  0&#10;11497.2133 6292.0713    0.0000 O   0  0&#10; 7533.762410456.8157    0.0000 O   0  0&#10;    0.000028075.4781    0.0000 O   0  0&#10; 1854.751051935.9951    0.0000 O   0  0&#10;73836.7667 7376.9668    0.0000 O   0  0&#10;75995.796711722.7489    0.0000 C   0  0&#10;80838.868412025.8679    0.0000 C   0  0&#10;82997.893416371.6524    0.0000 C   0  0&#10;87840.965116674.7689    0.0000 C   0  0&#10;90000.000021020.5535    0.0000 C   0  0&#10;39217.238132228.7507    0.0000 N   0  0&#10;41158.504627781.4221    0.0000 C   0  0  1  0  0  0&#10;34395.106132771.2268    0.0000 C   0  0&#10;42847.012035449.3030    0.0000 C   0  0&#10;45988.048428253.3763    0.0000 C   0  0  2  0  0  0&#10;38345.749823906.3034    0.0000 C   0  0&#10;31514.240628866.3769    0.0000 C   0  0  1  0  0  0&#10;47031.600232992.3889    0.0000 C   0  0  1  0  0  0&#10;33523.617824448.7820    0.0000 N   0  0&#10;26692.108729408.8555    0.0000 N   0  0&#10;30642.752320543.9321    0.0000 C   0  0  1  0  0  0&#10;23286.002032865.1048    0.0000 C   0  0&#10;32584.018916096.6035    0.0000 C   0  0  1  0  0  0&#10;18838.673530923.8383    0.0000 C   0  0  1  0  0  0&#10;29703.153412191.7536    0.0000 C   0  0&#10;19057.224326076.2129    0.0000 N   0  0&#10;24881.021412734.2322    0.0000 C   0  0  1  0  0  0&#10;16176.358822171.3655    0.0000 C   0  0&#10;22939.757317181.5583    0.0000 C   0  0&#10;11354.226822713.8416    0.0000 C   0  0  1  0  0  0&#10;18117.625417724.0369    0.0000 N   0  0&#10; 8473.361418808.9917    0.0000 N   0  0&#10; 8530.730726660.3734    0.0000 C   0  0&#10;15236.759913819.1870    0.0000 C   0  0  2  0  0  0&#10;10414.627914361.6656    0.0000 C   0  0&#10; 3869.392720342.1917    0.0000 C   0  0&#10; 3904.847425194.6127    0.0000 C   0  0  2  0  0  0&#10; 9133.574939328.7015    0.0000 C   0  0&#10;11559.849643531.1344    0.0000 C   0  0&#10; 4281.025739328.7015    0.0000 C   0  0&#10; 9133.574947733.5623    0.0000 C   0  0&#10; 1854.751043531.1344    0.0000 C   0  0&#10; 4281.025747733.5623    0.0000 C   0  0&#10;30249.1121 4648.9035    0.0000 C   0  0&#10;32408.1396 8994.6856    0.0000 C   0  0&#10;32933.1562  606.2379    0.0000 C   0  0&#10;37251.2137 9297.8046    0.0000 C   0  0&#10;37776.2278  909.3569    0.0000 C   0  0&#10;39935.2578 5255.1390    0.0000 C   0  0&#10;44778.3319 5558.2579    0.0000 C   0  0&#10;46937.3570 9904.0400    0.0000 C   0  0&#10;47462.3736 1515.5924    0.0000 C   0  0&#10;51780.428610207.1590    0.0000 C   0  0&#10;52305.4501 1818.7113    0.0000 C   0  0&#10;54464.4752 6164.4934    0.0000 C   0  0&#10;59307.5469 6467.6124    0.0000 C   0  0&#10;61466.576910813.3945    0.0000 C   0  0&#10;61991.5934 2424.9468    0.0000 C   0  0&#10;66309.648511116.5134    0.0000 C   0  0&#10;66834.6651 2728.0657    0.0000 C   0  0&#10;68993.6901 7073.8478    0.0000 C   0  0&#10;43584.781723578.9918    0.0000 H   0  0&#10;36231.101830005.8824    0.0000 H   0  0&#10;13986.124230923.8383    0.0000 H   0  0&#10;13780.501526916.2720    0.0000 H   0  0&#10;19891.431412447.5979    0.0000 H   0  0&#10;  1 34  2  3&#10; 36  2  1  6&#10;  3 37  2  3&#10;  4  5  1  0&#10;  4  6  1  1&#10;  4 38  1  0&#10; 39  7  1  6&#10; 42  8  1  1&#10;  9 43  2  3&#10; 44 10  1  6&#10; 11 12  1  0&#10; 11 13  1  1&#10; 11 45  1  0&#10; 12 14  1  1&#10; 12 59  1  0&#10; 15 16  1  0&#10; 48 15  1  6&#10; 16 17  2  3&#10; 16 65  1  0&#10; 18 49  2  3&#10; 19 50  2  3&#10; 20 21  1  0&#10; 20 22  1  1&#10; 20 55  1  0&#10; 23 56  2  3&#10; 58 24  1  6&#10; 25 64  1  0&#10; 26 27  1  0&#10; 26 82  1  0&#10; 27 28  1  0&#10; 28 29  1  0&#10; 29 30  1  0&#10; 30 31  1  0&#10; 32 33  1  0&#10; 32 34  1  0&#10; 32 35  1  0&#10; 33 36  1  0&#10; 33 37  1  0&#10; 33 83  1  6&#10; 34 38  1  0&#10; 35 39  1  0&#10; 36 39  1  0&#10; 37 40  1  0&#10; 38 41  1  0&#10; 38 84  1  1&#10; 40 42  1  0&#10; 41 43  1  0&#10; 42 44  1  0&#10; 43 45  1  0&#10; 44 46  1  0&#10; 45 47  1  0&#10; 45 85  1  6&#10; 46 48  1  0&#10; 47 49  1  0&#10; 48 50  1  0&#10; 49 51  1  0&#10; 50 52  1  0&#10; 51 53  1  0&#10; 51 54  1  0&#10; 51 86  1  6&#10; 52 55  1  0&#10; 53 56  1  0&#10; 53 57  1  0&#10; 54 58  1  0&#10; 55 56  1  0&#10; 55 87  1  6&#10; 57 58  1  0&#10; 59 60  2  0&#10; 59 61  1  0&#10; 60 62  1  0&#10; 61 63  2  0&#10; 62 64  2  0&#10; 63 64  1  0&#10; 65 66  2  0&#10; 65 67  1  0&#10; 66 68  1  0&#10; 67 69  2  0&#10; 68 70  2  0&#10; 69 70  1  0&#10; 70 71  1  0&#10; 71 72  2  0&#10; 71 73  1  0&#10; 72 74  1  0&#10; 73 75  2  0&#10; 74 76  2  0&#10; 75 76  1  0&#10; 76 77  1  0&#10; 77 78  2  0&#10; 77 79  1  0&#10; 78 80  1  0&#10; 79 81  2  0&#10; 80 82  2  0&#10; 81 82  1  0&#10;M  END&#10;">
          <a:extLst>
            <a:ext uri="{FF2B5EF4-FFF2-40B4-BE49-F238E27FC236}">
              <a16:creationId xmlns:a16="http://schemas.microsoft.com/office/drawing/2014/main" id="{2E9AAF91-2316-4BC2-AC84-5414FA1DF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3278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110</xdr:row>
      <xdr:rowOff>25400</xdr:rowOff>
    </xdr:from>
    <xdr:to>
      <xdr:col>0</xdr:col>
      <xdr:colOff>1495425</xdr:colOff>
      <xdr:row>110</xdr:row>
      <xdr:rowOff>1482725</xdr:rowOff>
    </xdr:to>
    <xdr:pic>
      <xdr:nvPicPr>
        <xdr:cNvPr id="140" name="Molecule:EMFupaagATuKQ" descr="License Error&#10;  SciTegic08042004332D&#10;&#10; 27 29  0  0  1  0            999 V2000&#10;   -3.8907    1.2994    0.0000 C   0  0&#10;   -3.2914    2.3390    0.0000 F   0  0&#10;   -5.0907    1.2990    0.0000 F   0  0&#10;   -4.4912    2.3383    0.0000 F   0  0&#10;   -3.1403   -0.0004    0.0000 C   0  0&#10;   -1.6403   -0.0004    0.0000 C   0  0&#10;   -3.8903   -1.2994    0.0000 C   0  0&#10;   -0.8903   -1.2994    0.0000 C   0  0&#10;   -0.8903    1.2987    0.0000 N   0  0&#10;   -3.1403   -2.5984    0.0000 C   0  0&#10;    0.6097   -1.2994    0.0000 C   0  0&#10;   -1.6403   -2.5984    0.0000 C   0  0&#10;    0.6097    1.2987    0.0000 C   0  0&#10;    1.3619   -2.5982    0.0000 C   0  0  2  0  0  0&#10;    1.3597   -0.0004    0.0000 C   0  0&#10;    1.3601    2.5984    0.0000 C   0  0&#10;    0.7629   -3.6380    0.0000 O   0  0&#10;    2.8627   -2.5971    0.0000 C   0  0  1  0  0  0&#10;    0.7608    3.6380    0.0000 F   0  0&#10;    2.5601    2.5980    0.0000 F   0  0&#10;    1.9606    3.6373    0.0000 F   0  0&#10;    2.0907   -1.3348    0.0000 C   0  0&#10;    4.3419   -2.6319    0.0000 N   0  0&#10;    2.8396   -0.0351    0.0000 C   0  0&#10;    5.0907   -1.3322    0.0000 C   0  0&#10;    4.3396   -0.0338    0.0000 C   0  0&#10;    3.3636   -3.4626    0.0000 H   0  0&#10;  1  2  1  0&#10;  1  3  1  0&#10;  1  4  1  0&#10;  1  5  1  0&#10;  5  6  1  0&#10;  5  7  2  0&#10;  6  8  2  0&#10;  6  9  1  0&#10;  7 10  1  0&#10;  8 11  1  0&#10;  8 12  1  0&#10;  9 13  2  0&#10; 10 12  2  0&#10; 11 14  1  0&#10; 11 15  2  0&#10; 13 15  1  0&#10; 13 16  1  0&#10; 14 17  1  1&#10; 14 18  1  0&#10; 16 19  1  0&#10; 16 20  1  0&#10; 16 21  1  0&#10; 18 22  1  0&#10; 18 23  1  0&#10; 18 27  1  6&#10; 22 24  1  0&#10; 23 25  1  0&#10; 24 26  1  0&#10; 25 26  1  0&#10;M  END&#10;" title="153:1:Structure:License Error&#10;  SciTegic08042004332D&#10;&#10; 27 29  0  0  1  0            999 V2000&#10;   -3.8907    1.2994    0.0000 C   0  0&#10;   -3.2914    2.3390    0.0000 F   0  0&#10;   -5.0907    1.2990    0.0000 F   0  0&#10;   -4.4912    2.3383    0.0000 F   0  0&#10;   -3.1403   -0.0004    0.0000 C   0  0&#10;   -1.6403   -0.0004    0.0000 C   0  0&#10;   -3.8903   -1.2994    0.0000 C   0  0&#10;   -0.8903   -1.2994    0.0000 C   0  0&#10;   -0.8903    1.2987    0.0000 N   0  0&#10;   -3.1403   -2.5984    0.0000 C   0  0&#10;    0.6097   -1.2994    0.0000 C   0  0&#10;   -1.6403   -2.5984    0.0000 C   0  0&#10;    0.6097    1.2987    0.0000 C   0  0&#10;    1.3619   -2.5982    0.0000 C   0  0  2  0  0  0&#10;    1.3597   -0.0004    0.0000 C   0  0&#10;    1.3601    2.5984    0.0000 C   0  0&#10;    0.7629   -3.6380    0.0000 O   0  0&#10;    2.8627   -2.5971    0.0000 C   0  0  1  0  0  0&#10;    0.7608    3.6380    0.0000 F   0  0&#10;    2.5601    2.5980    0.0000 F   0  0&#10;    1.9606    3.6373    0.0000 F   0  0&#10;    2.0907   -1.3348    0.0000 C   0  0&#10;    4.3419   -2.6319    0.0000 N   0  0&#10;    2.8396   -0.0351    0.0000 C   0  0&#10;    5.0907   -1.3322    0.0000 C   0  0&#10;    4.3396   -0.0338    0.0000 C   0  0&#10;    3.3636   -3.4626    0.0000 H   0  0&#10;  1  2  1  0&#10;  1  3  1  0&#10;  1  4  1  0&#10;  1  5  1  0&#10;  5  6  1  0&#10;  5  7  2  0&#10;  6  8  2  0&#10;  6  9  1  0&#10;  7 10  1  0&#10;  8 11  1  0&#10;  8 12  1  0&#10;  9 13  2  0&#10; 10 12  2  0&#10; 11 14  1  0&#10; 11 15  2  0&#10; 13 15  1  0&#10; 13 16  1  0&#10; 14 17  1  1&#10; 14 18  1  0&#10; 16 19  1  0&#10; 16 20  1  0&#10; 16 21  1  0&#10; 18 22  1  0&#10; 18 23  1  0&#10; 18 27  1  6&#10; 22 24  1  0&#10; 23 25  1  0&#10; 24 26  1  0&#10; 25 26  1  0&#10;M  END&#10;">
          <a:extLst>
            <a:ext uri="{FF2B5EF4-FFF2-40B4-BE49-F238E27FC236}">
              <a16:creationId xmlns:a16="http://schemas.microsoft.com/office/drawing/2014/main" id="{3C4FCCCD-6D24-4B9B-A454-4CB37D632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49948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149</xdr:row>
      <xdr:rowOff>25400</xdr:rowOff>
    </xdr:from>
    <xdr:to>
      <xdr:col>0</xdr:col>
      <xdr:colOff>1495425</xdr:colOff>
      <xdr:row>149</xdr:row>
      <xdr:rowOff>1482725</xdr:rowOff>
    </xdr:to>
    <xdr:pic>
      <xdr:nvPicPr>
        <xdr:cNvPr id="141" name="Molecule:EMFzvM93BVr6g" descr="License Error&#10;  SciTegic08042004332D&#10;&#10; 22 24  0  0  0  0            999 V2000&#10;    6.6118   -9.4121    0.0000 C   0  0&#10;    6.1269   -8.7446    0.0000 C   0  0&#10;    5.3020   -8.7446    0.0000 O   0  0&#10;    5.0470   -7.9600    0.0000 N   0  0&#10;    5.7145   -7.4750    0.0000 C   0  0&#10;    5.7145   -6.6500    0.0000 C   0  0&#10;    5.0000   -6.2375    0.0000 C   0  0&#10;    5.0000   -5.4125    0.0000 C   0  0&#10;    5.7145   -5.0000    0.0000 C   0  0&#10;    6.4289   -5.4125    0.0000 C   0  0&#10;    6.4289   -6.2375    0.0000 C   0  0&#10;    6.3819   -7.9600    0.0000 C   0  0&#10;    7.1665   -7.7051    0.0000 C   0  0&#10;    7.7796   -8.2571    0.0000 C   0  0&#10;    8.5642   -8.0022    0.0000 C   0  0&#10;    8.7358   -7.1952    0.0000 C   0  0&#10;    8.1227   -6.6432    0.0000 C   0  0&#10;    7.3381   -6.8981    0.0000 C   0  0&#10;    9.5204   -6.9403    0.0000 S   0  0&#10;   10.3051   -6.6854    0.0000 O   0  0&#10;    9.7754   -7.7249    0.0000 O   0  0&#10;    9.2655   -6.1557    0.0000 N   0  0&#10;  1  2  1  0&#10;  2  3  1  0&#10;  3  4  1  0&#10;  4  5  2  0&#10;  5  6  1  0&#10;  6  7  2  0&#10;  7  8  1  0&#10;  8  9  2  0&#10;  9 10  1  0&#10; 10 11  2  0&#10; 11  6  1  0&#10;  5 12  1  0&#10; 12  2  2  0&#10; 12 13  1  0&#10; 13 14  2  0&#10; 14 15  1  0&#10; 15 16  2  0&#10; 16 17  1  0&#10; 17 18  2  0&#10; 18 13  1  0&#10; 16 19  1  0&#10; 19 20  2  0&#10; 19 21  2  0&#10; 19 22  1  0&#10;M  END&#10;" title="153:1:Structure:License Error&#10;  SciTegic08042004332D&#10;&#10; 22 24  0  0  0  0            999 V2000&#10;    6.6118   -9.4121    0.0000 C   0  0&#10;    6.1269   -8.7446    0.0000 C   0  0&#10;    5.3020   -8.7446    0.0000 O   0  0&#10;    5.0470   -7.9600    0.0000 N   0  0&#10;    5.7145   -7.4750    0.0000 C   0  0&#10;    5.7145   -6.6500    0.0000 C   0  0&#10;    5.0000   -6.2375    0.0000 C   0  0&#10;    5.0000   -5.4125    0.0000 C   0  0&#10;    5.7145   -5.0000    0.0000 C   0  0&#10;    6.4289   -5.4125    0.0000 C   0  0&#10;    6.4289   -6.2375    0.0000 C   0  0&#10;    6.3819   -7.9600    0.0000 C   0  0&#10;    7.1665   -7.7051    0.0000 C   0  0&#10;    7.7796   -8.2571    0.0000 C   0  0&#10;    8.5642   -8.0022    0.0000 C   0  0&#10;    8.7358   -7.1952    0.0000 C   0  0&#10;    8.1227   -6.6432    0.0000 C   0  0&#10;    7.3381   -6.8981    0.0000 C   0  0&#10;    9.5204   -6.9403    0.0000 S   0  0&#10;   10.3051   -6.6854    0.0000 O   0  0&#10;    9.7754   -7.7249    0.0000 O   0  0&#10;    9.2655   -6.1557    0.0000 N   0  0&#10;  1  2  1  0&#10;  2  3  1  0&#10;  3  4  1  0&#10;  4  5  2  0&#10;  5  6  1  0&#10;  6  7  2  0&#10;  7  8  1  0&#10;  8  9  2  0&#10;  9 10  1  0&#10; 10 11  2  0&#10; 11  6  1  0&#10;  5 12  1  0&#10; 12  2  2  0&#10; 12 13  1  0&#10; 13 14  2  0&#10; 14 15  1  0&#10; 15 16  2  0&#10; 16 17  1  0&#10; 17 18  2  0&#10; 18 13  1  0&#10; 16 19  1  0&#10; 19 20  2  0&#10; 19 21  2  0&#10; 19 22  1  0&#10;M  END&#10;">
          <a:extLst>
            <a:ext uri="{FF2B5EF4-FFF2-40B4-BE49-F238E27FC236}">
              <a16:creationId xmlns:a16="http://schemas.microsoft.com/office/drawing/2014/main" id="{90D1AC1C-7A1E-417C-B96B-2E0AA906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4335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81</xdr:row>
      <xdr:rowOff>25400</xdr:rowOff>
    </xdr:from>
    <xdr:to>
      <xdr:col>0</xdr:col>
      <xdr:colOff>1495425</xdr:colOff>
      <xdr:row>81</xdr:row>
      <xdr:rowOff>1482725</xdr:rowOff>
    </xdr:to>
    <xdr:pic>
      <xdr:nvPicPr>
        <xdr:cNvPr id="142" name="Molecule:EMFfXDEfxM3HY" descr="License Error&#10;  SciTegic08042004332D&#10;&#10; 35 39  0  0  0  0            999 V2000&#10;   10.7158  -11.3226    0.0000 F   0  0&#10;   10.0013  -10.9101    0.0000 C   0  0&#10;   10.0013  -10.0851    0.0000 C   0  0&#10;    9.2868   -9.6726    0.0000 C   0  0&#10;    8.5724  -10.0851    0.0000 C   0  0&#10;    8.5723  -10.9101    0.0000 C   0  0&#10;    9.2868  -11.3226    0.0000 C   0  0&#10;    7.8579   -9.6726    0.0000 C   0  0&#10;    7.8579   -8.8476    0.0000 C   0  0&#10;    8.5724   -8.4351    0.0000 C   0  0&#10;    8.5724   -7.6101    0.0000 C   0  0&#10;    9.2868   -7.1976    0.0000 N   0  0&#10;   10.0013   -7.6101    0.0000 C   0  0&#10;   10.7158   -7.1976    0.0000 C   0  0&#10;   10.7158   -6.3726    0.0000 C   0  0&#10;   10.0013   -5.9601    0.0000 C   0  0&#10;    9.2868   -6.3726    0.0000 C   0  0&#10;   11.4694   -6.7081    0.0000 N   0  0&#10;   12.0215   -6.0950    0.0000 C   0  0&#10;   11.6090   -5.3806    0.0000 N   0  0&#10;   10.8020   -5.5520    0.0000 C   0  0&#10;   10.1889   -5.0000    0.0000 O   0  0&#10;   11.6410   -7.5151    0.0000 C   0  0&#10;   12.4256   -7.7700    0.0000 C   0  0&#10;   12.5972   -8.5770    0.0000 C   0  0&#10;   11.9841   -9.1290    0.0000 C   0  0&#10;   11.1995   -8.8741    0.0000 C   0  0&#10;   11.0279   -8.0671    0.0000 C   0  0&#10;    7.1434  -10.0851    0.0000 C   0  0&#10;    7.1434  -10.9101    0.0000 C   0  0&#10;    6.4289  -11.3226    0.0000 C   0  0&#10;    5.7145  -10.9101    0.0000 C   0  0&#10;    5.0000  -11.3226    0.0000 F   0  0&#10;    5.7145  -10.0851    0.0000 C   0  0&#10;    6.4289   -9.6726    0.0000 C   0  0&#10;  1  2  1  0&#10;  2  3  2  0&#10;  3  4  1  0&#10;  4  5  2  0&#10;  5  6  1  0&#10;  6  7  2  0&#10;  7  2  1  0&#10;  5  8  1  0&#10;  8  9  1  0&#10;  9 10  1  0&#10; 10 11  1  0&#10; 11 12  1  0&#10; 12 13  1  0&#10; 13 14  1  0&#10; 14 15  1  0&#10; 15 16  1  0&#10; 16 17  1  0&#10; 17 12  1  0&#10; 15 18  1  0&#10; 18 19  1  0&#10; 19 20  1  0&#10; 20 21  1  0&#10; 21 15  1  0&#10; 21 22  2  0&#10; 18 23  1  0&#10; 23 24  2  0&#10; 24 25  1  0&#10; 25 26  2  0&#10; 26 27  1  0&#10; 27 28  2  0&#10; 28 23  1  0&#10;  8 29  1  0&#10; 29 30  2  0&#10; 30 31  1  0&#10; 31 32  2  0&#10; 32 33  1  0&#10; 32 34  1  0&#10; 34 35  2  0&#10; 35 29  1  0&#10;M  END&#10;" title="153:1:Structure:License Error&#10;  SciTegic08042004332D&#10;&#10; 35 39  0  0  0  0            999 V2000&#10;   10.7158  -11.3226    0.0000 F   0  0&#10;   10.0013  -10.9101    0.0000 C   0  0&#10;   10.0013  -10.0851    0.0000 C   0  0&#10;    9.2868   -9.6726    0.0000 C   0  0&#10;    8.5724  -10.0851    0.0000 C   0  0&#10;    8.5723  -10.9101    0.0000 C   0  0&#10;    9.2868  -11.3226    0.0000 C   0  0&#10;    7.8579   -9.6726    0.0000 C   0  0&#10;    7.8579   -8.8476    0.0000 C   0  0&#10;    8.5724   -8.4351    0.0000 C   0  0&#10;    8.5724   -7.6101    0.0000 C   0  0&#10;    9.2868   -7.1976    0.0000 N   0  0&#10;   10.0013   -7.6101    0.0000 C   0  0&#10;   10.7158   -7.1976    0.0000 C   0  0&#10;   10.7158   -6.3726    0.0000 C   0  0&#10;   10.0013   -5.9601    0.0000 C   0  0&#10;    9.2868   -6.3726    0.0000 C   0  0&#10;   11.4694   -6.7081    0.0000 N   0  0&#10;   12.0215   -6.0950    0.0000 C   0  0&#10;   11.6090   -5.3806    0.0000 N   0  0&#10;   10.8020   -5.5520    0.0000 C   0  0&#10;   10.1889   -5.0000    0.0000 O   0  0&#10;   11.6410   -7.5151    0.0000 C   0  0&#10;   12.4256   -7.7700    0.0000 C   0  0&#10;   12.5972   -8.5770    0.0000 C   0  0&#10;   11.9841   -9.1290    0.0000 C   0  0&#10;   11.1995   -8.8741    0.0000 C   0  0&#10;   11.0279   -8.0671    0.0000 C   0  0&#10;    7.1434  -10.0851    0.0000 C   0  0&#10;    7.1434  -10.9101    0.0000 C   0  0&#10;    6.4289  -11.3226    0.0000 C   0  0&#10;    5.7145  -10.9101    0.0000 C   0  0&#10;    5.0000  -11.3226    0.0000 F   0  0&#10;    5.7145  -10.0851    0.0000 C   0  0&#10;    6.4289   -9.6726    0.0000 C   0  0&#10;  1  2  1  0&#10;  2  3  2  0&#10;  3  4  1  0&#10;  4  5  2  0&#10;  5  6  1  0&#10;  6  7  2  0&#10;  7  2  1  0&#10;  5  8  1  0&#10;  8  9  1  0&#10;  9 10  1  0&#10; 10 11  1  0&#10; 11 12  1  0&#10; 12 13  1  0&#10; 13 14  1  0&#10; 14 15  1  0&#10; 15 16  1  0&#10; 16 17  1  0&#10; 17 12  1  0&#10; 15 18  1  0&#10; 18 19  1  0&#10; 19 20  1  0&#10; 20 21  1  0&#10; 21 15  1  0&#10; 21 22  2  0&#10; 18 23  1  0&#10; 23 24  2  0&#10; 24 25  1  0&#10; 25 26  2  0&#10; 26 27  1  0&#10; 27 28  2  0&#10; 28 23  1  0&#10;  8 29  1  0&#10; 29 30  2  0&#10; 30 31  1  0&#10; 31 32  2  0&#10; 32 33  1  0&#10; 32 34  1  0&#10; 34 35  2  0&#10; 35 29  1  0&#10;M  END&#10;">
          <a:extLst>
            <a:ext uri="{FF2B5EF4-FFF2-40B4-BE49-F238E27FC236}">
              <a16:creationId xmlns:a16="http://schemas.microsoft.com/office/drawing/2014/main" id="{105C4892-5291-4E3D-94D8-27D093DC6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8419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145</xdr:row>
      <xdr:rowOff>25400</xdr:rowOff>
    </xdr:from>
    <xdr:to>
      <xdr:col>0</xdr:col>
      <xdr:colOff>1495425</xdr:colOff>
      <xdr:row>145</xdr:row>
      <xdr:rowOff>1482725</xdr:rowOff>
    </xdr:to>
    <xdr:pic>
      <xdr:nvPicPr>
        <xdr:cNvPr id="143" name="Molecule:EMFdMB2vDzOnN" descr="License Error&#10;  SciTegic08042004332D&#10;&#10; 28 29  0  0  1  0            999 V2000&#10;    1.1252   -0.0030    0.0000 C   0  0  1  0  0  0&#10;    2.6261   -0.0052    0.0000 C   0  0&#10;    0.3744    1.2965    0.0000 C   0  0&#10;    0.3722   -1.3014    0.0000 N   0  0&#10;    3.3790    1.2931    0.0000 C   0  0&#10;   -1.1265    1.2969    0.0000 N   0  0&#10;    1.1242    2.5955    0.0000 O   0  0&#10;   -1.1286   -1.2993    0.0000 C   0  0&#10;    4.8791    1.2931    0.0000 C   0  0&#10;    2.6290    2.5921    0.0000 C   0  0&#10;   -1.8774    2.5964    0.0000 C   0  0  1  0  0  0&#10;   -1.8765    0.0010    0.0000 O   0  0&#10;   -1.8817   -2.5975    0.0000 C   0  0&#10;    5.6291    2.5921    0.0000 C   0  0&#10;    3.3790    3.8911    0.0000 C   0  0&#10;   -3.3782    2.5968    0.0000 C   0  0&#10;   -1.1297    3.8977    0.0000 B   0  0&#10;   -3.3817   -2.5977    0.0000 C   0  0&#10;   -1.1317   -3.8967    0.0000 N   0  0&#10;    4.8791    3.8911    0.0000 C   0  0&#10;   -4.1291    3.8963    0.0000 C   0  0&#10;   -1.8816    5.1957    0.0000 O   0  0&#10;    0.3704    3.9004    0.0000 O   0  0&#10;   -4.1316   -3.8967    0.0000 N   0  0&#10;   -1.8817   -5.1957    0.0000 C   0  0&#10;   -5.6291    3.8968    0.0000 C   0  0&#10;   -3.3790    5.1954    0.0000 C   0  0&#10;   -3.3817   -5.1957    0.0000 C   0  0&#10;  1  2  1  0&#10;  1  3  1  6&#10;  1  4  1  0&#10;  2  5  1  0&#10;  3  6  1  0&#10;  3  7  2  0&#10;  4  8  1  0&#10;  5  9  2  0&#10;  5 10  1  0&#10;  8 12  2  0&#10;  8 13  1  0&#10;  9 14  1  0&#10; 10 15  2  0&#10; 11  6  1  1&#10; 11 16  1  0&#10; 11 17  1  0&#10; 13 18  1  0&#10; 13 19  2  0&#10; 14 20  2  0&#10; 15 20  1  0&#10; 16 21  1  0&#10; 17 22  1  0&#10; 17 23  1  0&#10; 18 24  2  0&#10; 19 25  1  0&#10; 21 26  1  0&#10; 21 27  1  0&#10; 24 28  1  0&#10; 25 28  2  0&#10;M  END&#10;" title="153:1:Structure:License Error&#10;  SciTegic08042004332D&#10;&#10; 28 29  0  0  1  0            999 V2000&#10;    1.1252   -0.0030    0.0000 C   0  0  1  0  0  0&#10;    2.6261   -0.0052    0.0000 C   0  0&#10;    0.3744    1.2965    0.0000 C   0  0&#10;    0.3722   -1.3014    0.0000 N   0  0&#10;    3.3790    1.2931    0.0000 C   0  0&#10;   -1.1265    1.2969    0.0000 N   0  0&#10;    1.1242    2.5955    0.0000 O   0  0&#10;   -1.1286   -1.2993    0.0000 C   0  0&#10;    4.8791    1.2931    0.0000 C   0  0&#10;    2.6290    2.5921    0.0000 C   0  0&#10;   -1.8774    2.5964    0.0000 C   0  0  1  0  0  0&#10;   -1.8765    0.0010    0.0000 O   0  0&#10;   -1.8817   -2.5975    0.0000 C   0  0&#10;    5.6291    2.5921    0.0000 C   0  0&#10;    3.3790    3.8911    0.0000 C   0  0&#10;   -3.3782    2.5968    0.0000 C   0  0&#10;   -1.1297    3.8977    0.0000 B   0  0&#10;   -3.3817   -2.5977    0.0000 C   0  0&#10;   -1.1317   -3.8967    0.0000 N   0  0&#10;    4.8791    3.8911    0.0000 C   0  0&#10;   -4.1291    3.8963    0.0000 C   0  0&#10;   -1.8816    5.1957    0.0000 O   0  0&#10;    0.3704    3.9004    0.0000 O   0  0&#10;   -4.1316   -3.8967    0.0000 N   0  0&#10;   -1.8817   -5.1957    0.0000 C   0  0&#10;   -5.6291    3.8968    0.0000 C   0  0&#10;   -3.3790    5.1954    0.0000 C   0  0&#10;   -3.3817   -5.1957    0.0000 C   0  0&#10;  1  2  1  0&#10;  1  3  1  6&#10;  1  4  1  0&#10;  2  5  1  0&#10;  3  6  1  0&#10;  3  7  2  0&#10;  4  8  1  0&#10;  5  9  2  0&#10;  5 10  1  0&#10;  8 12  2  0&#10;  8 13  1  0&#10;  9 14  1  0&#10; 10 15  2  0&#10; 11  6  1  1&#10; 11 16  1  0&#10; 11 17  1  0&#10; 13 18  1  0&#10; 13 19  2  0&#10; 14 20  2  0&#10; 15 20  1  0&#10; 16 21  1  0&#10; 17 22  1  0&#10; 17 23  1  0&#10; 18 24  2  0&#10; 19 25  1  0&#10; 21 26  1  0&#10; 21 27  1  0&#10; 24 28  1  0&#10; 25 28  2  0&#10;M  END&#10;">
          <a:extLst>
            <a:ext uri="{FF2B5EF4-FFF2-40B4-BE49-F238E27FC236}">
              <a16:creationId xmlns:a16="http://schemas.microsoft.com/office/drawing/2014/main" id="{90C94E3E-29F1-40D9-8CE3-C4748B2E6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9572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157</xdr:row>
      <xdr:rowOff>25400</xdr:rowOff>
    </xdr:from>
    <xdr:to>
      <xdr:col>0</xdr:col>
      <xdr:colOff>1495425</xdr:colOff>
      <xdr:row>157</xdr:row>
      <xdr:rowOff>1482725</xdr:rowOff>
    </xdr:to>
    <xdr:pic>
      <xdr:nvPicPr>
        <xdr:cNvPr id="144" name="Molecule:EMFE­koF2Vt1H" descr="License Error&#10;  SciTegic08042004332D&#10;&#10; 17 18  0  0  0  0            999 V2000&#10;    9.1499   -6.1831    0.0000 N   0  0&#10;    8.7374   -6.8975    0.0000 S   0  0&#10;    9.4518   -7.3100    0.0000 O   0  0&#10;    8.3249   -7.6120    0.0000 O   0  0&#10;    8.0229   -6.4850    0.0000 C   0  0&#10;    7.3084   -6.8975    0.0000 C   0  0&#10;    6.5939   -6.4850    0.0000 C   0  0&#10;    6.5939   -5.6600    0.0000 C   0  0&#10;    5.8795   -5.2475    0.0000 N   0  0&#10;    5.1650   -5.6600    0.0000 C   0  0&#10;    5.1650   -6.4850    0.0000 N   0  0&#10;    5.8795   -6.8975    0.0000 S   0  0&#10;    6.4098   -7.5295    0.0000 O   0  0&#10;    5.3491   -7.5295    0.0000 O   0  0&#10;    7.3084   -5.2475    0.0000 C   0  0&#10;    8.0229   -5.6600    0.0000 C   0  0&#10;    8.7374   -5.2475    0.0000 Cl  0  0&#10;  1  2  1  0&#10;  2  3  2  0&#10;  2  4  2  0&#10;  2  5  1  0&#10;  5  6  2  0&#10;  6  7  1  0&#10;  7  8  2  0&#10;  8  9  1  0&#10;  9 10  1  0&#10; 10 11  2  0&#10; 11 12  1  0&#10; 12  7  1  0&#10; 12 13  2  0&#10; 12 14  2  0&#10;  8 15  1  0&#10; 15 16  2  0&#10; 16  5  1  0&#10; 16 17  1  0&#10;M  END&#10;" title="153:1:Structure:License Error&#10;  SciTegic08042004332D&#10;&#10; 17 18  0  0  0  0            999 V2000&#10;    9.1499   -6.1831    0.0000 N   0  0&#10;    8.7374   -6.8975    0.0000 S   0  0&#10;    9.4518   -7.3100    0.0000 O   0  0&#10;    8.3249   -7.6120    0.0000 O   0  0&#10;    8.0229   -6.4850    0.0000 C   0  0&#10;    7.3084   -6.8975    0.0000 C   0  0&#10;    6.5939   -6.4850    0.0000 C   0  0&#10;    6.5939   -5.6600    0.0000 C   0  0&#10;    5.8795   -5.2475    0.0000 N   0  0&#10;    5.1650   -5.6600    0.0000 C   0  0&#10;    5.1650   -6.4850    0.0000 N   0  0&#10;    5.8795   -6.8975    0.0000 S   0  0&#10;    6.4098   -7.5295    0.0000 O   0  0&#10;    5.3491   -7.5295    0.0000 O   0  0&#10;    7.3084   -5.2475    0.0000 C   0  0&#10;    8.0229   -5.6600    0.0000 C   0  0&#10;    8.7374   -5.2475    0.0000 Cl  0  0&#10;  1  2  1  0&#10;  2  3  2  0&#10;  2  4  2  0&#10;  2  5  1  0&#10;  5  6  2  0&#10;  6  7  1  0&#10;  7  8  2  0&#10;  8  9  1  0&#10;  9 10  1  0&#10; 10 11  2  0&#10; 11 12  1  0&#10; 12  7  1  0&#10; 12 13  2  0&#10; 12 14  2  0&#10;  8 15  1  0&#10; 15 16  2  0&#10; 16  5  1  0&#10; 16 17  1  0&#10;M  END&#10;">
          <a:extLst>
            <a:ext uri="{FF2B5EF4-FFF2-40B4-BE49-F238E27FC236}">
              <a16:creationId xmlns:a16="http://schemas.microsoft.com/office/drawing/2014/main" id="{E299B006-FDB6-4616-8ADE-8DF284104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03860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115</xdr:row>
      <xdr:rowOff>25400</xdr:rowOff>
    </xdr:from>
    <xdr:to>
      <xdr:col>0</xdr:col>
      <xdr:colOff>1495425</xdr:colOff>
      <xdr:row>115</xdr:row>
      <xdr:rowOff>1482725</xdr:rowOff>
    </xdr:to>
    <xdr:pic>
      <xdr:nvPicPr>
        <xdr:cNvPr id="145" name="Molecule:EMFEy­3pHW­6U" descr="License Error&#10;  SciTegic08042004332D&#10;&#10; 23 25  0  0  0  0            999 V2000&#10;    9.1251  -10.0013    0.0000 Cl  0  0&#10;    8.7126   -9.2868    0.0000 C   0  0&#10;    9.1250   -8.5724    0.0000 C   0  0&#10;    8.7125   -7.8579    0.0000 C   0  0&#10;    7.8875   -7.8579    0.0000 C   0  0&#10;    7.4750   -8.5724    0.0000 C   0  0&#10;    7.8875   -9.2868    0.0000 C   0  0&#10;    7.4750   -7.1434    0.0000 C   0  0&#10;    7.8875   -6.4290    0.0000 O   0  0&#10;    8.7125   -6.4290    0.0000 C   0  0&#10;    9.1250   -5.7145    0.0000 C   0  0&#10;    9.9501   -5.7145    0.0000 N   0  0&#10;   10.3626   -5.0000    0.0000 C   0  0&#10;   11.1876   -5.0000    0.0000 C   0  0&#10;   11.6001   -5.7145    0.0000 C   0  0&#10;   11.1876   -6.4289    0.0000 C   0  0&#10;   10.3626   -6.4289    0.0000 C   0  0&#10;    6.6500   -7.1434    0.0000 C   0  0&#10;    6.2375   -7.8579    0.0000 C   0  0&#10;    5.4125   -7.8579    0.0000 C   0  0&#10;    5.0000   -7.1434    0.0000 C   0  0&#10;    5.4125   -6.4290    0.0000 C   0  0&#10;    6.2375   -6.4290    0.0000 C   0  0&#10;  1  2  1  0&#10;  2  3  2  0&#10;  3  4  1  0&#10;  4  5  2  0&#10;  5  6  1  0&#10;  6  7  2  0&#10;  7  2  1  0&#10;  5  8  1  0&#10;  8  9  1  0&#10;  9 10  1  0&#10; 10 11  1  0&#10; 11 12  1  0&#10; 12 13  1  0&#10; 13 14  1  0&#10; 14 15  1  0&#10; 15 16  1  0&#10; 16 17  1  0&#10; 17 12  1  0&#10;  8 18  1  0&#10; 18 19  2  0&#10; 19 20  1  0&#10; 20 21  2  0&#10; 21 22  1  0&#10; 22 23  2  0&#10; 23 18  1  0&#10;M  END&#10;" title="153:1:Structure:License Error&#10;  SciTegic08042004332D&#10;&#10; 23 25  0  0  0  0            999 V2000&#10;    9.1251  -10.0013    0.0000 Cl  0  0&#10;    8.7126   -9.2868    0.0000 C   0  0&#10;    9.1250   -8.5724    0.0000 C   0  0&#10;    8.7125   -7.8579    0.0000 C   0  0&#10;    7.8875   -7.8579    0.0000 C   0  0&#10;    7.4750   -8.5724    0.0000 C   0  0&#10;    7.8875   -9.2868    0.0000 C   0  0&#10;    7.4750   -7.1434    0.0000 C   0  0&#10;    7.8875   -6.4290    0.0000 O   0  0&#10;    8.7125   -6.4290    0.0000 C   0  0&#10;    9.1250   -5.7145    0.0000 C   0  0&#10;    9.9501   -5.7145    0.0000 N   0  0&#10;   10.3626   -5.0000    0.0000 C   0  0&#10;   11.1876   -5.0000    0.0000 C   0  0&#10;   11.6001   -5.7145    0.0000 C   0  0&#10;   11.1876   -6.4289    0.0000 C   0  0&#10;   10.3626   -6.4289    0.0000 C   0  0&#10;    6.6500   -7.1434    0.0000 C   0  0&#10;    6.2375   -7.8579    0.0000 C   0  0&#10;    5.4125   -7.8579    0.0000 C   0  0&#10;    5.0000   -7.1434    0.0000 C   0  0&#10;    5.4125   -6.4290    0.0000 C   0  0&#10;    6.2375   -6.4290    0.0000 C   0  0&#10;  1  2  1  0&#10;  2  3  2  0&#10;  3  4  1  0&#10;  4  5  2  0&#10;  5  6  1  0&#10;  6  7  2  0&#10;  7  2  1  0&#10;  5  8  1  0&#10;  8  9  1  0&#10;  9 10  1  0&#10; 10 11  1  0&#10; 11 12  1  0&#10; 12 13  1  0&#10; 13 14  1  0&#10; 14 15  1  0&#10; 15 16  1  0&#10; 16 17  1  0&#10; 17 12  1  0&#10;  8 18  1  0&#10; 18 19  2  0&#10; 19 20  1  0&#10; 20 21  2  0&#10; 21 22  1  0&#10; 22 23  2  0&#10; 23 18  1  0&#10;M  END&#10;">
          <a:extLst>
            <a:ext uri="{FF2B5EF4-FFF2-40B4-BE49-F238E27FC236}">
              <a16:creationId xmlns:a16="http://schemas.microsoft.com/office/drawing/2014/main" id="{A9B170D1-1E0C-43FB-9920-ACB7D593C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57568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83</xdr:row>
      <xdr:rowOff>25400</xdr:rowOff>
    </xdr:from>
    <xdr:to>
      <xdr:col>0</xdr:col>
      <xdr:colOff>1495425</xdr:colOff>
      <xdr:row>83</xdr:row>
      <xdr:rowOff>1482725</xdr:rowOff>
    </xdr:to>
    <xdr:pic>
      <xdr:nvPicPr>
        <xdr:cNvPr id="146" name="Molecule:EMFY0YXNY4VPA" descr="License Error&#10;  SciTegic08042004332D&#10;&#10; 29 31  0  0  0  0            999 V2000&#10;   -0.7467    3.2486    0.0000 C   0  0&#10;    0.7541    3.2464    0.0000 C   0  0&#10;   -1.4998    1.9503    0.0000 C   0  0&#10;   -1.4948    4.5495    0.0000 C   0  0&#10;    1.5033    4.5469    0.0000 C   0  0&#10;    1.5035    1.9461    0.0000 C   0  0&#10;   -2.9998    1.9503    0.0000 C   0  0&#10;   -0.7498    0.6513    0.0000 C   0  0&#10;   -0.7444    5.8484    0.0000 C   0  0&#10;   -2.9949    4.5502    0.0000 C   0  0&#10;    0.7525    5.8464    0.0000 C   0  0&#10;    3.0035    1.9418    0.0000 C   0  0&#10;    0.7499    0.6491    0.0000 C   0  0&#10;   -3.7498    0.6513    0.0000 C   0  0&#10;   -1.4998   -0.6477    0.0000 C   0  0&#10;   -1.4939    7.1477    0.0000 C   0  0&#10;   -3.7444    5.8495    0.0000 C   0  0&#10;    1.5012    7.1462    0.0000 Cl  0  0&#10;    3.7498    0.6406    0.0000 C   0  0&#10;    1.4962   -0.6521    0.0000 C   0  0&#10;   -2.9998   -0.6477    0.0000 C   0  0&#10;   -2.9939    7.1483    0.0000 C   0  0&#10;    2.9962   -0.6563    0.0000 C   0  0&#10;   -3.7475   -1.9490    0.0000 O   0  0&#10;   -2.9953   -3.2477    0.0000 C   0  0&#10;   -3.7430   -4.5490    0.0000 C   0  0&#10;   -2.9907   -5.8477    0.0000 N   0  0&#10;   -3.7380   -7.1483    0.0000 C   0  0&#10;   -1.4907   -5.8451    0.0000 C   0  0&#10;  1  2  2  0&#10;  1  3  1  0&#10;  1  4  1  0&#10;  2  5  1  0&#10;  2  6  1  0&#10;  3  7  2  0&#10;  3  8  1  0&#10;  4  9  2  0&#10;  4 10  1  0&#10;  5 11  1  0&#10;  6 12  2  0&#10;  6 13  1  0&#10;  7 14  1  0&#10;  8 15  2  0&#10;  9 16  1  0&#10; 10 17  2  0&#10; 11 18  1  0&#10; 12 19  1  0&#10; 13 20  2  0&#10; 14 21  2  0&#10; 15 21  1  0&#10; 16 22  2  0&#10; 17 22  1  0&#10; 19 23  2  0&#10; 20 23  1  0&#10; 21 24  1  0&#10; 24 25  1  0&#10; 25 26  1  0&#10; 26 27  1  0&#10; 27 28  1  0&#10; 27 29  1  0&#10;M  END&#10;" title="153:1:Structure:License Error&#10;  SciTegic08042004332D&#10;&#10; 29 31  0  0  0  0            999 V2000&#10;   -0.7467    3.2486    0.0000 C   0  0&#10;    0.7541    3.2464    0.0000 C   0  0&#10;   -1.4998    1.9503    0.0000 C   0  0&#10;   -1.4948    4.5495    0.0000 C   0  0&#10;    1.5033    4.5469    0.0000 C   0  0&#10;    1.5035    1.9461    0.0000 C   0  0&#10;   -2.9998    1.9503    0.0000 C   0  0&#10;   -0.7498    0.6513    0.0000 C   0  0&#10;   -0.7444    5.8484    0.0000 C   0  0&#10;   -2.9949    4.5502    0.0000 C   0  0&#10;    0.7525    5.8464    0.0000 C   0  0&#10;    3.0035    1.9418    0.0000 C   0  0&#10;    0.7499    0.6491    0.0000 C   0  0&#10;   -3.7498    0.6513    0.0000 C   0  0&#10;   -1.4998   -0.6477    0.0000 C   0  0&#10;   -1.4939    7.1477    0.0000 C   0  0&#10;   -3.7444    5.8495    0.0000 C   0  0&#10;    1.5012    7.1462    0.0000 Cl  0  0&#10;    3.7498    0.6406    0.0000 C   0  0&#10;    1.4962   -0.6521    0.0000 C   0  0&#10;   -2.9998   -0.6477    0.0000 C   0  0&#10;   -2.9939    7.1483    0.0000 C   0  0&#10;    2.9962   -0.6563    0.0000 C   0  0&#10;   -3.7475   -1.9490    0.0000 O   0  0&#10;   -2.9953   -3.2477    0.0000 C   0  0&#10;   -3.7430   -4.5490    0.0000 C   0  0&#10;   -2.9907   -5.8477    0.0000 N   0  0&#10;   -3.7380   -7.1483    0.0000 C   0  0&#10;   -1.4907   -5.8451    0.0000 C   0  0&#10;  1  2  2  0&#10;  1  3  1  0&#10;  1  4  1  0&#10;  2  5  1  0&#10;  2  6  1  0&#10;  3  7  2  0&#10;  3  8  1  0&#10;  4  9  2  0&#10;  4 10  1  0&#10;  5 11  1  0&#10;  6 12  2  0&#10;  6 13  1  0&#10;  7 14  1  0&#10;  8 15  2  0&#10;  9 16  1  0&#10; 10 17  2  0&#10; 11 18  1  0&#10; 12 19  1  0&#10; 13 20  2  0&#10; 14 21  2  0&#10; 15 21  1  0&#10; 16 22  2  0&#10; 17 22  1  0&#10; 19 23  2  0&#10; 20 23  1  0&#10; 21 24  1  0&#10; 24 25  1  0&#10; 25 26  1  0&#10; 26 27  1  0&#10; 27 28  1  0&#10; 27 29  1  0&#10;M  END&#10;">
          <a:extLst>
            <a:ext uri="{FF2B5EF4-FFF2-40B4-BE49-F238E27FC236}">
              <a16:creationId xmlns:a16="http://schemas.microsoft.com/office/drawing/2014/main" id="{21D6B0C1-07EA-487F-BD7D-19CFA201B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10896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139</xdr:row>
      <xdr:rowOff>25400</xdr:rowOff>
    </xdr:from>
    <xdr:to>
      <xdr:col>0</xdr:col>
      <xdr:colOff>1495425</xdr:colOff>
      <xdr:row>139</xdr:row>
      <xdr:rowOff>1482725</xdr:rowOff>
    </xdr:to>
    <xdr:pic>
      <xdr:nvPicPr>
        <xdr:cNvPr id="147" name="Molecule:EMFbhdtO­Nq9o" descr="License Error&#10;  SciTegic08042004332D&#10;&#10; 32 36  0  0  0  0            999 V2000&#10;    8.2577    0.8074    0.0000 O   0  0&#10;    7.5432    0.3949    0.0000 C   0  0&#10;    6.7895    0.7304    0.0000 N   0  0&#10;    6.2375    0.1173    0.0000 C   0  0&#10;    5.4125    0.1173    0.0000 C   0  0&#10;    5.0000   -0.5972    0.0000 C   0  0&#10;    5.4125   -1.3116    0.0000 C   0  0&#10;    6.2375   -1.3116    0.0000 C   0  0&#10;    6.6500   -0.5972    0.0000 C   0  0&#10;    7.4570   -0.4256    0.0000 N   0  0&#10;    8.0701   -0.9777    0.0000 C   0  0&#10;    8.8547   -0.7227    0.0000 C   0  0&#10;    9.4678   -1.2747    0.0000 C   0  0&#10;   10.2524   -1.0198    0.0000 N   0  0&#10;   10.8655   -1.5718    0.0000 C   0  0&#10;   11.6502   -1.3169    0.0000 C   0  0&#10;   11.8217   -0.5099    0.0000 N   0  0&#10;   11.2086    0.0421    0.0000 C   0  0&#10;   10.4240   -0.2128    0.0000 C   0  0&#10;   12.6063   -0.2550    0.0000 C   0  0&#10;   12.7778    0.5520    0.0000 C   0  0&#10;   12.1648    1.1040    0.0000 C   0  0&#10;   12.3363    1.9110    0.0000 C   0  0&#10;   13.1209    2.1660    0.0000 C   0  0&#10;   13.7340    1.6139    0.0000 C   0  0&#10;   13.5624    0.8070    0.0000 C   0  0&#10;   13.2194   -0.8070    0.0000 C   0  0&#10;   14.0040   -0.5521    0.0000 C   0  0&#10;   14.6171   -1.1041    0.0000 C   0  0&#10;   14.4456   -1.9111    0.0000 C   0  0&#10;   13.6610   -2.1660    0.0000 C   0  0&#10;   13.0479   -1.6140    0.0000 C   0  0&#10;  1  2  2  0&#10;  2  3  1  0&#10;  3  4  1  0&#10;  4  5  2  0&#10;  5  6  1  0&#10;  6  7  2  0&#10;  7  8  1  0&#10;  8  9  2  0&#10;  9  4  1  0&#10;  9 10  1  0&#10; 10  2  1  0&#10; 10 11  1  0&#10; 11 12  1  0&#10; 12 13  1  0&#10; 13 14  1  0&#10; 14 15  1  0&#10; 15 16  1  0&#10; 16 17  1  0&#10; 17 18  1  0&#10; 17 20  1  0&#10; 18 19  1  0&#10; 19 14  1  0&#10; 20 21  1  0&#10; 20 27  1  0&#10; 21 22  2  0&#10; 22 23  1  0&#10; 23 24  2  0&#10; 24 25  1  0&#10; 25 26  2  0&#10; 26 21  1  0&#10; 27 28  2  0&#10; 28 29  1  0&#10; 29 30  2  0&#10; 30 31  1  0&#10; 31 32  2  0&#10; 32 27  1  0&#10;M  END&#10;" title="153:1:Structure:License Error&#10;  SciTegic08042004332D&#10;&#10; 32 36  0  0  0  0            999 V2000&#10;    8.2577    0.8074    0.0000 O   0  0&#10;    7.5432    0.3949    0.0000 C   0  0&#10;    6.7895    0.7304    0.0000 N   0  0&#10;    6.2375    0.1173    0.0000 C   0  0&#10;    5.4125    0.1173    0.0000 C   0  0&#10;    5.0000   -0.5972    0.0000 C   0  0&#10;    5.4125   -1.3116    0.0000 C   0  0&#10;    6.2375   -1.3116    0.0000 C   0  0&#10;    6.6500   -0.5972    0.0000 C   0  0&#10;    7.4570   -0.4256    0.0000 N   0  0&#10;    8.0701   -0.9777    0.0000 C   0  0&#10;    8.8547   -0.7227    0.0000 C   0  0&#10;    9.4678   -1.2747    0.0000 C   0  0&#10;   10.2524   -1.0198    0.0000 N   0  0&#10;   10.8655   -1.5718    0.0000 C   0  0&#10;   11.6502   -1.3169    0.0000 C   0  0&#10;   11.8217   -0.5099    0.0000 N   0  0&#10;   11.2086    0.0421    0.0000 C   0  0&#10;   10.4240   -0.2128    0.0000 C   0  0&#10;   12.6063   -0.2550    0.0000 C   0  0&#10;   12.7778    0.5520    0.0000 C   0  0&#10;   12.1648    1.1040    0.0000 C   0  0&#10;   12.3363    1.9110    0.0000 C   0  0&#10;   13.1209    2.1660    0.0000 C   0  0&#10;   13.7340    1.6139    0.0000 C   0  0&#10;   13.5624    0.8070    0.0000 C   0  0&#10;   13.2194   -0.8070    0.0000 C   0  0&#10;   14.0040   -0.5521    0.0000 C   0  0&#10;   14.6171   -1.1041    0.0000 C   0  0&#10;   14.4456   -1.9111    0.0000 C   0  0&#10;   13.6610   -2.1660    0.0000 C   0  0&#10;   13.0479   -1.6140    0.0000 C   0  0&#10;  1  2  2  0&#10;  2  3  1  0&#10;  3  4  1  0&#10;  4  5  2  0&#10;  5  6  1  0&#10;  6  7  2  0&#10;  7  8  1  0&#10;  8  9  2  0&#10;  9  4  1  0&#10;  9 10  1  0&#10; 10  2  1  0&#10; 10 11  1  0&#10; 11 12  1  0&#10; 12 13  1  0&#10; 13 14  1  0&#10; 14 15  1  0&#10; 15 16  1  0&#10; 16 17  1  0&#10; 17 18  1  0&#10; 17 20  1  0&#10; 18 19  1  0&#10; 19 14  1  0&#10; 20 21  1  0&#10; 20 27  1  0&#10; 21 22  2  0&#10; 22 23  1  0&#10; 23 24  2  0&#10; 24 25  1  0&#10; 25 26  2  0&#10; 26 21  1  0&#10; 27 28  2  0&#10; 28 29  1  0&#10; 29 30  2  0&#10; 30 31  1  0&#10; 31 32  2  0&#10; 32 27  1  0&#10;M  END&#10;">
          <a:extLst>
            <a:ext uri="{FF2B5EF4-FFF2-40B4-BE49-F238E27FC236}">
              <a16:creationId xmlns:a16="http://schemas.microsoft.com/office/drawing/2014/main" id="{A4F0AF0C-DD6E-47F9-98EE-501A1A306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4048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105</xdr:row>
      <xdr:rowOff>25400</xdr:rowOff>
    </xdr:from>
    <xdr:to>
      <xdr:col>0</xdr:col>
      <xdr:colOff>1495425</xdr:colOff>
      <xdr:row>105</xdr:row>
      <xdr:rowOff>1482725</xdr:rowOff>
    </xdr:to>
    <xdr:pic>
      <xdr:nvPicPr>
        <xdr:cNvPr id="148" name="Molecule:EMFMub@vRd­NY" descr="License Error&#10;  SciTegic08042004332D&#10;&#10; 41 46  0  0  1  0            999 V2000&#10;    1.8230   -0.7138    0.0000 O   0  0&#10;    4.0648    3.1694    0.0000 C   0  0&#10;   -0.5654    3.2539    0.0000 C   0  0&#10;   -5.8162    1.9519    0.0000 O   0  0&#10;   10.3103   -0.2793    0.0000 O   0  0&#10;   -8.8193    1.9422    0.0000 O   0  0&#10;  -10.3103   -0.6611    0.0000 O   0  0&#10;   -5.8014   -3.2437    0.0000 C   0  0&#10;   -8.8014   -3.2540    0.0000 O   0  0&#10;    2.4346    0.6559    0.0000 C   0  0  1  0  0  0&#10;    0.9346    0.6559    0.0000 C   0  0  1  0  0  0&#10;    3.1846    1.9549    0.0000 C   0  0  2  0  0  0&#10;    3.4283   -0.4532    0.0000 C   0  0&#10;    0.1846    1.9549    0.0000 C   0  0  1  0  0  0&#10;    0.1846   -0.6433    0.0000 C   0  0&#10;    4.6418    1.6487    0.0000 C   0  0  2  0  0  0&#10;    2.4346    3.2538    0.0000 C   0  0&#10;    4.7986    0.1570    0.0000 C   0  0&#10;   -1.3154    1.9549    0.0000 C   0  0  1  0  0  0&#10;    0.9346    3.2538    0.0000 C   0  0&#10;   -1.3154   -0.6433    0.0000 C   0  0&#10;   -2.0654    0.6559    0.0000 C   0  0&#10;   -2.0654    3.2540    0.0000 C   0  0&#10;   -3.5654    0.6559    0.0000 C   0  0&#10;   -3.5654    3.2540    0.0000 C   0  0&#10;   -4.3154    1.9549    0.0000 C   0  0  2  0  0  0&#10;    6.0500    1.1699    0.0000 C   0  0&#10;    7.1783    2.1582    0.0000 C   0  0&#10;    6.3417   -0.3016    0.0000 C   0  0&#10;    8.5984    1.6751    0.0000 C   0  0&#10;    7.7618   -0.7846    0.0000 O   0  0&#10;    8.8902    0.2037    0.0000 C   0  0&#10;   -6.5648    0.6510    0.0000 C   0  0  1  0  0  0&#10;   -8.0648    0.6458    0.0000 C   0  0  1  0  0  0&#10;   -5.8103   -0.6456    0.0000 O   0  0&#10;   -8.8103   -0.6560    0.0000 C   0  0  1  0  0  0&#10;   -6.5559   -1.9472    0.0000 C   0  0  2  0  0  0&#10;   -8.0559   -1.9524    0.0000 C   0  0  2  0  0  0&#10;    1.6847    1.9549    0.0000 H   0  0&#10;   -0.5654    0.6559    0.0000 H   0  0&#10;    5.0381    3.0955    0.0000 H   0  0&#10;  5 32  2  0&#10; 10  1  1  1&#10; 10 11  1  0&#10; 10 12  1  0&#10; 10 13  1  0&#10; 11 14  1  0&#10; 11 15  1  0&#10; 11 39  1  1&#10; 12  2  1  1&#10; 12 16  1  0&#10; 12 17  1  0&#10; 13 18  1  0&#10; 14 19  1  0&#10; 14 20  1  0&#10; 14 40  1  6&#10; 15 21  1  0&#10; 16 18  1  0&#10; 16 27  1  1&#10; 16 41  1  6&#10; 17 20  1  0&#10; 19  3  1  1&#10; 19 22  1  0&#10; 19 23  1  0&#10; 21 22  1  0&#10; 22 24  2  0&#10; 23 25  1  0&#10; 24 26  1  0&#10; 25 26  1  0&#10; 26  4  1  1&#10; 27 28  1  0&#10; 27 29  2  0&#10; 28 30  2  0&#10; 29 31  1  0&#10; 30 32  1  0&#10; 31 32  1  0&#10; 33  4  1  6&#10; 33 34  1  0&#10; 33 35  1  0&#10; 34  6  1  1&#10; 34 36  1  0&#10; 35 37  1  0&#10; 36  7  1  1&#10; 36 38  1  0&#10; 37  8  1  1&#10; 37 38  1  0&#10; 38  9  1  6&#10;M  END&#10;" title="153:1:Structure:License Error&#10;  SciTegic08042004332D&#10;&#10; 41 46  0  0  1  0            999 V2000&#10;    1.8230   -0.7138    0.0000 O   0  0&#10;    4.0648    3.1694    0.0000 C   0  0&#10;   -0.5654    3.2539    0.0000 C   0  0&#10;   -5.8162    1.9519    0.0000 O   0  0&#10;   10.3103   -0.2793    0.0000 O   0  0&#10;   -8.8193    1.9422    0.0000 O   0  0&#10;  -10.3103   -0.6611    0.0000 O   0  0&#10;   -5.8014   -3.2437    0.0000 C   0  0&#10;   -8.8014   -3.2540    0.0000 O   0  0&#10;    2.4346    0.6559    0.0000 C   0  0  1  0  0  0&#10;    0.9346    0.6559    0.0000 C   0  0  1  0  0  0&#10;    3.1846    1.9549    0.0000 C   0  0  2  0  0  0&#10;    3.4283   -0.4532    0.0000 C   0  0&#10;    0.1846    1.9549    0.0000 C   0  0  1  0  0  0&#10;    0.1846   -0.6433    0.0000 C   0  0&#10;    4.6418    1.6487    0.0000 C   0  0  2  0  0  0&#10;    2.4346    3.2538    0.0000 C   0  0&#10;    4.7986    0.1570    0.0000 C   0  0&#10;   -1.3154    1.9549    0.0000 C   0  0  1  0  0  0&#10;    0.9346    3.2538    0.0000 C   0  0&#10;   -1.3154   -0.6433    0.0000 C   0  0&#10;   -2.0654    0.6559    0.0000 C   0  0&#10;   -2.0654    3.2540    0.0000 C   0  0&#10;   -3.5654    0.6559    0.0000 C   0  0&#10;   -3.5654    3.2540    0.0000 C   0  0&#10;   -4.3154    1.9549    0.0000 C   0  0  2  0  0  0&#10;    6.0500    1.1699    0.0000 C   0  0&#10;    7.1783    2.1582    0.0000 C   0  0&#10;    6.3417   -0.3016    0.0000 C   0  0&#10;    8.5984    1.6751    0.0000 C   0  0&#10;    7.7618   -0.7846    0.0000 O   0  0&#10;    8.8902    0.2037    0.0000 C   0  0&#10;   -6.5648    0.6510    0.0000 C   0  0  1  0  0  0&#10;   -8.0648    0.6458    0.0000 C   0  0  1  0  0  0&#10;   -5.8103   -0.6456    0.0000 O   0  0&#10;   -8.8103   -0.6560    0.0000 C   0  0  1  0  0  0&#10;   -6.5559   -1.9472    0.0000 C   0  0  2  0  0  0&#10;   -8.0559   -1.9524    0.0000 C   0  0  2  0  0  0&#10;    1.6847    1.9549    0.0000 H   0  0&#10;   -0.5654    0.6559    0.0000 H   0  0&#10;    5.0381    3.0955    0.0000 H   0  0&#10;  5 32  2  0&#10; 10  1  1  1&#10; 10 11  1  0&#10; 10 12  1  0&#10; 10 13  1  0&#10; 11 14  1  0&#10; 11 15  1  0&#10; 11 39  1  1&#10; 12  2  1  1&#10; 12 16  1  0&#10; 12 17  1  0&#10; 13 18  1  0&#10; 14 19  1  0&#10; 14 20  1  0&#10; 14 40  1  6&#10; 15 21  1  0&#10; 16 18  1  0&#10; 16 27  1  1&#10; 16 41  1  6&#10; 17 20  1  0&#10; 19  3  1  1&#10; 19 22  1  0&#10; 19 23  1  0&#10; 21 22  1  0&#10; 22 24  2  0&#10; 23 25  1  0&#10; 24 26  1  0&#10; 25 26  1  0&#10; 26  4  1  1&#10; 27 28  1  0&#10; 27 29  2  0&#10; 28 30  2  0&#10; 29 31  1  0&#10; 30 32  1  0&#10; 31 32  1  0&#10; 33  4  1  6&#10; 33 34  1  0&#10; 33 35  1  0&#10; 34  6  1  1&#10; 34 36  1  0&#10; 35 37  1  0&#10; 36  7  1  1&#10; 36 38  1  0&#10; 37  8  1  1&#10; 37 38  1  0&#10; 38  9  1  6&#10;M  END&#10;">
          <a:extLst>
            <a:ext uri="{FF2B5EF4-FFF2-40B4-BE49-F238E27FC236}">
              <a16:creationId xmlns:a16="http://schemas.microsoft.com/office/drawing/2014/main" id="{477C7782-794C-46FA-88CB-41A3EC3FA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432814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154</xdr:row>
      <xdr:rowOff>25400</xdr:rowOff>
    </xdr:from>
    <xdr:to>
      <xdr:col>0</xdr:col>
      <xdr:colOff>1495425</xdr:colOff>
      <xdr:row>154</xdr:row>
      <xdr:rowOff>1482725</xdr:rowOff>
    </xdr:to>
    <xdr:pic>
      <xdr:nvPicPr>
        <xdr:cNvPr id="149" name="Molecule:EMFS2SEZOVzMR" descr="License Error&#10;  SciTegic08042004332D&#10;&#10; 32 35  0  0  0  0            999 V2000&#10;   14.9278   -7.4445    0.0000 C   0  0&#10;   14.5885   -8.0378    0.0000 C   0  0&#10;   14.9329   -8.6281    0.0000 C   0  0&#10;   13.7339   -8.0419    0.0000 N   0  0&#10;   13.3096   -8.7838    0.0000 C   0  0&#10;   13.7413   -9.5210    0.0000 C   0  0&#10;   13.3188  -10.2634    0.0000 C   0  0&#10;   12.4646  -10.2687    0.0000 C   0  0&#10;   12.0328   -9.5316    0.0000 N   0  0&#10;   12.4553   -8.7891    0.0000 C   0  0&#10;   12.0222   -8.0523    0.0000 N   0  0&#10;   12.4435   -7.3092    0.0000 C   0  0&#10;   12.0106   -6.5728    0.0000 C   0  0&#10;   11.1564   -6.5794    0.0000 N   0  0&#10;   10.7351   -7.3226    0.0000 C   0  0&#10;   11.1680   -8.0590    0.0000 C   0  0&#10;   10.7217   -5.8435    0.0000 C   0  0&#10;   11.0577   -5.2484    0.0000 O   0  0&#10;    9.8684   -5.8514    0.0000 C   0  0&#10;    9.3700   -5.1765    0.0000 C   0  0&#10;    8.5602   -5.4361    0.0000 C   0  0&#10;    7.8230   -5.0000    0.0000 C   0  0&#10;    7.0754   -5.4361    0.0000 C   0  0&#10;    6.3315   -5.0152    0.0000 N   0  0&#10;    5.5948   -5.4486    0.0000 S   0  0&#10;    5.6007   -6.1320    0.0000 C   0  0&#10;    5.0000   -5.1122    0.0000 O   0  0&#10;    5.0060   -5.7954    0.0000 O   0  0&#10;    7.0754   -6.2875    0.0000 C   0  0&#10;    7.8230   -6.7235    0.0000 C   0  0&#10;    8.5602   -6.2875    0.0000 C   0  0&#10;    9.3700   -6.5470    0.0000 N   0  0&#10;  1  2  1  0&#10;  2  3  1  0&#10;  2  4  1  0&#10;  4  5  1  0&#10;  5  6  1  0&#10;  6  7  2  0&#10;  7  8  1  0&#10;  8  9  2  0&#10;  9 10  1  0&#10; 10  5  2  0&#10; 10 11  1  0&#10; 11 12  1  0&#10; 12 13  1  0&#10; 13 14  1  0&#10; 14 15  1  0&#10; 15 16  1  0&#10; 16 11  1  0&#10; 14 17  1  0&#10; 17 18  2  0&#10; 17 19  1  0&#10; 19 20  2  0&#10; 20 21  1  0&#10; 21 22  2  0&#10; 22 23  1  0&#10; 23 24  1  0&#10; 24 25  1  0&#10; 25 26  1  0&#10; 25 27  2  0&#10; 25 28  2  0&#10; 23 29  2  0&#10; 29 30  1  0&#10; 30 31  2  0&#10; 31 21  1  0&#10; 31 32  1  0&#10; 32 19  1  0&#10;M  END&#10;" title="153:1:Structure:License Error&#10;  SciTegic08042004332D&#10;&#10; 32 35  0  0  0  0            999 V2000&#10;   14.9278   -7.4445    0.0000 C   0  0&#10;   14.5885   -8.0378    0.0000 C   0  0&#10;   14.9329   -8.6281    0.0000 C   0  0&#10;   13.7339   -8.0419    0.0000 N   0  0&#10;   13.3096   -8.7838    0.0000 C   0  0&#10;   13.7413   -9.5210    0.0000 C   0  0&#10;   13.3188  -10.2634    0.0000 C   0  0&#10;   12.4646  -10.2687    0.0000 C   0  0&#10;   12.0328   -9.5316    0.0000 N   0  0&#10;   12.4553   -8.7891    0.0000 C   0  0&#10;   12.0222   -8.0523    0.0000 N   0  0&#10;   12.4435   -7.3092    0.0000 C   0  0&#10;   12.0106   -6.5728    0.0000 C   0  0&#10;   11.1564   -6.5794    0.0000 N   0  0&#10;   10.7351   -7.3226    0.0000 C   0  0&#10;   11.1680   -8.0590    0.0000 C   0  0&#10;   10.7217   -5.8435    0.0000 C   0  0&#10;   11.0577   -5.2484    0.0000 O   0  0&#10;    9.8684   -5.8514    0.0000 C   0  0&#10;    9.3700   -5.1765    0.0000 C   0  0&#10;    8.5602   -5.4361    0.0000 C   0  0&#10;    7.8230   -5.0000    0.0000 C   0  0&#10;    7.0754   -5.4361    0.0000 C   0  0&#10;    6.3315   -5.0152    0.0000 N   0  0&#10;    5.5948   -5.4486    0.0000 S   0  0&#10;    5.6007   -6.1320    0.0000 C   0  0&#10;    5.0000   -5.1122    0.0000 O   0  0&#10;    5.0060   -5.7954    0.0000 O   0  0&#10;    7.0754   -6.2875    0.0000 C   0  0&#10;    7.8230   -6.7235    0.0000 C   0  0&#10;    8.5602   -6.2875    0.0000 C   0  0&#10;    9.3700   -6.5470    0.0000 N   0  0&#10;  1  2  1  0&#10;  2  3  1  0&#10;  2  4  1  0&#10;  4  5  1  0&#10;  5  6  1  0&#10;  6  7  2  0&#10;  7  8  1  0&#10;  8  9  2  0&#10;  9 10  1  0&#10; 10  5  2  0&#10; 10 11  1  0&#10; 11 12  1  0&#10; 12 13  1  0&#10; 13 14  1  0&#10; 14 15  1  0&#10; 15 16  1  0&#10; 16 11  1  0&#10; 14 17  1  0&#10; 17 18  2  0&#10; 17 19  1  0&#10; 19 20  2  0&#10; 20 21  1  0&#10; 21 22  2  0&#10; 22 23  1  0&#10; 23 24  1  0&#10; 24 25  1  0&#10; 25 26  1  0&#10; 25 27  2  0&#10; 25 28  2  0&#10; 23 29  2  0&#10; 29 30  1  0&#10; 30 31  2  0&#10; 31 21  1  0&#10; 31 32  1  0&#10; 32 19  1  0&#10;M  END&#10;">
          <a:extLst>
            <a:ext uri="{FF2B5EF4-FFF2-40B4-BE49-F238E27FC236}">
              <a16:creationId xmlns:a16="http://schemas.microsoft.com/office/drawing/2014/main" id="{64EE22DE-F5F9-4356-A224-975100774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00240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122</xdr:row>
      <xdr:rowOff>25400</xdr:rowOff>
    </xdr:from>
    <xdr:to>
      <xdr:col>0</xdr:col>
      <xdr:colOff>1495425</xdr:colOff>
      <xdr:row>122</xdr:row>
      <xdr:rowOff>1482725</xdr:rowOff>
    </xdr:to>
    <xdr:pic>
      <xdr:nvPicPr>
        <xdr:cNvPr id="150" name="Molecule:EMF9aOCFwuqqR" descr="License Error&#10;  SciTegic08042004332D&#10;&#10; 33 37  0  0  0  0            999 V2000&#10;    1.2467   -0.9258    0.0000 O   0  0&#10;    1.6602   -1.6420    0.0000 C   0  0&#10;    2.4872   -1.6420    0.0000 N   0  0&#10;    2.9007   -0.9258    0.0000 C   0  0&#10;    3.7277   -0.9258    0.0000 C   0  0&#10;    4.1412   -0.2096    0.0000 C   0  0&#10;    4.9682   -0.2096    0.0000 N   0  0&#10;    5.3817    0.5066    0.0000 C   0  0&#10;    4.9682    1.2228    0.0000 N   0  0&#10;    5.3817    1.9390    0.0000 C   0  0&#10;    4.9682    2.6552    0.0000 N   0  0&#10;    4.1412    2.6552    0.0000 C   0  0&#10;    3.7271    1.9394    0.0000 C   0  0&#10;    2.8989    1.9394    0.0000 C   0  0&#10;    2.4847    2.6552    0.0000 C   0  0&#10;    2.8989    3.3711    0.0000 C   0  0&#10;    3.7271    3.3711    0.0000 C   0  0&#10;    1.6565    2.6552    0.0000 N   0  0&#10;    1.2424    1.9394    0.0000 C   0  0&#10;    0.4141    1.9394    0.0000 C   0  0&#10;    0.0000    2.6552    0.0000 O   0  0&#10;    0.4141    3.3711    0.0000 C   0  0&#10;    1.2424    3.3711    0.0000 C   0  0&#10;    6.2087    1.9390    0.0000 N   0  0&#10;    6.6222    1.2228    0.0000 C   0  0&#10;    6.2087    0.5066    0.0000 C   0  0&#10;    6.6222   -0.2096    0.0000 C   0  0&#10;    7.3384   -0.6231    0.0000 C   0  0&#10;    6.6222   -1.0366    0.0000 C   0  0&#10;    1.2467   -2.3582    0.0000 C   0  0&#10;    1.4608   -3.1570    0.0000 C   0  0&#10;    0.6620   -3.3711    0.0000 C   0  0&#10;    0.4479   -2.5722    0.0000 C   0  0&#10;  1  2  2  0&#10;  2  3  1  0&#10;  3  4  1  0&#10;  4  5  1  0&#10;  5  6  1  0&#10;  6  7  1  0&#10;  7  8  1  0&#10;  8 26  1  0&#10;  8  9  2  0&#10;  9 10  1  0&#10; 10 11  1  0&#10; 11 12  1  0&#10; 12 17  2  0&#10; 12 13  1  0&#10; 13 14  2  0&#10; 14 15  1  0&#10; 15 16  2  0&#10; 16 17  1  0&#10; 15 18  1  0&#10; 18 23  1  0&#10; 18 19  1  0&#10; 19 20  1  0&#10; 20 21  1  0&#10; 21 22  1  0&#10; 22 23  1  0&#10; 10 24  2  0&#10; 24 25  1  0&#10; 25 26  2  0&#10; 26 27  1  0&#10; 27 29  1  0&#10; 27 28  1  0&#10; 28 29  1  0&#10;  2 30  1  0&#10; 30 33  1  0&#10; 30 31  1  0&#10; 31 32  1  0&#10; 32 33  1  0&#10;M  END&#10;" title="153:1:Structure:License Error&#10;  SciTegic08042004332D&#10;&#10; 33 37  0  0  0  0            999 V2000&#10;    1.2467   -0.9258    0.0000 O   0  0&#10;    1.6602   -1.6420    0.0000 C   0  0&#10;    2.4872   -1.6420    0.0000 N   0  0&#10;    2.9007   -0.9258    0.0000 C   0  0&#10;    3.7277   -0.9258    0.0000 C   0  0&#10;    4.1412   -0.2096    0.0000 C   0  0&#10;    4.9682   -0.2096    0.0000 N   0  0&#10;    5.3817    0.5066    0.0000 C   0  0&#10;    4.9682    1.2228    0.0000 N   0  0&#10;    5.3817    1.9390    0.0000 C   0  0&#10;    4.9682    2.6552    0.0000 N   0  0&#10;    4.1412    2.6552    0.0000 C   0  0&#10;    3.7271    1.9394    0.0000 C   0  0&#10;    2.8989    1.9394    0.0000 C   0  0&#10;    2.4847    2.6552    0.0000 C   0  0&#10;    2.8989    3.3711    0.0000 C   0  0&#10;    3.7271    3.3711    0.0000 C   0  0&#10;    1.6565    2.6552    0.0000 N   0  0&#10;    1.2424    1.9394    0.0000 C   0  0&#10;    0.4141    1.9394    0.0000 C   0  0&#10;    0.0000    2.6552    0.0000 O   0  0&#10;    0.4141    3.3711    0.0000 C   0  0&#10;    1.2424    3.3711    0.0000 C   0  0&#10;    6.2087    1.9390    0.0000 N   0  0&#10;    6.6222    1.2228    0.0000 C   0  0&#10;    6.2087    0.5066    0.0000 C   0  0&#10;    6.6222   -0.2096    0.0000 C   0  0&#10;    7.3384   -0.6231    0.0000 C   0  0&#10;    6.6222   -1.0366    0.0000 C   0  0&#10;    1.2467   -2.3582    0.0000 C   0  0&#10;    1.4608   -3.1570    0.0000 C   0  0&#10;    0.6620   -3.3711    0.0000 C   0  0&#10;    0.4479   -2.5722    0.0000 C   0  0&#10;  1  2  2  0&#10;  2  3  1  0&#10;  3  4  1  0&#10;  4  5  1  0&#10;  5  6  1  0&#10;  6  7  1  0&#10;  7  8  1  0&#10;  8 26  1  0&#10;  8  9  2  0&#10;  9 10  1  0&#10; 10 11  1  0&#10; 11 12  1  0&#10; 12 17  2  0&#10; 12 13  1  0&#10; 13 14  2  0&#10; 14 15  1  0&#10; 15 16  2  0&#10; 16 17  1  0&#10; 15 18  1  0&#10; 18 23  1  0&#10; 18 19  1  0&#10; 19 20  1  0&#10; 20 21  1  0&#10; 21 22  1  0&#10; 22 23  1  0&#10; 10 24  2  0&#10; 24 25  1  0&#10; 25 26  2  0&#10; 26 27  1  0&#10; 27 29  1  0&#10; 27 28  1  0&#10; 28 29  1  0&#10;  2 30  1  0&#10; 30 33  1  0&#10; 30 31  1  0&#10; 31 32  1  0&#10; 32 33  1  0&#10;M  END&#10;">
          <a:extLst>
            <a:ext uri="{FF2B5EF4-FFF2-40B4-BE49-F238E27FC236}">
              <a16:creationId xmlns:a16="http://schemas.microsoft.com/office/drawing/2014/main" id="{30EDD37C-9EF1-43F9-9C86-372A73190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4807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121</xdr:row>
      <xdr:rowOff>25400</xdr:rowOff>
    </xdr:from>
    <xdr:to>
      <xdr:col>0</xdr:col>
      <xdr:colOff>1495425</xdr:colOff>
      <xdr:row>121</xdr:row>
      <xdr:rowOff>1482725</xdr:rowOff>
    </xdr:to>
    <xdr:pic>
      <xdr:nvPicPr>
        <xdr:cNvPr id="151" name="Molecule:EMF5GJThFZYC7" descr="License Error&#10;  SciTegic08042004332D&#10;&#10; 29 31  0  0  0  0            999 V2000&#10;    5.0675    1.8610    0.0000 C   0  0&#10;    4.2583    1.6905    0.0000 C   0  0&#10;    4.0013    0.9045    0.0000 O   0  0&#10;    3.1921    0.7340    0.0000 C   0  0&#10;    2.6398    1.3496    0.0000 O   0  0&#10;    2.9351   -0.0521    0.0000 C   0  0&#10;    3.4202   -0.7206    0.0000 C   0  0&#10;    4.2472   -0.7206    0.0000 C   0  0&#10;    4.6607   -1.4368    0.0000 S   0  0&#10;    5.4877   -1.4368    0.0000 C   0  0&#10;    5.9012   -0.7206    0.0000 C   0  0&#10;    6.7282   -0.7206    0.0000 C   0  0&#10;    7.1417   -1.4368    0.0000 C   0  0&#10;    6.7282   -2.1530    0.0000 C   0  0&#10;    5.9012   -2.1530    0.0000 C   0  0&#10;    2.9351   -1.3891    0.0000 N   0  0&#10;    3.1921   -2.1752    0.0000 C   0  0&#10;    2.1482   -1.1347    0.0000 C   0  0&#10;    1.4324   -1.5488    0.0000 C   0  0&#10;    0.7166   -1.1347    0.0000 C   0  0&#10;    0.0007   -1.5488    0.0000 Br  0  0&#10;    0.7166   -0.3065    0.0000 C   0  0&#10;    0.0007    0.1077    0.0000 O   0  0&#10;    1.4324    0.1077    0.0000 C   0  0&#10;    1.4324    0.9347    0.0000 C   0  0&#10;    0.7162    1.3482    0.0000 N   0  0&#10;    0.7162    2.1752    0.0000 C   0  0&#10;    0.0000    0.9347    0.0000 C   0  0&#10;    2.1482   -0.3065    0.0000 C   0  0&#10;  1  2  1  0&#10;  2  3  1  0&#10;  3  4  1  0&#10;  4  5  2  0&#10;  4  6  1  0&#10;  6 29  1  0&#10;  6  7  2  0&#10;  7  8  1  0&#10;  8  9  1  0&#10;  9 10  1  0&#10; 10 15  1  0&#10; 10 11  2  0&#10; 11 12  1  0&#10; 12 13  2  0&#10; 13 14  1  0&#10; 14 15  2  0&#10;  7 16  1  0&#10; 16 17  1  0&#10; 16 18  1  0&#10; 18 29  1  0&#10; 18 19  2  0&#10; 19 20  1  0&#10; 20 21  1  0&#10; 20 22  2  0&#10; 22 23  1  0&#10; 22 24  1  0&#10; 24 25  1  0&#10; 25 26  1  0&#10; 26 27  1  0&#10; 26 28  1  0&#10; 24 29  2  0&#10;M  END&#10;" title="153:1:Structure:License Error&#10;  SciTegic08042004332D&#10;&#10; 29 31  0  0  0  0            999 V2000&#10;    5.0675    1.8610    0.0000 C   0  0&#10;    4.2583    1.6905    0.0000 C   0  0&#10;    4.0013    0.9045    0.0000 O   0  0&#10;    3.1921    0.7340    0.0000 C   0  0&#10;    2.6398    1.3496    0.0000 O   0  0&#10;    2.9351   -0.0521    0.0000 C   0  0&#10;    3.4202   -0.7206    0.0000 C   0  0&#10;    4.2472   -0.7206    0.0000 C   0  0&#10;    4.6607   -1.4368    0.0000 S   0  0&#10;    5.4877   -1.4368    0.0000 C   0  0&#10;    5.9012   -0.7206    0.0000 C   0  0&#10;    6.7282   -0.7206    0.0000 C   0  0&#10;    7.1417   -1.4368    0.0000 C   0  0&#10;    6.7282   -2.1530    0.0000 C   0  0&#10;    5.9012   -2.1530    0.0000 C   0  0&#10;    2.9351   -1.3891    0.0000 N   0  0&#10;    3.1921   -2.1752    0.0000 C   0  0&#10;    2.1482   -1.1347    0.0000 C   0  0&#10;    1.4324   -1.5488    0.0000 C   0  0&#10;    0.7166   -1.1347    0.0000 C   0  0&#10;    0.0007   -1.5488    0.0000 Br  0  0&#10;    0.7166   -0.3065    0.0000 C   0  0&#10;    0.0007    0.1077    0.0000 O   0  0&#10;    1.4324    0.1077    0.0000 C   0  0&#10;    1.4324    0.9347    0.0000 C   0  0&#10;    0.7162    1.3482    0.0000 N   0  0&#10;    0.7162    2.1752    0.0000 C   0  0&#10;    0.0000    0.9347    0.0000 C   0  0&#10;    2.1482   -0.3065    0.0000 C   0  0&#10;  1  2  1  0&#10;  2  3  1  0&#10;  3  4  1  0&#10;  4  5  2  0&#10;  4  6  1  0&#10;  6 29  1  0&#10;  6  7  2  0&#10;  7  8  1  0&#10;  8  9  1  0&#10;  9 10  1  0&#10; 10 15  1  0&#10; 10 11  2  0&#10; 11 12  1  0&#10; 12 13  2  0&#10; 13 14  1  0&#10; 14 15  2  0&#10;  7 16  1  0&#10; 16 17  1  0&#10; 16 18  1  0&#10; 18 29  1  0&#10; 18 19  2  0&#10; 19 20  1  0&#10; 20 21  1  0&#10; 20 22  2  0&#10; 22 23  1  0&#10; 22 24  1  0&#10; 24 25  1  0&#10; 25 26  1  0&#10; 26 27  1  0&#10; 26 28  1  0&#10; 24 29  2  0&#10;M  END&#10;">
          <a:extLst>
            <a:ext uri="{FF2B5EF4-FFF2-40B4-BE49-F238E27FC236}">
              <a16:creationId xmlns:a16="http://schemas.microsoft.com/office/drawing/2014/main" id="{D6F7E293-C656-443D-8492-DE8D2ED55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3474400"/>
          <a:ext cx="1457325" cy="1304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102</xdr:row>
      <xdr:rowOff>25400</xdr:rowOff>
    </xdr:from>
    <xdr:to>
      <xdr:col>0</xdr:col>
      <xdr:colOff>1495425</xdr:colOff>
      <xdr:row>102</xdr:row>
      <xdr:rowOff>1482725</xdr:rowOff>
    </xdr:to>
    <xdr:pic>
      <xdr:nvPicPr>
        <xdr:cNvPr id="152" name="Molecule:EMFUxh1SkALE@" descr="License Error&#10;  SciTegic08042004332D&#10;&#10; 22 23  0  0  0  0            999 V2000&#10;    1.8752   -3.2516    0.0000 O   0  0&#10;    2.6252   -1.9525    0.0000 C   0  0&#10;    4.1252   -1.9525    0.0000 C   0  0&#10;    4.8752   -3.2516    0.0000 Cl  0  0&#10;    4.8752   -0.6535    0.0000 C   0  0&#10;    4.1252    0.6455    0.0000 C   0  0&#10;    4.8752    1.9446    0.0000 Cl  0  0&#10;    2.6252    0.6455    0.0000 C   0  0&#10;    1.8752   -0.6535    0.0000 C   0  0&#10;    0.3744   -0.6504    0.0000 N   0  0&#10;   -0.3742    0.6504    0.0000 C   0  0&#10;    0.3781    1.9481    0.0000 O   0  0&#10;   -1.8750    0.6535    0.0000 C   0  0&#10;   -2.6251    1.9525    0.0000 C   0  0&#10;   -1.8751    3.2516    0.0000 O   0  0&#10;   -4.1251    1.9525    0.0000 C   0  0&#10;   -4.8751    3.2516    0.0000 Cl  0  0&#10;   -4.8751    0.6535    0.0000 C   0  0&#10;   -4.1251   -0.6455    0.0000 C   0  0&#10;   -4.8752   -1.9446    0.0000 Cl  0  0&#10;   -2.6251   -0.6456    0.0000 C   0  0&#10;   -1.8752   -1.9446    0.0000 Cl  0  0&#10;  1  2  1  0&#10;  2  3  2  0&#10;  2  9  1  0&#10;  3  4  1  0&#10;  3  5  1  0&#10;  5  6  2  0&#10;  6  7  1  0&#10;  6  8  1  0&#10;  8  9  2  0&#10;  9 10  1  0&#10; 10 11  1  0&#10; 11 12  2  0&#10; 11 13  1  0&#10; 13 14  2  0&#10; 13 21  1  0&#10; 14 15  1  0&#10; 14 16  1  0&#10; 16 17  1  0&#10; 16 18  2  0&#10; 18 19  1  0&#10; 19 20  1  0&#10; 19 21  2  0&#10; 21 22  1  0&#10;M  END&#10;" title="153:1:Structure:License Error&#10;  SciTegic08042004332D&#10;&#10; 22 23  0  0  0  0            999 V2000&#10;    1.8752   -3.2516    0.0000 O   0  0&#10;    2.6252   -1.9525    0.0000 C   0  0&#10;    4.1252   -1.9525    0.0000 C   0  0&#10;    4.8752   -3.2516    0.0000 Cl  0  0&#10;    4.8752   -0.6535    0.0000 C   0  0&#10;    4.1252    0.6455    0.0000 C   0  0&#10;    4.8752    1.9446    0.0000 Cl  0  0&#10;    2.6252    0.6455    0.0000 C   0  0&#10;    1.8752   -0.6535    0.0000 C   0  0&#10;    0.3744   -0.6504    0.0000 N   0  0&#10;   -0.3742    0.6504    0.0000 C   0  0&#10;    0.3781    1.9481    0.0000 O   0  0&#10;   -1.8750    0.6535    0.0000 C   0  0&#10;   -2.6251    1.9525    0.0000 C   0  0&#10;   -1.8751    3.2516    0.0000 O   0  0&#10;   -4.1251    1.9525    0.0000 C   0  0&#10;   -4.8751    3.2516    0.0000 Cl  0  0&#10;   -4.8751    0.6535    0.0000 C   0  0&#10;   -4.1251   -0.6455    0.0000 C   0  0&#10;   -4.8752   -1.9446    0.0000 Cl  0  0&#10;   -2.6251   -0.6456    0.0000 C   0  0&#10;   -1.8752   -1.9446    0.0000 Cl  0  0&#10;  1  2  1  0&#10;  2  3  2  0&#10;  2  9  1  0&#10;  3  4  1  0&#10;  3  5  1  0&#10;  5  6  2  0&#10;  6  7  1  0&#10;  6  8  1  0&#10;  8  9  2  0&#10;  9 10  1  0&#10; 10 11  1  0&#10; 11 12  2  0&#10; 11 13  1  0&#10; 13 14  2  0&#10; 13 21  1  0&#10; 14 15  1  0&#10; 14 16  1  0&#10; 16 17  1  0&#10; 16 18  2  0&#10; 18 19  1  0&#10; 19 20  1  0&#10; 19 21  2  0&#10; 21 22  1  0&#10;M  END&#10;">
          <a:extLst>
            <a:ext uri="{FF2B5EF4-FFF2-40B4-BE49-F238E27FC236}">
              <a16:creationId xmlns:a16="http://schemas.microsoft.com/office/drawing/2014/main" id="{C88FBC83-7DC8-49E3-B204-883B20979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8137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93</xdr:row>
      <xdr:rowOff>25400</xdr:rowOff>
    </xdr:from>
    <xdr:to>
      <xdr:col>0</xdr:col>
      <xdr:colOff>1495425</xdr:colOff>
      <xdr:row>93</xdr:row>
      <xdr:rowOff>1482725</xdr:rowOff>
    </xdr:to>
    <xdr:pic>
      <xdr:nvPicPr>
        <xdr:cNvPr id="153" name="Molecule:EMFXpPsqMQKG9" descr="License Error&#10;  SciTegic08042004332D&#10;&#10; 47 53  0  0  1  0            999 V2000&#10;    6.4737   -3.8869    0.0000 C   0  0&#10;    5.7081   -2.5970    0.0000 O   0  0&#10;    4.2068   -2.6140    0.0000 C   0  0&#10;    3.4867   -3.8940    0.0000 C   0  0&#10;    2.0168   -3.8940    0.0000 C   0  0&#10;    1.2768   -2.6140    0.0000 C   0  0&#10;   -0.2933   -2.6140    0.0000 C   0  0&#10;   -0.2733   -4.5440    0.0000 C   0  0  1  0  0  0&#10;    0.7968   -5.5940    0.0000 N   0  0&#10;    2.2456   -5.2058    0.0000 C   0  0&#10;    0.3767   -7.1040    0.0000 C   0  0&#10;   -1.0232   -7.5140    0.0000 C   0  0&#10;   -2.1233   -6.4340    0.0000 C   0  0&#10;   -3.5932   -6.8540    0.0000 C   0  0&#10;   -4.6733   -5.8040    0.0000 C   0  0&#10;   -6.1143   -6.2215    0.0000 O   0  0&#10;   -6.4737   -7.6778    0.0000 C   0  0&#10;   -4.2733   -4.2940    0.0000 C   0  0&#10;   -5.3393   -3.2388    0.0000 O   0  0&#10;   -2.8232   -3.8940    0.0000 C   0  0&#10;   -1.8633   -0.9940    0.0000 O   0  0&#10;   -2.4733    1.6960    0.0000 C   0  0&#10;   -1.2532    2.6960    0.0000 C   0  0&#10;   -1.5033    4.2660    0.0000 C   0  0&#10;   -0.3233    5.1960    0.0000 C   0  0  2  0  0  0&#10;    1.4067    4.9860    0.0000 C   0  0&#10;    2.1267    3.6660    0.0000 C   0  0&#10;    1.3867    2.4660    0.0000 C   0  0&#10;    2.0867    1.1760    0.0000 C   0  0&#10;    3.5168    1.1360    0.0000 C   0  0&#10;    4.2367   -0.1140    0.0000 O   0  0&#10;    3.4867   -1.3740    0.0000 C   0  0&#10;    2.0168   -1.3740    0.0000 C   0  0&#10;    4.2668    2.3660    0.0000 C   0  0&#10;    3.5768    3.6460    0.0000 C   0  0&#10;   -0.5833    6.7360    0.0000 N   0  0&#10;    0.5843    7.6778    0.0000 C   0  0&#10;   -1.9833    7.2960    0.0000 C   0  0&#10;   -3.2033    6.2660    0.0000 C   0  0&#10;   -2.9133    4.8260    0.0000 C   0  0&#10;   -4.1333    3.8660    0.0000 C   0  0&#10;   -3.8533    2.3260    0.0000 C   0  0&#10;   -5.0316    1.3953    0.0000 O   0  0&#10;   -6.4257    1.9488    0.0000 C   0  0&#10;   -1.7232   -4.9640    0.0000 C   0  0&#10;    0.7125    6.2810    0.0000 H   0  0&#10;    1.1068   -3.9563    0.0000 H   0  0&#10;  1  2  1  0&#10;  2  3  1  0&#10;  3  4  2  0&#10;  3 32  1  0&#10;  4  5  1  0&#10;  5  6  2  0&#10;  6  7  1  0&#10;  6 33  1  0&#10;  7  8  1  0&#10;  8  9  1  0&#10;  8 45  1  0&#10;  8 47  1  6&#10;  9 10  1  0&#10;  9 11  1  0&#10; 11 12  1  0&#10; 12 13  1  0&#10; 13 14  2  0&#10; 13 45  1  0&#10; 14 15  1  0&#10; 15 16  1  0&#10; 15 18  2  0&#10; 16 17  1  0&#10; 18 19  1  0&#10; 18 20  1  0&#10; 20 21  1  0&#10; 20 45  2  0&#10; 21 22  1  0&#10; 22 23  2  0&#10; 22 42  1  0&#10; 23 24  1  0&#10; 24 25  1  0&#10; 24 40  2  0&#10; 25 26  1  0&#10; 25 36  1  0&#10; 25 46  1  6&#10; 26 27  1  0&#10; 27 28  2  0&#10; 27 35  1  0&#10; 28 29  1  0&#10; 29 30  2  0&#10; 30 31  1  0&#10; 30 34  1  0&#10; 31 32  1  0&#10; 32 33  2  0&#10; 34 35  2  0&#10; 36 37  1  0&#10; 36 38  1  0&#10; 38 39  1  0&#10; 39 40  1  0&#10; 40 41  1  0&#10; 41 42  2  0&#10; 42 43  1  0&#10; 43 44  1  0&#10;M  END&#10;" title="153:1:Structure:License Error&#10;  SciTegic08042004332D&#10;&#10; 47 53  0  0  1  0            999 V2000&#10;    6.4737   -3.8869    0.0000 C   0  0&#10;    5.7081   -2.5970    0.0000 O   0  0&#10;    4.2068   -2.6140    0.0000 C   0  0&#10;    3.4867   -3.8940    0.0000 C   0  0&#10;    2.0168   -3.8940    0.0000 C   0  0&#10;    1.2768   -2.6140    0.0000 C   0  0&#10;   -0.2933   -2.6140    0.0000 C   0  0&#10;   -0.2733   -4.5440    0.0000 C   0  0  1  0  0  0&#10;    0.7968   -5.5940    0.0000 N   0  0&#10;    2.2456   -5.2058    0.0000 C   0  0&#10;    0.3767   -7.1040    0.0000 C   0  0&#10;   -1.0232   -7.5140    0.0000 C   0  0&#10;   -2.1233   -6.4340    0.0000 C   0  0&#10;   -3.5932   -6.8540    0.0000 C   0  0&#10;   -4.6733   -5.8040    0.0000 C   0  0&#10;   -6.1143   -6.2215    0.0000 O   0  0&#10;   -6.4737   -7.6778    0.0000 C   0  0&#10;   -4.2733   -4.2940    0.0000 C   0  0&#10;   -5.3393   -3.2388    0.0000 O   0  0&#10;   -2.8232   -3.8940    0.0000 C   0  0&#10;   -1.8633   -0.9940    0.0000 O   0  0&#10;   -2.4733    1.6960    0.0000 C   0  0&#10;   -1.2532    2.6960    0.0000 C   0  0&#10;   -1.5033    4.2660    0.0000 C   0  0&#10;   -0.3233    5.1960    0.0000 C   0  0  2  0  0  0&#10;    1.4067    4.9860    0.0000 C   0  0&#10;    2.1267    3.6660    0.0000 C   0  0&#10;    1.3867    2.4660    0.0000 C   0  0&#10;    2.0867    1.1760    0.0000 C   0  0&#10;    3.5168    1.1360    0.0000 C   0  0&#10;    4.2367   -0.1140    0.0000 O   0  0&#10;    3.4867   -1.3740    0.0000 C   0  0&#10;    2.0168   -1.3740    0.0000 C   0  0&#10;    4.2668    2.3660    0.0000 C   0  0&#10;    3.5768    3.6460    0.0000 C   0  0&#10;   -0.5833    6.7360    0.0000 N   0  0&#10;    0.5843    7.6778    0.0000 C   0  0&#10;   -1.9833    7.2960    0.0000 C   0  0&#10;   -3.2033    6.2660    0.0000 C   0  0&#10;   -2.9133    4.8260    0.0000 C   0  0&#10;   -4.1333    3.8660    0.0000 C   0  0&#10;   -3.8533    2.3260    0.0000 C   0  0&#10;   -5.0316    1.3953    0.0000 O   0  0&#10;   -6.4257    1.9488    0.0000 C   0  0&#10;   -1.7232   -4.9640    0.0000 C   0  0&#10;    0.7125    6.2810    0.0000 H   0  0&#10;    1.1068   -3.9563    0.0000 H   0  0&#10;  1  2  1  0&#10;  2  3  1  0&#10;  3  4  2  0&#10;  3 32  1  0&#10;  4  5  1  0&#10;  5  6  2  0&#10;  6  7  1  0&#10;  6 33  1  0&#10;  7  8  1  0&#10;  8  9  1  0&#10;  8 45  1  0&#10;  8 47  1  6&#10;  9 10  1  0&#10;  9 11  1  0&#10; 11 12  1  0&#10; 12 13  1  0&#10; 13 14  2  0&#10; 13 45  1  0&#10; 14 15  1  0&#10; 15 16  1  0&#10; 15 18  2  0&#10; 16 17  1  0&#10; 18 19  1  0&#10; 18 20  1  0&#10; 20 21  1  0&#10; 20 45  2  0&#10; 21 22  1  0&#10; 22 23  2  0&#10; 22 42  1  0&#10; 23 24  1  0&#10; 24 25  1  0&#10; 24 40  2  0&#10; 25 26  1  0&#10; 25 36  1  0&#10; 25 46  1  6&#10; 26 27  1  0&#10; 27 28  2  0&#10; 27 35  1  0&#10; 28 29  1  0&#10; 29 30  2  0&#10; 30 31  1  0&#10; 30 34  1  0&#10; 31 32  1  0&#10; 32 33  2  0&#10; 34 35  2  0&#10; 36 37  1  0&#10; 36 38  1  0&#10; 38 39  1  0&#10; 39 40  1  0&#10; 40 41  1  0&#10; 41 42  2  0&#10; 42 43  1  0&#10; 43 44  1  0&#10;M  END&#10;">
          <a:extLst>
            <a:ext uri="{FF2B5EF4-FFF2-40B4-BE49-F238E27FC236}">
              <a16:creationId xmlns:a16="http://schemas.microsoft.com/office/drawing/2014/main" id="{40F03FC4-3EEF-41A3-8DBF-CB2D0879D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26707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87</xdr:row>
      <xdr:rowOff>25400</xdr:rowOff>
    </xdr:from>
    <xdr:to>
      <xdr:col>0</xdr:col>
      <xdr:colOff>1495425</xdr:colOff>
      <xdr:row>87</xdr:row>
      <xdr:rowOff>1482725</xdr:rowOff>
    </xdr:to>
    <xdr:pic>
      <xdr:nvPicPr>
        <xdr:cNvPr id="154" name="Molecule:EMFxZt73mt@wv" descr="License Error&#10;  SciTegic08042004332D&#10;&#10; 15 15  0  0  1  0            999 V2000&#10;   -1.9013    1.5432    0.0000 O   0  0&#10;   -1.1851    1.1297    0.0000 C   0  0&#10;   -0.4689    1.5432    0.0000 C   0  0  1  0  0  0&#10;   -0.0554    2.2594    0.0000 N   0  0&#10;    0.7716    2.2594    0.0000 C   0  0&#10;    1.1851    1.5432    0.0000 C   0  0  2  0  0  0&#10;    1.9013    1.9567    0.0000 O   0  0&#10;    0.7716    0.8270    0.0000 C   0  0  1  0  0  0&#10;    1.4878    0.4135    0.0000 O   0  0&#10;   -0.0554    0.8270    0.0000 C   0  0  1  0  0  0&#10;   -0.0554    0.0000    0.0000 O   0  0&#10;   -0.7716    0.4135    0.0000 H   0  0&#10;    0.7716    0.0000    0.0000 H   0  0&#10;    1.9013    1.1297    0.0000 H   0  0&#10;   -1.1851    1.9567    0.0000 H   0  0&#10;  1  2  1  0&#10;  2  3  1  0&#10;  3 10  1  0&#10;  3  4  1  0&#10;  4  5  1  0&#10;  5  6  1  0&#10;  6  7  1  0&#10;  6  8  1  0&#10;  8  9  1  0&#10;  8 10  1  0&#10; 10 11  1  0&#10; 10 12  1  6&#10;  8 13  1  6&#10;  6 14  1  1&#10;  3 15  1  6&#10;M  END&#10;" title="153:1:Structure:License Error&#10;  SciTegic08042004332D&#10;&#10; 15 15  0  0  1  0            999 V2000&#10;   -1.9013    1.5432    0.0000 O   0  0&#10;   -1.1851    1.1297    0.0000 C   0  0&#10;   -0.4689    1.5432    0.0000 C   0  0  1  0  0  0&#10;   -0.0554    2.2594    0.0000 N   0  0&#10;    0.7716    2.2594    0.0000 C   0  0&#10;    1.1851    1.5432    0.0000 C   0  0  2  0  0  0&#10;    1.9013    1.9567    0.0000 O   0  0&#10;    0.7716    0.8270    0.0000 C   0  0  1  0  0  0&#10;    1.4878    0.4135    0.0000 O   0  0&#10;   -0.0554    0.8270    0.0000 C   0  0  1  0  0  0&#10;   -0.0554    0.0000    0.0000 O   0  0&#10;   -0.7716    0.4135    0.0000 H   0  0&#10;    0.7716    0.0000    0.0000 H   0  0&#10;    1.9013    1.1297    0.0000 H   0  0&#10;   -1.1851    1.9567    0.0000 H   0  0&#10;  1  2  1  0&#10;  2  3  1  0&#10;  3 10  1  0&#10;  3  4  1  0&#10;  4  5  1  0&#10;  5  6  1  0&#10;  6  7  1  0&#10;  6  8  1  0&#10;  8  9  1  0&#10;  8 10  1  0&#10; 10 11  1  0&#10; 10 12  1  6&#10;  8 13  1  6&#10;  6 14  1  1&#10;  3 15  1  6&#10;M  END&#10;">
          <a:extLst>
            <a:ext uri="{FF2B5EF4-FFF2-40B4-BE49-F238E27FC236}">
              <a16:creationId xmlns:a16="http://schemas.microsoft.com/office/drawing/2014/main" id="{C1F29BF8-3496-447B-904C-BDF232434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17944900"/>
          <a:ext cx="1457325" cy="542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103</xdr:row>
      <xdr:rowOff>25400</xdr:rowOff>
    </xdr:from>
    <xdr:to>
      <xdr:col>0</xdr:col>
      <xdr:colOff>1495425</xdr:colOff>
      <xdr:row>103</xdr:row>
      <xdr:rowOff>1482725</xdr:rowOff>
    </xdr:to>
    <xdr:pic>
      <xdr:nvPicPr>
        <xdr:cNvPr id="155" name="Molecule:EMF077P8N3XUv" descr="License Error&#10;  SciTegic08042004332D&#10;&#10; 58 65  0  0  1  0            999 V2000&#10;    7.1281    1.9314    0.0000 O   0  0&#10;    9.2960    5.7750    0.0000 C   0  0&#10;    4.6658    5.8594    0.0000 C   0  0&#10;   14.0692    1.1036    0.0000 O   0  0&#10;   -0.5851    4.5574    0.0000 O   0  0&#10;   -5.0792    1.9445    0.0000 O   0  0&#10;   -0.5703   -0.6381    0.0000 C   0  0&#10;   -3.5734   -0.6476    0.0000 O   0  0&#10;   -8.0742   -3.2487    0.0000 O   0  0&#10;   -8.0742    1.9475    0.0000 C   0  0&#10;   -9.5750   -0.6537    0.0000 O   0  0&#10;  -14.0692   -3.2666    0.0000 O   0  0&#10;   -9.5602   -5.8491    0.0000 C   0  0&#10;  -12.5602   -5.8595    0.0000 O   0  0&#10;    7.6658    3.2614    0.0000 C   0  0  1  0  0  0&#10;    6.1658    3.2614    0.0000 C   0  0  1  0  0  0&#10;    8.4157    4.5604    0.0000 C   0  0  2  0  0  0&#10;    8.6594    2.1524    0.0000 C   0  0&#10;    5.4158    4.5604    0.0000 C   0  0  1  0  0  0&#10;    5.4158    1.9623    0.0000 C   0  0&#10;    9.8729    4.2543    0.0000 C   0  0  2  0  0  0&#10;    7.6658    5.8594    0.0000 C   0  0&#10;   10.0297    2.7625    0.0000 C   0  0&#10;    3.9158    4.5604    0.0000 C   0  0  1  0  0  0&#10;    6.1658    5.8594    0.0000 C   0  0&#10;    3.9158    1.9623    0.0000 C   0  0&#10;    3.1658    3.2614    0.0000 C   0  0  2  0  0  0&#10;    3.1658    5.8595    0.0000 C   0  0&#10;    1.6658    3.2614    0.0000 C   0  0&#10;    1.6658    5.8595    0.0000 C   0  0&#10;    0.9158    4.5604    0.0000 C   0  0  2  0  0  0&#10;   11.2812    3.7754    0.0000 C   0  0&#10;   12.4858    4.6474    0.0000 C   0  0&#10;   11.7043    2.3496    0.0000 C   0  0&#10;   13.6872    3.7492    0.0000 O   0  0&#10;   13.2042    2.3291    0.0000 C   0  0&#10;   -1.3337    3.2565    0.0000 C   0  0  1  0  0  0&#10;   -2.8337    3.2513    0.0000 C   0  0&#10;   -0.5792    1.9600    0.0000 O   0  0&#10;   -3.5791    1.9496    0.0000 C   0  0  1  0  0  0&#10;   -1.3248    0.6584    0.0000 C   0  0  1  0  0  0&#10;   -2.8247    0.6532    0.0000 C   0  0  1  0  0  0&#10;   -5.0742   -0.6506    0.0000 C   0  0  1  0  0  0&#10;   -5.8243   -1.9497    0.0000 C   0  0&#10;   -5.8243    0.6484    0.0000 O   0  0&#10;   -7.3243   -1.9497    0.0000 C   0  0  1  0  0  0&#10;   -7.3243    0.6484    0.0000 C   0  0  1  0  0  0&#10;   -8.0742   -0.6506    0.0000 C   0  0  1  0  0  0&#10;  -10.3237   -1.9545    0.0000 C   0  0  1  0  0  0&#10;  -11.8237   -1.9598    0.0000 C   0  0&#10;   -9.5692   -3.2510    0.0000 O   0  0&#10;  -12.5692   -3.2614    0.0000 C   0  0  1  0  0  0&#10;  -10.3147   -4.5527    0.0000 C   0  0  1  0  0  0&#10;  -11.8147   -4.5578    0.0000 C   0  0  1  0  0  0&#10;    4.6656    3.2614    0.0000 H   0  0&#10;    6.9158    4.5602    0.0000 H   0  0&#10;    9.5377    5.7164    0.0000 H   0  0&#10;    2.4158    1.9623    0.0000 H   0  0&#10;  4 36  2  0&#10; 15  1  1  1&#10; 15 16  1  0&#10; 15 17  1  0&#10; 15 18  1  0&#10; 16 19  1  0&#10; 16 20  1  0&#10; 16 55  1  1&#10; 17  2  1  1&#10; 17 21  1  0&#10; 17 22  1  0&#10; 18 23  1  0&#10; 19 24  1  0&#10; 19 25  1  0&#10; 19 56  1  6&#10; 20 26  1  0&#10; 21 23  1  0&#10; 21 32  1  1&#10; 21 57  1  6&#10; 22 25  1  0&#10; 24  3  1  1&#10; 24 27  1  0&#10; 24 28  1  0&#10; 26 27  1  0&#10; 27 29  1  0&#10; 27 58  1  1&#10; 28 30  1  0&#10; 29 31  1  0&#10; 30 31  1  0&#10; 31  5  1  1&#10; 32 33  1  0&#10; 32 34  2  0&#10; 33 35  1  0&#10; 34 36  1  0&#10; 35 36  1  0&#10; 37  5  1  6&#10; 37 38  1  0&#10; 37 39  1  0&#10; 38 40  1  0&#10; 39 41  1  0&#10; 40  6  1  1&#10; 40 42  1  0&#10; 41  7  1  6&#10; 41 42  1  0&#10; 42  8  1  1&#10; 43  8  1  1&#10; 43 44  1  0&#10; 43 45  1  0&#10; 44 46  1  0&#10; 45 47  1  0&#10; 46  9  1  6&#10; 46 48  1  0&#10; 47 10  1  1&#10; 47 48  1  0&#10; 48 11  1  6&#10; 49 11  1  6&#10; 49 50  1  0&#10; 49 51  1  0&#10; 50 52  1  0&#10; 51 53  1  0&#10; 52 12  1  1&#10; 52 54  1  0&#10; 53 13  1  6&#10; 53 54  1  0&#10; 54 14  1  1&#10;M  END&#10;" title="153:1:Structure:License Error&#10;  SciTegic08042004332D&#10;&#10; 58 65  0  0  1  0            999 V2000&#10;    7.1281    1.9314    0.0000 O   0  0&#10;    9.2960    5.7750    0.0000 C   0  0&#10;    4.6658    5.8594    0.0000 C   0  0&#10;   14.0692    1.1036    0.0000 O   0  0&#10;   -0.5851    4.5574    0.0000 O   0  0&#10;   -5.0792    1.9445    0.0000 O   0  0&#10;   -0.5703   -0.6381    0.0000 C   0  0&#10;   -3.5734   -0.6476    0.0000 O   0  0&#10;   -8.0742   -3.2487    0.0000 O   0  0&#10;   -8.0742    1.9475    0.0000 C   0  0&#10;   -9.5750   -0.6537    0.0000 O   0  0&#10;  -14.0692   -3.2666    0.0000 O   0  0&#10;   -9.5602   -5.8491    0.0000 C   0  0&#10;  -12.5602   -5.8595    0.0000 O   0  0&#10;    7.6658    3.2614    0.0000 C   0  0  1  0  0  0&#10;    6.1658    3.2614    0.0000 C   0  0  1  0  0  0&#10;    8.4157    4.5604    0.0000 C   0  0  2  0  0  0&#10;    8.6594    2.1524    0.0000 C   0  0&#10;    5.4158    4.5604    0.0000 C   0  0  1  0  0  0&#10;    5.4158    1.9623    0.0000 C   0  0&#10;    9.8729    4.2543    0.0000 C   0  0  2  0  0  0&#10;    7.6658    5.8594    0.0000 C   0  0&#10;   10.0297    2.7625    0.0000 C   0  0&#10;    3.9158    4.5604    0.0000 C   0  0  1  0  0  0&#10;    6.1658    5.8594    0.0000 C   0  0&#10;    3.9158    1.9623    0.0000 C   0  0&#10;    3.1658    3.2614    0.0000 C   0  0  2  0  0  0&#10;    3.1658    5.8595    0.0000 C   0  0&#10;    1.6658    3.2614    0.0000 C   0  0&#10;    1.6658    5.8595    0.0000 C   0  0&#10;    0.9158    4.5604    0.0000 C   0  0  2  0  0  0&#10;   11.2812    3.7754    0.0000 C   0  0&#10;   12.4858    4.6474    0.0000 C   0  0&#10;   11.7043    2.3496    0.0000 C   0  0&#10;   13.6872    3.7492    0.0000 O   0  0&#10;   13.2042    2.3291    0.0000 C   0  0&#10;   -1.3337    3.2565    0.0000 C   0  0  1  0  0  0&#10;   -2.8337    3.2513    0.0000 C   0  0&#10;   -0.5792    1.9600    0.0000 O   0  0&#10;   -3.5791    1.9496    0.0000 C   0  0  1  0  0  0&#10;   -1.3248    0.6584    0.0000 C   0  0  1  0  0  0&#10;   -2.8247    0.6532    0.0000 C   0  0  1  0  0  0&#10;   -5.0742   -0.6506    0.0000 C   0  0  1  0  0  0&#10;   -5.8243   -1.9497    0.0000 C   0  0&#10;   -5.8243    0.6484    0.0000 O   0  0&#10;   -7.3243   -1.9497    0.0000 C   0  0  1  0  0  0&#10;   -7.3243    0.6484    0.0000 C   0  0  1  0  0  0&#10;   -8.0742   -0.6506    0.0000 C   0  0  1  0  0  0&#10;  -10.3237   -1.9545    0.0000 C   0  0  1  0  0  0&#10;  -11.8237   -1.9598    0.0000 C   0  0&#10;   -9.5692   -3.2510    0.0000 O   0  0&#10;  -12.5692   -3.2614    0.0000 C   0  0  1  0  0  0&#10;  -10.3147   -4.5527    0.0000 C   0  0  1  0  0  0&#10;  -11.8147   -4.5578    0.0000 C   0  0  1  0  0  0&#10;    4.6656    3.2614    0.0000 H   0  0&#10;    6.9158    4.5602    0.0000 H   0  0&#10;    9.5377    5.7164    0.0000 H   0  0&#10;    2.4158    1.9623    0.0000 H   0  0&#10;  4 36  2  0&#10; 15  1  1  1&#10; 15 16  1  0&#10; 15 17  1  0&#10; 15 18  1  0&#10; 16 19  1  0&#10; 16 20  1  0&#10; 16 55  1  1&#10; 17  2  1  1&#10; 17 21  1  0&#10; 17 22  1  0&#10; 18 23  1  0&#10; 19 24  1  0&#10; 19 25  1  0&#10; 19 56  1  6&#10; 20 26  1  0&#10; 21 23  1  0&#10; 21 32  1  1&#10; 21 57  1  6&#10; 22 25  1  0&#10; 24  3  1  1&#10; 24 27  1  0&#10; 24 28  1  0&#10; 26 27  1  0&#10; 27 29  1  0&#10; 27 58  1  1&#10; 28 30  1  0&#10; 29 31  1  0&#10; 30 31  1  0&#10; 31  5  1  1&#10; 32 33  1  0&#10; 32 34  2  0&#10; 33 35  1  0&#10; 34 36  1  0&#10; 35 36  1  0&#10; 37  5  1  6&#10; 37 38  1  0&#10; 37 39  1  0&#10; 38 40  1  0&#10; 39 41  1  0&#10; 40  6  1  1&#10; 40 42  1  0&#10; 41  7  1  6&#10; 41 42  1  0&#10; 42  8  1  1&#10; 43  8  1  1&#10; 43 44  1  0&#10; 43 45  1  0&#10; 44 46  1  0&#10; 45 47  1  0&#10; 46  9  1  6&#10; 46 48  1  0&#10; 47 10  1  1&#10; 47 48  1  0&#10; 48 11  1  6&#10; 49 11  1  6&#10; 49 50  1  0&#10; 49 51  1  0&#10; 50 52  1  0&#10; 51 53  1  0&#10; 52 12  1  1&#10; 52 54  1  0&#10; 53 13  1  6&#10; 53 54  1  0&#10; 54 14  1  1&#10;M  END&#10;">
          <a:extLst>
            <a:ext uri="{FF2B5EF4-FFF2-40B4-BE49-F238E27FC236}">
              <a16:creationId xmlns:a16="http://schemas.microsoft.com/office/drawing/2014/main" id="{E6D0CE97-D07D-47FC-9C4A-3B525212A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8899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114</xdr:row>
      <xdr:rowOff>25400</xdr:rowOff>
    </xdr:from>
    <xdr:to>
      <xdr:col>0</xdr:col>
      <xdr:colOff>1495425</xdr:colOff>
      <xdr:row>114</xdr:row>
      <xdr:rowOff>1482725</xdr:rowOff>
    </xdr:to>
    <xdr:pic>
      <xdr:nvPicPr>
        <xdr:cNvPr id="156" name="Molecule:EMF6UWq5R2rEG" descr="License Error&#10;  SciTegic08042004332D&#10;&#10; 37 40  0  0  0  0            999 V2000&#10;    3.1882    9.8706    0.0000 C   0  0&#10;    1.9282    0.8298    0.0000 N   0  0&#10;    0.0988   -1.5558    0.0000 O   0  0&#10;   -0.8124   -2.7474    0.0000 C   0  0&#10;    6.0501   -2.3316    0.0000 N   0  0&#10;    6.9618   -1.1395    0.0000 C   0  0&#10;    8.4502   -1.3319    0.0000 C   0  0&#10;    6.3850    0.2453    0.0000 O   0  0&#10;    9.3614   -0.1405    0.0000 C   0  0&#10;    4.2206   -4.7171    0.0000 N   0  0&#10;    3.3055   -5.9066    0.0000 C   0  0&#10;    5.7074   -4.9151    0.0000 C   0  0&#10;    3.8773   -7.2942    0.0000 C   0  0&#10;    2.9622   -8.4839    0.0000 N   0  0&#10;    3.5337   -9.8706    0.0000 C   0  0&#10;    1.4753   -8.2858    0.0000 C   0  0&#10;    2.7248    6.0169    0.0000 C   0  0&#10;    1.2990    6.4805    0.0000 C   0  0&#10;    3.6065    7.2305    0.0000 C   0  0&#10;    1.2990    7.9805    0.0000 C   0  0&#10;    0.0000    5.7305    0.0000 C   0  0&#10;    2.7248    8.4439    0.0000 N   0  0&#10;    0.0000    8.7304    0.0000 C   0  0&#10;   -1.2990    6.4805    0.0000 C   0  0&#10;   -1.2990    7.9805    0.0000 C   0  0&#10;    3.1884    4.5896    0.0000 C   0  0&#10;    2.2738    3.4070    0.0000 N   0  0&#10;    4.6773    4.3934    0.0000 C   0  0&#10;    2.8433    2.0194    0.0000 C   0  0&#10;    5.2468    3.0057    0.0000 C   0  0&#10;    4.3298    1.8188    0.0000 N   0  0&#10;    2.5001   -0.5579    0.0000 C   0  0&#10;    1.5872   -1.7483    0.0000 C   0  0&#10;    3.9873   -0.7534    0.0000 C   0  0&#10;    2.1616   -3.1338    0.0000 C   0  0&#10;    4.5616   -2.1391    0.0000 C   0  0&#10;    3.6488   -3.3293    0.0000 C   0  0&#10;  1 22  1  0&#10;  2 29  1  0&#10;  2 32  1  0&#10;  3  4  1  0&#10;  3 33  1  0&#10;  5  6  1  0&#10;  5 36  1  0&#10;  6  7  1  0&#10;  6  8  2  3&#10;  7  9  2  3&#10; 10 11  1  0&#10; 10 12  1  0&#10; 10 37  1  0&#10; 11 13  1  0&#10; 13 14  1  0&#10; 14 15  1  0&#10; 14 16  1  0&#10; 17 18  1  0&#10; 17 19  2  0&#10; 17 26  1  0&#10; 18 20  2  0&#10; 18 21  1  0&#10; 19 22  1  0&#10; 20 22  1  0&#10; 20 23  1  0&#10; 21 24  2  0&#10; 23 25  2  0&#10; 24 25  1  0&#10; 26 27  2  0&#10; 26 28  1  0&#10; 27 29  1  0&#10; 28 30  2  0&#10; 29 31  2  0&#10; 30 31  1  0&#10; 32 33  2  0&#10; 32 34  1  0&#10; 33 35  1  0&#10; 34 36  2  0&#10; 35 37  2  0&#10; 36 37  1  0&#10;M  END&#10;" title="153:1:Structure:License Error&#10;  SciTegic08042004332D&#10;&#10; 37 40  0  0  0  0            999 V2000&#10;    3.1882    9.8706    0.0000 C   0  0&#10;    1.9282    0.8298    0.0000 N   0  0&#10;    0.0988   -1.5558    0.0000 O   0  0&#10;   -0.8124   -2.7474    0.0000 C   0  0&#10;    6.0501   -2.3316    0.0000 N   0  0&#10;    6.9618   -1.1395    0.0000 C   0  0&#10;    8.4502   -1.3319    0.0000 C   0  0&#10;    6.3850    0.2453    0.0000 O   0  0&#10;    9.3614   -0.1405    0.0000 C   0  0&#10;    4.2206   -4.7171    0.0000 N   0  0&#10;    3.3055   -5.9066    0.0000 C   0  0&#10;    5.7074   -4.9151    0.0000 C   0  0&#10;    3.8773   -7.2942    0.0000 C   0  0&#10;    2.9622   -8.4839    0.0000 N   0  0&#10;    3.5337   -9.8706    0.0000 C   0  0&#10;    1.4753   -8.2858    0.0000 C   0  0&#10;    2.7248    6.0169    0.0000 C   0  0&#10;    1.2990    6.4805    0.0000 C   0  0&#10;    3.6065    7.2305    0.0000 C   0  0&#10;    1.2990    7.9805    0.0000 C   0  0&#10;    0.0000    5.7305    0.0000 C   0  0&#10;    2.7248    8.4439    0.0000 N   0  0&#10;    0.0000    8.7304    0.0000 C   0  0&#10;   -1.2990    6.4805    0.0000 C   0  0&#10;   -1.2990    7.9805    0.0000 C   0  0&#10;    3.1884    4.5896    0.0000 C   0  0&#10;    2.2738    3.4070    0.0000 N   0  0&#10;    4.6773    4.3934    0.0000 C   0  0&#10;    2.8433    2.0194    0.0000 C   0  0&#10;    5.2468    3.0057    0.0000 C   0  0&#10;    4.3298    1.8188    0.0000 N   0  0&#10;    2.5001   -0.5579    0.0000 C   0  0&#10;    1.5872   -1.7483    0.0000 C   0  0&#10;    3.9873   -0.7534    0.0000 C   0  0&#10;    2.1616   -3.1338    0.0000 C   0  0&#10;    4.5616   -2.1391    0.0000 C   0  0&#10;    3.6488   -3.3293    0.0000 C   0  0&#10;  1 22  1  0&#10;  2 29  1  0&#10;  2 32  1  0&#10;  3  4  1  0&#10;  3 33  1  0&#10;  5  6  1  0&#10;  5 36  1  0&#10;  6  7  1  0&#10;  6  8  2  3&#10;  7  9  2  3&#10; 10 11  1  0&#10; 10 12  1  0&#10; 10 37  1  0&#10; 11 13  1  0&#10; 13 14  1  0&#10; 14 15  1  0&#10; 14 16  1  0&#10; 17 18  1  0&#10; 17 19  2  0&#10; 17 26  1  0&#10; 18 20  2  0&#10; 18 21  1  0&#10; 19 22  1  0&#10; 20 22  1  0&#10; 20 23  1  0&#10; 21 24  2  0&#10; 23 25  2  0&#10; 24 25  1  0&#10; 26 27  2  0&#10; 26 28  1  0&#10; 27 29  1  0&#10; 28 30  2  0&#10; 29 31  2  0&#10; 30 31  1  0&#10; 32 33  2  0&#10; 32 34  1  0&#10; 33 35  1  0&#10; 34 36  2  0&#10; 35 37  2  0&#10; 36 37  1  0&#10;M  END&#10;">
          <a:extLst>
            <a:ext uri="{FF2B5EF4-FFF2-40B4-BE49-F238E27FC236}">
              <a16:creationId xmlns:a16="http://schemas.microsoft.com/office/drawing/2014/main" id="{59768B48-5AC1-46B1-9183-8B8917EF3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56044900"/>
          <a:ext cx="1457325" cy="14573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156</xdr:row>
      <xdr:rowOff>25400</xdr:rowOff>
    </xdr:from>
    <xdr:to>
      <xdr:col>0</xdr:col>
      <xdr:colOff>1495425</xdr:colOff>
      <xdr:row>156</xdr:row>
      <xdr:rowOff>1482725</xdr:rowOff>
    </xdr:to>
    <xdr:pic>
      <xdr:nvPicPr>
        <xdr:cNvPr id="157" name="Molecule:EMF0ptEL5dm9H" descr="License Error&#10;  SciTegic08042004332D&#10;&#10; 21 24  0  0  1  0            999 V2000&#10;    1.2990    0.1236    0.0000 C   0  0&#10;    2.7248   -0.3399    0.0000 N   0  0&#10;    1.2990    1.6236    0.0000 C   0  0&#10;    0.0000    2.3735    0.0000 C   0  0&#10;    0.0000   -0.6264    0.0000 N   0  0&#10;    2.7248    2.0871    0.0000 N   0  0&#10;   -1.2990    1.6236    0.0000 N   0  0&#10;    3.6065    0.8736    0.0000 C   0  0&#10;   -1.2990    0.1236    0.0000 C   0  0&#10;    3.1884   -1.7673    0.0000 C   0  0  1  0  0  0&#10;   -0.0031    3.8744    0.0000 N   0  0&#10;    2.3980   -3.0215    0.0000 C   0  0&#10;   -1.3039    4.6230    0.0000 C   0  0&#10;    3.3718   -4.1624    0.0000 C   0  0&#10;   -1.9792    5.8739    0.0000 C   0  0&#10;   -2.7246    4.5721    0.0000 C   0  0&#10;    4.6405   -2.0932    0.0000 C   0  0&#10;   -2.5981   -0.6264    0.0000 N   0  0&#10;    4.7578   -3.5886    0.0000 C   0  0  2  0  0  0&#10;    5.9916   -5.8739    0.0000 O   0  0&#10;    6.0334   -4.3745    0.0000 C   0  0&#10;  2  1  1  0&#10;  3  1  2  0&#10;  4  3  1  0&#10;  5  1  1  0&#10;  6  3  1  0&#10;  6  8  2  0&#10;  7  4  2  0&#10;  7  9  1  0&#10;  8  2  1  0&#10;  9  5  2  0&#10; 10  2  1  6&#10; 11  4  1  0&#10; 12 10  1  0&#10; 13 11  1  0&#10; 14 12  2  0&#10; 15 13  1  0&#10; 16 13  1  0&#10; 16 15  1  0&#10; 17 10  1  0&#10; 18  9  1  0&#10; 19 14  1  0&#10; 19 17  1  0&#10; 19 21  1  6&#10; 20 21  1  0&#10;M  END&#10;" title="153:1:Structure:License Error&#10;  SciTegic08042004332D&#10;&#10; 21 24  0  0  1  0            999 V2000&#10;    1.2990    0.1236    0.0000 C   0  0&#10;    2.7248   -0.3399    0.0000 N   0  0&#10;    1.2990    1.6236    0.0000 C   0  0&#10;    0.0000    2.3735    0.0000 C   0  0&#10;    0.0000   -0.6264    0.0000 N   0  0&#10;    2.7248    2.0871    0.0000 N   0  0&#10;   -1.2990    1.6236    0.0000 N   0  0&#10;    3.6065    0.8736    0.0000 C   0  0&#10;   -1.2990    0.1236    0.0000 C   0  0&#10;    3.1884   -1.7673    0.0000 C   0  0  1  0  0  0&#10;   -0.0031    3.8744    0.0000 N   0  0&#10;    2.3980   -3.0215    0.0000 C   0  0&#10;   -1.3039    4.6230    0.0000 C   0  0&#10;    3.3718   -4.1624    0.0000 C   0  0&#10;   -1.9792    5.8739    0.0000 C   0  0&#10;   -2.7246    4.5721    0.0000 C   0  0&#10;    4.6405   -2.0932    0.0000 C   0  0&#10;   -2.5981   -0.6264    0.0000 N   0  0&#10;    4.7578   -3.5886    0.0000 C   0  0  2  0  0  0&#10;    5.9916   -5.8739    0.0000 O   0  0&#10;    6.0334   -4.3745    0.0000 C   0  0&#10;  2  1  1  0&#10;  3  1  2  0&#10;  4  3  1  0&#10;  5  1  1  0&#10;  6  3  1  0&#10;  6  8  2  0&#10;  7  4  2  0&#10;  7  9  1  0&#10;  8  2  1  0&#10;  9  5  2  0&#10; 10  2  1  6&#10; 11  4  1  0&#10; 12 10  1  0&#10; 13 11  1  0&#10; 14 12  2  0&#10; 15 13  1  0&#10; 16 13  1  0&#10; 16 15  1  0&#10; 17 10  1  0&#10; 18  9  1  0&#10; 19 14  1  0&#10; 19 17  1  0&#10; 19 21  1  6&#10; 20 21  1  0&#10;M  END&#10;">
          <a:extLst>
            <a:ext uri="{FF2B5EF4-FFF2-40B4-BE49-F238E27FC236}">
              <a16:creationId xmlns:a16="http://schemas.microsoft.com/office/drawing/2014/main" id="{1B2A066B-509B-4A0B-9842-C78DDA75F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030984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101</xdr:row>
      <xdr:rowOff>25400</xdr:rowOff>
    </xdr:from>
    <xdr:to>
      <xdr:col>0</xdr:col>
      <xdr:colOff>1495425</xdr:colOff>
      <xdr:row>101</xdr:row>
      <xdr:rowOff>1482725</xdr:rowOff>
    </xdr:to>
    <xdr:pic>
      <xdr:nvPicPr>
        <xdr:cNvPr id="158" name="Molecule:EMF2Bpjk1s@vO" descr="License Error&#10;  SciTegic08042004332D&#10;&#10; 25 28  0  0  0  0            999 V2000&#10;    4.9676   -5.6775    0.0000 O   0  0&#10;    4.3120   -6.0560    0.0000 C   0  0&#10;    4.3120   -6.8130    0.0000 O   0  0&#10;    3.6564   -5.6775    0.0000 C   0  0&#10;    3.0008   -6.0560    0.0000 C   0  0&#10;    2.3452   -5.6775    0.0000 C   0  0&#10;    2.3452   -4.9205    0.0000 C   0  0&#10;    3.0008   -4.5420    0.0000 C   0  0&#10;    3.6564   -4.9205    0.0000 C   0  0&#10;    3.0008   -3.7850    0.0000 N   0  0&#10;    2.3452   -3.4065    0.0000 C   0  0&#10;    2.3452   -2.6495    0.0000 N   0  0&#10;    3.0008   -2.2710    0.0000 C   0  0&#10;    3.6564   -2.6495    0.0000 C   0  0&#10;    4.3120   -2.2710    0.0000 C   0  0&#10;    4.3120   -1.5140    0.0000 C   0  0&#10;    3.6564   -1.1355    0.0000 C   0  0&#10;    3.6564   -0.3785    0.0000 Cl  0  0&#10;    3.0008   -1.5140    0.0000 C   0  0&#10;    1.6897   -3.7850    0.0000 C   0  0&#10;    1.0341   -3.4065    0.0000 C   0  0&#10;    0.3785   -3.7850    0.0000 C   0  0&#10;    0.3785   -4.5420    0.0000 N   0  0&#10;    1.0341   -4.9205    0.0000 C   0  0&#10;    1.6897   -4.5420    0.0000 C   0  0&#10;  1  2  1  0&#10;  2  3  2  0&#10;  2  4  1  0&#10;  4  9  2  0&#10;  4  5  1  0&#10;  5  6  2  0&#10;  6  7  1  0&#10;  7 25  2  0&#10;  7  8  1  0&#10;  8  9  1  0&#10;  8 10  2  0&#10; 10 11  1  0&#10; 11 12  1  0&#10; 12 13  1  0&#10; 13 19  2  0&#10; 13 14  1  0&#10; 14 15  2  0&#10; 15 16  1  0&#10; 16 17  2  0&#10; 17 18  1  0&#10; 17 19  1  0&#10; 11 20  2  0&#10; 25 20  1  0&#10; 20 21  1  0&#10; 21 22  2  0&#10; 22 23  1  0&#10; 23 24  2  0&#10; 24 25  1  0&#10;M  END&#10;" title="153:1:Structure:License Error&#10;  SciTegic08042004332D&#10;&#10; 25 28  0  0  0  0            999 V2000&#10;    4.9676   -5.6775    0.0000 O   0  0&#10;    4.3120   -6.0560    0.0000 C   0  0&#10;    4.3120   -6.8130    0.0000 O   0  0&#10;    3.6564   -5.6775    0.0000 C   0  0&#10;    3.0008   -6.0560    0.0000 C   0  0&#10;    2.3452   -5.6775    0.0000 C   0  0&#10;    2.3452   -4.9205    0.0000 C   0  0&#10;    3.0008   -4.5420    0.0000 C   0  0&#10;    3.6564   -4.9205    0.0000 C   0  0&#10;    3.0008   -3.7850    0.0000 N   0  0&#10;    2.3452   -3.4065    0.0000 C   0  0&#10;    2.3452   -2.6495    0.0000 N   0  0&#10;    3.0008   -2.2710    0.0000 C   0  0&#10;    3.6564   -2.6495    0.0000 C   0  0&#10;    4.3120   -2.2710    0.0000 C   0  0&#10;    4.3120   -1.5140    0.0000 C   0  0&#10;    3.6564   -1.1355    0.0000 C   0  0&#10;    3.6564   -0.3785    0.0000 Cl  0  0&#10;    3.0008   -1.5140    0.0000 C   0  0&#10;    1.6897   -3.7850    0.0000 C   0  0&#10;    1.0341   -3.4065    0.0000 C   0  0&#10;    0.3785   -3.7850    0.0000 C   0  0&#10;    0.3785   -4.5420    0.0000 N   0  0&#10;    1.0341   -4.9205    0.0000 C   0  0&#10;    1.6897   -4.5420    0.0000 C   0  0&#10;  1  2  1  0&#10;  2  3  2  0&#10;  2  4  1  0&#10;  4  9  2  0&#10;  4  5  1  0&#10;  5  6  2  0&#10;  6  7  1  0&#10;  7 25  2  0&#10;  7  8  1  0&#10;  8  9  1  0&#10;  8 10  2  0&#10; 10 11  1  0&#10; 11 12  1  0&#10; 12 13  1  0&#10; 13 19  2  0&#10; 13 14  1  0&#10; 14 15  2  0&#10; 15 16  1  0&#10; 16 17  2  0&#10; 17 18  1  0&#10; 17 19  1  0&#10; 11 20  2  0&#10; 25 20  1  0&#10; 20 21  1  0&#10; 21 22  2  0&#10; 22 23  1  0&#10; 23 24  2  0&#10; 24 25  1  0&#10;M  END&#10;">
          <a:extLst>
            <a:ext uri="{FF2B5EF4-FFF2-40B4-BE49-F238E27FC236}">
              <a16:creationId xmlns:a16="http://schemas.microsoft.com/office/drawing/2014/main" id="{38FCE2D0-B3A6-4CAD-A640-6870E0E34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7375900"/>
          <a:ext cx="1457325" cy="733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126</xdr:row>
      <xdr:rowOff>25400</xdr:rowOff>
    </xdr:from>
    <xdr:to>
      <xdr:col>0</xdr:col>
      <xdr:colOff>1495425</xdr:colOff>
      <xdr:row>126</xdr:row>
      <xdr:rowOff>1482725</xdr:rowOff>
    </xdr:to>
    <xdr:pic>
      <xdr:nvPicPr>
        <xdr:cNvPr id="159" name="Molecule:EMFU30kcOddbn" descr="License Error&#10;  SciTegic08042004332D&#10;&#10; 23 26  0  0  0  0            999 V2000&#10;   -3.4114    2.1486    0.0000 C   0  0&#10;   -2.9979    1.4324    0.0000 O   0  0&#10;   -2.1709    1.4324    0.0000 C   0  0&#10;   -1.7574    2.1486    0.0000 C   0  0&#10;   -0.9304    2.1486    0.0000 C   0  0&#10;   -0.5169    1.4324    0.0000 C   0  0&#10;    0.3101    1.4324    0.0000 C   0  0&#10;    0.7962    2.1015    0.0000 N   0  0&#10;    1.5828    1.8459    0.0000 N   0  0&#10;    2.3693    2.1015    0.0000 C   0  0&#10;    2.6248    2.8880    0.0000 C   0  0&#10;    2.1387    3.5570    0.0000 C   0  0&#10;    2.6248    4.2261    0.0000 C   0  0&#10;    3.4114    3.9705    0.0000 C   0  0&#10;    3.4114    3.1435    0.0000 O   0  0&#10;    2.8554    1.4324    0.0000 N   0  0&#10;    2.3693    0.7633    0.0000 N   0  0&#10;    1.5828    1.0189    0.0000 C   0  0&#10;    0.7962    0.7633    0.0000 S   0  0&#10;   -0.9304    0.7162    0.0000 C   0  0&#10;   -1.7574    0.7162    0.0000 C   0  0&#10;   -2.1709    0.0000    0.0000 O   0  0&#10;   -2.9979    0.0000    0.0000 C   0  0&#10;  1  2  1  0&#10;  2  3  1  0&#10;  3 21  1  0&#10;  3  4  2  0&#10;  4  5  1  0&#10;  5  6  2  0&#10;  6  7  1  0&#10;  7 19  1  0&#10;  7  8  2  0&#10;  8  9  1  0&#10;  9 18  1  0&#10;  9 10  1  0&#10; 10 11  1  0&#10; 11 15  1  0&#10; 11 12  2  0&#10; 12 13  1  0&#10; 13 14  2  0&#10; 14 15  1  0&#10; 10 16  2  0&#10; 16 17  1  0&#10; 17 18  2  0&#10; 18 19  1  0&#10;  6 20  1  0&#10; 20 21  2  0&#10; 21 22  1  0&#10; 22 23  1  0&#10;M  END&#10;" title="153:1:Structure:License Error&#10;  SciTegic08042004332D&#10;&#10; 23 26  0  0  0  0            999 V2000&#10;   -3.4114    2.1486    0.0000 C   0  0&#10;   -2.9979    1.4324    0.0000 O   0  0&#10;   -2.1709    1.4324    0.0000 C   0  0&#10;   -1.7574    2.1486    0.0000 C   0  0&#10;   -0.9304    2.1486    0.0000 C   0  0&#10;   -0.5169    1.4324    0.0000 C   0  0&#10;    0.3101    1.4324    0.0000 C   0  0&#10;    0.7962    2.1015    0.0000 N   0  0&#10;    1.5828    1.8459    0.0000 N   0  0&#10;    2.3693    2.1015    0.0000 C   0  0&#10;    2.6248    2.8880    0.0000 C   0  0&#10;    2.1387    3.5570    0.0000 C   0  0&#10;    2.6248    4.2261    0.0000 C   0  0&#10;    3.4114    3.9705    0.0000 C   0  0&#10;    3.4114    3.1435    0.0000 O   0  0&#10;    2.8554    1.4324    0.0000 N   0  0&#10;    2.3693    0.7633    0.0000 N   0  0&#10;    1.5828    1.0189    0.0000 C   0  0&#10;    0.7962    0.7633    0.0000 S   0  0&#10;   -0.9304    0.7162    0.0000 C   0  0&#10;   -1.7574    0.7162    0.0000 C   0  0&#10;   -2.1709    0.0000    0.0000 O   0  0&#10;   -2.9979    0.0000    0.0000 C   0  0&#10;  1  2  1  0&#10;  2  3  1  0&#10;  3 21  1  0&#10;  3  4  2  0&#10;  4  5  1  0&#10;  5  6  2  0&#10;  6  7  1  0&#10;  7 19  1  0&#10;  7  8  2  0&#10;  8  9  1  0&#10;  9 18  1  0&#10;  9 10  1  0&#10; 10 11  1  0&#10; 11 15  1  0&#10; 11 12  2  0&#10; 12 13  1  0&#10; 13 14  2  0&#10; 14 15  1  0&#10; 10 16  2  0&#10; 16 17  1  0&#10; 17 18  2  0&#10; 18 19  1  0&#10;  6 20  1  0&#10; 20 21  2  0&#10; 21 22  1  0&#10; 22 23  1  0&#10;M  END&#10;">
          <a:extLst>
            <a:ext uri="{FF2B5EF4-FFF2-40B4-BE49-F238E27FC236}">
              <a16:creationId xmlns:a16="http://schemas.microsoft.com/office/drawing/2014/main" id="{3B6DDE93-91E9-4160-B183-72F122D2E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8998900"/>
          <a:ext cx="1457325" cy="9239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143</xdr:row>
      <xdr:rowOff>25400</xdr:rowOff>
    </xdr:from>
    <xdr:to>
      <xdr:col>0</xdr:col>
      <xdr:colOff>1495425</xdr:colOff>
      <xdr:row>143</xdr:row>
      <xdr:rowOff>1482725</xdr:rowOff>
    </xdr:to>
    <xdr:pic>
      <xdr:nvPicPr>
        <xdr:cNvPr id="160" name="Molecule:EMFucH1FMPDec" descr="License Error&#10;  SciTegic08042004332D&#10;&#10; 37 41  0  0  0  0            999 V2000&#10;    6.0161   -8.4233    0.0000 C   0  0&#10;    6.7679   -7.1253    0.0000 O   0  0&#10;    6.0202   -5.8240    0.0000 C   0  0&#10;    4.5202   -5.8240    0.0000 C   0  0&#10;    3.7702   -4.5250    0.0000 C   0  0&#10;    2.2702   -4.5250    0.0000 N   0  0&#10;    1.5202   -3.2259    0.0000 C   0  0&#10;    2.2702   -1.9269    0.0000 C   0  0&#10;    3.7702   -1.9269    0.0000 C   0  0&#10;    4.5180   -0.6256    0.0000 O   0  0&#10;    3.7657    0.6731    0.0000 C   0  0&#10;    4.5112    1.9748    0.0000 C   0  0&#10;    3.7567    3.2712    0.0000 C   0  0&#10;    2.2567    3.2660    0.0000 C   0  0&#10;    1.4991    4.5616    0.0000 N   0  0&#10;   -0.0017    4.5543    0.0000 C   0  0&#10;   -0.7449    3.2514    0.0000 O   0  0&#10;   -0.7593    5.8499    0.0000 C   0  0&#10;   -2.2605    5.8421    0.0000 C   0  0&#10;   -3.0033    4.5390    0.0000 O   0  0&#10;   -3.0184    7.1375    0.0000 N   0  0&#10;   -4.5192    7.1297    0.0000 C   0  0&#10;   -5.2787    8.4233    0.0000 C   0  0&#10;   -6.7787    8.4124    0.0000 C   0  0&#10;   -7.5192    7.1080    0.0000 C   0  0&#10;   -9.0192    7.0972    0.0000 F   0  0&#10;   -6.7599    5.8144    0.0000 C   0  0&#10;   -5.2599    5.8252    0.0000 C   0  0&#10;   -0.8333    7.2342    0.0000 C   0  0&#10;    0.4698    6.4911    0.0000 C   0  0&#10;    1.5112    1.9644    0.0000 C   0  0&#10;    2.2657    0.6680    0.0000 C   0  0&#10;    4.5202   -3.2260    0.0000 C   0  0&#10;    6.0202   -3.2260    0.0000 C   0  0&#10;    6.7702   -4.5250    0.0000 C   0  0&#10;    8.2710   -4.5219    0.0000 O   0  0&#10;    9.0192   -3.2218    0.0000 C   0  0&#10;  1  2  1  0&#10;  2  3  1  0&#10;  3  4  2  0&#10;  3 35  1  0&#10;  4  5  1  0&#10;  5  6  2  0&#10;  5 33  1  0&#10;  6  7  1  0&#10;  7  8  2  0&#10;  8  9  1  0&#10;  9 10  1  0&#10;  9 33  2  0&#10; 10 11  1  0&#10; 11 12  1  0&#10; 11 32  2  0&#10; 12 13  2  0&#10; 13 14  1  0&#10; 14 15  1  0&#10; 14 31  2  0&#10; 15 16  1  0&#10; 16 17  2  0&#10; 16 18  1  0&#10; 18 19  1  0&#10; 18 29  1  0&#10; 18 30  1  0&#10; 19 20  2  0&#10; 19 21  1  0&#10; 21 22  1  0&#10; 22 23  1  0&#10; 22 28  2  0&#10; 23 24  2  0&#10; 24 25  1  0&#10; 25 26  1  0&#10; 25 27  2  0&#10; 27 28  1  0&#10; 29 30  1  0&#10; 31 32  1  0&#10; 33 34  1  0&#10; 34 35  2  0&#10; 35 36  1  0&#10; 36 37  1  0&#10;M  END&#10;" title="153:1:Structure:License Error&#10;  SciTegic08042004332D&#10;&#10; 37 41  0  0  0  0            999 V2000&#10;    6.0161   -8.4233    0.0000 C   0  0&#10;    6.7679   -7.1253    0.0000 O   0  0&#10;    6.0202   -5.8240    0.0000 C   0  0&#10;    4.5202   -5.8240    0.0000 C   0  0&#10;    3.7702   -4.5250    0.0000 C   0  0&#10;    2.2702   -4.5250    0.0000 N   0  0&#10;    1.5202   -3.2259    0.0000 C   0  0&#10;    2.2702   -1.9269    0.0000 C   0  0&#10;    3.7702   -1.9269    0.0000 C   0  0&#10;    4.5180   -0.6256    0.0000 O   0  0&#10;    3.7657    0.6731    0.0000 C   0  0&#10;    4.5112    1.9748    0.0000 C   0  0&#10;    3.7567    3.2712    0.0000 C   0  0&#10;    2.2567    3.2660    0.0000 C   0  0&#10;    1.4991    4.5616    0.0000 N   0  0&#10;   -0.0017    4.5543    0.0000 C   0  0&#10;   -0.7449    3.2514    0.0000 O   0  0&#10;   -0.7593    5.8499    0.0000 C   0  0&#10;   -2.2605    5.8421    0.0000 C   0  0&#10;   -3.0033    4.5390    0.0000 O   0  0&#10;   -3.0184    7.1375    0.0000 N   0  0&#10;   -4.5192    7.1297    0.0000 C   0  0&#10;   -5.2787    8.4233    0.0000 C   0  0&#10;   -6.7787    8.4124    0.0000 C   0  0&#10;   -7.5192    7.1080    0.0000 C   0  0&#10;   -9.0192    7.0972    0.0000 F   0  0&#10;   -6.7599    5.8144    0.0000 C   0  0&#10;   -5.2599    5.8252    0.0000 C   0  0&#10;   -0.8333    7.2342    0.0000 C   0  0&#10;    0.4698    6.4911    0.0000 C   0  0&#10;    1.5112    1.9644    0.0000 C   0  0&#10;    2.2657    0.6680    0.0000 C   0  0&#10;    4.5202   -3.2260    0.0000 C   0  0&#10;    6.0202   -3.2260    0.0000 C   0  0&#10;    6.7702   -4.5250    0.0000 C   0  0&#10;    8.2710   -4.5219    0.0000 O   0  0&#10;    9.0192   -3.2218    0.0000 C   0  0&#10;  1  2  1  0&#10;  2  3  1  0&#10;  3  4  2  0&#10;  3 35  1  0&#10;  4  5  1  0&#10;  5  6  2  0&#10;  5 33  1  0&#10;  6  7  1  0&#10;  7  8  2  0&#10;  8  9  1  0&#10;  9 10  1  0&#10;  9 33  2  0&#10; 10 11  1  0&#10; 11 12  1  0&#10; 11 32  2  0&#10; 12 13  2  0&#10; 13 14  1  0&#10; 14 15  1  0&#10; 14 31  2  0&#10; 15 16  1  0&#10; 16 17  2  0&#10; 16 18  1  0&#10; 18 19  1  0&#10; 18 29  1  0&#10; 18 30  1  0&#10; 19 20  2  0&#10; 19 21  1  0&#10; 21 22  1  0&#10; 22 23  1  0&#10; 22 28  2  0&#10; 23 24  2  0&#10; 24 25  1  0&#10; 25 26  1  0&#10; 25 27  2  0&#10; 27 28  1  0&#10; 29 30  1  0&#10; 31 32  1  0&#10; 33 34  1  0&#10; 34 35  2  0&#10; 35 36  1  0&#10; 36 37  1  0&#10;M  END&#10;">
          <a:extLst>
            <a:ext uri="{FF2B5EF4-FFF2-40B4-BE49-F238E27FC236}">
              <a16:creationId xmlns:a16="http://schemas.microsoft.com/office/drawing/2014/main" id="{8DEB5158-31D8-4803-B4B9-FA1785DDE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87286900"/>
          <a:ext cx="1457325" cy="11144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131</xdr:row>
      <xdr:rowOff>25400</xdr:rowOff>
    </xdr:from>
    <xdr:to>
      <xdr:col>0</xdr:col>
      <xdr:colOff>1495425</xdr:colOff>
      <xdr:row>131</xdr:row>
      <xdr:rowOff>1482725</xdr:rowOff>
    </xdr:to>
    <xdr:pic>
      <xdr:nvPicPr>
        <xdr:cNvPr id="161" name="Molecule:EMFJRZoDGFMfe" descr="License Error&#10;  SciTegic08042004332D&#10;&#10; 33 36  0  0  1  0            999 V2000&#10;    6.4785    0.5107    0.0000 O   0  0&#10;    6.4778    1.3377    0.0000 C   0  0  1  0  0  0&#10;    5.6508    1.3370    0.0000 C   0  0&#10;    5.2379    0.6205    0.0000 N   0  0&#10;    4.4109    0.6197    0.0000 C   0  0&#10;    3.9980   -0.0968    0.0000 C   0  0  2  0  0  0&#10;    3.2814    0.3161    0.0000 O   0  0&#10;    3.5851   -0.8134    0.0000 C   0  0  1  0  0  0&#10;    3.5851   -1.6416    0.0000 C   0  0&#10;    2.8693   -2.0558    0.0000 C   0  0&#10;    2.1475   -1.6416    0.0000 C   0  0&#10;    1.4317   -2.0558    0.0000 C   0  0&#10;    0.7158   -1.6416    0.0000 C   0  0&#10;    0.0000   -2.0558    0.0000 F   0  0&#10;    0.7158   -0.8134    0.0000 C   0  0&#10;    1.4317   -0.3993    0.0000 C   0  0&#10;    2.1475   -0.8134    0.0000 C   0  0&#10;    2.8693   -0.3993    0.0000 O   0  0&#10;    7.3048    1.3385    0.0000 C   0  0  2  0  0  0&#10;    7.7176    2.0550    0.0000 C   0  0&#10;    8.5446    2.0558    0.0000 C   0  0&#10;    8.9588    1.3399    0.0000 C   0  0&#10;    9.7858    1.3406    0.0000 C   0  0&#10;   10.1999    0.6248    0.0000 C   0  0&#10;   11.0269    0.6255    0.0000 F   0  0&#10;    9.7870   -0.0918    0.0000 C   0  0&#10;    8.9600   -0.0925    0.0000 C   0  0&#10;    8.5459    0.6233    0.0000 C   0  0&#10;    7.7189    0.6226    0.0000 O   0  0&#10;    6.9735    1.9111    0.0000 H   0  0&#10;    4.2467   -0.8128    0.0000 H   0  0&#10;    4.5713   -0.4271    0.0000 H   0  0&#10;    6.4772    1.9993    0.0000 H   0  0&#10;  1  2  1  0&#10;  2  3  1  0&#10;  3  4  1  0&#10;  4  5  1  0&#10;  5  6  1  0&#10;  6  7  1  0&#10;  6  8  1  0&#10;  8 18  1  0&#10;  8  9  1  0&#10;  9 10  1  0&#10; 10 11  1  0&#10; 11 17  1  0&#10; 11 12  2  0&#10; 12 13  1  0&#10; 13 14  1  0&#10; 13 15  2  0&#10; 15 16  1  0&#10; 16 17  2  0&#10; 17 18  1  0&#10;  2 19  1  0&#10; 19 29  1  0&#10; 19 20  1  0&#10; 20 21  1  0&#10; 21 22  1  0&#10; 22 28  1  0&#10; 22 23  2  0&#10; 23 24  1  0&#10; 24 25  1  0&#10; 24 26  2  0&#10; 26 27  1  0&#10; 27 28  2  0&#10; 28 29  1  0&#10; 19 30  1  1&#10;  8 31  1  6&#10;  6 32  1  6&#10;  2 33  1  6&#10;M  END&#10;" title="153:1:Structure:License Error&#10;  SciTegic08042004332D&#10;&#10; 33 36  0  0  1  0            999 V2000&#10;    6.4785    0.5107    0.0000 O   0  0&#10;    6.4778    1.3377    0.0000 C   0  0  1  0  0  0&#10;    5.6508    1.3370    0.0000 C   0  0&#10;    5.2379    0.6205    0.0000 N   0  0&#10;    4.4109    0.6197    0.0000 C   0  0&#10;    3.9980   -0.0968    0.0000 C   0  0  2  0  0  0&#10;    3.2814    0.3161    0.0000 O   0  0&#10;    3.5851   -0.8134    0.0000 C   0  0  1  0  0  0&#10;    3.5851   -1.6416    0.0000 C   0  0&#10;    2.8693   -2.0558    0.0000 C   0  0&#10;    2.1475   -1.6416    0.0000 C   0  0&#10;    1.4317   -2.0558    0.0000 C   0  0&#10;    0.7158   -1.6416    0.0000 C   0  0&#10;    0.0000   -2.0558    0.0000 F   0  0&#10;    0.7158   -0.8134    0.0000 C   0  0&#10;    1.4317   -0.3993    0.0000 C   0  0&#10;    2.1475   -0.8134    0.0000 C   0  0&#10;    2.8693   -0.3993    0.0000 O   0  0&#10;    7.3048    1.3385    0.0000 C   0  0  2  0  0  0&#10;    7.7176    2.0550    0.0000 C   0  0&#10;    8.5446    2.0558    0.0000 C   0  0&#10;    8.9588    1.3399    0.0000 C   0  0&#10;    9.7858    1.3406    0.0000 C   0  0&#10;   10.1999    0.6248    0.0000 C   0  0&#10;   11.0269    0.6255    0.0000 F   0  0&#10;    9.7870   -0.0918    0.0000 C   0  0&#10;    8.9600   -0.0925    0.0000 C   0  0&#10;    8.5459    0.6233    0.0000 C   0  0&#10;    7.7189    0.6226    0.0000 O   0  0&#10;    6.9735    1.9111    0.0000 H   0  0&#10;    4.2467   -0.8128    0.0000 H   0  0&#10;    4.5713   -0.4271    0.0000 H   0  0&#10;    6.4772    1.9993    0.0000 H   0  0&#10;  1  2  1  0&#10;  2  3  1  0&#10;  3  4  1  0&#10;  4  5  1  0&#10;  5  6  1  0&#10;  6  7  1  0&#10;  6  8  1  0&#10;  8 18  1  0&#10;  8  9  1  0&#10;  9 10  1  0&#10; 10 11  1  0&#10; 11 17  1  0&#10; 11 12  2  0&#10; 12 13  1  0&#10; 13 14  1  0&#10; 13 15  2  0&#10; 15 16  1  0&#10; 16 17  2  0&#10; 17 18  1  0&#10;  2 19  1  0&#10; 19 29  1  0&#10; 19 20  1  0&#10; 20 21  1  0&#10; 21 22  1  0&#10; 22 28  1  0&#10; 22 23  2  0&#10; 23 24  1  0&#10; 24 25  1  0&#10; 24 26  2  0&#10; 26 27  1  0&#10; 27 28  2  0&#10; 28 29  1  0&#10; 19 30  1  1&#10;  8 31  1  6&#10;  6 32  1  6&#10;  2 33  1  6&#10;M  END&#10;">
          <a:extLst>
            <a:ext uri="{FF2B5EF4-FFF2-40B4-BE49-F238E27FC236}">
              <a16:creationId xmlns:a16="http://schemas.microsoft.com/office/drawing/2014/main" id="{3154565F-FDC6-43C2-A51C-D90B23041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74332900"/>
          <a:ext cx="1457325" cy="1457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ogle.com/url?sa=t&amp;rct=j&amp;q=&amp;esrc=s&amp;source=web&amp;cd=&amp;ved=2ahUKEwiw_Zipt_XsAhURZMAKHS8xBi0QFjABegQIARAC&amp;url=http%3A%2F%2Fbijsluiters.fagg-afmps.be%2FDownloadLeafletServlet%3Fid%3D113436&amp;usg=AOvVaw1mPf6hUzGuY8EbbOEnRE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1"/>
  <sheetViews>
    <sheetView tabSelected="1" workbookViewId="0">
      <selection sqref="A1:A1048576"/>
    </sheetView>
  </sheetViews>
  <sheetFormatPr baseColWidth="10" defaultRowHeight="15" x14ac:dyDescent="0.25"/>
  <cols>
    <col min="1" max="1" width="23.42578125" customWidth="1"/>
    <col min="2" max="2" width="13.42578125" bestFit="1" customWidth="1"/>
    <col min="3" max="3" width="23.140625" bestFit="1" customWidth="1"/>
    <col min="4" max="4" width="12.42578125" customWidth="1"/>
    <col min="5" max="6" width="20.42578125" customWidth="1"/>
    <col min="7" max="7" width="20.28515625" bestFit="1" customWidth="1"/>
    <col min="8" max="8" width="11.5703125" bestFit="1" customWidth="1"/>
    <col min="9" max="9" width="10.42578125" bestFit="1" customWidth="1"/>
    <col min="10" max="10" width="11.7109375" bestFit="1" customWidth="1"/>
    <col min="11" max="11" width="20.42578125" bestFit="1" customWidth="1"/>
    <col min="13" max="13" width="8" bestFit="1" customWidth="1"/>
    <col min="14" max="14" width="23.28515625" bestFit="1" customWidth="1"/>
    <col min="15" max="15" width="23" bestFit="1" customWidth="1"/>
    <col min="16" max="16" width="44" customWidth="1"/>
    <col min="17" max="17" width="7.140625" bestFit="1" customWidth="1"/>
    <col min="18" max="18" width="7" bestFit="1" customWidth="1"/>
    <col min="22" max="22" width="15.7109375" bestFit="1" customWidth="1"/>
    <col min="23" max="23" width="8.28515625" bestFit="1" customWidth="1"/>
    <col min="24" max="24" width="13" bestFit="1" customWidth="1"/>
    <col min="25" max="25" width="15.42578125" bestFit="1" customWidth="1"/>
    <col min="26" max="26" width="12" bestFit="1" customWidth="1"/>
    <col min="27" max="27" width="19.140625" bestFit="1" customWidth="1"/>
    <col min="28" max="28" width="7.7109375" bestFit="1" customWidth="1"/>
    <col min="29" max="29" width="17.140625" bestFit="1" customWidth="1"/>
    <col min="31" max="31" width="20.42578125" customWidth="1"/>
    <col min="32" max="32" width="18.28515625" customWidth="1"/>
    <col min="33" max="33" width="38.85546875" customWidth="1"/>
    <col min="35" max="35" width="21.85546875" customWidth="1"/>
    <col min="36" max="36" width="45.28515625" customWidth="1"/>
    <col min="37" max="37" width="44.42578125" customWidth="1"/>
    <col min="38" max="38" width="215.28515625" customWidth="1"/>
  </cols>
  <sheetData>
    <row r="1" spans="1:3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U1" s="1" t="s">
        <v>11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4" t="s">
        <v>26</v>
      </c>
      <c r="AE1" s="3" t="s">
        <v>27</v>
      </c>
      <c r="AF1" s="3" t="s">
        <v>24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</row>
    <row r="2" spans="1:39" ht="45" x14ac:dyDescent="0.25">
      <c r="A2" s="5" t="s">
        <v>35</v>
      </c>
      <c r="B2" s="1" t="s">
        <v>36</v>
      </c>
      <c r="C2" s="1" t="s">
        <v>37</v>
      </c>
      <c r="D2" s="1" t="s">
        <v>38</v>
      </c>
      <c r="E2" s="1" t="s">
        <v>39</v>
      </c>
      <c r="F2" s="1" t="s">
        <v>40</v>
      </c>
      <c r="G2" s="1" t="s">
        <v>41</v>
      </c>
      <c r="H2" s="1">
        <v>327.12299300000001</v>
      </c>
      <c r="I2" s="1"/>
      <c r="J2" s="1"/>
      <c r="K2" s="1" t="s">
        <v>42</v>
      </c>
      <c r="L2" s="1">
        <v>1</v>
      </c>
      <c r="M2" s="6" t="s">
        <v>43</v>
      </c>
      <c r="N2" s="1" t="s">
        <v>44</v>
      </c>
      <c r="O2" s="1" t="s">
        <v>45</v>
      </c>
      <c r="P2" s="1" t="s">
        <v>46</v>
      </c>
      <c r="Q2" s="1">
        <v>95.15</v>
      </c>
      <c r="R2" s="1">
        <v>3.6</v>
      </c>
      <c r="S2" s="1">
        <v>4</v>
      </c>
      <c r="U2" s="1">
        <v>1</v>
      </c>
      <c r="V2" t="s">
        <v>47</v>
      </c>
      <c r="W2" t="s">
        <v>43</v>
      </c>
      <c r="X2" t="s">
        <v>36</v>
      </c>
      <c r="Y2" t="s">
        <v>48</v>
      </c>
      <c r="Z2">
        <v>10</v>
      </c>
      <c r="AA2">
        <v>10</v>
      </c>
      <c r="AB2" t="s">
        <v>49</v>
      </c>
      <c r="AC2">
        <v>100</v>
      </c>
      <c r="AE2">
        <v>50</v>
      </c>
      <c r="AF2">
        <f>AA2/(AE2/Z2)</f>
        <v>2</v>
      </c>
      <c r="AG2">
        <v>2000</v>
      </c>
      <c r="AH2">
        <f>(AG2/1000)/(0.001*H2)</f>
        <v>6.1139083549532085</v>
      </c>
      <c r="AI2">
        <f>AH2/75</f>
        <v>8.1518778066042782E-2</v>
      </c>
      <c r="AJ2">
        <f>AI2*0.000001</f>
        <v>8.1518778066042781E-8</v>
      </c>
      <c r="AK2">
        <f>AJ2*1000000</f>
        <v>8.1518778066042782E-2</v>
      </c>
      <c r="AL2" t="s">
        <v>50</v>
      </c>
      <c r="AM2">
        <v>20201119</v>
      </c>
    </row>
    <row r="3" spans="1:39" ht="120" x14ac:dyDescent="0.25">
      <c r="A3" s="5" t="s">
        <v>51</v>
      </c>
      <c r="B3" s="1" t="s">
        <v>52</v>
      </c>
      <c r="C3" s="1" t="s">
        <v>53</v>
      </c>
      <c r="D3" s="1" t="s">
        <v>54</v>
      </c>
      <c r="E3" s="1" t="s">
        <v>55</v>
      </c>
      <c r="F3" s="1" t="s">
        <v>56</v>
      </c>
      <c r="G3" s="1" t="s">
        <v>57</v>
      </c>
      <c r="H3" s="1">
        <v>591.54578000000004</v>
      </c>
      <c r="I3" s="1"/>
      <c r="J3" s="1"/>
      <c r="K3" s="1" t="s">
        <v>42</v>
      </c>
      <c r="L3" s="1">
        <v>1</v>
      </c>
      <c r="M3" s="6" t="s">
        <v>58</v>
      </c>
      <c r="N3" s="1" t="s">
        <v>44</v>
      </c>
      <c r="O3" s="1" t="s">
        <v>59</v>
      </c>
      <c r="P3" s="1" t="s">
        <v>46</v>
      </c>
      <c r="Q3" s="1">
        <v>125.99</v>
      </c>
      <c r="R3" s="1">
        <v>7.84</v>
      </c>
      <c r="S3" s="1">
        <v>2</v>
      </c>
      <c r="U3" s="1">
        <v>1</v>
      </c>
      <c r="V3" t="s">
        <v>47</v>
      </c>
      <c r="W3" t="s">
        <v>58</v>
      </c>
      <c r="X3" t="s">
        <v>52</v>
      </c>
      <c r="Y3" t="s">
        <v>60</v>
      </c>
      <c r="Z3">
        <v>10</v>
      </c>
      <c r="AA3">
        <v>10</v>
      </c>
      <c r="AB3" t="s">
        <v>49</v>
      </c>
      <c r="AC3">
        <v>100</v>
      </c>
      <c r="AE3">
        <v>50</v>
      </c>
      <c r="AF3">
        <f t="shared" ref="AF3:AF66" si="0">AA3/(AE3/Z3)</f>
        <v>2</v>
      </c>
      <c r="AG3">
        <v>3</v>
      </c>
      <c r="AH3">
        <f t="shared" ref="AH3:AH66" si="1">(AG3/1000)/(0.001*H3)</f>
        <v>5.0714587127981877E-3</v>
      </c>
      <c r="AI3">
        <f t="shared" ref="AI3:AI66" si="2">AH3/75</f>
        <v>6.7619449503975834E-5</v>
      </c>
      <c r="AJ3">
        <f t="shared" ref="AJ3:AJ66" si="3">AI3*0.000001</f>
        <v>6.7619449503975834E-11</v>
      </c>
      <c r="AK3">
        <f t="shared" ref="AK3:AK66" si="4">AJ3*1000000</f>
        <v>6.7619449503975834E-5</v>
      </c>
      <c r="AL3" t="s">
        <v>61</v>
      </c>
    </row>
    <row r="4" spans="1:39" ht="150" x14ac:dyDescent="0.25">
      <c r="A4" s="5" t="s">
        <v>62</v>
      </c>
      <c r="B4" s="1" t="s">
        <v>63</v>
      </c>
      <c r="C4" s="1" t="s">
        <v>64</v>
      </c>
      <c r="D4" s="1" t="s">
        <v>65</v>
      </c>
      <c r="E4" s="1" t="s">
        <v>66</v>
      </c>
      <c r="F4" s="1" t="s">
        <v>67</v>
      </c>
      <c r="G4" s="1" t="s">
        <v>68</v>
      </c>
      <c r="H4" s="1">
        <v>506.64456000000001</v>
      </c>
      <c r="I4" s="1"/>
      <c r="J4" s="1"/>
      <c r="K4" s="1" t="s">
        <v>42</v>
      </c>
      <c r="L4" s="1">
        <v>1</v>
      </c>
      <c r="M4" s="6" t="s">
        <v>69</v>
      </c>
      <c r="N4" s="1" t="s">
        <v>70</v>
      </c>
      <c r="O4" s="1" t="s">
        <v>71</v>
      </c>
      <c r="P4" s="1" t="s">
        <v>72</v>
      </c>
      <c r="Q4" s="1">
        <v>97.77</v>
      </c>
      <c r="R4" s="1">
        <v>7.04</v>
      </c>
      <c r="S4" s="1">
        <v>2</v>
      </c>
      <c r="U4" s="1">
        <v>1</v>
      </c>
      <c r="V4" t="s">
        <v>47</v>
      </c>
      <c r="W4" t="s">
        <v>69</v>
      </c>
      <c r="X4" t="s">
        <v>63</v>
      </c>
      <c r="Y4" t="s">
        <v>73</v>
      </c>
      <c r="Z4">
        <v>10</v>
      </c>
      <c r="AA4">
        <v>10</v>
      </c>
      <c r="AB4" t="s">
        <v>49</v>
      </c>
      <c r="AC4">
        <v>100</v>
      </c>
      <c r="AE4">
        <v>50</v>
      </c>
      <c r="AF4">
        <f t="shared" si="0"/>
        <v>2</v>
      </c>
      <c r="AG4">
        <f>125*75</f>
        <v>9375</v>
      </c>
      <c r="AH4">
        <f t="shared" si="1"/>
        <v>18.504096836646188</v>
      </c>
      <c r="AI4">
        <f t="shared" si="2"/>
        <v>0.24672129115528249</v>
      </c>
      <c r="AJ4">
        <f t="shared" si="3"/>
        <v>2.4672129115528247E-7</v>
      </c>
      <c r="AK4">
        <f t="shared" si="4"/>
        <v>0.24672129115528246</v>
      </c>
      <c r="AL4" t="s">
        <v>74</v>
      </c>
    </row>
    <row r="5" spans="1:39" ht="105" x14ac:dyDescent="0.25">
      <c r="A5" s="5" t="s">
        <v>75</v>
      </c>
      <c r="B5" s="1" t="s">
        <v>76</v>
      </c>
      <c r="C5" s="1" t="s">
        <v>77</v>
      </c>
      <c r="D5" s="1" t="s">
        <v>78</v>
      </c>
      <c r="E5" s="1" t="s">
        <v>79</v>
      </c>
      <c r="F5" s="1" t="s">
        <v>80</v>
      </c>
      <c r="G5" s="1" t="s">
        <v>81</v>
      </c>
      <c r="H5" s="1">
        <v>438.58406000000002</v>
      </c>
      <c r="I5" s="1"/>
      <c r="J5" s="1"/>
      <c r="K5" s="1" t="s">
        <v>42</v>
      </c>
      <c r="L5" s="1">
        <v>1</v>
      </c>
      <c r="M5" s="6" t="s">
        <v>82</v>
      </c>
      <c r="N5" s="1" t="s">
        <v>83</v>
      </c>
      <c r="O5" s="1" t="s">
        <v>84</v>
      </c>
      <c r="P5" s="1" t="s">
        <v>85</v>
      </c>
      <c r="Q5" s="1">
        <v>125.4</v>
      </c>
      <c r="R5" s="1">
        <v>2.48</v>
      </c>
      <c r="S5" s="1">
        <v>4</v>
      </c>
      <c r="U5" s="1">
        <v>1</v>
      </c>
      <c r="V5" t="s">
        <v>47</v>
      </c>
      <c r="W5" t="s">
        <v>82</v>
      </c>
      <c r="X5" t="s">
        <v>76</v>
      </c>
      <c r="Y5" t="s">
        <v>86</v>
      </c>
      <c r="Z5">
        <v>10</v>
      </c>
      <c r="AA5">
        <v>10</v>
      </c>
      <c r="AB5" t="s">
        <v>49</v>
      </c>
      <c r="AC5">
        <v>100</v>
      </c>
      <c r="AE5">
        <v>50</v>
      </c>
      <c r="AF5">
        <f t="shared" si="0"/>
        <v>2</v>
      </c>
      <c r="AG5">
        <f>15*75</f>
        <v>1125</v>
      </c>
      <c r="AH5">
        <f t="shared" si="1"/>
        <v>2.5650727023686173</v>
      </c>
      <c r="AI5">
        <f t="shared" si="2"/>
        <v>3.4200969364914895E-2</v>
      </c>
      <c r="AJ5">
        <f t="shared" si="3"/>
        <v>3.4200969364914893E-8</v>
      </c>
      <c r="AK5">
        <f t="shared" si="4"/>
        <v>3.4200969364914895E-2</v>
      </c>
      <c r="AL5" t="s">
        <v>87</v>
      </c>
    </row>
    <row r="6" spans="1:39" ht="135" x14ac:dyDescent="0.25">
      <c r="A6" s="7" t="s">
        <v>88</v>
      </c>
      <c r="B6" s="8" t="s">
        <v>89</v>
      </c>
      <c r="C6" s="8" t="s">
        <v>90</v>
      </c>
      <c r="D6" s="8" t="s">
        <v>91</v>
      </c>
      <c r="E6" s="8" t="s">
        <v>92</v>
      </c>
      <c r="F6" s="8" t="s">
        <v>93</v>
      </c>
      <c r="G6" s="8" t="s">
        <v>94</v>
      </c>
      <c r="H6" s="8">
        <v>602.57596000000001</v>
      </c>
      <c r="I6" s="8"/>
      <c r="J6" s="9"/>
      <c r="K6" s="8" t="s">
        <v>42</v>
      </c>
      <c r="L6" s="1">
        <v>1</v>
      </c>
      <c r="M6" s="6" t="s">
        <v>95</v>
      </c>
      <c r="N6" s="1" t="s">
        <v>44</v>
      </c>
      <c r="O6" s="1" t="s">
        <v>96</v>
      </c>
      <c r="P6" s="8" t="s">
        <v>46</v>
      </c>
      <c r="Q6" s="8">
        <v>213.35</v>
      </c>
      <c r="R6" s="8">
        <v>2.1800000000000002</v>
      </c>
      <c r="S6" s="8">
        <v>2</v>
      </c>
      <c r="U6" s="1">
        <v>1</v>
      </c>
      <c r="V6" t="s">
        <v>47</v>
      </c>
      <c r="W6" t="s">
        <v>95</v>
      </c>
      <c r="X6" t="s">
        <v>89</v>
      </c>
      <c r="Y6" t="s">
        <v>97</v>
      </c>
      <c r="Z6">
        <v>10</v>
      </c>
      <c r="AA6">
        <v>10</v>
      </c>
      <c r="AB6" t="s">
        <v>49</v>
      </c>
      <c r="AC6">
        <v>100</v>
      </c>
      <c r="AE6">
        <v>50</v>
      </c>
      <c r="AF6">
        <f t="shared" si="0"/>
        <v>2</v>
      </c>
      <c r="AG6">
        <v>200</v>
      </c>
      <c r="AH6">
        <f t="shared" si="1"/>
        <v>0.3319083622254031</v>
      </c>
      <c r="AI6">
        <f t="shared" si="2"/>
        <v>4.4254448296720409E-3</v>
      </c>
      <c r="AJ6">
        <f t="shared" si="3"/>
        <v>4.4254448296720409E-9</v>
      </c>
      <c r="AK6">
        <f t="shared" si="4"/>
        <v>4.4254448296720409E-3</v>
      </c>
      <c r="AL6" t="s">
        <v>98</v>
      </c>
    </row>
    <row r="7" spans="1:39" ht="60" x14ac:dyDescent="0.25">
      <c r="A7" s="5" t="s">
        <v>99</v>
      </c>
      <c r="B7" s="1" t="s">
        <v>100</v>
      </c>
      <c r="C7" s="1" t="s">
        <v>101</v>
      </c>
      <c r="D7" s="1" t="s">
        <v>102</v>
      </c>
      <c r="E7" s="1" t="s">
        <v>103</v>
      </c>
      <c r="F7" s="1" t="s">
        <v>104</v>
      </c>
      <c r="G7" s="1" t="s">
        <v>105</v>
      </c>
      <c r="H7" s="1">
        <v>327.81499400000001</v>
      </c>
      <c r="I7" s="1"/>
      <c r="J7" s="1"/>
      <c r="K7" s="1" t="s">
        <v>42</v>
      </c>
      <c r="L7" s="1">
        <v>1</v>
      </c>
      <c r="M7" s="6" t="s">
        <v>106</v>
      </c>
      <c r="N7" s="1" t="s">
        <v>107</v>
      </c>
      <c r="O7" s="1" t="s">
        <v>108</v>
      </c>
      <c r="P7" s="1"/>
      <c r="Q7" s="1">
        <v>57.18</v>
      </c>
      <c r="R7" s="1">
        <v>3.88</v>
      </c>
      <c r="S7" s="1">
        <v>4</v>
      </c>
      <c r="U7" s="1">
        <v>1</v>
      </c>
      <c r="V7" t="s">
        <v>47</v>
      </c>
      <c r="W7" t="s">
        <v>106</v>
      </c>
      <c r="X7" t="s">
        <v>100</v>
      </c>
      <c r="Y7" t="s">
        <v>109</v>
      </c>
      <c r="Z7">
        <v>10</v>
      </c>
      <c r="AA7">
        <v>10</v>
      </c>
      <c r="AB7" t="s">
        <v>49</v>
      </c>
      <c r="AC7">
        <v>100</v>
      </c>
      <c r="AE7">
        <v>50</v>
      </c>
      <c r="AF7">
        <f t="shared" si="0"/>
        <v>2</v>
      </c>
      <c r="AG7" t="s">
        <v>110</v>
      </c>
      <c r="AH7" t="e">
        <f t="shared" si="1"/>
        <v>#VALUE!</v>
      </c>
      <c r="AI7" t="e">
        <f t="shared" si="2"/>
        <v>#VALUE!</v>
      </c>
      <c r="AJ7" t="e">
        <f t="shared" si="3"/>
        <v>#VALUE!</v>
      </c>
      <c r="AK7" t="e">
        <f t="shared" si="4"/>
        <v>#VALUE!</v>
      </c>
    </row>
    <row r="8" spans="1:39" ht="150" x14ac:dyDescent="0.25">
      <c r="A8" s="5" t="s">
        <v>111</v>
      </c>
      <c r="B8" s="1" t="s">
        <v>112</v>
      </c>
      <c r="C8" s="1" t="s">
        <v>113</v>
      </c>
      <c r="D8" s="1" t="s">
        <v>114</v>
      </c>
      <c r="E8" s="1" t="s">
        <v>115</v>
      </c>
      <c r="F8" s="1" t="s">
        <v>116</v>
      </c>
      <c r="G8" s="1" t="s">
        <v>117</v>
      </c>
      <c r="H8" s="1">
        <v>540.68755999999996</v>
      </c>
      <c r="I8" s="1"/>
      <c r="J8" s="1"/>
      <c r="K8" s="1" t="s">
        <v>42</v>
      </c>
      <c r="L8" s="1">
        <v>1</v>
      </c>
      <c r="M8" s="6" t="s">
        <v>118</v>
      </c>
      <c r="N8" s="1" t="s">
        <v>44</v>
      </c>
      <c r="O8" s="1" t="s">
        <v>119</v>
      </c>
      <c r="P8" s="1" t="s">
        <v>46</v>
      </c>
      <c r="Q8" s="1">
        <v>99.13</v>
      </c>
      <c r="R8" s="1">
        <v>4.7</v>
      </c>
      <c r="S8" s="1">
        <v>3</v>
      </c>
      <c r="U8" s="1">
        <v>1</v>
      </c>
      <c r="V8" t="s">
        <v>47</v>
      </c>
      <c r="W8" t="s">
        <v>118</v>
      </c>
      <c r="X8" t="s">
        <v>112</v>
      </c>
      <c r="Y8" t="s">
        <v>120</v>
      </c>
      <c r="Z8">
        <v>10</v>
      </c>
      <c r="AA8">
        <v>10</v>
      </c>
      <c r="AB8" t="s">
        <v>49</v>
      </c>
      <c r="AC8">
        <v>100</v>
      </c>
      <c r="AE8">
        <v>50</v>
      </c>
      <c r="AF8">
        <f t="shared" si="0"/>
        <v>2</v>
      </c>
      <c r="AG8">
        <f>640/1000</f>
        <v>0.64</v>
      </c>
      <c r="AH8">
        <f t="shared" si="1"/>
        <v>1.1836780561402228E-3</v>
      </c>
      <c r="AI8">
        <f t="shared" si="2"/>
        <v>1.5782374081869636E-5</v>
      </c>
      <c r="AJ8">
        <f t="shared" si="3"/>
        <v>1.5782374081869635E-11</v>
      </c>
      <c r="AK8">
        <f t="shared" si="4"/>
        <v>1.5782374081869636E-5</v>
      </c>
      <c r="AL8" t="s">
        <v>121</v>
      </c>
    </row>
    <row r="9" spans="1:39" ht="165" x14ac:dyDescent="0.25">
      <c r="A9" s="5" t="s">
        <v>122</v>
      </c>
      <c r="B9" s="1" t="s">
        <v>123</v>
      </c>
      <c r="C9" s="1" t="s">
        <v>124</v>
      </c>
      <c r="D9" s="1" t="s">
        <v>125</v>
      </c>
      <c r="E9" s="1" t="s">
        <v>126</v>
      </c>
      <c r="F9" s="1" t="s">
        <v>127</v>
      </c>
      <c r="G9" s="1" t="s">
        <v>128</v>
      </c>
      <c r="H9" s="1">
        <v>567.78240000000005</v>
      </c>
      <c r="I9" s="1"/>
      <c r="J9" s="1"/>
      <c r="K9" s="1" t="s">
        <v>42</v>
      </c>
      <c r="L9" s="1">
        <v>1</v>
      </c>
      <c r="M9" s="6" t="s">
        <v>129</v>
      </c>
      <c r="N9" s="1" t="s">
        <v>44</v>
      </c>
      <c r="O9" s="1" t="s">
        <v>130</v>
      </c>
      <c r="P9" s="1" t="s">
        <v>131</v>
      </c>
      <c r="Q9" s="1">
        <v>127.2</v>
      </c>
      <c r="R9" s="1">
        <v>5.29</v>
      </c>
      <c r="S9" s="1">
        <v>2</v>
      </c>
      <c r="U9" s="1">
        <v>1</v>
      </c>
      <c r="V9" t="s">
        <v>47</v>
      </c>
      <c r="W9" t="s">
        <v>129</v>
      </c>
      <c r="X9" t="s">
        <v>123</v>
      </c>
      <c r="Y9" t="s">
        <v>132</v>
      </c>
      <c r="Z9">
        <v>10</v>
      </c>
      <c r="AA9">
        <v>10</v>
      </c>
      <c r="AB9" t="s">
        <v>49</v>
      </c>
      <c r="AC9">
        <v>100</v>
      </c>
      <c r="AE9">
        <v>50</v>
      </c>
      <c r="AF9">
        <f t="shared" si="0"/>
        <v>2</v>
      </c>
      <c r="AG9">
        <v>2250</v>
      </c>
      <c r="AH9">
        <f t="shared" si="1"/>
        <v>3.9627857432706612</v>
      </c>
      <c r="AI9">
        <f t="shared" si="2"/>
        <v>5.2837143243608817E-2</v>
      </c>
      <c r="AJ9">
        <f t="shared" si="3"/>
        <v>5.2837143243608814E-8</v>
      </c>
      <c r="AK9">
        <f t="shared" si="4"/>
        <v>5.2837143243608817E-2</v>
      </c>
      <c r="AL9" t="s">
        <v>133</v>
      </c>
    </row>
    <row r="10" spans="1:39" ht="60" x14ac:dyDescent="0.25">
      <c r="A10" s="5" t="s">
        <v>134</v>
      </c>
      <c r="B10" s="1" t="s">
        <v>135</v>
      </c>
      <c r="C10" s="1" t="s">
        <v>136</v>
      </c>
      <c r="D10" s="1" t="s">
        <v>137</v>
      </c>
      <c r="E10" s="1" t="s">
        <v>138</v>
      </c>
      <c r="F10" s="1" t="s">
        <v>139</v>
      </c>
      <c r="G10" s="1" t="s">
        <v>140</v>
      </c>
      <c r="H10" s="1">
        <v>395.49899099999999</v>
      </c>
      <c r="I10" s="1"/>
      <c r="J10" s="1"/>
      <c r="K10" s="1" t="s">
        <v>42</v>
      </c>
      <c r="L10" s="1">
        <v>1</v>
      </c>
      <c r="M10" s="6" t="s">
        <v>141</v>
      </c>
      <c r="N10" s="1" t="s">
        <v>44</v>
      </c>
      <c r="O10" s="1" t="s">
        <v>142</v>
      </c>
      <c r="P10" s="1" t="s">
        <v>143</v>
      </c>
      <c r="Q10" s="1">
        <v>49.81</v>
      </c>
      <c r="R10" s="1">
        <v>4.9000000000000004</v>
      </c>
      <c r="S10" s="1">
        <v>4</v>
      </c>
      <c r="U10" s="1">
        <v>1</v>
      </c>
      <c r="V10" t="s">
        <v>47</v>
      </c>
      <c r="W10" t="s">
        <v>141</v>
      </c>
      <c r="X10" t="s">
        <v>135</v>
      </c>
      <c r="Y10" t="s">
        <v>144</v>
      </c>
      <c r="Z10">
        <v>10</v>
      </c>
      <c r="AA10">
        <v>10</v>
      </c>
      <c r="AB10" t="s">
        <v>49</v>
      </c>
      <c r="AC10">
        <v>100</v>
      </c>
      <c r="AE10">
        <v>50</v>
      </c>
      <c r="AF10">
        <f t="shared" si="0"/>
        <v>2</v>
      </c>
      <c r="AG10">
        <v>200</v>
      </c>
      <c r="AH10">
        <f t="shared" si="1"/>
        <v>0.50569029138180532</v>
      </c>
      <c r="AI10">
        <f t="shared" si="2"/>
        <v>6.7425372184240712E-3</v>
      </c>
      <c r="AJ10">
        <f t="shared" si="3"/>
        <v>6.742537218424071E-9</v>
      </c>
      <c r="AK10">
        <f t="shared" si="4"/>
        <v>6.7425372184240712E-3</v>
      </c>
      <c r="AL10" t="s">
        <v>145</v>
      </c>
    </row>
    <row r="11" spans="1:39" ht="150" x14ac:dyDescent="0.25">
      <c r="A11" s="5" t="s">
        <v>146</v>
      </c>
      <c r="B11" s="1" t="s">
        <v>147</v>
      </c>
      <c r="C11" s="1" t="s">
        <v>148</v>
      </c>
      <c r="D11" s="1" t="s">
        <v>149</v>
      </c>
      <c r="E11" s="1" t="s">
        <v>150</v>
      </c>
      <c r="F11" s="1" t="s">
        <v>151</v>
      </c>
      <c r="G11" s="1" t="s">
        <v>152</v>
      </c>
      <c r="H11" s="1">
        <v>720.94421999999997</v>
      </c>
      <c r="I11" s="1"/>
      <c r="J11" s="1"/>
      <c r="K11" s="1" t="s">
        <v>42</v>
      </c>
      <c r="L11" s="1">
        <v>1</v>
      </c>
      <c r="M11" s="6" t="s">
        <v>153</v>
      </c>
      <c r="N11" s="1" t="s">
        <v>154</v>
      </c>
      <c r="O11" s="1" t="s">
        <v>130</v>
      </c>
      <c r="P11" s="1" t="s">
        <v>155</v>
      </c>
      <c r="Q11" s="1">
        <v>202.26</v>
      </c>
      <c r="R11" s="1">
        <v>4.9800000000000004</v>
      </c>
      <c r="S11" s="1">
        <v>2</v>
      </c>
      <c r="U11" s="1">
        <v>1</v>
      </c>
      <c r="V11" t="s">
        <v>47</v>
      </c>
      <c r="W11" t="s">
        <v>153</v>
      </c>
      <c r="X11" t="s">
        <v>147</v>
      </c>
      <c r="Y11" t="s">
        <v>156</v>
      </c>
      <c r="Z11">
        <v>10</v>
      </c>
      <c r="AA11">
        <v>10</v>
      </c>
      <c r="AB11" t="s">
        <v>49</v>
      </c>
      <c r="AC11">
        <v>100</v>
      </c>
      <c r="AE11">
        <v>50</v>
      </c>
      <c r="AF11">
        <f t="shared" si="0"/>
        <v>2</v>
      </c>
      <c r="AG11">
        <v>800</v>
      </c>
      <c r="AH11">
        <f t="shared" si="1"/>
        <v>1.1096558898828539</v>
      </c>
      <c r="AI11">
        <f t="shared" si="2"/>
        <v>1.4795411865104718E-2</v>
      </c>
      <c r="AJ11">
        <f t="shared" si="3"/>
        <v>1.4795411865104718E-8</v>
      </c>
      <c r="AK11">
        <f t="shared" si="4"/>
        <v>1.4795411865104718E-2</v>
      </c>
      <c r="AL11" t="s">
        <v>157</v>
      </c>
    </row>
    <row r="12" spans="1:39" ht="75" x14ac:dyDescent="0.25">
      <c r="A12" s="5" t="s">
        <v>158</v>
      </c>
      <c r="B12" s="1" t="s">
        <v>159</v>
      </c>
      <c r="C12" s="1" t="s">
        <v>160</v>
      </c>
      <c r="D12" s="1" t="s">
        <v>161</v>
      </c>
      <c r="E12" s="1" t="s">
        <v>162</v>
      </c>
      <c r="F12" s="1" t="s">
        <v>163</v>
      </c>
      <c r="G12" s="1" t="s">
        <v>164</v>
      </c>
      <c r="H12" s="1">
        <v>318.86416000000003</v>
      </c>
      <c r="I12" s="1">
        <v>36.46</v>
      </c>
      <c r="J12" s="1">
        <v>1</v>
      </c>
      <c r="K12" s="1" t="s">
        <v>165</v>
      </c>
      <c r="L12" s="1">
        <v>1</v>
      </c>
      <c r="M12" s="6" t="s">
        <v>166</v>
      </c>
      <c r="N12" s="1" t="s">
        <v>83</v>
      </c>
      <c r="O12" s="1" t="s">
        <v>71</v>
      </c>
      <c r="P12" s="1" t="s">
        <v>167</v>
      </c>
      <c r="Q12" s="1">
        <v>31.78</v>
      </c>
      <c r="R12" s="1">
        <v>4.74</v>
      </c>
      <c r="S12" s="1">
        <v>4</v>
      </c>
      <c r="U12" s="1">
        <v>1</v>
      </c>
      <c r="V12" t="s">
        <v>47</v>
      </c>
      <c r="W12" t="s">
        <v>166</v>
      </c>
      <c r="X12" t="s">
        <v>159</v>
      </c>
      <c r="Y12" t="s">
        <v>168</v>
      </c>
      <c r="Z12">
        <v>10</v>
      </c>
      <c r="AA12">
        <v>10</v>
      </c>
      <c r="AB12" t="s">
        <v>49</v>
      </c>
      <c r="AC12">
        <v>100</v>
      </c>
      <c r="AE12">
        <v>50</v>
      </c>
      <c r="AF12">
        <f t="shared" si="0"/>
        <v>2</v>
      </c>
      <c r="AG12">
        <v>1000</v>
      </c>
      <c r="AH12">
        <f t="shared" si="1"/>
        <v>3.136131699467259</v>
      </c>
      <c r="AI12">
        <f t="shared" si="2"/>
        <v>4.1815089326230119E-2</v>
      </c>
      <c r="AJ12">
        <f t="shared" si="3"/>
        <v>4.181508932623012E-8</v>
      </c>
      <c r="AK12">
        <f t="shared" si="4"/>
        <v>4.1815089326230119E-2</v>
      </c>
      <c r="AL12" t="s">
        <v>169</v>
      </c>
    </row>
    <row r="13" spans="1:39" ht="105" x14ac:dyDescent="0.25">
      <c r="A13" s="5" t="s">
        <v>170</v>
      </c>
      <c r="B13" s="1" t="s">
        <v>171</v>
      </c>
      <c r="C13" s="1" t="s">
        <v>172</v>
      </c>
      <c r="D13" s="1" t="s">
        <v>173</v>
      </c>
      <c r="E13" s="1" t="s">
        <v>174</v>
      </c>
      <c r="F13" s="1" t="s">
        <v>175</v>
      </c>
      <c r="G13" s="1" t="s">
        <v>176</v>
      </c>
      <c r="H13" s="1">
        <v>418.49153999999999</v>
      </c>
      <c r="I13" s="1"/>
      <c r="J13" s="1"/>
      <c r="K13" s="1" t="s">
        <v>42</v>
      </c>
      <c r="L13" s="1">
        <v>1</v>
      </c>
      <c r="M13" s="6" t="s">
        <v>177</v>
      </c>
      <c r="N13" s="1" t="s">
        <v>70</v>
      </c>
      <c r="O13" s="1" t="s">
        <v>178</v>
      </c>
      <c r="P13" s="1" t="s">
        <v>85</v>
      </c>
      <c r="Q13" s="1">
        <v>84.76</v>
      </c>
      <c r="R13" s="1">
        <v>4.49</v>
      </c>
      <c r="S13" s="1">
        <v>4</v>
      </c>
      <c r="U13" s="1">
        <v>1</v>
      </c>
      <c r="V13" t="s">
        <v>47</v>
      </c>
      <c r="W13" t="s">
        <v>177</v>
      </c>
      <c r="X13" t="s">
        <v>171</v>
      </c>
      <c r="Y13" t="s">
        <v>179</v>
      </c>
      <c r="Z13">
        <v>10</v>
      </c>
      <c r="AA13">
        <v>10</v>
      </c>
      <c r="AB13" t="s">
        <v>49</v>
      </c>
      <c r="AC13">
        <v>100</v>
      </c>
      <c r="AE13">
        <v>50</v>
      </c>
      <c r="AF13">
        <f t="shared" si="0"/>
        <v>2</v>
      </c>
      <c r="AG13">
        <v>200</v>
      </c>
      <c r="AH13">
        <f t="shared" si="1"/>
        <v>0.47790691300474081</v>
      </c>
      <c r="AI13">
        <f t="shared" si="2"/>
        <v>6.3720921733965439E-3</v>
      </c>
      <c r="AJ13">
        <f t="shared" si="3"/>
        <v>6.3720921733965434E-9</v>
      </c>
      <c r="AK13">
        <f t="shared" si="4"/>
        <v>6.372092173396543E-3</v>
      </c>
      <c r="AL13" t="s">
        <v>180</v>
      </c>
    </row>
    <row r="14" spans="1:39" ht="90" x14ac:dyDescent="0.25">
      <c r="A14" s="5" t="s">
        <v>181</v>
      </c>
      <c r="B14" s="1" t="s">
        <v>182</v>
      </c>
      <c r="C14" s="1" t="s">
        <v>183</v>
      </c>
      <c r="D14" s="1" t="s">
        <v>184</v>
      </c>
      <c r="E14" s="1" t="s">
        <v>185</v>
      </c>
      <c r="F14" s="1" t="s">
        <v>186</v>
      </c>
      <c r="G14" s="1" t="s">
        <v>187</v>
      </c>
      <c r="H14" s="1">
        <v>482.81540999999999</v>
      </c>
      <c r="I14" s="1"/>
      <c r="J14" s="1"/>
      <c r="K14" s="1" t="s">
        <v>42</v>
      </c>
      <c r="L14" s="1">
        <v>1</v>
      </c>
      <c r="M14" s="6" t="s">
        <v>188</v>
      </c>
      <c r="N14" s="1" t="s">
        <v>44</v>
      </c>
      <c r="O14" s="1" t="s">
        <v>71</v>
      </c>
      <c r="P14" s="1" t="s">
        <v>143</v>
      </c>
      <c r="Q14" s="1">
        <v>92.35</v>
      </c>
      <c r="R14" s="1">
        <v>4.3899999999999997</v>
      </c>
      <c r="S14" s="1">
        <v>4</v>
      </c>
      <c r="U14" s="1">
        <v>1</v>
      </c>
      <c r="V14" t="s">
        <v>47</v>
      </c>
      <c r="W14" t="s">
        <v>188</v>
      </c>
      <c r="X14" t="s">
        <v>182</v>
      </c>
      <c r="Y14" t="s">
        <v>189</v>
      </c>
      <c r="Z14">
        <v>10</v>
      </c>
      <c r="AA14">
        <v>10</v>
      </c>
      <c r="AB14" t="s">
        <v>49</v>
      </c>
      <c r="AC14">
        <v>100</v>
      </c>
      <c r="AE14">
        <v>50</v>
      </c>
      <c r="AF14">
        <f t="shared" si="0"/>
        <v>2</v>
      </c>
      <c r="AG14">
        <v>160</v>
      </c>
      <c r="AH14">
        <f t="shared" si="1"/>
        <v>0.3313895884143383</v>
      </c>
      <c r="AI14">
        <f t="shared" si="2"/>
        <v>4.4185278455245109E-3</v>
      </c>
      <c r="AJ14">
        <f t="shared" si="3"/>
        <v>4.4185278455245109E-9</v>
      </c>
      <c r="AK14">
        <f t="shared" si="4"/>
        <v>4.4185278455245109E-3</v>
      </c>
      <c r="AL14" t="s">
        <v>190</v>
      </c>
    </row>
    <row r="15" spans="1:39" ht="105" x14ac:dyDescent="0.25">
      <c r="A15" s="5" t="s">
        <v>191</v>
      </c>
      <c r="B15" s="1" t="s">
        <v>192</v>
      </c>
      <c r="C15" s="1" t="s">
        <v>193</v>
      </c>
      <c r="D15" s="1" t="s">
        <v>194</v>
      </c>
      <c r="E15" s="1" t="s">
        <v>195</v>
      </c>
      <c r="F15" s="1" t="s">
        <v>196</v>
      </c>
      <c r="G15" s="1" t="s">
        <v>197</v>
      </c>
      <c r="H15" s="1">
        <v>417.81481000000002</v>
      </c>
      <c r="I15" s="1"/>
      <c r="J15" s="1"/>
      <c r="K15" s="1" t="s">
        <v>42</v>
      </c>
      <c r="L15" s="1">
        <v>1</v>
      </c>
      <c r="M15" s="6" t="s">
        <v>198</v>
      </c>
      <c r="N15" s="1" t="s">
        <v>70</v>
      </c>
      <c r="O15" s="1" t="s">
        <v>71</v>
      </c>
      <c r="P15" s="1" t="s">
        <v>143</v>
      </c>
      <c r="Q15" s="1">
        <v>66.489999999999995</v>
      </c>
      <c r="R15" s="1">
        <v>4.82</v>
      </c>
      <c r="S15" s="1">
        <v>4</v>
      </c>
      <c r="U15" s="1">
        <v>1</v>
      </c>
      <c r="V15" t="s">
        <v>47</v>
      </c>
      <c r="W15" t="s">
        <v>198</v>
      </c>
      <c r="X15" t="s">
        <v>192</v>
      </c>
      <c r="Y15" t="s">
        <v>199</v>
      </c>
      <c r="Z15">
        <v>10</v>
      </c>
      <c r="AA15">
        <v>10</v>
      </c>
      <c r="AB15" t="s">
        <v>49</v>
      </c>
      <c r="AC15">
        <v>100</v>
      </c>
      <c r="AE15">
        <v>50</v>
      </c>
      <c r="AF15">
        <f t="shared" si="0"/>
        <v>2</v>
      </c>
      <c r="AG15">
        <v>400</v>
      </c>
      <c r="AH15">
        <f t="shared" si="1"/>
        <v>0.95736194703103028</v>
      </c>
      <c r="AI15">
        <f t="shared" si="2"/>
        <v>1.2764825960413737E-2</v>
      </c>
      <c r="AJ15">
        <f t="shared" si="3"/>
        <v>1.2764825960413736E-8</v>
      </c>
      <c r="AK15">
        <f t="shared" si="4"/>
        <v>1.2764825960413737E-2</v>
      </c>
      <c r="AL15" t="s">
        <v>200</v>
      </c>
    </row>
    <row r="16" spans="1:39" ht="120" x14ac:dyDescent="0.25">
      <c r="A16" s="5" t="s">
        <v>201</v>
      </c>
      <c r="B16" s="1" t="s">
        <v>202</v>
      </c>
      <c r="C16" s="1" t="s">
        <v>203</v>
      </c>
      <c r="D16" s="1" t="s">
        <v>204</v>
      </c>
      <c r="E16" s="1" t="s">
        <v>205</v>
      </c>
      <c r="F16" s="1" t="s">
        <v>206</v>
      </c>
      <c r="G16" s="1" t="s">
        <v>207</v>
      </c>
      <c r="H16" s="1">
        <v>531.43092000000001</v>
      </c>
      <c r="I16" s="1"/>
      <c r="J16" s="1"/>
      <c r="K16" s="1" t="s">
        <v>42</v>
      </c>
      <c r="L16" s="1">
        <v>1</v>
      </c>
      <c r="M16" s="6" t="s">
        <v>208</v>
      </c>
      <c r="N16" s="1" t="s">
        <v>44</v>
      </c>
      <c r="O16" s="1" t="s">
        <v>209</v>
      </c>
      <c r="P16" s="1" t="s">
        <v>143</v>
      </c>
      <c r="Q16" s="1">
        <v>69.06</v>
      </c>
      <c r="R16" s="1">
        <v>3.61</v>
      </c>
      <c r="S16" s="1">
        <v>3</v>
      </c>
      <c r="U16" s="1">
        <v>1</v>
      </c>
      <c r="V16" t="s">
        <v>47</v>
      </c>
      <c r="W16" t="s">
        <v>208</v>
      </c>
      <c r="X16" t="s">
        <v>202</v>
      </c>
      <c r="Y16" t="s">
        <v>210</v>
      </c>
      <c r="Z16">
        <v>10</v>
      </c>
      <c r="AA16">
        <v>10</v>
      </c>
      <c r="AB16" t="s">
        <v>49</v>
      </c>
      <c r="AC16">
        <v>100</v>
      </c>
      <c r="AE16">
        <v>50</v>
      </c>
      <c r="AF16">
        <f t="shared" si="0"/>
        <v>2</v>
      </c>
      <c r="AG16">
        <v>200</v>
      </c>
      <c r="AH16">
        <f t="shared" si="1"/>
        <v>0.37634242283079805</v>
      </c>
      <c r="AI16">
        <f t="shared" si="2"/>
        <v>5.0178989710773078E-3</v>
      </c>
      <c r="AJ16">
        <f t="shared" si="3"/>
        <v>5.0178989710773072E-9</v>
      </c>
      <c r="AK16">
        <f t="shared" si="4"/>
        <v>5.0178989710773069E-3</v>
      </c>
      <c r="AL16" t="s">
        <v>211</v>
      </c>
    </row>
    <row r="17" spans="1:38" ht="75" x14ac:dyDescent="0.25">
      <c r="A17" s="5" t="s">
        <v>212</v>
      </c>
      <c r="B17" s="1" t="s">
        <v>213</v>
      </c>
      <c r="C17" s="1" t="s">
        <v>214</v>
      </c>
      <c r="D17" s="1" t="s">
        <v>215</v>
      </c>
      <c r="E17" s="1" t="s">
        <v>216</v>
      </c>
      <c r="F17" s="1" t="s">
        <v>217</v>
      </c>
      <c r="G17" s="1" t="s">
        <v>218</v>
      </c>
      <c r="H17" s="1">
        <v>397.50724000000002</v>
      </c>
      <c r="I17" s="1">
        <v>36.46</v>
      </c>
      <c r="J17" s="1">
        <v>1</v>
      </c>
      <c r="K17" s="1" t="s">
        <v>165</v>
      </c>
      <c r="L17" s="1">
        <v>1</v>
      </c>
      <c r="M17" s="6" t="s">
        <v>219</v>
      </c>
      <c r="N17" s="1" t="s">
        <v>44</v>
      </c>
      <c r="O17" s="1" t="s">
        <v>220</v>
      </c>
      <c r="P17" s="1" t="s">
        <v>143</v>
      </c>
      <c r="Q17" s="1">
        <v>48.95</v>
      </c>
      <c r="R17" s="1">
        <v>4.46</v>
      </c>
      <c r="S17" s="1">
        <v>4</v>
      </c>
      <c r="U17" s="1">
        <v>1</v>
      </c>
      <c r="V17" t="s">
        <v>47</v>
      </c>
      <c r="W17" t="s">
        <v>219</v>
      </c>
      <c r="X17" t="s">
        <v>213</v>
      </c>
      <c r="Y17" t="s">
        <v>221</v>
      </c>
      <c r="Z17">
        <v>10</v>
      </c>
      <c r="AA17">
        <v>10</v>
      </c>
      <c r="AB17" t="s">
        <v>49</v>
      </c>
      <c r="AC17">
        <v>100</v>
      </c>
      <c r="AE17">
        <v>50</v>
      </c>
      <c r="AF17">
        <f t="shared" si="0"/>
        <v>2</v>
      </c>
      <c r="AG17">
        <f>6*40</f>
        <v>240</v>
      </c>
      <c r="AH17">
        <f t="shared" si="1"/>
        <v>0.60376258807260963</v>
      </c>
      <c r="AI17">
        <f t="shared" si="2"/>
        <v>8.0501678409681289E-3</v>
      </c>
      <c r="AJ17">
        <f t="shared" si="3"/>
        <v>8.0501678409681281E-9</v>
      </c>
      <c r="AK17">
        <f t="shared" si="4"/>
        <v>8.0501678409681289E-3</v>
      </c>
      <c r="AL17" t="s">
        <v>222</v>
      </c>
    </row>
    <row r="18" spans="1:38" ht="105" x14ac:dyDescent="0.25">
      <c r="A18" s="5" t="s">
        <v>223</v>
      </c>
      <c r="B18" s="1" t="s">
        <v>224</v>
      </c>
      <c r="C18" s="1" t="s">
        <v>225</v>
      </c>
      <c r="D18" s="1" t="s">
        <v>226</v>
      </c>
      <c r="E18" s="1" t="s">
        <v>227</v>
      </c>
      <c r="F18" s="1" t="s">
        <v>228</v>
      </c>
      <c r="G18" s="1" t="s">
        <v>229</v>
      </c>
      <c r="H18" s="1">
        <v>454.60162000000003</v>
      </c>
      <c r="I18" s="1">
        <v>36.46</v>
      </c>
      <c r="J18" s="1">
        <v>1</v>
      </c>
      <c r="K18" s="1" t="s">
        <v>165</v>
      </c>
      <c r="L18" s="1">
        <v>1</v>
      </c>
      <c r="M18" s="6" t="s">
        <v>230</v>
      </c>
      <c r="N18" s="1" t="s">
        <v>44</v>
      </c>
      <c r="O18" s="1" t="s">
        <v>231</v>
      </c>
      <c r="P18" s="1" t="s">
        <v>232</v>
      </c>
      <c r="Q18" s="1">
        <v>63.95</v>
      </c>
      <c r="R18" s="1">
        <v>5.54</v>
      </c>
      <c r="S18" s="1">
        <v>3</v>
      </c>
      <c r="U18" s="1">
        <v>1</v>
      </c>
      <c r="V18" t="s">
        <v>47</v>
      </c>
      <c r="W18" t="s">
        <v>230</v>
      </c>
      <c r="X18" t="s">
        <v>224</v>
      </c>
      <c r="Y18" t="s">
        <v>233</v>
      </c>
      <c r="Z18">
        <v>10</v>
      </c>
      <c r="AA18">
        <v>10</v>
      </c>
      <c r="AB18" t="s">
        <v>49</v>
      </c>
      <c r="AC18">
        <v>100</v>
      </c>
      <c r="AE18">
        <v>50</v>
      </c>
      <c r="AF18">
        <f t="shared" si="0"/>
        <v>2</v>
      </c>
      <c r="AG18">
        <v>480</v>
      </c>
      <c r="AH18">
        <f t="shared" si="1"/>
        <v>1.0558695325370815</v>
      </c>
      <c r="AI18">
        <f t="shared" si="2"/>
        <v>1.4078260433827754E-2</v>
      </c>
      <c r="AJ18">
        <f t="shared" si="3"/>
        <v>1.4078260433827754E-8</v>
      </c>
      <c r="AK18">
        <f t="shared" si="4"/>
        <v>1.4078260433827754E-2</v>
      </c>
      <c r="AL18" t="s">
        <v>234</v>
      </c>
    </row>
    <row r="19" spans="1:38" ht="135" x14ac:dyDescent="0.25">
      <c r="A19" s="5" t="s">
        <v>235</v>
      </c>
      <c r="B19" s="1" t="s">
        <v>236</v>
      </c>
      <c r="C19" s="1" t="s">
        <v>237</v>
      </c>
      <c r="D19" s="1" t="s">
        <v>238</v>
      </c>
      <c r="E19" s="1" t="s">
        <v>239</v>
      </c>
      <c r="F19" s="1" t="s">
        <v>240</v>
      </c>
      <c r="G19" s="1" t="s">
        <v>241</v>
      </c>
      <c r="H19" s="1">
        <v>727.78312000000005</v>
      </c>
      <c r="I19" s="1"/>
      <c r="J19" s="1"/>
      <c r="K19" s="1" t="s">
        <v>42</v>
      </c>
      <c r="L19" s="1">
        <v>1</v>
      </c>
      <c r="M19" s="6" t="s">
        <v>242</v>
      </c>
      <c r="N19" s="1" t="s">
        <v>243</v>
      </c>
      <c r="O19" s="1" t="s">
        <v>71</v>
      </c>
      <c r="P19" s="1"/>
      <c r="Q19" s="1">
        <v>90.89</v>
      </c>
      <c r="R19" s="1">
        <v>7.63</v>
      </c>
      <c r="S19" s="1">
        <v>2</v>
      </c>
      <c r="U19" s="1">
        <v>1</v>
      </c>
      <c r="V19" t="s">
        <v>47</v>
      </c>
      <c r="W19" t="s">
        <v>242</v>
      </c>
      <c r="X19" t="s">
        <v>236</v>
      </c>
      <c r="Y19" t="s">
        <v>244</v>
      </c>
      <c r="Z19">
        <v>10</v>
      </c>
      <c r="AA19">
        <v>10</v>
      </c>
      <c r="AB19" t="s">
        <v>49</v>
      </c>
      <c r="AC19">
        <v>100</v>
      </c>
      <c r="AE19">
        <v>50</v>
      </c>
      <c r="AF19">
        <f t="shared" si="0"/>
        <v>2</v>
      </c>
      <c r="AG19" t="s">
        <v>110</v>
      </c>
      <c r="AH19" t="e">
        <f t="shared" si="1"/>
        <v>#VALUE!</v>
      </c>
      <c r="AI19" t="e">
        <f t="shared" si="2"/>
        <v>#VALUE!</v>
      </c>
      <c r="AJ19" t="e">
        <f t="shared" si="3"/>
        <v>#VALUE!</v>
      </c>
      <c r="AK19" t="e">
        <f t="shared" si="4"/>
        <v>#VALUE!</v>
      </c>
    </row>
    <row r="20" spans="1:38" ht="180" x14ac:dyDescent="0.25">
      <c r="A20" s="5" t="s">
        <v>245</v>
      </c>
      <c r="B20" s="1" t="s">
        <v>246</v>
      </c>
      <c r="C20" s="1" t="s">
        <v>247</v>
      </c>
      <c r="D20" s="1" t="s">
        <v>248</v>
      </c>
      <c r="E20" s="1" t="s">
        <v>249</v>
      </c>
      <c r="F20" s="1" t="s">
        <v>250</v>
      </c>
      <c r="G20" s="1" t="s">
        <v>251</v>
      </c>
      <c r="H20" s="1">
        <v>704.85547999999994</v>
      </c>
      <c r="I20" s="1"/>
      <c r="J20" s="1"/>
      <c r="K20" s="1" t="s">
        <v>42</v>
      </c>
      <c r="L20" s="1">
        <v>1</v>
      </c>
      <c r="M20" s="6" t="s">
        <v>252</v>
      </c>
      <c r="N20" s="1" t="s">
        <v>154</v>
      </c>
      <c r="O20" s="1" t="s">
        <v>130</v>
      </c>
      <c r="P20" s="1" t="s">
        <v>253</v>
      </c>
      <c r="Q20" s="1">
        <v>171.21</v>
      </c>
      <c r="R20" s="1">
        <v>4.7</v>
      </c>
      <c r="S20" s="1">
        <v>2</v>
      </c>
      <c r="U20" s="1">
        <v>1</v>
      </c>
      <c r="V20" t="s">
        <v>47</v>
      </c>
      <c r="W20" t="s">
        <v>252</v>
      </c>
      <c r="X20" t="s">
        <v>246</v>
      </c>
      <c r="Y20" t="s">
        <v>254</v>
      </c>
      <c r="Z20">
        <v>10</v>
      </c>
      <c r="AA20">
        <v>10</v>
      </c>
      <c r="AB20" t="s">
        <v>49</v>
      </c>
      <c r="AC20">
        <v>100</v>
      </c>
      <c r="AE20">
        <v>50</v>
      </c>
      <c r="AF20">
        <f t="shared" si="0"/>
        <v>2</v>
      </c>
      <c r="AG20">
        <v>400</v>
      </c>
      <c r="AH20">
        <f t="shared" si="1"/>
        <v>0.56749221840482822</v>
      </c>
      <c r="AI20">
        <f t="shared" si="2"/>
        <v>7.566562912064376E-3</v>
      </c>
      <c r="AJ20">
        <f t="shared" si="3"/>
        <v>7.5665629120643751E-9</v>
      </c>
      <c r="AK20">
        <f t="shared" si="4"/>
        <v>7.5665629120643752E-3</v>
      </c>
      <c r="AL20" t="s">
        <v>255</v>
      </c>
    </row>
    <row r="21" spans="1:38" ht="75" x14ac:dyDescent="0.25">
      <c r="A21" s="5" t="s">
        <v>256</v>
      </c>
      <c r="B21" s="1" t="s">
        <v>257</v>
      </c>
      <c r="C21" s="1" t="s">
        <v>258</v>
      </c>
      <c r="D21" s="1" t="s">
        <v>259</v>
      </c>
      <c r="E21" s="1" t="s">
        <v>260</v>
      </c>
      <c r="F21" s="1" t="s">
        <v>261</v>
      </c>
      <c r="G21" s="1" t="s">
        <v>262</v>
      </c>
      <c r="H21" s="1">
        <v>306.36502000000002</v>
      </c>
      <c r="I21" s="1"/>
      <c r="J21" s="1"/>
      <c r="K21" s="1" t="s">
        <v>42</v>
      </c>
      <c r="L21" s="1">
        <v>1</v>
      </c>
      <c r="M21" s="6" t="s">
        <v>263</v>
      </c>
      <c r="N21" s="1" t="s">
        <v>44</v>
      </c>
      <c r="O21" s="1" t="s">
        <v>59</v>
      </c>
      <c r="P21" s="1" t="s">
        <v>264</v>
      </c>
      <c r="Q21" s="1">
        <v>83.18</v>
      </c>
      <c r="R21" s="1">
        <v>2.88</v>
      </c>
      <c r="S21" s="1">
        <v>4</v>
      </c>
      <c r="U21" s="1">
        <v>1</v>
      </c>
      <c r="V21" t="s">
        <v>47</v>
      </c>
      <c r="W21" t="s">
        <v>263</v>
      </c>
      <c r="X21" t="s">
        <v>257</v>
      </c>
      <c r="Y21" t="s">
        <v>265</v>
      </c>
      <c r="Z21">
        <v>10</v>
      </c>
      <c r="AA21">
        <v>10</v>
      </c>
      <c r="AB21" t="s">
        <v>49</v>
      </c>
      <c r="AC21">
        <v>100</v>
      </c>
      <c r="AE21">
        <v>50</v>
      </c>
      <c r="AF21">
        <f t="shared" si="0"/>
        <v>2</v>
      </c>
      <c r="AG21">
        <v>30</v>
      </c>
      <c r="AH21">
        <f t="shared" si="1"/>
        <v>9.7922406415719379E-2</v>
      </c>
      <c r="AI21">
        <f t="shared" si="2"/>
        <v>1.3056320855429251E-3</v>
      </c>
      <c r="AJ21">
        <f t="shared" si="3"/>
        <v>1.305632085542925E-9</v>
      </c>
      <c r="AK21">
        <f t="shared" si="4"/>
        <v>1.3056320855429251E-3</v>
      </c>
      <c r="AL21" t="s">
        <v>266</v>
      </c>
    </row>
    <row r="22" spans="1:38" ht="75" x14ac:dyDescent="0.25">
      <c r="A22" s="5" t="s">
        <v>267</v>
      </c>
      <c r="B22" s="1" t="s">
        <v>268</v>
      </c>
      <c r="C22" s="1" t="s">
        <v>269</v>
      </c>
      <c r="D22" s="1" t="s">
        <v>270</v>
      </c>
      <c r="E22" s="1" t="s">
        <v>271</v>
      </c>
      <c r="F22" s="1" t="s">
        <v>272</v>
      </c>
      <c r="G22" s="1" t="s">
        <v>273</v>
      </c>
      <c r="H22" s="1">
        <v>339.38504</v>
      </c>
      <c r="I22" s="1">
        <v>36.46</v>
      </c>
      <c r="J22" s="1">
        <v>1</v>
      </c>
      <c r="K22" s="1" t="s">
        <v>165</v>
      </c>
      <c r="L22" s="1">
        <v>1</v>
      </c>
      <c r="M22" s="6" t="s">
        <v>274</v>
      </c>
      <c r="N22" s="1" t="s">
        <v>44</v>
      </c>
      <c r="O22" s="1" t="s">
        <v>220</v>
      </c>
      <c r="P22" s="1" t="s">
        <v>143</v>
      </c>
      <c r="Q22" s="1">
        <v>49.81</v>
      </c>
      <c r="R22" s="1">
        <v>3.51</v>
      </c>
      <c r="S22" s="1">
        <v>4</v>
      </c>
      <c r="U22" s="1">
        <v>1</v>
      </c>
      <c r="V22" t="s">
        <v>47</v>
      </c>
      <c r="W22" t="s">
        <v>274</v>
      </c>
      <c r="X22" t="s">
        <v>268</v>
      </c>
      <c r="Y22" t="s">
        <v>275</v>
      </c>
      <c r="Z22">
        <v>10</v>
      </c>
      <c r="AA22">
        <v>10</v>
      </c>
      <c r="AB22" t="s">
        <v>49</v>
      </c>
      <c r="AC22">
        <v>100</v>
      </c>
      <c r="AE22">
        <v>50</v>
      </c>
      <c r="AF22">
        <f t="shared" si="0"/>
        <v>2</v>
      </c>
      <c r="AG22">
        <v>120</v>
      </c>
      <c r="AH22">
        <f t="shared" si="1"/>
        <v>0.35358069996249686</v>
      </c>
      <c r="AI22">
        <f t="shared" si="2"/>
        <v>4.7144093328332914E-3</v>
      </c>
      <c r="AJ22">
        <f t="shared" si="3"/>
        <v>4.7144093328332915E-9</v>
      </c>
      <c r="AK22">
        <f t="shared" si="4"/>
        <v>4.7144093328332914E-3</v>
      </c>
      <c r="AL22" s="10" t="s">
        <v>276</v>
      </c>
    </row>
    <row r="23" spans="1:38" ht="60" x14ac:dyDescent="0.25">
      <c r="A23" s="5" t="s">
        <v>277</v>
      </c>
      <c r="B23" s="1" t="s">
        <v>278</v>
      </c>
      <c r="C23" s="1" t="s">
        <v>279</v>
      </c>
      <c r="D23" s="1" t="s">
        <v>280</v>
      </c>
      <c r="E23" s="1" t="s">
        <v>281</v>
      </c>
      <c r="F23" s="1" t="s">
        <v>282</v>
      </c>
      <c r="G23" s="1" t="s">
        <v>283</v>
      </c>
      <c r="H23" s="1">
        <v>355.86899299999999</v>
      </c>
      <c r="I23" s="1">
        <v>72.92</v>
      </c>
      <c r="J23" s="1">
        <v>2</v>
      </c>
      <c r="K23" s="1" t="s">
        <v>165</v>
      </c>
      <c r="L23" s="1">
        <v>1</v>
      </c>
      <c r="M23" s="6" t="s">
        <v>284</v>
      </c>
      <c r="N23" s="1" t="s">
        <v>285</v>
      </c>
      <c r="O23" s="1" t="s">
        <v>108</v>
      </c>
      <c r="P23" s="1" t="s">
        <v>85</v>
      </c>
      <c r="Q23" s="1">
        <v>57.18</v>
      </c>
      <c r="R23" s="1">
        <v>4.46</v>
      </c>
      <c r="S23" s="1">
        <v>4</v>
      </c>
      <c r="U23" s="1">
        <v>1</v>
      </c>
      <c r="V23" t="s">
        <v>47</v>
      </c>
      <c r="W23" t="s">
        <v>284</v>
      </c>
      <c r="X23" t="s">
        <v>278</v>
      </c>
      <c r="Y23" t="s">
        <v>286</v>
      </c>
      <c r="Z23">
        <v>10</v>
      </c>
      <c r="AA23">
        <v>10</v>
      </c>
      <c r="AB23" t="s">
        <v>49</v>
      </c>
      <c r="AC23">
        <v>100</v>
      </c>
      <c r="AE23">
        <v>50</v>
      </c>
      <c r="AF23">
        <f t="shared" si="0"/>
        <v>2</v>
      </c>
      <c r="AG23" t="s">
        <v>110</v>
      </c>
      <c r="AH23" t="e">
        <f t="shared" si="1"/>
        <v>#VALUE!</v>
      </c>
      <c r="AI23" t="e">
        <f t="shared" si="2"/>
        <v>#VALUE!</v>
      </c>
      <c r="AJ23" t="e">
        <f t="shared" si="3"/>
        <v>#VALUE!</v>
      </c>
      <c r="AK23" t="e">
        <f t="shared" si="4"/>
        <v>#VALUE!</v>
      </c>
    </row>
    <row r="24" spans="1:38" ht="195" x14ac:dyDescent="0.25">
      <c r="A24" s="5" t="s">
        <v>287</v>
      </c>
      <c r="B24" s="1" t="s">
        <v>288</v>
      </c>
      <c r="C24" s="1" t="s">
        <v>289</v>
      </c>
      <c r="D24" s="1" t="s">
        <v>290</v>
      </c>
      <c r="E24" s="1" t="s">
        <v>291</v>
      </c>
      <c r="F24" s="1" t="s">
        <v>292</v>
      </c>
      <c r="G24" s="1" t="s">
        <v>293</v>
      </c>
      <c r="H24" s="1">
        <v>738.875</v>
      </c>
      <c r="I24" s="1"/>
      <c r="J24" s="1"/>
      <c r="K24" s="1" t="s">
        <v>42</v>
      </c>
      <c r="L24" s="1">
        <v>1</v>
      </c>
      <c r="M24" s="6" t="s">
        <v>294</v>
      </c>
      <c r="N24" s="1" t="s">
        <v>44</v>
      </c>
      <c r="O24" s="1" t="s">
        <v>96</v>
      </c>
      <c r="P24" s="1" t="s">
        <v>295</v>
      </c>
      <c r="Q24" s="1">
        <v>174.64</v>
      </c>
      <c r="R24" s="1">
        <v>5.33</v>
      </c>
      <c r="S24" s="1">
        <v>1</v>
      </c>
      <c r="U24" s="1">
        <v>1</v>
      </c>
      <c r="V24" t="s">
        <v>47</v>
      </c>
      <c r="W24" t="s">
        <v>294</v>
      </c>
      <c r="X24" t="s">
        <v>288</v>
      </c>
      <c r="Y24" t="s">
        <v>296</v>
      </c>
      <c r="Z24">
        <v>10</v>
      </c>
      <c r="AA24">
        <v>10</v>
      </c>
      <c r="AB24" t="s">
        <v>49</v>
      </c>
      <c r="AC24">
        <v>100</v>
      </c>
      <c r="AE24">
        <v>50</v>
      </c>
      <c r="AF24">
        <f t="shared" si="0"/>
        <v>2</v>
      </c>
      <c r="AG24">
        <v>60</v>
      </c>
      <c r="AH24">
        <f t="shared" si="1"/>
        <v>8.1204533919810515E-2</v>
      </c>
      <c r="AI24">
        <f t="shared" si="2"/>
        <v>1.082727118930807E-3</v>
      </c>
      <c r="AJ24">
        <f t="shared" si="3"/>
        <v>1.0827271189308068E-9</v>
      </c>
      <c r="AK24">
        <f t="shared" si="4"/>
        <v>1.082727118930807E-3</v>
      </c>
      <c r="AL24" t="s">
        <v>297</v>
      </c>
    </row>
    <row r="25" spans="1:38" ht="135" x14ac:dyDescent="0.25">
      <c r="A25" s="5" t="s">
        <v>298</v>
      </c>
      <c r="B25" s="1" t="s">
        <v>299</v>
      </c>
      <c r="C25" s="1" t="s">
        <v>300</v>
      </c>
      <c r="D25" s="1" t="s">
        <v>301</v>
      </c>
      <c r="E25" s="1" t="s">
        <v>302</v>
      </c>
      <c r="F25" s="1" t="s">
        <v>303</v>
      </c>
      <c r="G25" s="1" t="s">
        <v>304</v>
      </c>
      <c r="H25" s="1">
        <v>638.82164</v>
      </c>
      <c r="I25" s="1"/>
      <c r="J25" s="1"/>
      <c r="K25" s="1" t="s">
        <v>42</v>
      </c>
      <c r="L25" s="1">
        <v>1</v>
      </c>
      <c r="M25" s="6" t="s">
        <v>305</v>
      </c>
      <c r="N25" s="1" t="s">
        <v>306</v>
      </c>
      <c r="O25" s="1" t="s">
        <v>307</v>
      </c>
      <c r="P25" s="1" t="s">
        <v>143</v>
      </c>
      <c r="Q25" s="1">
        <v>79.53</v>
      </c>
      <c r="R25" s="1">
        <v>5.28</v>
      </c>
      <c r="S25" s="1">
        <v>2</v>
      </c>
      <c r="U25" s="1">
        <v>1</v>
      </c>
      <c r="V25" t="s">
        <v>47</v>
      </c>
      <c r="W25" t="s">
        <v>305</v>
      </c>
      <c r="X25" t="s">
        <v>299</v>
      </c>
      <c r="Y25" t="s">
        <v>308</v>
      </c>
      <c r="Z25">
        <v>10</v>
      </c>
      <c r="AA25">
        <v>10</v>
      </c>
      <c r="AB25" t="s">
        <v>49</v>
      </c>
      <c r="AC25">
        <v>100</v>
      </c>
      <c r="AE25">
        <v>50</v>
      </c>
      <c r="AF25">
        <f t="shared" si="0"/>
        <v>2</v>
      </c>
      <c r="AG25">
        <v>400</v>
      </c>
      <c r="AH25">
        <f t="shared" si="1"/>
        <v>0.62615286482781018</v>
      </c>
      <c r="AI25">
        <f t="shared" si="2"/>
        <v>8.3487048643708026E-3</v>
      </c>
      <c r="AJ25">
        <f t="shared" si="3"/>
        <v>8.3487048643708026E-9</v>
      </c>
      <c r="AK25">
        <f t="shared" si="4"/>
        <v>8.3487048643708026E-3</v>
      </c>
      <c r="AL25" t="s">
        <v>309</v>
      </c>
    </row>
    <row r="26" spans="1:38" ht="135" x14ac:dyDescent="0.25">
      <c r="A26" s="5" t="s">
        <v>310</v>
      </c>
      <c r="B26" s="1" t="s">
        <v>311</v>
      </c>
      <c r="C26" s="1" t="s">
        <v>312</v>
      </c>
      <c r="D26" s="1" t="s">
        <v>313</v>
      </c>
      <c r="E26" s="1" t="s">
        <v>314</v>
      </c>
      <c r="F26" s="1" t="s">
        <v>315</v>
      </c>
      <c r="G26" s="1" t="s">
        <v>316</v>
      </c>
      <c r="H26" s="1">
        <v>705.63342</v>
      </c>
      <c r="I26" s="1"/>
      <c r="J26" s="1"/>
      <c r="K26" s="1" t="s">
        <v>42</v>
      </c>
      <c r="L26" s="1">
        <v>1</v>
      </c>
      <c r="M26" s="6" t="s">
        <v>317</v>
      </c>
      <c r="N26" s="1" t="s">
        <v>44</v>
      </c>
      <c r="O26" s="1" t="s">
        <v>209</v>
      </c>
      <c r="P26" s="1" t="s">
        <v>318</v>
      </c>
      <c r="Q26" s="1">
        <v>100.79</v>
      </c>
      <c r="R26" s="1">
        <v>6.44</v>
      </c>
      <c r="S26" s="1">
        <v>1</v>
      </c>
      <c r="U26" s="1">
        <v>1</v>
      </c>
      <c r="V26" t="s">
        <v>47</v>
      </c>
      <c r="W26" t="s">
        <v>317</v>
      </c>
      <c r="X26" t="s">
        <v>311</v>
      </c>
      <c r="Y26" t="s">
        <v>319</v>
      </c>
      <c r="Z26">
        <v>10</v>
      </c>
      <c r="AA26">
        <v>10</v>
      </c>
      <c r="AB26" t="s">
        <v>49</v>
      </c>
      <c r="AC26">
        <v>100</v>
      </c>
      <c r="AE26">
        <v>50</v>
      </c>
      <c r="AF26">
        <f t="shared" si="0"/>
        <v>2</v>
      </c>
      <c r="AG26">
        <v>100</v>
      </c>
      <c r="AH26">
        <f t="shared" si="1"/>
        <v>0.14171664374966819</v>
      </c>
      <c r="AI26">
        <f t="shared" si="2"/>
        <v>1.8895552499955759E-3</v>
      </c>
      <c r="AJ26">
        <f t="shared" si="3"/>
        <v>1.8895552499955758E-9</v>
      </c>
      <c r="AK26">
        <f t="shared" si="4"/>
        <v>1.8895552499955759E-3</v>
      </c>
      <c r="AL26" t="s">
        <v>320</v>
      </c>
    </row>
    <row r="27" spans="1:38" ht="75" x14ac:dyDescent="0.25">
      <c r="A27" s="5" t="s">
        <v>321</v>
      </c>
      <c r="B27" s="1" t="s">
        <v>322</v>
      </c>
      <c r="C27" s="1" t="s">
        <v>323</v>
      </c>
      <c r="D27" s="1" t="s">
        <v>324</v>
      </c>
      <c r="E27" s="1" t="s">
        <v>325</v>
      </c>
      <c r="F27" s="1" t="s">
        <v>326</v>
      </c>
      <c r="G27" s="1" t="s">
        <v>327</v>
      </c>
      <c r="H27" s="1">
        <v>325.79214000000002</v>
      </c>
      <c r="I27" s="1"/>
      <c r="J27" s="1"/>
      <c r="K27" s="1" t="s">
        <v>42</v>
      </c>
      <c r="L27" s="1">
        <v>1</v>
      </c>
      <c r="M27" s="6" t="s">
        <v>328</v>
      </c>
      <c r="N27" s="1" t="s">
        <v>329</v>
      </c>
      <c r="O27" s="1" t="s">
        <v>96</v>
      </c>
      <c r="P27" s="1" t="s">
        <v>330</v>
      </c>
      <c r="Q27" s="1">
        <v>57.78</v>
      </c>
      <c r="R27" s="1">
        <v>4.0599999999999996</v>
      </c>
      <c r="S27" s="1">
        <v>4</v>
      </c>
      <c r="U27" s="1">
        <v>1</v>
      </c>
      <c r="V27" t="s">
        <v>47</v>
      </c>
      <c r="W27" t="s">
        <v>328</v>
      </c>
      <c r="X27" t="s">
        <v>322</v>
      </c>
      <c r="Y27" t="s">
        <v>331</v>
      </c>
      <c r="Z27">
        <v>10</v>
      </c>
      <c r="AA27">
        <v>10</v>
      </c>
      <c r="AB27" t="s">
        <v>49</v>
      </c>
      <c r="AC27">
        <v>100</v>
      </c>
      <c r="AE27">
        <v>50</v>
      </c>
      <c r="AF27">
        <f t="shared" si="0"/>
        <v>2</v>
      </c>
      <c r="AH27">
        <f t="shared" si="1"/>
        <v>0</v>
      </c>
      <c r="AI27">
        <f t="shared" si="2"/>
        <v>0</v>
      </c>
      <c r="AJ27">
        <f t="shared" si="3"/>
        <v>0</v>
      </c>
      <c r="AK27">
        <f t="shared" si="4"/>
        <v>0</v>
      </c>
    </row>
    <row r="28" spans="1:38" ht="30" x14ac:dyDescent="0.25">
      <c r="A28" s="5" t="s">
        <v>332</v>
      </c>
      <c r="B28" s="1" t="s">
        <v>333</v>
      </c>
      <c r="C28" s="1" t="s">
        <v>334</v>
      </c>
      <c r="D28" s="1" t="s">
        <v>335</v>
      </c>
      <c r="E28" s="1" t="s">
        <v>336</v>
      </c>
      <c r="F28" s="1" t="s">
        <v>337</v>
      </c>
      <c r="G28" s="1" t="s">
        <v>338</v>
      </c>
      <c r="H28" s="1">
        <v>167.193997</v>
      </c>
      <c r="I28" s="1"/>
      <c r="J28" s="1"/>
      <c r="K28" s="1" t="s">
        <v>42</v>
      </c>
      <c r="L28" s="1">
        <v>1</v>
      </c>
      <c r="M28" s="6" t="s">
        <v>339</v>
      </c>
      <c r="N28" s="1" t="s">
        <v>44</v>
      </c>
      <c r="O28" s="1" t="s">
        <v>340</v>
      </c>
      <c r="P28" s="1" t="s">
        <v>143</v>
      </c>
      <c r="Q28" s="1">
        <v>119.28</v>
      </c>
      <c r="R28" s="1">
        <v>0.44</v>
      </c>
      <c r="S28" s="1">
        <v>4</v>
      </c>
      <c r="U28" s="1">
        <v>1</v>
      </c>
      <c r="V28" t="s">
        <v>47</v>
      </c>
      <c r="W28" t="s">
        <v>339</v>
      </c>
      <c r="X28" t="s">
        <v>333</v>
      </c>
      <c r="Y28" t="s">
        <v>341</v>
      </c>
      <c r="Z28">
        <v>10</v>
      </c>
      <c r="AA28">
        <v>10</v>
      </c>
      <c r="AB28" t="s">
        <v>49</v>
      </c>
      <c r="AC28">
        <v>100</v>
      </c>
      <c r="AE28">
        <v>50</v>
      </c>
      <c r="AF28">
        <f t="shared" si="0"/>
        <v>2</v>
      </c>
      <c r="AH28">
        <f t="shared" si="1"/>
        <v>0</v>
      </c>
      <c r="AI28">
        <f t="shared" si="2"/>
        <v>0</v>
      </c>
      <c r="AJ28">
        <f t="shared" si="3"/>
        <v>0</v>
      </c>
      <c r="AK28">
        <f t="shared" si="4"/>
        <v>0</v>
      </c>
    </row>
    <row r="29" spans="1:38" ht="105" x14ac:dyDescent="0.25">
      <c r="A29" s="5" t="s">
        <v>342</v>
      </c>
      <c r="B29" s="1" t="s">
        <v>343</v>
      </c>
      <c r="C29" s="1" t="s">
        <v>344</v>
      </c>
      <c r="D29" s="1" t="s">
        <v>345</v>
      </c>
      <c r="E29" s="1" t="s">
        <v>346</v>
      </c>
      <c r="F29" s="1" t="s">
        <v>347</v>
      </c>
      <c r="G29" s="1" t="s">
        <v>348</v>
      </c>
      <c r="H29" s="1">
        <v>340.37970000000001</v>
      </c>
      <c r="I29" s="1"/>
      <c r="J29" s="1"/>
      <c r="K29" s="1" t="s">
        <v>42</v>
      </c>
      <c r="L29" s="1">
        <v>1</v>
      </c>
      <c r="M29" s="6" t="s">
        <v>349</v>
      </c>
      <c r="N29" s="1" t="s">
        <v>70</v>
      </c>
      <c r="O29" s="1" t="s">
        <v>71</v>
      </c>
      <c r="P29" s="1" t="s">
        <v>350</v>
      </c>
      <c r="Q29" s="1">
        <v>113.24</v>
      </c>
      <c r="R29" s="1">
        <v>0.72</v>
      </c>
      <c r="S29" s="1">
        <v>4</v>
      </c>
      <c r="U29" s="1">
        <v>1</v>
      </c>
      <c r="V29" t="s">
        <v>47</v>
      </c>
      <c r="W29" t="s">
        <v>349</v>
      </c>
      <c r="X29" t="s">
        <v>343</v>
      </c>
      <c r="Y29" t="s">
        <v>351</v>
      </c>
      <c r="Z29">
        <v>10</v>
      </c>
      <c r="AA29">
        <v>10</v>
      </c>
      <c r="AB29" t="s">
        <v>49</v>
      </c>
      <c r="AC29">
        <v>100</v>
      </c>
      <c r="AE29">
        <v>50</v>
      </c>
      <c r="AF29">
        <f t="shared" si="0"/>
        <v>2</v>
      </c>
      <c r="AH29">
        <f t="shared" si="1"/>
        <v>0</v>
      </c>
      <c r="AI29">
        <f t="shared" si="2"/>
        <v>0</v>
      </c>
      <c r="AJ29">
        <f t="shared" si="3"/>
        <v>0</v>
      </c>
      <c r="AK29">
        <f t="shared" si="4"/>
        <v>0</v>
      </c>
    </row>
    <row r="30" spans="1:38" ht="90" x14ac:dyDescent="0.25">
      <c r="A30" s="5" t="s">
        <v>352</v>
      </c>
      <c r="B30" s="1" t="s">
        <v>353</v>
      </c>
      <c r="C30" s="1" t="s">
        <v>354</v>
      </c>
      <c r="D30" s="1" t="s">
        <v>355</v>
      </c>
      <c r="E30" s="1" t="s">
        <v>356</v>
      </c>
      <c r="F30" s="1" t="s">
        <v>357</v>
      </c>
      <c r="G30" s="1" t="s">
        <v>358</v>
      </c>
      <c r="H30" s="1">
        <v>420.52566000000002</v>
      </c>
      <c r="I30" s="1">
        <v>13.51146</v>
      </c>
      <c r="J30" s="1">
        <v>0.75</v>
      </c>
      <c r="K30" s="1" t="s">
        <v>359</v>
      </c>
      <c r="L30" s="1">
        <v>1</v>
      </c>
      <c r="M30" s="6" t="s">
        <v>360</v>
      </c>
      <c r="N30" s="1" t="s">
        <v>83</v>
      </c>
      <c r="O30" s="1" t="s">
        <v>71</v>
      </c>
      <c r="P30" s="1" t="s">
        <v>361</v>
      </c>
      <c r="Q30" s="1">
        <v>85.41</v>
      </c>
      <c r="R30" s="1">
        <v>5.95</v>
      </c>
      <c r="S30" s="1">
        <v>3</v>
      </c>
      <c r="U30" s="1">
        <v>1</v>
      </c>
      <c r="V30" t="s">
        <v>47</v>
      </c>
      <c r="W30" t="s">
        <v>360</v>
      </c>
      <c r="X30" t="s">
        <v>353</v>
      </c>
      <c r="Y30" t="s">
        <v>362</v>
      </c>
      <c r="Z30">
        <v>10</v>
      </c>
      <c r="AA30">
        <v>10</v>
      </c>
      <c r="AB30" t="s">
        <v>49</v>
      </c>
      <c r="AC30">
        <v>100</v>
      </c>
      <c r="AE30">
        <v>50</v>
      </c>
      <c r="AF30">
        <f t="shared" si="0"/>
        <v>2</v>
      </c>
      <c r="AH30">
        <f t="shared" si="1"/>
        <v>0</v>
      </c>
      <c r="AI30">
        <f t="shared" si="2"/>
        <v>0</v>
      </c>
      <c r="AJ30">
        <f t="shared" si="3"/>
        <v>0</v>
      </c>
      <c r="AK30">
        <f t="shared" si="4"/>
        <v>0</v>
      </c>
    </row>
    <row r="31" spans="1:38" ht="165" x14ac:dyDescent="0.25">
      <c r="A31" s="5" t="s">
        <v>363</v>
      </c>
      <c r="B31" s="1" t="s">
        <v>364</v>
      </c>
      <c r="C31" s="1" t="s">
        <v>365</v>
      </c>
      <c r="D31" s="1" t="s">
        <v>366</v>
      </c>
      <c r="E31" s="1" t="s">
        <v>367</v>
      </c>
      <c r="F31" s="1" t="s">
        <v>368</v>
      </c>
      <c r="G31" s="1" t="s">
        <v>369</v>
      </c>
      <c r="H31" s="1">
        <v>585.64865999999995</v>
      </c>
      <c r="I31" s="1"/>
      <c r="J31" s="1"/>
      <c r="K31" s="1" t="s">
        <v>42</v>
      </c>
      <c r="L31" s="1">
        <v>1</v>
      </c>
      <c r="M31" s="6" t="s">
        <v>370</v>
      </c>
      <c r="N31" s="1" t="s">
        <v>44</v>
      </c>
      <c r="O31" s="1" t="s">
        <v>371</v>
      </c>
      <c r="P31" s="1" t="s">
        <v>232</v>
      </c>
      <c r="Q31" s="1">
        <v>205.76</v>
      </c>
      <c r="R31" s="1">
        <v>-0.5</v>
      </c>
      <c r="S31" s="1">
        <v>1</v>
      </c>
      <c r="U31" s="1">
        <v>1</v>
      </c>
      <c r="V31" t="s">
        <v>47</v>
      </c>
      <c r="W31" t="s">
        <v>370</v>
      </c>
      <c r="X31" t="s">
        <v>364</v>
      </c>
      <c r="Y31" t="s">
        <v>372</v>
      </c>
      <c r="Z31">
        <v>10</v>
      </c>
      <c r="AA31">
        <v>10</v>
      </c>
      <c r="AB31" t="s">
        <v>49</v>
      </c>
      <c r="AC31">
        <v>100</v>
      </c>
      <c r="AE31">
        <v>50</v>
      </c>
      <c r="AF31">
        <f t="shared" si="0"/>
        <v>2</v>
      </c>
      <c r="AH31">
        <f t="shared" si="1"/>
        <v>0</v>
      </c>
      <c r="AI31">
        <f t="shared" si="2"/>
        <v>0</v>
      </c>
      <c r="AJ31">
        <f t="shared" si="3"/>
        <v>0</v>
      </c>
      <c r="AK31">
        <f t="shared" si="4"/>
        <v>0</v>
      </c>
    </row>
    <row r="32" spans="1:38" ht="285" x14ac:dyDescent="0.25">
      <c r="A32" s="5" t="s">
        <v>373</v>
      </c>
      <c r="B32" s="1" t="s">
        <v>374</v>
      </c>
      <c r="C32" s="1" t="s">
        <v>375</v>
      </c>
      <c r="D32" s="1" t="s">
        <v>376</v>
      </c>
      <c r="E32" s="1" t="s">
        <v>377</v>
      </c>
      <c r="F32" s="1" t="s">
        <v>378</v>
      </c>
      <c r="G32" s="1" t="s">
        <v>379</v>
      </c>
      <c r="H32" s="1">
        <v>780.93845999999996</v>
      </c>
      <c r="I32" s="1"/>
      <c r="J32" s="1"/>
      <c r="K32" s="1" t="s">
        <v>42</v>
      </c>
      <c r="L32" s="1">
        <v>1</v>
      </c>
      <c r="M32" s="6" t="s">
        <v>380</v>
      </c>
      <c r="N32" s="1" t="s">
        <v>44</v>
      </c>
      <c r="O32" s="1" t="s">
        <v>381</v>
      </c>
      <c r="P32" s="1" t="s">
        <v>46</v>
      </c>
      <c r="Q32" s="1">
        <v>203.05</v>
      </c>
      <c r="R32" s="1">
        <v>2</v>
      </c>
      <c r="S32" s="1">
        <v>1</v>
      </c>
      <c r="U32" s="1">
        <v>1</v>
      </c>
      <c r="V32" t="s">
        <v>47</v>
      </c>
      <c r="W32" t="s">
        <v>380</v>
      </c>
      <c r="X32" t="s">
        <v>374</v>
      </c>
      <c r="Y32" t="s">
        <v>382</v>
      </c>
      <c r="Z32">
        <v>10</v>
      </c>
      <c r="AA32">
        <v>10</v>
      </c>
      <c r="AB32" t="s">
        <v>49</v>
      </c>
      <c r="AC32">
        <v>100</v>
      </c>
      <c r="AE32">
        <v>50</v>
      </c>
      <c r="AF32">
        <f t="shared" si="0"/>
        <v>2</v>
      </c>
      <c r="AH32">
        <f t="shared" si="1"/>
        <v>0</v>
      </c>
      <c r="AI32">
        <f t="shared" si="2"/>
        <v>0</v>
      </c>
      <c r="AJ32">
        <f t="shared" si="3"/>
        <v>0</v>
      </c>
      <c r="AK32">
        <f t="shared" si="4"/>
        <v>0</v>
      </c>
    </row>
    <row r="33" spans="1:38" ht="60" x14ac:dyDescent="0.25">
      <c r="A33" s="5" t="s">
        <v>383</v>
      </c>
      <c r="B33" s="1" t="s">
        <v>384</v>
      </c>
      <c r="C33" s="1" t="s">
        <v>385</v>
      </c>
      <c r="D33" s="1" t="s">
        <v>386</v>
      </c>
      <c r="E33" s="1" t="s">
        <v>387</v>
      </c>
      <c r="F33" s="1" t="s">
        <v>388</v>
      </c>
      <c r="G33" s="1" t="s">
        <v>283</v>
      </c>
      <c r="H33" s="1">
        <v>355.86117999999999</v>
      </c>
      <c r="I33" s="1">
        <v>72.92</v>
      </c>
      <c r="J33" s="1">
        <v>2</v>
      </c>
      <c r="K33" s="1" t="s">
        <v>165</v>
      </c>
      <c r="L33" s="1">
        <v>1</v>
      </c>
      <c r="M33" s="6" t="s">
        <v>389</v>
      </c>
      <c r="N33" s="1" t="s">
        <v>44</v>
      </c>
      <c r="O33" s="1" t="s">
        <v>108</v>
      </c>
      <c r="P33" s="1" t="s">
        <v>46</v>
      </c>
      <c r="Q33" s="1">
        <v>48.39</v>
      </c>
      <c r="R33" s="1">
        <v>4.76</v>
      </c>
      <c r="S33" s="1">
        <v>4</v>
      </c>
      <c r="U33" s="1">
        <v>1</v>
      </c>
      <c r="V33" t="s">
        <v>47</v>
      </c>
      <c r="W33" t="s">
        <v>389</v>
      </c>
      <c r="X33" t="s">
        <v>384</v>
      </c>
      <c r="Y33" t="s">
        <v>390</v>
      </c>
      <c r="Z33">
        <v>10</v>
      </c>
      <c r="AA33">
        <v>10</v>
      </c>
      <c r="AB33" t="s">
        <v>49</v>
      </c>
      <c r="AC33">
        <v>100</v>
      </c>
      <c r="AE33">
        <v>50</v>
      </c>
      <c r="AF33">
        <f t="shared" si="0"/>
        <v>2</v>
      </c>
      <c r="AH33">
        <f t="shared" si="1"/>
        <v>0</v>
      </c>
      <c r="AI33">
        <f t="shared" si="2"/>
        <v>0</v>
      </c>
      <c r="AJ33">
        <f t="shared" si="3"/>
        <v>0</v>
      </c>
      <c r="AK33">
        <f t="shared" si="4"/>
        <v>0</v>
      </c>
    </row>
    <row r="34" spans="1:38" ht="105" x14ac:dyDescent="0.25">
      <c r="A34" s="5" t="s">
        <v>391</v>
      </c>
      <c r="B34" s="1" t="s">
        <v>392</v>
      </c>
      <c r="C34" s="1" t="s">
        <v>393</v>
      </c>
      <c r="D34" s="1" t="s">
        <v>394</v>
      </c>
      <c r="E34" s="1" t="s">
        <v>395</v>
      </c>
      <c r="F34" s="1" t="s">
        <v>396</v>
      </c>
      <c r="G34" s="1" t="s">
        <v>397</v>
      </c>
      <c r="H34" s="1">
        <v>458.57033999999999</v>
      </c>
      <c r="I34" s="1"/>
      <c r="J34" s="1"/>
      <c r="K34" s="1" t="s">
        <v>42</v>
      </c>
      <c r="L34" s="1">
        <v>1</v>
      </c>
      <c r="M34" s="6" t="s">
        <v>398</v>
      </c>
      <c r="N34" s="1" t="s">
        <v>399</v>
      </c>
      <c r="O34" s="1" t="s">
        <v>400</v>
      </c>
      <c r="P34" s="1" t="s">
        <v>85</v>
      </c>
      <c r="Q34" s="1">
        <v>42.32</v>
      </c>
      <c r="R34" s="1">
        <v>5.69</v>
      </c>
      <c r="S34" s="1">
        <v>3</v>
      </c>
      <c r="U34" s="1">
        <v>1</v>
      </c>
      <c r="V34" t="s">
        <v>47</v>
      </c>
      <c r="W34" t="s">
        <v>398</v>
      </c>
      <c r="X34" t="s">
        <v>392</v>
      </c>
      <c r="Y34" t="s">
        <v>401</v>
      </c>
      <c r="Z34">
        <v>10</v>
      </c>
      <c r="AA34">
        <v>10</v>
      </c>
      <c r="AB34" t="s">
        <v>49</v>
      </c>
      <c r="AC34">
        <v>100</v>
      </c>
      <c r="AE34">
        <v>50</v>
      </c>
      <c r="AF34">
        <f t="shared" si="0"/>
        <v>2</v>
      </c>
      <c r="AH34">
        <f t="shared" si="1"/>
        <v>0</v>
      </c>
      <c r="AI34">
        <f t="shared" si="2"/>
        <v>0</v>
      </c>
      <c r="AJ34">
        <f t="shared" si="3"/>
        <v>0</v>
      </c>
      <c r="AK34">
        <f t="shared" si="4"/>
        <v>0</v>
      </c>
    </row>
    <row r="35" spans="1:38" ht="75" x14ac:dyDescent="0.25">
      <c r="A35" s="5" t="s">
        <v>402</v>
      </c>
      <c r="B35" s="1" t="s">
        <v>403</v>
      </c>
      <c r="C35" s="1" t="s">
        <v>404</v>
      </c>
      <c r="D35" s="1" t="s">
        <v>405</v>
      </c>
      <c r="E35" s="1" t="s">
        <v>406</v>
      </c>
      <c r="F35" s="1" t="s">
        <v>407</v>
      </c>
      <c r="G35" s="1" t="s">
        <v>408</v>
      </c>
      <c r="H35" s="1">
        <v>500.42371000000003</v>
      </c>
      <c r="I35" s="1">
        <v>36.46</v>
      </c>
      <c r="J35" s="1">
        <v>1</v>
      </c>
      <c r="K35" s="1" t="s">
        <v>165</v>
      </c>
      <c r="L35" s="1">
        <v>1</v>
      </c>
      <c r="M35" s="6" t="s">
        <v>409</v>
      </c>
      <c r="N35" s="1" t="s">
        <v>44</v>
      </c>
      <c r="O35" s="1" t="s">
        <v>108</v>
      </c>
      <c r="P35" s="1" t="s">
        <v>410</v>
      </c>
      <c r="Q35" s="1">
        <v>23.47</v>
      </c>
      <c r="R35" s="1">
        <v>8.1999999999999993</v>
      </c>
      <c r="S35" s="1">
        <v>2</v>
      </c>
      <c r="U35" s="1">
        <v>1</v>
      </c>
      <c r="V35" t="s">
        <v>47</v>
      </c>
      <c r="W35" t="s">
        <v>409</v>
      </c>
      <c r="X35" t="s">
        <v>403</v>
      </c>
      <c r="Y35" t="s">
        <v>411</v>
      </c>
      <c r="Z35">
        <v>10</v>
      </c>
      <c r="AA35">
        <v>10</v>
      </c>
      <c r="AB35" t="s">
        <v>49</v>
      </c>
      <c r="AC35">
        <v>100</v>
      </c>
      <c r="AE35">
        <v>50</v>
      </c>
      <c r="AF35">
        <f t="shared" si="0"/>
        <v>2</v>
      </c>
      <c r="AH35">
        <f t="shared" si="1"/>
        <v>0</v>
      </c>
      <c r="AI35">
        <f t="shared" si="2"/>
        <v>0</v>
      </c>
      <c r="AJ35">
        <f t="shared" si="3"/>
        <v>0</v>
      </c>
      <c r="AK35">
        <f t="shared" si="4"/>
        <v>0</v>
      </c>
    </row>
    <row r="36" spans="1:38" ht="90" x14ac:dyDescent="0.25">
      <c r="A36" s="5" t="s">
        <v>412</v>
      </c>
      <c r="B36" s="1" t="s">
        <v>413</v>
      </c>
      <c r="C36" s="1" t="s">
        <v>414</v>
      </c>
      <c r="D36" s="1" t="s">
        <v>415</v>
      </c>
      <c r="E36" s="1" t="s">
        <v>416</v>
      </c>
      <c r="F36" s="1" t="s">
        <v>417</v>
      </c>
      <c r="G36" s="1" t="s">
        <v>418</v>
      </c>
      <c r="H36" s="1">
        <v>437.46508999999998</v>
      </c>
      <c r="I36" s="1"/>
      <c r="J36" s="1"/>
      <c r="K36" s="1" t="s">
        <v>42</v>
      </c>
      <c r="L36" s="1">
        <v>1</v>
      </c>
      <c r="M36" s="6" t="s">
        <v>419</v>
      </c>
      <c r="N36" s="1" t="s">
        <v>83</v>
      </c>
      <c r="O36" s="1" t="s">
        <v>209</v>
      </c>
      <c r="P36" s="1" t="s">
        <v>143</v>
      </c>
      <c r="Q36" s="1">
        <v>115.86</v>
      </c>
      <c r="R36" s="1">
        <v>3.91</v>
      </c>
      <c r="S36" s="1">
        <v>4</v>
      </c>
      <c r="U36" s="1">
        <v>1</v>
      </c>
      <c r="V36" t="s">
        <v>47</v>
      </c>
      <c r="W36" t="s">
        <v>419</v>
      </c>
      <c r="X36" t="s">
        <v>413</v>
      </c>
      <c r="Y36" t="s">
        <v>420</v>
      </c>
      <c r="Z36">
        <v>10</v>
      </c>
      <c r="AA36">
        <v>10</v>
      </c>
      <c r="AB36" t="s">
        <v>49</v>
      </c>
      <c r="AC36">
        <v>100</v>
      </c>
      <c r="AE36">
        <v>50</v>
      </c>
      <c r="AF36">
        <f t="shared" si="0"/>
        <v>2</v>
      </c>
      <c r="AH36">
        <f t="shared" si="1"/>
        <v>0</v>
      </c>
      <c r="AI36">
        <f t="shared" si="2"/>
        <v>0</v>
      </c>
      <c r="AJ36">
        <f t="shared" si="3"/>
        <v>0</v>
      </c>
      <c r="AK36">
        <f t="shared" si="4"/>
        <v>0</v>
      </c>
    </row>
    <row r="37" spans="1:38" ht="45" x14ac:dyDescent="0.25">
      <c r="A37" s="5" t="s">
        <v>421</v>
      </c>
      <c r="B37" s="1" t="s">
        <v>422</v>
      </c>
      <c r="C37" s="1" t="s">
        <v>423</v>
      </c>
      <c r="D37" s="1" t="s">
        <v>424</v>
      </c>
      <c r="E37" s="1" t="s">
        <v>425</v>
      </c>
      <c r="F37" s="1" t="s">
        <v>426</v>
      </c>
      <c r="G37" s="1" t="s">
        <v>427</v>
      </c>
      <c r="H37" s="1">
        <v>265.24527999999998</v>
      </c>
      <c r="I37" s="1"/>
      <c r="J37" s="1"/>
      <c r="K37" s="1" t="s">
        <v>42</v>
      </c>
      <c r="L37" s="1">
        <v>1</v>
      </c>
      <c r="M37" s="6" t="s">
        <v>428</v>
      </c>
      <c r="N37" s="1" t="s">
        <v>107</v>
      </c>
      <c r="O37" s="1" t="s">
        <v>45</v>
      </c>
      <c r="P37" s="1" t="s">
        <v>429</v>
      </c>
      <c r="Q37" s="1">
        <v>136.28</v>
      </c>
      <c r="R37" s="1">
        <v>1.39</v>
      </c>
      <c r="S37" s="1">
        <v>4</v>
      </c>
      <c r="U37" s="1">
        <v>1</v>
      </c>
      <c r="V37" t="s">
        <v>47</v>
      </c>
      <c r="W37" t="s">
        <v>428</v>
      </c>
      <c r="X37" t="s">
        <v>422</v>
      </c>
      <c r="Y37" t="s">
        <v>430</v>
      </c>
      <c r="Z37">
        <v>10</v>
      </c>
      <c r="AA37">
        <v>10</v>
      </c>
      <c r="AB37" t="s">
        <v>49</v>
      </c>
      <c r="AC37">
        <v>100</v>
      </c>
      <c r="AE37">
        <v>50</v>
      </c>
      <c r="AF37">
        <f t="shared" si="0"/>
        <v>2</v>
      </c>
      <c r="AH37">
        <f t="shared" si="1"/>
        <v>0</v>
      </c>
      <c r="AI37">
        <f t="shared" si="2"/>
        <v>0</v>
      </c>
      <c r="AJ37">
        <f t="shared" si="3"/>
        <v>0</v>
      </c>
      <c r="AK37">
        <f t="shared" si="4"/>
        <v>0</v>
      </c>
    </row>
    <row r="38" spans="1:38" ht="30" x14ac:dyDescent="0.25">
      <c r="A38" s="5" t="s">
        <v>431</v>
      </c>
      <c r="B38" s="1" t="s">
        <v>432</v>
      </c>
      <c r="C38" s="1" t="s">
        <v>433</v>
      </c>
      <c r="D38" s="1" t="s">
        <v>434</v>
      </c>
      <c r="E38" s="1" t="s">
        <v>435</v>
      </c>
      <c r="F38" s="1" t="s">
        <v>436</v>
      </c>
      <c r="G38" s="1" t="s">
        <v>437</v>
      </c>
      <c r="H38" s="1">
        <v>144.21399700000001</v>
      </c>
      <c r="I38" s="1"/>
      <c r="J38" s="1"/>
      <c r="K38" s="1" t="s">
        <v>42</v>
      </c>
      <c r="L38" s="1">
        <v>1</v>
      </c>
      <c r="M38" s="6" t="s">
        <v>438</v>
      </c>
      <c r="N38" s="1" t="s">
        <v>44</v>
      </c>
      <c r="O38" s="1" t="s">
        <v>439</v>
      </c>
      <c r="P38" s="1" t="s">
        <v>440</v>
      </c>
      <c r="Q38" s="1">
        <v>37.29</v>
      </c>
      <c r="R38" s="1">
        <v>2.75</v>
      </c>
      <c r="S38" s="1">
        <v>4</v>
      </c>
      <c r="U38" s="1">
        <v>1</v>
      </c>
      <c r="V38" t="s">
        <v>47</v>
      </c>
      <c r="W38" t="s">
        <v>438</v>
      </c>
      <c r="X38" t="s">
        <v>432</v>
      </c>
      <c r="Y38" t="s">
        <v>441</v>
      </c>
      <c r="Z38">
        <v>10</v>
      </c>
      <c r="AA38">
        <v>10</v>
      </c>
      <c r="AB38" t="s">
        <v>49</v>
      </c>
      <c r="AC38">
        <v>100</v>
      </c>
      <c r="AE38">
        <v>50</v>
      </c>
      <c r="AF38">
        <f t="shared" si="0"/>
        <v>2</v>
      </c>
      <c r="AH38">
        <f t="shared" si="1"/>
        <v>0</v>
      </c>
      <c r="AI38">
        <f t="shared" si="2"/>
        <v>0</v>
      </c>
      <c r="AJ38">
        <f t="shared" si="3"/>
        <v>0</v>
      </c>
      <c r="AK38">
        <f t="shared" si="4"/>
        <v>0</v>
      </c>
      <c r="AL38" t="s">
        <v>442</v>
      </c>
    </row>
    <row r="39" spans="1:38" ht="180" x14ac:dyDescent="0.25">
      <c r="A39" s="5" t="s">
        <v>443</v>
      </c>
      <c r="B39" s="1" t="s">
        <v>444</v>
      </c>
      <c r="C39" s="1" t="s">
        <v>445</v>
      </c>
      <c r="D39" s="1" t="s">
        <v>446</v>
      </c>
      <c r="E39" s="1" t="s">
        <v>447</v>
      </c>
      <c r="F39" s="1" t="s">
        <v>448</v>
      </c>
      <c r="G39" s="1" t="s">
        <v>449</v>
      </c>
      <c r="H39" s="1">
        <v>749.93907999999999</v>
      </c>
      <c r="I39" s="1"/>
      <c r="J39" s="1"/>
      <c r="K39" s="1" t="s">
        <v>42</v>
      </c>
      <c r="L39" s="1">
        <v>1</v>
      </c>
      <c r="M39" s="6" t="s">
        <v>450</v>
      </c>
      <c r="N39" s="1" t="s">
        <v>44</v>
      </c>
      <c r="O39" s="1" t="s">
        <v>96</v>
      </c>
      <c r="P39" s="1" t="s">
        <v>451</v>
      </c>
      <c r="Q39" s="1">
        <v>193.51</v>
      </c>
      <c r="R39" s="1">
        <v>4.8</v>
      </c>
      <c r="S39" s="1">
        <v>2</v>
      </c>
      <c r="U39" s="1">
        <v>1</v>
      </c>
      <c r="V39" t="s">
        <v>47</v>
      </c>
      <c r="W39" t="s">
        <v>450</v>
      </c>
      <c r="X39" t="s">
        <v>444</v>
      </c>
      <c r="Y39" t="s">
        <v>452</v>
      </c>
      <c r="Z39">
        <v>10</v>
      </c>
      <c r="AA39">
        <v>10</v>
      </c>
      <c r="AB39" t="s">
        <v>49</v>
      </c>
      <c r="AC39">
        <v>100</v>
      </c>
      <c r="AE39">
        <v>50</v>
      </c>
      <c r="AF39">
        <f t="shared" si="0"/>
        <v>2</v>
      </c>
      <c r="AH39">
        <f t="shared" si="1"/>
        <v>0</v>
      </c>
      <c r="AI39">
        <f t="shared" si="2"/>
        <v>0</v>
      </c>
      <c r="AJ39">
        <f t="shared" si="3"/>
        <v>0</v>
      </c>
      <c r="AK39">
        <f t="shared" si="4"/>
        <v>0</v>
      </c>
    </row>
    <row r="40" spans="1:38" ht="45" x14ac:dyDescent="0.25">
      <c r="A40" s="5" t="s">
        <v>453</v>
      </c>
      <c r="B40" s="1" t="s">
        <v>454</v>
      </c>
      <c r="C40" s="1" t="s">
        <v>455</v>
      </c>
      <c r="D40" s="1" t="s">
        <v>456</v>
      </c>
      <c r="E40" s="1" t="s">
        <v>457</v>
      </c>
      <c r="F40" s="1" t="s">
        <v>458</v>
      </c>
      <c r="G40" s="1" t="s">
        <v>459</v>
      </c>
      <c r="H40" s="1">
        <v>157.10256000000001</v>
      </c>
      <c r="I40" s="1"/>
      <c r="J40" s="1"/>
      <c r="K40" s="1" t="s">
        <v>42</v>
      </c>
      <c r="L40" s="1">
        <v>1</v>
      </c>
      <c r="M40" s="6" t="s">
        <v>460</v>
      </c>
      <c r="N40" s="1" t="s">
        <v>44</v>
      </c>
      <c r="O40" s="1" t="s">
        <v>96</v>
      </c>
      <c r="P40" s="1" t="s">
        <v>461</v>
      </c>
      <c r="Q40" s="1">
        <v>89.1</v>
      </c>
      <c r="R40" s="1">
        <v>-0.16</v>
      </c>
      <c r="S40" s="1">
        <v>4</v>
      </c>
      <c r="U40" s="1">
        <v>1</v>
      </c>
      <c r="V40" t="s">
        <v>47</v>
      </c>
      <c r="W40" t="s">
        <v>460</v>
      </c>
      <c r="X40" t="s">
        <v>454</v>
      </c>
      <c r="Y40" t="s">
        <v>462</v>
      </c>
      <c r="Z40">
        <v>10</v>
      </c>
      <c r="AA40">
        <v>10</v>
      </c>
      <c r="AB40" t="s">
        <v>49</v>
      </c>
      <c r="AC40">
        <v>100</v>
      </c>
      <c r="AE40">
        <v>50</v>
      </c>
      <c r="AF40">
        <f t="shared" si="0"/>
        <v>2</v>
      </c>
      <c r="AH40">
        <f t="shared" si="1"/>
        <v>0</v>
      </c>
      <c r="AI40">
        <f t="shared" si="2"/>
        <v>0</v>
      </c>
      <c r="AJ40">
        <f t="shared" si="3"/>
        <v>0</v>
      </c>
      <c r="AK40">
        <f t="shared" si="4"/>
        <v>0</v>
      </c>
    </row>
    <row r="41" spans="1:38" ht="75" x14ac:dyDescent="0.25">
      <c r="A41" s="5" t="s">
        <v>463</v>
      </c>
      <c r="B41" s="1" t="s">
        <v>464</v>
      </c>
      <c r="C41" s="1" t="s">
        <v>465</v>
      </c>
      <c r="D41" s="1" t="s">
        <v>466</v>
      </c>
      <c r="E41" s="1" t="s">
        <v>467</v>
      </c>
      <c r="F41" s="1" t="s">
        <v>468</v>
      </c>
      <c r="G41" s="1" t="s">
        <v>469</v>
      </c>
      <c r="H41" s="1">
        <v>355.35962000000001</v>
      </c>
      <c r="I41" s="1"/>
      <c r="J41" s="1"/>
      <c r="K41" s="1" t="s">
        <v>42</v>
      </c>
      <c r="L41" s="1">
        <v>1</v>
      </c>
      <c r="M41" s="6" t="s">
        <v>470</v>
      </c>
      <c r="N41" s="1" t="s">
        <v>70</v>
      </c>
      <c r="O41" s="1" t="s">
        <v>471</v>
      </c>
      <c r="P41" s="1" t="s">
        <v>472</v>
      </c>
      <c r="Q41" s="1">
        <v>75.63</v>
      </c>
      <c r="R41" s="1">
        <v>3.88</v>
      </c>
      <c r="S41" s="1">
        <v>4</v>
      </c>
      <c r="U41" s="1">
        <v>1</v>
      </c>
      <c r="V41" t="s">
        <v>47</v>
      </c>
      <c r="W41" t="s">
        <v>470</v>
      </c>
      <c r="X41" t="s">
        <v>464</v>
      </c>
      <c r="Y41" t="s">
        <v>473</v>
      </c>
      <c r="Z41">
        <v>10</v>
      </c>
      <c r="AA41">
        <v>10</v>
      </c>
      <c r="AB41" t="s">
        <v>49</v>
      </c>
      <c r="AC41">
        <v>100</v>
      </c>
      <c r="AE41">
        <v>50</v>
      </c>
      <c r="AF41">
        <f t="shared" si="0"/>
        <v>2</v>
      </c>
      <c r="AH41">
        <f t="shared" si="1"/>
        <v>0</v>
      </c>
      <c r="AI41">
        <f t="shared" si="2"/>
        <v>0</v>
      </c>
      <c r="AJ41">
        <f t="shared" si="3"/>
        <v>0</v>
      </c>
      <c r="AK41">
        <f t="shared" si="4"/>
        <v>0</v>
      </c>
    </row>
    <row r="42" spans="1:38" ht="120" x14ac:dyDescent="0.25">
      <c r="A42" s="5" t="s">
        <v>474</v>
      </c>
      <c r="B42" s="1" t="s">
        <v>475</v>
      </c>
      <c r="C42" s="1" t="s">
        <v>476</v>
      </c>
      <c r="D42" s="1" t="s">
        <v>477</v>
      </c>
      <c r="E42" s="1" t="s">
        <v>478</v>
      </c>
      <c r="F42" s="1" t="s">
        <v>479</v>
      </c>
      <c r="G42" s="1" t="s">
        <v>480</v>
      </c>
      <c r="H42" s="1">
        <v>330.46109999999999</v>
      </c>
      <c r="I42" s="1"/>
      <c r="J42" s="1"/>
      <c r="K42" s="1" t="s">
        <v>42</v>
      </c>
      <c r="L42" s="1">
        <v>1</v>
      </c>
      <c r="M42" s="6" t="s">
        <v>481</v>
      </c>
      <c r="N42" s="1" t="s">
        <v>44</v>
      </c>
      <c r="O42" s="1" t="s">
        <v>482</v>
      </c>
      <c r="P42" s="1" t="s">
        <v>46</v>
      </c>
      <c r="Q42" s="1">
        <v>54.37</v>
      </c>
      <c r="R42" s="1">
        <v>3.13</v>
      </c>
      <c r="S42" s="1">
        <v>4</v>
      </c>
      <c r="U42" s="1">
        <v>1</v>
      </c>
      <c r="V42" t="s">
        <v>47</v>
      </c>
      <c r="W42" t="s">
        <v>481</v>
      </c>
      <c r="X42" t="s">
        <v>475</v>
      </c>
      <c r="Y42" t="s">
        <v>483</v>
      </c>
      <c r="Z42">
        <v>10</v>
      </c>
      <c r="AA42">
        <v>10</v>
      </c>
      <c r="AB42" t="s">
        <v>49</v>
      </c>
      <c r="AC42">
        <v>100</v>
      </c>
      <c r="AE42">
        <v>50</v>
      </c>
      <c r="AF42">
        <f t="shared" si="0"/>
        <v>2</v>
      </c>
      <c r="AH42">
        <f t="shared" si="1"/>
        <v>0</v>
      </c>
      <c r="AI42">
        <f t="shared" si="2"/>
        <v>0</v>
      </c>
      <c r="AJ42">
        <f t="shared" si="3"/>
        <v>0</v>
      </c>
      <c r="AK42">
        <f t="shared" si="4"/>
        <v>0</v>
      </c>
    </row>
    <row r="43" spans="1:38" ht="75" x14ac:dyDescent="0.25">
      <c r="A43" s="5" t="s">
        <v>484</v>
      </c>
      <c r="B43" s="1" t="s">
        <v>485</v>
      </c>
      <c r="C43" s="1" t="s">
        <v>486</v>
      </c>
      <c r="D43" s="1" t="s">
        <v>487</v>
      </c>
      <c r="E43" s="1" t="s">
        <v>488</v>
      </c>
      <c r="F43" s="1" t="s">
        <v>489</v>
      </c>
      <c r="G43" s="1" t="s">
        <v>490</v>
      </c>
      <c r="H43" s="1">
        <v>347.37058000000002</v>
      </c>
      <c r="I43" s="1">
        <v>192.22</v>
      </c>
      <c r="J43" s="1">
        <v>2</v>
      </c>
      <c r="K43" s="1" t="s">
        <v>491</v>
      </c>
      <c r="L43" s="1">
        <v>1</v>
      </c>
      <c r="M43" s="6" t="s">
        <v>492</v>
      </c>
      <c r="N43" s="1" t="s">
        <v>44</v>
      </c>
      <c r="O43" s="1" t="s">
        <v>493</v>
      </c>
      <c r="P43" s="1" t="s">
        <v>143</v>
      </c>
      <c r="Q43" s="1">
        <v>138.07</v>
      </c>
      <c r="R43" s="1">
        <v>2.2000000000000002</v>
      </c>
      <c r="S43" s="1">
        <v>4</v>
      </c>
      <c r="U43" s="1">
        <v>1</v>
      </c>
      <c r="V43" t="s">
        <v>47</v>
      </c>
      <c r="W43" t="s">
        <v>492</v>
      </c>
      <c r="X43" t="s">
        <v>485</v>
      </c>
      <c r="Y43" t="s">
        <v>494</v>
      </c>
      <c r="Z43">
        <v>10</v>
      </c>
      <c r="AA43">
        <v>10</v>
      </c>
      <c r="AB43" t="s">
        <v>49</v>
      </c>
      <c r="AC43">
        <v>100</v>
      </c>
      <c r="AE43">
        <v>50</v>
      </c>
      <c r="AF43">
        <f t="shared" si="0"/>
        <v>2</v>
      </c>
      <c r="AH43">
        <f t="shared" si="1"/>
        <v>0</v>
      </c>
      <c r="AI43">
        <f t="shared" si="2"/>
        <v>0</v>
      </c>
      <c r="AJ43">
        <f t="shared" si="3"/>
        <v>0</v>
      </c>
      <c r="AK43">
        <f t="shared" si="4"/>
        <v>0</v>
      </c>
    </row>
    <row r="44" spans="1:38" ht="90" x14ac:dyDescent="0.25">
      <c r="A44" s="5" t="s">
        <v>495</v>
      </c>
      <c r="B44" s="1" t="s">
        <v>496</v>
      </c>
      <c r="C44" s="1" t="s">
        <v>497</v>
      </c>
      <c r="D44" s="1" t="s">
        <v>498</v>
      </c>
      <c r="E44" s="1" t="s">
        <v>499</v>
      </c>
      <c r="F44" s="1" t="s">
        <v>500</v>
      </c>
      <c r="G44" s="1" t="s">
        <v>501</v>
      </c>
      <c r="H44" s="1">
        <v>447.50954000000002</v>
      </c>
      <c r="I44" s="1"/>
      <c r="J44" s="1"/>
      <c r="K44" s="1" t="s">
        <v>42</v>
      </c>
      <c r="L44" s="1">
        <v>1</v>
      </c>
      <c r="M44" s="6" t="s">
        <v>502</v>
      </c>
      <c r="N44" s="1" t="s">
        <v>83</v>
      </c>
      <c r="O44" s="1" t="s">
        <v>71</v>
      </c>
      <c r="P44" s="1" t="s">
        <v>143</v>
      </c>
      <c r="Q44" s="1">
        <v>107.98</v>
      </c>
      <c r="R44" s="1">
        <v>4.87</v>
      </c>
      <c r="S44" s="1">
        <v>4</v>
      </c>
      <c r="U44" s="1">
        <v>1</v>
      </c>
      <c r="V44" t="s">
        <v>47</v>
      </c>
      <c r="W44" t="s">
        <v>502</v>
      </c>
      <c r="X44" t="s">
        <v>496</v>
      </c>
      <c r="Y44" t="s">
        <v>503</v>
      </c>
      <c r="Z44">
        <v>10</v>
      </c>
      <c r="AA44">
        <v>10</v>
      </c>
      <c r="AB44" t="s">
        <v>49</v>
      </c>
      <c r="AC44">
        <v>100</v>
      </c>
      <c r="AE44">
        <v>50</v>
      </c>
      <c r="AF44">
        <f t="shared" si="0"/>
        <v>2</v>
      </c>
      <c r="AH44">
        <f t="shared" si="1"/>
        <v>0</v>
      </c>
      <c r="AI44">
        <f t="shared" si="2"/>
        <v>0</v>
      </c>
      <c r="AJ44">
        <f t="shared" si="3"/>
        <v>0</v>
      </c>
      <c r="AK44">
        <f t="shared" si="4"/>
        <v>0</v>
      </c>
    </row>
    <row r="45" spans="1:38" ht="120" x14ac:dyDescent="0.25">
      <c r="A45" s="5" t="s">
        <v>504</v>
      </c>
      <c r="B45" s="1" t="s">
        <v>505</v>
      </c>
      <c r="C45" s="1" t="s">
        <v>506</v>
      </c>
      <c r="D45" s="1" t="s">
        <v>507</v>
      </c>
      <c r="E45" s="1" t="s">
        <v>508</v>
      </c>
      <c r="F45" s="1" t="s">
        <v>509</v>
      </c>
      <c r="G45" s="1" t="s">
        <v>510</v>
      </c>
      <c r="H45" s="1">
        <v>444.43455999999998</v>
      </c>
      <c r="I45" s="1">
        <v>36.46</v>
      </c>
      <c r="J45" s="1">
        <v>1</v>
      </c>
      <c r="K45" s="1" t="s">
        <v>165</v>
      </c>
      <c r="L45" s="1">
        <v>1</v>
      </c>
      <c r="M45" s="6" t="s">
        <v>511</v>
      </c>
      <c r="N45" s="1" t="s">
        <v>44</v>
      </c>
      <c r="O45" s="1" t="s">
        <v>371</v>
      </c>
      <c r="P45" s="1" t="s">
        <v>46</v>
      </c>
      <c r="Q45" s="1">
        <v>181.62</v>
      </c>
      <c r="R45" s="1">
        <v>-0.86</v>
      </c>
      <c r="S45" s="1">
        <v>3</v>
      </c>
      <c r="U45" s="1">
        <v>1</v>
      </c>
      <c r="V45" t="s">
        <v>47</v>
      </c>
      <c r="W45" t="s">
        <v>511</v>
      </c>
      <c r="X45" t="s">
        <v>505</v>
      </c>
      <c r="Y45" t="s">
        <v>512</v>
      </c>
      <c r="Z45">
        <v>10</v>
      </c>
      <c r="AA45">
        <v>10</v>
      </c>
      <c r="AB45" t="s">
        <v>49</v>
      </c>
      <c r="AC45">
        <v>100</v>
      </c>
      <c r="AE45">
        <v>50</v>
      </c>
      <c r="AF45">
        <f t="shared" si="0"/>
        <v>2</v>
      </c>
      <c r="AH45">
        <f t="shared" si="1"/>
        <v>0</v>
      </c>
      <c r="AI45">
        <f t="shared" si="2"/>
        <v>0</v>
      </c>
      <c r="AJ45">
        <f t="shared" si="3"/>
        <v>0</v>
      </c>
      <c r="AK45">
        <f t="shared" si="4"/>
        <v>0</v>
      </c>
    </row>
    <row r="46" spans="1:38" ht="120" x14ac:dyDescent="0.25">
      <c r="A46" s="5" t="s">
        <v>513</v>
      </c>
      <c r="B46" s="1" t="s">
        <v>514</v>
      </c>
      <c r="C46" s="1" t="s">
        <v>515</v>
      </c>
      <c r="D46" s="1" t="s">
        <v>516</v>
      </c>
      <c r="E46" s="1" t="s">
        <v>517</v>
      </c>
      <c r="F46" s="1" t="s">
        <v>518</v>
      </c>
      <c r="G46" s="1" t="s">
        <v>519</v>
      </c>
      <c r="H46" s="1">
        <v>480.63889999999998</v>
      </c>
      <c r="I46" s="1">
        <v>72.92</v>
      </c>
      <c r="J46" s="1">
        <v>2</v>
      </c>
      <c r="K46" s="1" t="s">
        <v>165</v>
      </c>
      <c r="L46" s="1">
        <v>1</v>
      </c>
      <c r="M46" s="6" t="s">
        <v>520</v>
      </c>
      <c r="N46" s="1" t="s">
        <v>44</v>
      </c>
      <c r="O46" s="1" t="s">
        <v>45</v>
      </c>
      <c r="P46" s="1" t="s">
        <v>143</v>
      </c>
      <c r="Q46" s="1">
        <v>52.19</v>
      </c>
      <c r="R46" s="1">
        <v>4.95</v>
      </c>
      <c r="S46" s="1">
        <v>4</v>
      </c>
      <c r="U46" s="1">
        <v>1</v>
      </c>
      <c r="V46" t="s">
        <v>47</v>
      </c>
      <c r="W46" t="s">
        <v>520</v>
      </c>
      <c r="X46" t="s">
        <v>514</v>
      </c>
      <c r="Y46" t="s">
        <v>521</v>
      </c>
      <c r="Z46">
        <v>10</v>
      </c>
      <c r="AA46">
        <v>10</v>
      </c>
      <c r="AB46" t="s">
        <v>49</v>
      </c>
      <c r="AC46">
        <v>100</v>
      </c>
      <c r="AE46">
        <v>50</v>
      </c>
      <c r="AF46">
        <f t="shared" si="0"/>
        <v>2</v>
      </c>
      <c r="AH46">
        <f t="shared" si="1"/>
        <v>0</v>
      </c>
      <c r="AI46">
        <f t="shared" si="2"/>
        <v>0</v>
      </c>
      <c r="AJ46">
        <f t="shared" si="3"/>
        <v>0</v>
      </c>
      <c r="AK46">
        <f t="shared" si="4"/>
        <v>0</v>
      </c>
    </row>
    <row r="47" spans="1:38" ht="90" x14ac:dyDescent="0.25">
      <c r="A47" s="5" t="s">
        <v>522</v>
      </c>
      <c r="B47" s="1" t="s">
        <v>523</v>
      </c>
      <c r="C47" s="1" t="s">
        <v>524</v>
      </c>
      <c r="D47" s="1" t="s">
        <v>525</v>
      </c>
      <c r="E47" s="1" t="s">
        <v>526</v>
      </c>
      <c r="F47" s="1" t="s">
        <v>527</v>
      </c>
      <c r="G47" s="1" t="s">
        <v>528</v>
      </c>
      <c r="H47" s="1">
        <v>438.00148000000002</v>
      </c>
      <c r="I47" s="1"/>
      <c r="J47" s="1"/>
      <c r="K47" s="1" t="s">
        <v>42</v>
      </c>
      <c r="L47" s="1">
        <v>1</v>
      </c>
      <c r="M47" s="6" t="s">
        <v>529</v>
      </c>
      <c r="N47" s="1" t="s">
        <v>399</v>
      </c>
      <c r="O47" s="1" t="s">
        <v>530</v>
      </c>
      <c r="P47" s="1" t="s">
        <v>531</v>
      </c>
      <c r="Q47" s="1">
        <v>32.700000000000003</v>
      </c>
      <c r="R47" s="1">
        <v>6.57</v>
      </c>
      <c r="S47" s="1">
        <v>3</v>
      </c>
      <c r="U47" s="1">
        <v>1</v>
      </c>
      <c r="V47" t="s">
        <v>47</v>
      </c>
      <c r="W47" t="s">
        <v>529</v>
      </c>
      <c r="X47" t="s">
        <v>523</v>
      </c>
      <c r="Y47" t="s">
        <v>532</v>
      </c>
      <c r="Z47">
        <v>10</v>
      </c>
      <c r="AA47">
        <v>10</v>
      </c>
      <c r="AB47" t="s">
        <v>49</v>
      </c>
      <c r="AC47">
        <v>100</v>
      </c>
      <c r="AE47">
        <v>50</v>
      </c>
      <c r="AF47">
        <f t="shared" si="0"/>
        <v>2</v>
      </c>
      <c r="AH47">
        <f t="shared" si="1"/>
        <v>0</v>
      </c>
      <c r="AI47">
        <f t="shared" si="2"/>
        <v>0</v>
      </c>
      <c r="AJ47">
        <f t="shared" si="3"/>
        <v>0</v>
      </c>
      <c r="AK47">
        <f t="shared" si="4"/>
        <v>0</v>
      </c>
    </row>
    <row r="48" spans="1:38" ht="75" x14ac:dyDescent="0.25">
      <c r="A48" s="5" t="s">
        <v>533</v>
      </c>
      <c r="B48" s="1" t="s">
        <v>534</v>
      </c>
      <c r="C48" s="1" t="s">
        <v>535</v>
      </c>
      <c r="D48" s="1" t="s">
        <v>536</v>
      </c>
      <c r="E48" s="1" t="s">
        <v>537</v>
      </c>
      <c r="F48" s="1" t="s">
        <v>538</v>
      </c>
      <c r="G48" s="1" t="s">
        <v>539</v>
      </c>
      <c r="H48" s="1">
        <v>314.85999299999997</v>
      </c>
      <c r="I48" s="1">
        <v>36.46</v>
      </c>
      <c r="J48" s="1">
        <v>1</v>
      </c>
      <c r="K48" s="1" t="s">
        <v>165</v>
      </c>
      <c r="L48" s="1">
        <v>1</v>
      </c>
      <c r="M48" s="6" t="s">
        <v>540</v>
      </c>
      <c r="N48" s="1" t="s">
        <v>44</v>
      </c>
      <c r="O48" s="1" t="s">
        <v>541</v>
      </c>
      <c r="P48" s="1" t="s">
        <v>531</v>
      </c>
      <c r="Q48" s="1">
        <v>6.48</v>
      </c>
      <c r="R48" s="1">
        <v>5.0599999999999996</v>
      </c>
      <c r="S48" s="1">
        <v>3</v>
      </c>
      <c r="U48" s="1">
        <v>1</v>
      </c>
      <c r="V48" t="s">
        <v>47</v>
      </c>
      <c r="W48" t="s">
        <v>540</v>
      </c>
      <c r="X48" t="s">
        <v>534</v>
      </c>
      <c r="Y48" t="s">
        <v>542</v>
      </c>
      <c r="Z48">
        <v>10</v>
      </c>
      <c r="AA48">
        <v>10</v>
      </c>
      <c r="AB48" t="s">
        <v>49</v>
      </c>
      <c r="AC48">
        <v>100</v>
      </c>
      <c r="AE48">
        <v>50</v>
      </c>
      <c r="AF48">
        <f t="shared" si="0"/>
        <v>2</v>
      </c>
      <c r="AH48">
        <f t="shared" si="1"/>
        <v>0</v>
      </c>
      <c r="AI48">
        <f t="shared" si="2"/>
        <v>0</v>
      </c>
      <c r="AJ48">
        <f t="shared" si="3"/>
        <v>0</v>
      </c>
      <c r="AK48">
        <f t="shared" si="4"/>
        <v>0</v>
      </c>
    </row>
    <row r="49" spans="1:39" ht="120" x14ac:dyDescent="0.25">
      <c r="A49" s="5" t="s">
        <v>543</v>
      </c>
      <c r="B49" s="1" t="s">
        <v>544</v>
      </c>
      <c r="C49" s="1" t="s">
        <v>545</v>
      </c>
      <c r="D49" s="1" t="s">
        <v>546</v>
      </c>
      <c r="E49" s="1" t="s">
        <v>547</v>
      </c>
      <c r="F49" s="1" t="s">
        <v>548</v>
      </c>
      <c r="G49" s="1" t="s">
        <v>549</v>
      </c>
      <c r="H49" s="1">
        <v>529.45252000000005</v>
      </c>
      <c r="I49" s="1"/>
      <c r="J49" s="1"/>
      <c r="K49" s="1" t="s">
        <v>42</v>
      </c>
      <c r="L49" s="1">
        <v>1</v>
      </c>
      <c r="M49" s="6" t="s">
        <v>550</v>
      </c>
      <c r="N49" s="1" t="s">
        <v>44</v>
      </c>
      <c r="O49" s="1" t="s">
        <v>96</v>
      </c>
      <c r="P49" s="1" t="s">
        <v>551</v>
      </c>
      <c r="Q49" s="1">
        <v>162.54</v>
      </c>
      <c r="R49" s="1">
        <v>0.93</v>
      </c>
      <c r="S49" s="1">
        <v>2</v>
      </c>
      <c r="U49" s="1">
        <v>1</v>
      </c>
      <c r="V49" t="s">
        <v>47</v>
      </c>
      <c r="W49" t="s">
        <v>550</v>
      </c>
      <c r="X49" t="s">
        <v>544</v>
      </c>
      <c r="Y49" t="s">
        <v>552</v>
      </c>
      <c r="Z49">
        <v>10</v>
      </c>
      <c r="AA49">
        <v>10</v>
      </c>
      <c r="AB49" t="s">
        <v>49</v>
      </c>
      <c r="AC49">
        <v>100</v>
      </c>
      <c r="AE49">
        <v>50</v>
      </c>
      <c r="AF49">
        <f t="shared" si="0"/>
        <v>2</v>
      </c>
      <c r="AH49">
        <f t="shared" si="1"/>
        <v>0</v>
      </c>
      <c r="AI49">
        <f t="shared" si="2"/>
        <v>0</v>
      </c>
      <c r="AJ49">
        <f t="shared" si="3"/>
        <v>0</v>
      </c>
      <c r="AK49">
        <f t="shared" si="4"/>
        <v>0</v>
      </c>
    </row>
    <row r="50" spans="1:39" ht="90" x14ac:dyDescent="0.25">
      <c r="A50" s="5" t="s">
        <v>553</v>
      </c>
      <c r="B50" s="1" t="s">
        <v>554</v>
      </c>
      <c r="C50" s="1" t="s">
        <v>555</v>
      </c>
      <c r="D50" s="1" t="s">
        <v>556</v>
      </c>
      <c r="E50" s="1" t="s">
        <v>557</v>
      </c>
      <c r="F50" s="1" t="s">
        <v>558</v>
      </c>
      <c r="G50" s="1" t="s">
        <v>559</v>
      </c>
      <c r="H50" s="1">
        <v>398.41248000000002</v>
      </c>
      <c r="I50" s="1">
        <v>96.11</v>
      </c>
      <c r="J50" s="1">
        <v>1</v>
      </c>
      <c r="K50" s="1" t="s">
        <v>491</v>
      </c>
      <c r="L50" s="1">
        <v>1</v>
      </c>
      <c r="M50" s="6" t="s">
        <v>560</v>
      </c>
      <c r="N50" s="1" t="s">
        <v>44</v>
      </c>
      <c r="O50" s="1" t="s">
        <v>561</v>
      </c>
      <c r="P50" s="1" t="s">
        <v>143</v>
      </c>
      <c r="Q50" s="1">
        <v>134.81</v>
      </c>
      <c r="R50" s="1">
        <v>1.39</v>
      </c>
      <c r="S50" s="1">
        <v>4</v>
      </c>
      <c r="U50" s="1">
        <v>1</v>
      </c>
      <c r="V50" t="s">
        <v>47</v>
      </c>
      <c r="W50" t="s">
        <v>560</v>
      </c>
      <c r="X50" t="s">
        <v>554</v>
      </c>
      <c r="Y50" t="s">
        <v>562</v>
      </c>
      <c r="Z50">
        <v>10</v>
      </c>
      <c r="AA50">
        <v>10</v>
      </c>
      <c r="AB50" t="s">
        <v>49</v>
      </c>
      <c r="AC50">
        <v>100</v>
      </c>
      <c r="AE50">
        <v>50</v>
      </c>
      <c r="AF50">
        <f t="shared" si="0"/>
        <v>2</v>
      </c>
      <c r="AH50">
        <f t="shared" si="1"/>
        <v>0</v>
      </c>
      <c r="AI50">
        <f t="shared" si="2"/>
        <v>0</v>
      </c>
      <c r="AJ50">
        <f t="shared" si="3"/>
        <v>0</v>
      </c>
      <c r="AK50">
        <f t="shared" si="4"/>
        <v>0</v>
      </c>
    </row>
    <row r="51" spans="1:39" s="14" customFormat="1" ht="90" x14ac:dyDescent="0.25">
      <c r="A51" s="11" t="s">
        <v>563</v>
      </c>
      <c r="B51" s="12" t="s">
        <v>564</v>
      </c>
      <c r="C51" s="12" t="s">
        <v>565</v>
      </c>
      <c r="D51" s="12" t="s">
        <v>566</v>
      </c>
      <c r="E51" s="12" t="s">
        <v>567</v>
      </c>
      <c r="F51" s="12" t="s">
        <v>568</v>
      </c>
      <c r="G51" s="12" t="s">
        <v>569</v>
      </c>
      <c r="H51" s="12">
        <v>416.51871999999997</v>
      </c>
      <c r="I51" s="12"/>
      <c r="J51" s="12"/>
      <c r="K51" s="12" t="s">
        <v>42</v>
      </c>
      <c r="L51" s="12">
        <v>1</v>
      </c>
      <c r="M51" s="13" t="s">
        <v>570</v>
      </c>
      <c r="N51" s="12" t="s">
        <v>571</v>
      </c>
      <c r="O51" s="12" t="s">
        <v>572</v>
      </c>
      <c r="P51" s="12"/>
      <c r="Q51" s="12">
        <v>66.099999999999994</v>
      </c>
      <c r="R51" s="12">
        <v>2.0299999999999998</v>
      </c>
      <c r="S51" s="12">
        <v>4</v>
      </c>
      <c r="U51" s="12">
        <v>1</v>
      </c>
      <c r="V51" s="14" t="s">
        <v>47</v>
      </c>
      <c r="W51" s="14" t="s">
        <v>570</v>
      </c>
      <c r="X51" s="14" t="s">
        <v>564</v>
      </c>
      <c r="Y51" s="14" t="s">
        <v>573</v>
      </c>
      <c r="Z51" s="14">
        <v>10</v>
      </c>
      <c r="AA51" s="14">
        <v>2</v>
      </c>
      <c r="AB51" s="14" t="s">
        <v>49</v>
      </c>
      <c r="AC51" s="14">
        <v>100</v>
      </c>
      <c r="AE51" s="14">
        <v>50</v>
      </c>
      <c r="AF51" s="14">
        <f t="shared" si="0"/>
        <v>0.4</v>
      </c>
      <c r="AG51" s="14">
        <f>3*75</f>
        <v>225</v>
      </c>
      <c r="AH51">
        <f t="shared" si="1"/>
        <v>0.5401918069852899</v>
      </c>
      <c r="AI51">
        <f t="shared" si="2"/>
        <v>7.2025574264705317E-3</v>
      </c>
      <c r="AJ51">
        <f t="shared" si="3"/>
        <v>7.2025574264705311E-9</v>
      </c>
      <c r="AK51">
        <f t="shared" si="4"/>
        <v>7.2025574264705308E-3</v>
      </c>
      <c r="AL51" s="14" t="s">
        <v>574</v>
      </c>
      <c r="AM51" s="14" t="s">
        <v>575</v>
      </c>
    </row>
    <row r="52" spans="1:39" ht="90" x14ac:dyDescent="0.25">
      <c r="A52" s="5" t="s">
        <v>576</v>
      </c>
      <c r="B52" s="1" t="s">
        <v>577</v>
      </c>
      <c r="C52" s="1" t="s">
        <v>578</v>
      </c>
      <c r="D52" s="1" t="s">
        <v>579</v>
      </c>
      <c r="E52" s="1" t="s">
        <v>580</v>
      </c>
      <c r="F52" s="1" t="s">
        <v>581</v>
      </c>
      <c r="G52" s="1" t="s">
        <v>582</v>
      </c>
      <c r="H52" s="1">
        <v>435.51875999999999</v>
      </c>
      <c r="I52" s="1"/>
      <c r="J52" s="1"/>
      <c r="K52" s="1" t="s">
        <v>42</v>
      </c>
      <c r="L52" s="1">
        <v>1</v>
      </c>
      <c r="M52" s="6" t="s">
        <v>583</v>
      </c>
      <c r="N52" s="1" t="s">
        <v>44</v>
      </c>
      <c r="O52" s="1" t="s">
        <v>231</v>
      </c>
      <c r="P52" s="1" t="s">
        <v>46</v>
      </c>
      <c r="Q52" s="1">
        <v>112.07</v>
      </c>
      <c r="R52" s="1">
        <v>4.0999999999999996</v>
      </c>
      <c r="S52" s="1">
        <v>4</v>
      </c>
      <c r="U52" s="1">
        <v>1</v>
      </c>
      <c r="V52" t="s">
        <v>47</v>
      </c>
      <c r="W52" t="s">
        <v>583</v>
      </c>
      <c r="X52" t="s">
        <v>577</v>
      </c>
      <c r="Y52" t="s">
        <v>584</v>
      </c>
      <c r="Z52">
        <v>10</v>
      </c>
      <c r="AA52">
        <v>10</v>
      </c>
      <c r="AB52" t="s">
        <v>49</v>
      </c>
      <c r="AC52">
        <v>100</v>
      </c>
      <c r="AE52">
        <v>50</v>
      </c>
      <c r="AF52">
        <f t="shared" si="0"/>
        <v>2</v>
      </c>
      <c r="AH52">
        <f t="shared" si="1"/>
        <v>0</v>
      </c>
      <c r="AI52">
        <f t="shared" si="2"/>
        <v>0</v>
      </c>
      <c r="AJ52">
        <f t="shared" si="3"/>
        <v>0</v>
      </c>
      <c r="AK52">
        <f t="shared" si="4"/>
        <v>0</v>
      </c>
    </row>
    <row r="53" spans="1:39" ht="105" x14ac:dyDescent="0.25">
      <c r="A53" s="5" t="s">
        <v>585</v>
      </c>
      <c r="B53" s="1" t="s">
        <v>586</v>
      </c>
      <c r="C53" s="1" t="s">
        <v>587</v>
      </c>
      <c r="D53" s="1" t="s">
        <v>588</v>
      </c>
      <c r="E53" s="1" t="s">
        <v>589</v>
      </c>
      <c r="F53" s="1" t="s">
        <v>590</v>
      </c>
      <c r="G53" s="1" t="s">
        <v>591</v>
      </c>
      <c r="H53" s="1">
        <v>645.31898999999999</v>
      </c>
      <c r="I53" s="1">
        <v>36.46</v>
      </c>
      <c r="J53" s="1">
        <v>1</v>
      </c>
      <c r="K53" s="1" t="s">
        <v>165</v>
      </c>
      <c r="L53" s="1">
        <v>1</v>
      </c>
      <c r="M53" s="6" t="s">
        <v>592</v>
      </c>
      <c r="N53" s="1" t="s">
        <v>44</v>
      </c>
      <c r="O53" s="1" t="s">
        <v>381</v>
      </c>
      <c r="P53" s="1" t="s">
        <v>593</v>
      </c>
      <c r="Q53" s="1">
        <v>42.68</v>
      </c>
      <c r="R53" s="1">
        <v>7.24</v>
      </c>
      <c r="S53" s="1">
        <v>2</v>
      </c>
      <c r="U53" s="1">
        <v>1</v>
      </c>
      <c r="V53" t="s">
        <v>47</v>
      </c>
      <c r="W53" t="s">
        <v>592</v>
      </c>
      <c r="X53" t="s">
        <v>586</v>
      </c>
      <c r="Y53" t="s">
        <v>594</v>
      </c>
      <c r="Z53">
        <v>10</v>
      </c>
      <c r="AA53">
        <v>10</v>
      </c>
      <c r="AB53" t="s">
        <v>49</v>
      </c>
      <c r="AC53">
        <v>100</v>
      </c>
      <c r="AE53">
        <v>50</v>
      </c>
      <c r="AF53">
        <f t="shared" si="0"/>
        <v>2</v>
      </c>
      <c r="AH53">
        <f t="shared" si="1"/>
        <v>0</v>
      </c>
      <c r="AI53">
        <f t="shared" si="2"/>
        <v>0</v>
      </c>
      <c r="AJ53">
        <f t="shared" si="3"/>
        <v>0</v>
      </c>
      <c r="AK53">
        <f t="shared" si="4"/>
        <v>0</v>
      </c>
    </row>
    <row r="54" spans="1:39" ht="240" x14ac:dyDescent="0.25">
      <c r="A54" s="5" t="s">
        <v>595</v>
      </c>
      <c r="B54" s="1" t="s">
        <v>596</v>
      </c>
      <c r="C54" s="1" t="s">
        <v>597</v>
      </c>
      <c r="D54" s="1" t="s">
        <v>598</v>
      </c>
      <c r="E54" s="1" t="s">
        <v>599</v>
      </c>
      <c r="F54" s="1" t="s">
        <v>600</v>
      </c>
      <c r="G54" s="1" t="s">
        <v>601</v>
      </c>
      <c r="H54" s="1">
        <v>1202.61124</v>
      </c>
      <c r="I54" s="1"/>
      <c r="J54" s="1"/>
      <c r="K54" s="1" t="s">
        <v>42</v>
      </c>
      <c r="L54" s="1">
        <v>1</v>
      </c>
      <c r="M54" s="6" t="s">
        <v>602</v>
      </c>
      <c r="N54" s="1" t="s">
        <v>44</v>
      </c>
      <c r="O54" s="1" t="s">
        <v>603</v>
      </c>
      <c r="P54" s="1" t="s">
        <v>46</v>
      </c>
      <c r="Q54" s="1">
        <v>278.8</v>
      </c>
      <c r="R54" s="1">
        <v>4.34</v>
      </c>
      <c r="S54" s="1">
        <v>2</v>
      </c>
      <c r="U54" s="1">
        <v>1</v>
      </c>
      <c r="V54" t="s">
        <v>47</v>
      </c>
      <c r="W54" t="s">
        <v>602</v>
      </c>
      <c r="X54" t="s">
        <v>596</v>
      </c>
      <c r="Y54" t="s">
        <v>604</v>
      </c>
      <c r="Z54">
        <v>10</v>
      </c>
      <c r="AA54">
        <v>10</v>
      </c>
      <c r="AB54" t="s">
        <v>49</v>
      </c>
      <c r="AC54">
        <v>100</v>
      </c>
      <c r="AE54">
        <v>50</v>
      </c>
      <c r="AF54">
        <f t="shared" si="0"/>
        <v>2</v>
      </c>
      <c r="AH54">
        <f t="shared" si="1"/>
        <v>0</v>
      </c>
      <c r="AI54">
        <f t="shared" si="2"/>
        <v>0</v>
      </c>
      <c r="AJ54">
        <f t="shared" si="3"/>
        <v>0</v>
      </c>
      <c r="AK54">
        <f t="shared" si="4"/>
        <v>0</v>
      </c>
    </row>
    <row r="55" spans="1:39" ht="285" x14ac:dyDescent="0.25">
      <c r="A55" s="5" t="s">
        <v>605</v>
      </c>
      <c r="B55" s="1" t="s">
        <v>606</v>
      </c>
      <c r="C55" s="1" t="s">
        <v>607</v>
      </c>
      <c r="D55" s="1" t="s">
        <v>608</v>
      </c>
      <c r="E55" s="1" t="s">
        <v>609</v>
      </c>
      <c r="F55" s="1" t="s">
        <v>610</v>
      </c>
      <c r="G55" s="1" t="s">
        <v>611</v>
      </c>
      <c r="H55" s="1">
        <v>875.09276</v>
      </c>
      <c r="I55" s="1"/>
      <c r="J55" s="1"/>
      <c r="K55" s="1" t="s">
        <v>42</v>
      </c>
      <c r="L55" s="1">
        <v>1</v>
      </c>
      <c r="M55" s="6" t="s">
        <v>612</v>
      </c>
      <c r="N55" s="1" t="s">
        <v>44</v>
      </c>
      <c r="O55" s="1" t="s">
        <v>45</v>
      </c>
      <c r="P55" s="1" t="s">
        <v>613</v>
      </c>
      <c r="Q55" s="1">
        <v>170.06</v>
      </c>
      <c r="R55" s="1">
        <v>4.75</v>
      </c>
      <c r="S55" s="1">
        <v>2</v>
      </c>
      <c r="U55" s="1">
        <v>1</v>
      </c>
      <c r="V55" t="s">
        <v>47</v>
      </c>
      <c r="W55" t="s">
        <v>612</v>
      </c>
      <c r="X55" t="s">
        <v>606</v>
      </c>
      <c r="Y55" t="s">
        <v>614</v>
      </c>
      <c r="Z55">
        <v>10</v>
      </c>
      <c r="AA55">
        <v>10</v>
      </c>
      <c r="AB55" t="s">
        <v>49</v>
      </c>
      <c r="AC55">
        <v>100</v>
      </c>
      <c r="AE55">
        <v>50</v>
      </c>
      <c r="AF55">
        <f t="shared" si="0"/>
        <v>2</v>
      </c>
      <c r="AH55">
        <f t="shared" si="1"/>
        <v>0</v>
      </c>
      <c r="AI55">
        <f t="shared" si="2"/>
        <v>0</v>
      </c>
      <c r="AJ55">
        <f t="shared" si="3"/>
        <v>0</v>
      </c>
      <c r="AK55">
        <f t="shared" si="4"/>
        <v>0</v>
      </c>
    </row>
    <row r="56" spans="1:39" ht="75" x14ac:dyDescent="0.25">
      <c r="A56" s="5" t="s">
        <v>615</v>
      </c>
      <c r="B56" s="1" t="s">
        <v>616</v>
      </c>
      <c r="C56" s="1" t="s">
        <v>617</v>
      </c>
      <c r="D56" s="1" t="s">
        <v>618</v>
      </c>
      <c r="E56" s="1" t="s">
        <v>619</v>
      </c>
      <c r="F56" s="1" t="s">
        <v>620</v>
      </c>
      <c r="G56" s="1" t="s">
        <v>621</v>
      </c>
      <c r="H56" s="1">
        <v>357.79299200000003</v>
      </c>
      <c r="I56" s="1"/>
      <c r="J56" s="1"/>
      <c r="K56" s="1" t="s">
        <v>42</v>
      </c>
      <c r="L56" s="1">
        <v>1</v>
      </c>
      <c r="M56" s="6" t="s">
        <v>622</v>
      </c>
      <c r="N56" s="1" t="s">
        <v>44</v>
      </c>
      <c r="O56" s="1" t="s">
        <v>623</v>
      </c>
      <c r="P56" s="1" t="s">
        <v>624</v>
      </c>
      <c r="Q56" s="1">
        <v>68.53</v>
      </c>
      <c r="R56" s="1">
        <v>4.24</v>
      </c>
      <c r="S56" s="1">
        <v>4</v>
      </c>
      <c r="U56" s="1">
        <v>1</v>
      </c>
      <c r="V56" t="s">
        <v>47</v>
      </c>
      <c r="W56" t="s">
        <v>622</v>
      </c>
      <c r="X56" t="s">
        <v>616</v>
      </c>
      <c r="Y56" t="s">
        <v>625</v>
      </c>
      <c r="Z56">
        <v>10</v>
      </c>
      <c r="AA56">
        <v>10</v>
      </c>
      <c r="AB56" t="s">
        <v>49</v>
      </c>
      <c r="AC56">
        <v>100</v>
      </c>
      <c r="AE56">
        <v>50</v>
      </c>
      <c r="AF56">
        <f t="shared" si="0"/>
        <v>2</v>
      </c>
      <c r="AH56">
        <f t="shared" si="1"/>
        <v>0</v>
      </c>
      <c r="AI56">
        <f t="shared" si="2"/>
        <v>0</v>
      </c>
      <c r="AJ56">
        <f t="shared" si="3"/>
        <v>0</v>
      </c>
      <c r="AK56">
        <f t="shared" si="4"/>
        <v>0</v>
      </c>
    </row>
    <row r="57" spans="1:39" ht="75" x14ac:dyDescent="0.25">
      <c r="A57" s="5" t="s">
        <v>626</v>
      </c>
      <c r="B57" s="1" t="s">
        <v>627</v>
      </c>
      <c r="C57" s="1" t="s">
        <v>628</v>
      </c>
      <c r="D57" s="1" t="s">
        <v>629</v>
      </c>
      <c r="E57" s="1" t="s">
        <v>630</v>
      </c>
      <c r="F57" s="1" t="s">
        <v>631</v>
      </c>
      <c r="G57" s="1" t="s">
        <v>632</v>
      </c>
      <c r="H57" s="1">
        <v>217.28530000000001</v>
      </c>
      <c r="I57" s="1"/>
      <c r="J57" s="1"/>
      <c r="K57" s="1" t="s">
        <v>42</v>
      </c>
      <c r="L57" s="1">
        <v>1</v>
      </c>
      <c r="M57" s="6" t="s">
        <v>633</v>
      </c>
      <c r="N57" s="1" t="s">
        <v>44</v>
      </c>
      <c r="O57" s="1" t="s">
        <v>231</v>
      </c>
      <c r="P57" s="1" t="s">
        <v>634</v>
      </c>
      <c r="Q57" s="1">
        <v>96.41</v>
      </c>
      <c r="R57" s="1">
        <v>0.67</v>
      </c>
      <c r="S57" s="1">
        <v>4</v>
      </c>
      <c r="U57" s="1">
        <v>1</v>
      </c>
      <c r="V57" t="s">
        <v>47</v>
      </c>
      <c r="W57" t="s">
        <v>633</v>
      </c>
      <c r="X57" t="s">
        <v>627</v>
      </c>
      <c r="Y57" t="s">
        <v>635</v>
      </c>
      <c r="Z57">
        <v>10</v>
      </c>
      <c r="AA57">
        <v>10</v>
      </c>
      <c r="AB57" t="s">
        <v>49</v>
      </c>
      <c r="AC57">
        <v>100</v>
      </c>
      <c r="AE57">
        <v>50</v>
      </c>
      <c r="AF57">
        <f t="shared" si="0"/>
        <v>2</v>
      </c>
      <c r="AH57">
        <f t="shared" si="1"/>
        <v>0</v>
      </c>
      <c r="AI57">
        <f t="shared" si="2"/>
        <v>0</v>
      </c>
      <c r="AJ57">
        <f t="shared" si="3"/>
        <v>0</v>
      </c>
      <c r="AK57">
        <f t="shared" si="4"/>
        <v>0</v>
      </c>
    </row>
    <row r="58" spans="1:39" ht="75" x14ac:dyDescent="0.25">
      <c r="A58" s="5" t="s">
        <v>636</v>
      </c>
      <c r="B58" s="1" t="s">
        <v>637</v>
      </c>
      <c r="C58" s="1" t="s">
        <v>638</v>
      </c>
      <c r="D58" s="1" t="s">
        <v>639</v>
      </c>
      <c r="E58" s="1" t="s">
        <v>640</v>
      </c>
      <c r="F58" s="1" t="s">
        <v>641</v>
      </c>
      <c r="G58" s="1" t="s">
        <v>642</v>
      </c>
      <c r="H58" s="1">
        <v>244.20468</v>
      </c>
      <c r="I58" s="1"/>
      <c r="J58" s="1"/>
      <c r="K58" s="1" t="s">
        <v>42</v>
      </c>
      <c r="L58" s="1">
        <v>1</v>
      </c>
      <c r="M58" s="6" t="s">
        <v>643</v>
      </c>
      <c r="N58" s="1" t="s">
        <v>44</v>
      </c>
      <c r="O58" s="1" t="s">
        <v>96</v>
      </c>
      <c r="P58" s="1" t="s">
        <v>644</v>
      </c>
      <c r="Q58" s="1">
        <v>143.72</v>
      </c>
      <c r="R58" s="1">
        <v>-2.75</v>
      </c>
      <c r="S58" s="1">
        <v>4</v>
      </c>
      <c r="U58" s="1">
        <v>1</v>
      </c>
      <c r="V58" t="s">
        <v>47</v>
      </c>
      <c r="W58" t="s">
        <v>643</v>
      </c>
      <c r="X58" t="s">
        <v>637</v>
      </c>
      <c r="Y58" t="s">
        <v>645</v>
      </c>
      <c r="Z58">
        <v>10</v>
      </c>
      <c r="AA58">
        <v>10</v>
      </c>
      <c r="AB58" t="s">
        <v>49</v>
      </c>
      <c r="AC58">
        <v>100</v>
      </c>
      <c r="AE58">
        <v>50</v>
      </c>
      <c r="AF58">
        <f t="shared" si="0"/>
        <v>2</v>
      </c>
      <c r="AH58">
        <f t="shared" si="1"/>
        <v>0</v>
      </c>
      <c r="AI58">
        <f t="shared" si="2"/>
        <v>0</v>
      </c>
      <c r="AJ58">
        <f t="shared" si="3"/>
        <v>0</v>
      </c>
      <c r="AK58">
        <f t="shared" si="4"/>
        <v>0</v>
      </c>
    </row>
    <row r="59" spans="1:39" ht="90" x14ac:dyDescent="0.25">
      <c r="A59" s="5" t="s">
        <v>646</v>
      </c>
      <c r="B59" s="1" t="s">
        <v>647</v>
      </c>
      <c r="C59" s="1" t="s">
        <v>648</v>
      </c>
      <c r="D59" s="1" t="s">
        <v>649</v>
      </c>
      <c r="E59" s="1" t="s">
        <v>650</v>
      </c>
      <c r="F59" s="1" t="s">
        <v>651</v>
      </c>
      <c r="G59" s="1" t="s">
        <v>652</v>
      </c>
      <c r="H59" s="1">
        <v>464.83098899999999</v>
      </c>
      <c r="I59" s="1"/>
      <c r="J59" s="1"/>
      <c r="K59" s="1" t="s">
        <v>42</v>
      </c>
      <c r="L59" s="1">
        <v>1</v>
      </c>
      <c r="M59" s="6" t="s">
        <v>653</v>
      </c>
      <c r="N59" s="1" t="s">
        <v>44</v>
      </c>
      <c r="O59" s="1" t="s">
        <v>654</v>
      </c>
      <c r="P59" s="1" t="s">
        <v>143</v>
      </c>
      <c r="Q59" s="1">
        <v>92.35</v>
      </c>
      <c r="R59" s="1">
        <v>4.18</v>
      </c>
      <c r="S59" s="1">
        <v>4</v>
      </c>
      <c r="U59" s="1">
        <v>1</v>
      </c>
      <c r="V59" t="s">
        <v>47</v>
      </c>
      <c r="W59" t="s">
        <v>653</v>
      </c>
      <c r="X59" t="s">
        <v>647</v>
      </c>
      <c r="Y59" t="s">
        <v>655</v>
      </c>
      <c r="Z59">
        <v>10</v>
      </c>
      <c r="AA59">
        <v>10</v>
      </c>
      <c r="AB59" t="s">
        <v>49</v>
      </c>
      <c r="AC59">
        <v>100</v>
      </c>
      <c r="AE59">
        <v>50</v>
      </c>
      <c r="AF59">
        <f t="shared" si="0"/>
        <v>2</v>
      </c>
      <c r="AH59">
        <f t="shared" si="1"/>
        <v>0</v>
      </c>
      <c r="AI59">
        <f t="shared" si="2"/>
        <v>0</v>
      </c>
      <c r="AJ59">
        <f t="shared" si="3"/>
        <v>0</v>
      </c>
      <c r="AK59">
        <f t="shared" si="4"/>
        <v>0</v>
      </c>
    </row>
    <row r="60" spans="1:39" ht="75" x14ac:dyDescent="0.25">
      <c r="A60" s="5" t="s">
        <v>656</v>
      </c>
      <c r="B60" s="1" t="s">
        <v>657</v>
      </c>
      <c r="C60" s="1" t="s">
        <v>658</v>
      </c>
      <c r="D60" s="1" t="s">
        <v>659</v>
      </c>
      <c r="E60" s="1" t="s">
        <v>660</v>
      </c>
      <c r="F60" s="1" t="s">
        <v>661</v>
      </c>
      <c r="G60" s="1" t="s">
        <v>662</v>
      </c>
      <c r="H60" s="1">
        <v>330.42288000000002</v>
      </c>
      <c r="I60" s="1">
        <v>159.1</v>
      </c>
      <c r="J60" s="1">
        <v>1</v>
      </c>
      <c r="K60" s="1" t="s">
        <v>663</v>
      </c>
      <c r="L60" s="1">
        <v>1</v>
      </c>
      <c r="M60" s="6" t="s">
        <v>664</v>
      </c>
      <c r="N60" s="1" t="s">
        <v>665</v>
      </c>
      <c r="O60" s="1" t="s">
        <v>666</v>
      </c>
      <c r="P60" s="1"/>
      <c r="Q60" s="1">
        <v>40.17</v>
      </c>
      <c r="R60" s="1">
        <v>4.7699999999999996</v>
      </c>
      <c r="S60" s="1">
        <v>4</v>
      </c>
      <c r="U60" s="1">
        <v>1</v>
      </c>
      <c r="V60" t="s">
        <v>47</v>
      </c>
      <c r="W60" t="s">
        <v>664</v>
      </c>
      <c r="X60" t="s">
        <v>657</v>
      </c>
      <c r="Y60" t="s">
        <v>667</v>
      </c>
      <c r="Z60">
        <v>10</v>
      </c>
      <c r="AA60">
        <v>10</v>
      </c>
      <c r="AB60" t="s">
        <v>49</v>
      </c>
      <c r="AC60">
        <v>100</v>
      </c>
      <c r="AE60">
        <v>50</v>
      </c>
      <c r="AF60">
        <f t="shared" si="0"/>
        <v>2</v>
      </c>
      <c r="AH60">
        <f t="shared" si="1"/>
        <v>0</v>
      </c>
      <c r="AI60">
        <f t="shared" si="2"/>
        <v>0</v>
      </c>
      <c r="AJ60">
        <f t="shared" si="3"/>
        <v>0</v>
      </c>
      <c r="AK60">
        <f t="shared" si="4"/>
        <v>0</v>
      </c>
    </row>
    <row r="61" spans="1:39" s="14" customFormat="1" ht="60" x14ac:dyDescent="0.25">
      <c r="A61" s="11" t="s">
        <v>668</v>
      </c>
      <c r="B61" s="12" t="s">
        <v>669</v>
      </c>
      <c r="C61" s="12" t="s">
        <v>670</v>
      </c>
      <c r="D61" s="12" t="s">
        <v>671</v>
      </c>
      <c r="E61" s="12" t="s">
        <v>672</v>
      </c>
      <c r="F61" s="12" t="s">
        <v>673</v>
      </c>
      <c r="G61" s="12" t="s">
        <v>674</v>
      </c>
      <c r="H61" s="12">
        <v>335.87153999999998</v>
      </c>
      <c r="I61" s="12"/>
      <c r="J61" s="12"/>
      <c r="K61" s="12" t="s">
        <v>42</v>
      </c>
      <c r="L61" s="12">
        <v>1</v>
      </c>
      <c r="M61" s="13" t="s">
        <v>675</v>
      </c>
      <c r="N61" s="12" t="s">
        <v>44</v>
      </c>
      <c r="O61" s="12" t="s">
        <v>108</v>
      </c>
      <c r="P61" s="12" t="s">
        <v>676</v>
      </c>
      <c r="Q61" s="12">
        <v>48.39</v>
      </c>
      <c r="R61" s="12">
        <v>3.46</v>
      </c>
      <c r="S61" s="12">
        <v>4</v>
      </c>
      <c r="U61" s="12">
        <v>1</v>
      </c>
      <c r="V61" s="14" t="s">
        <v>47</v>
      </c>
      <c r="W61" s="14" t="s">
        <v>675</v>
      </c>
      <c r="X61" s="14" t="s">
        <v>669</v>
      </c>
      <c r="Y61" s="14" t="s">
        <v>677</v>
      </c>
      <c r="Z61" s="14">
        <v>10</v>
      </c>
      <c r="AA61" s="14">
        <v>2</v>
      </c>
      <c r="AB61" s="14" t="s">
        <v>49</v>
      </c>
      <c r="AC61" s="14">
        <v>100</v>
      </c>
      <c r="AE61" s="14">
        <v>50</v>
      </c>
      <c r="AF61" s="14">
        <f t="shared" si="0"/>
        <v>0.4</v>
      </c>
      <c r="AG61" s="14">
        <v>375</v>
      </c>
      <c r="AH61">
        <f t="shared" si="1"/>
        <v>1.1164982897925797</v>
      </c>
      <c r="AI61">
        <f t="shared" si="2"/>
        <v>1.4886643863901063E-2</v>
      </c>
      <c r="AJ61">
        <f t="shared" si="3"/>
        <v>1.4886643863901062E-8</v>
      </c>
      <c r="AK61">
        <f t="shared" si="4"/>
        <v>1.4886643863901062E-2</v>
      </c>
    </row>
    <row r="62" spans="1:39" ht="75" x14ac:dyDescent="0.25">
      <c r="A62" s="5" t="s">
        <v>678</v>
      </c>
      <c r="B62" s="1" t="s">
        <v>679</v>
      </c>
      <c r="C62" s="1" t="s">
        <v>680</v>
      </c>
      <c r="D62" s="1" t="s">
        <v>681</v>
      </c>
      <c r="E62" s="1" t="s">
        <v>682</v>
      </c>
      <c r="F62" s="1" t="s">
        <v>683</v>
      </c>
      <c r="G62" s="1" t="s">
        <v>684</v>
      </c>
      <c r="H62" s="1">
        <v>307.42930000000001</v>
      </c>
      <c r="I62" s="1">
        <v>96.11</v>
      </c>
      <c r="J62" s="1">
        <v>1</v>
      </c>
      <c r="K62" s="1" t="s">
        <v>491</v>
      </c>
      <c r="L62" s="1">
        <v>1</v>
      </c>
      <c r="M62" s="6" t="s">
        <v>685</v>
      </c>
      <c r="N62" s="1" t="s">
        <v>44</v>
      </c>
      <c r="O62" s="1" t="s">
        <v>686</v>
      </c>
      <c r="P62" s="1" t="s">
        <v>531</v>
      </c>
      <c r="Q62" s="1">
        <v>12.47</v>
      </c>
      <c r="R62" s="1">
        <v>3.88</v>
      </c>
      <c r="S62" s="1">
        <v>4</v>
      </c>
      <c r="U62" s="1">
        <v>1</v>
      </c>
      <c r="V62" t="s">
        <v>47</v>
      </c>
      <c r="W62" t="s">
        <v>685</v>
      </c>
      <c r="X62" t="s">
        <v>679</v>
      </c>
      <c r="Y62" t="s">
        <v>687</v>
      </c>
      <c r="Z62">
        <v>10</v>
      </c>
      <c r="AA62">
        <v>10</v>
      </c>
      <c r="AB62" t="s">
        <v>49</v>
      </c>
      <c r="AC62">
        <v>100</v>
      </c>
      <c r="AE62">
        <v>50</v>
      </c>
      <c r="AF62">
        <f t="shared" si="0"/>
        <v>2</v>
      </c>
      <c r="AH62">
        <f t="shared" si="1"/>
        <v>0</v>
      </c>
      <c r="AI62">
        <f t="shared" si="2"/>
        <v>0</v>
      </c>
      <c r="AJ62">
        <f t="shared" si="3"/>
        <v>0</v>
      </c>
      <c r="AK62">
        <f t="shared" si="4"/>
        <v>0</v>
      </c>
    </row>
    <row r="63" spans="1:39" ht="135" x14ac:dyDescent="0.25">
      <c r="A63" s="5" t="s">
        <v>688</v>
      </c>
      <c r="B63" s="1" t="s">
        <v>689</v>
      </c>
      <c r="C63" s="1" t="s">
        <v>690</v>
      </c>
      <c r="D63" s="1" t="s">
        <v>691</v>
      </c>
      <c r="E63" s="1" t="s">
        <v>692</v>
      </c>
      <c r="F63" s="1" t="s">
        <v>693</v>
      </c>
      <c r="G63" s="1" t="s">
        <v>694</v>
      </c>
      <c r="H63" s="1">
        <v>610.69942000000003</v>
      </c>
      <c r="I63" s="1">
        <v>72.92</v>
      </c>
      <c r="J63" s="1">
        <v>2</v>
      </c>
      <c r="K63" s="1" t="s">
        <v>165</v>
      </c>
      <c r="L63" s="1">
        <v>1</v>
      </c>
      <c r="M63" s="6" t="s">
        <v>695</v>
      </c>
      <c r="N63" s="1" t="s">
        <v>44</v>
      </c>
      <c r="O63" s="1" t="s">
        <v>231</v>
      </c>
      <c r="P63" s="1" t="s">
        <v>696</v>
      </c>
      <c r="Q63" s="1">
        <v>120.41</v>
      </c>
      <c r="R63" s="1">
        <v>5.58</v>
      </c>
      <c r="S63" s="1">
        <v>2</v>
      </c>
      <c r="U63" s="1">
        <v>1</v>
      </c>
      <c r="V63" t="s">
        <v>47</v>
      </c>
      <c r="W63" t="s">
        <v>695</v>
      </c>
      <c r="X63" t="s">
        <v>689</v>
      </c>
      <c r="Y63" t="s">
        <v>697</v>
      </c>
      <c r="Z63">
        <v>10</v>
      </c>
      <c r="AA63">
        <v>10</v>
      </c>
      <c r="AB63" t="s">
        <v>49</v>
      </c>
      <c r="AC63">
        <v>100</v>
      </c>
      <c r="AE63">
        <v>50</v>
      </c>
      <c r="AF63">
        <f t="shared" si="0"/>
        <v>2</v>
      </c>
      <c r="AH63">
        <f t="shared" si="1"/>
        <v>0</v>
      </c>
      <c r="AI63">
        <f t="shared" si="2"/>
        <v>0</v>
      </c>
      <c r="AJ63">
        <f t="shared" si="3"/>
        <v>0</v>
      </c>
      <c r="AK63">
        <f t="shared" si="4"/>
        <v>0</v>
      </c>
    </row>
    <row r="64" spans="1:39" ht="90" x14ac:dyDescent="0.25">
      <c r="A64" s="5" t="s">
        <v>698</v>
      </c>
      <c r="B64" s="1" t="s">
        <v>699</v>
      </c>
      <c r="C64" s="1" t="s">
        <v>700</v>
      </c>
      <c r="D64" s="1" t="s">
        <v>701</v>
      </c>
      <c r="E64" s="1" t="s">
        <v>702</v>
      </c>
      <c r="F64" s="1" t="s">
        <v>703</v>
      </c>
      <c r="G64" s="1" t="s">
        <v>704</v>
      </c>
      <c r="H64" s="1">
        <v>477.55216999999999</v>
      </c>
      <c r="I64" s="1">
        <v>192.22</v>
      </c>
      <c r="J64" s="1">
        <v>2</v>
      </c>
      <c r="K64" s="1" t="s">
        <v>491</v>
      </c>
      <c r="L64" s="1">
        <v>1</v>
      </c>
      <c r="M64" s="6" t="s">
        <v>705</v>
      </c>
      <c r="N64" s="1" t="s">
        <v>44</v>
      </c>
      <c r="O64" s="1" t="s">
        <v>706</v>
      </c>
      <c r="P64" s="1" t="s">
        <v>143</v>
      </c>
      <c r="Q64" s="1">
        <v>69.209999999999994</v>
      </c>
      <c r="R64" s="1">
        <v>6.09</v>
      </c>
      <c r="S64" s="1">
        <v>3</v>
      </c>
      <c r="U64" s="1">
        <v>1</v>
      </c>
      <c r="V64" t="s">
        <v>47</v>
      </c>
      <c r="W64" t="s">
        <v>705</v>
      </c>
      <c r="X64" t="s">
        <v>699</v>
      </c>
      <c r="Y64" t="s">
        <v>707</v>
      </c>
      <c r="Z64">
        <v>10</v>
      </c>
      <c r="AA64">
        <v>10</v>
      </c>
      <c r="AB64" t="s">
        <v>49</v>
      </c>
      <c r="AC64">
        <v>100</v>
      </c>
      <c r="AE64">
        <v>50</v>
      </c>
      <c r="AF64">
        <f t="shared" si="0"/>
        <v>2</v>
      </c>
      <c r="AH64">
        <f t="shared" si="1"/>
        <v>0</v>
      </c>
      <c r="AI64">
        <f t="shared" si="2"/>
        <v>0</v>
      </c>
      <c r="AJ64">
        <f t="shared" si="3"/>
        <v>0</v>
      </c>
      <c r="AK64">
        <f t="shared" si="4"/>
        <v>0</v>
      </c>
    </row>
    <row r="65" spans="1:38" ht="60" x14ac:dyDescent="0.25">
      <c r="A65" s="5" t="s">
        <v>708</v>
      </c>
      <c r="B65" s="1" t="s">
        <v>709</v>
      </c>
      <c r="C65" s="1" t="s">
        <v>710</v>
      </c>
      <c r="D65" s="1" t="s">
        <v>711</v>
      </c>
      <c r="E65" s="1" t="s">
        <v>712</v>
      </c>
      <c r="F65" s="1" t="s">
        <v>713</v>
      </c>
      <c r="G65" s="1" t="s">
        <v>714</v>
      </c>
      <c r="H65" s="1">
        <v>307.28196000000003</v>
      </c>
      <c r="I65" s="1"/>
      <c r="J65" s="1"/>
      <c r="K65" s="1" t="s">
        <v>42</v>
      </c>
      <c r="L65" s="1">
        <v>1</v>
      </c>
      <c r="M65" s="6" t="s">
        <v>715</v>
      </c>
      <c r="N65" s="1" t="s">
        <v>44</v>
      </c>
      <c r="O65" s="1" t="s">
        <v>45</v>
      </c>
      <c r="P65" s="1" t="s">
        <v>716</v>
      </c>
      <c r="Q65" s="1">
        <v>142.35</v>
      </c>
      <c r="R65" s="1">
        <v>1.4</v>
      </c>
      <c r="S65" s="1">
        <v>4</v>
      </c>
      <c r="U65" s="1">
        <v>1</v>
      </c>
      <c r="V65" t="s">
        <v>47</v>
      </c>
      <c r="W65" t="s">
        <v>715</v>
      </c>
      <c r="X65" t="s">
        <v>709</v>
      </c>
      <c r="Y65" t="s">
        <v>717</v>
      </c>
      <c r="Z65">
        <v>10</v>
      </c>
      <c r="AA65">
        <v>10</v>
      </c>
      <c r="AB65" t="s">
        <v>49</v>
      </c>
      <c r="AC65">
        <v>100</v>
      </c>
      <c r="AE65">
        <v>50</v>
      </c>
      <c r="AF65">
        <f t="shared" si="0"/>
        <v>2</v>
      </c>
      <c r="AH65">
        <f t="shared" si="1"/>
        <v>0</v>
      </c>
      <c r="AI65">
        <f t="shared" si="2"/>
        <v>0</v>
      </c>
      <c r="AJ65">
        <f t="shared" si="3"/>
        <v>0</v>
      </c>
      <c r="AK65">
        <f t="shared" si="4"/>
        <v>0</v>
      </c>
    </row>
    <row r="66" spans="1:38" ht="90" x14ac:dyDescent="0.25">
      <c r="A66" s="5" t="s">
        <v>718</v>
      </c>
      <c r="B66" s="1" t="s">
        <v>719</v>
      </c>
      <c r="C66" s="1" t="s">
        <v>720</v>
      </c>
      <c r="D66" s="1" t="s">
        <v>721</v>
      </c>
      <c r="E66" s="1" t="s">
        <v>722</v>
      </c>
      <c r="F66" s="1" t="s">
        <v>723</v>
      </c>
      <c r="G66" s="1" t="s">
        <v>724</v>
      </c>
      <c r="H66" s="1">
        <v>407.46713</v>
      </c>
      <c r="I66" s="1">
        <v>72.92</v>
      </c>
      <c r="J66" s="1">
        <v>2</v>
      </c>
      <c r="K66" s="1" t="s">
        <v>165</v>
      </c>
      <c r="L66" s="1">
        <v>1</v>
      </c>
      <c r="M66" s="6" t="s">
        <v>725</v>
      </c>
      <c r="N66" s="1" t="s">
        <v>83</v>
      </c>
      <c r="O66" s="1" t="s">
        <v>71</v>
      </c>
      <c r="P66" s="1" t="s">
        <v>726</v>
      </c>
      <c r="Q66" s="1">
        <v>89.33</v>
      </c>
      <c r="R66" s="1">
        <v>4.47</v>
      </c>
      <c r="S66" s="1">
        <v>4</v>
      </c>
      <c r="U66" s="1">
        <v>1</v>
      </c>
      <c r="V66" t="s">
        <v>47</v>
      </c>
      <c r="W66" t="s">
        <v>725</v>
      </c>
      <c r="X66" t="s">
        <v>719</v>
      </c>
      <c r="Y66" t="s">
        <v>727</v>
      </c>
      <c r="Z66">
        <v>10</v>
      </c>
      <c r="AA66">
        <v>10</v>
      </c>
      <c r="AB66" t="s">
        <v>49</v>
      </c>
      <c r="AC66">
        <v>100</v>
      </c>
      <c r="AE66">
        <v>50</v>
      </c>
      <c r="AF66">
        <f t="shared" si="0"/>
        <v>2</v>
      </c>
      <c r="AH66">
        <f t="shared" si="1"/>
        <v>0</v>
      </c>
      <c r="AI66">
        <f t="shared" si="2"/>
        <v>0</v>
      </c>
      <c r="AJ66">
        <f t="shared" si="3"/>
        <v>0</v>
      </c>
      <c r="AK66">
        <f t="shared" si="4"/>
        <v>0</v>
      </c>
    </row>
    <row r="67" spans="1:38" ht="120" x14ac:dyDescent="0.25">
      <c r="A67" s="5" t="s">
        <v>728</v>
      </c>
      <c r="B67" s="1" t="s">
        <v>729</v>
      </c>
      <c r="C67" s="1" t="s">
        <v>730</v>
      </c>
      <c r="D67" s="1" t="s">
        <v>731</v>
      </c>
      <c r="E67" s="1" t="s">
        <v>732</v>
      </c>
      <c r="F67" s="1" t="s">
        <v>733</v>
      </c>
      <c r="G67" s="1" t="s">
        <v>734</v>
      </c>
      <c r="H67" s="1">
        <v>532.47198900000001</v>
      </c>
      <c r="I67" s="1"/>
      <c r="J67" s="1"/>
      <c r="K67" s="1" t="s">
        <v>42</v>
      </c>
      <c r="L67" s="1">
        <v>1</v>
      </c>
      <c r="M67" s="6" t="s">
        <v>735</v>
      </c>
      <c r="N67" s="1" t="s">
        <v>44</v>
      </c>
      <c r="O67" s="1" t="s">
        <v>209</v>
      </c>
      <c r="P67" s="1" t="s">
        <v>736</v>
      </c>
      <c r="Q67" s="1">
        <v>64.88</v>
      </c>
      <c r="R67" s="1">
        <v>4.95</v>
      </c>
      <c r="S67" s="1">
        <v>3</v>
      </c>
      <c r="U67" s="1">
        <v>1</v>
      </c>
      <c r="V67" t="s">
        <v>47</v>
      </c>
      <c r="W67" t="s">
        <v>735</v>
      </c>
      <c r="X67" t="s">
        <v>729</v>
      </c>
      <c r="Y67" t="s">
        <v>737</v>
      </c>
      <c r="Z67">
        <v>10</v>
      </c>
      <c r="AA67">
        <v>10</v>
      </c>
      <c r="AB67" t="s">
        <v>49</v>
      </c>
      <c r="AC67">
        <v>100</v>
      </c>
      <c r="AE67">
        <v>50</v>
      </c>
      <c r="AF67">
        <f t="shared" ref="AF67:AF130" si="5">AA67/(AE67/Z67)</f>
        <v>2</v>
      </c>
      <c r="AH67">
        <f t="shared" ref="AH67:AH130" si="6">(AG67/1000)/(0.001*H67)</f>
        <v>0</v>
      </c>
      <c r="AI67">
        <f t="shared" ref="AI67:AI130" si="7">AH67/75</f>
        <v>0</v>
      </c>
      <c r="AJ67">
        <f t="shared" ref="AJ67:AJ130" si="8">AI67*0.000001</f>
        <v>0</v>
      </c>
      <c r="AK67">
        <f t="shared" ref="AK67:AK130" si="9">AJ67*1000000</f>
        <v>0</v>
      </c>
    </row>
    <row r="68" spans="1:38" ht="165" x14ac:dyDescent="0.25">
      <c r="A68" s="5" t="s">
        <v>738</v>
      </c>
      <c r="B68" s="1" t="s">
        <v>739</v>
      </c>
      <c r="C68" s="1" t="s">
        <v>740</v>
      </c>
      <c r="D68" s="1" t="s">
        <v>741</v>
      </c>
      <c r="E68" s="1" t="s">
        <v>742</v>
      </c>
      <c r="F68" s="1" t="s">
        <v>743</v>
      </c>
      <c r="G68" s="1" t="s">
        <v>744</v>
      </c>
      <c r="H68" s="1">
        <v>570.63710000000003</v>
      </c>
      <c r="I68" s="1"/>
      <c r="J68" s="1"/>
      <c r="K68" s="1" t="s">
        <v>42</v>
      </c>
      <c r="L68" s="1">
        <v>1</v>
      </c>
      <c r="M68" s="6" t="s">
        <v>745</v>
      </c>
      <c r="N68" s="1" t="s">
        <v>44</v>
      </c>
      <c r="O68" s="1" t="s">
        <v>340</v>
      </c>
      <c r="P68" s="1" t="s">
        <v>746</v>
      </c>
      <c r="Q68" s="1">
        <v>77.73</v>
      </c>
      <c r="R68" s="1">
        <v>5.28</v>
      </c>
      <c r="S68" s="1">
        <v>2</v>
      </c>
      <c r="U68" s="1">
        <v>1</v>
      </c>
      <c r="V68" t="s">
        <v>47</v>
      </c>
      <c r="W68" t="s">
        <v>745</v>
      </c>
      <c r="X68" t="s">
        <v>739</v>
      </c>
      <c r="Y68" t="s">
        <v>747</v>
      </c>
      <c r="Z68">
        <v>10</v>
      </c>
      <c r="AA68">
        <v>10</v>
      </c>
      <c r="AB68" t="s">
        <v>49</v>
      </c>
      <c r="AC68">
        <v>100</v>
      </c>
      <c r="AE68">
        <v>50</v>
      </c>
      <c r="AF68">
        <f t="shared" si="5"/>
        <v>2</v>
      </c>
      <c r="AH68">
        <f t="shared" si="6"/>
        <v>0</v>
      </c>
      <c r="AI68">
        <f t="shared" si="7"/>
        <v>0</v>
      </c>
      <c r="AJ68">
        <f t="shared" si="8"/>
        <v>0</v>
      </c>
      <c r="AK68">
        <f t="shared" si="9"/>
        <v>0</v>
      </c>
    </row>
    <row r="69" spans="1:38" ht="90" x14ac:dyDescent="0.25">
      <c r="A69" s="5" t="s">
        <v>748</v>
      </c>
      <c r="B69" s="1" t="s">
        <v>749</v>
      </c>
      <c r="C69" s="1" t="s">
        <v>750</v>
      </c>
      <c r="D69" s="1" t="s">
        <v>751</v>
      </c>
      <c r="E69" s="1" t="s">
        <v>752</v>
      </c>
      <c r="F69" s="1" t="s">
        <v>753</v>
      </c>
      <c r="G69" s="1" t="s">
        <v>754</v>
      </c>
      <c r="H69" s="1">
        <v>433.76599199999998</v>
      </c>
      <c r="I69" s="1"/>
      <c r="J69" s="1"/>
      <c r="K69" s="1" t="s">
        <v>42</v>
      </c>
      <c r="L69" s="1">
        <v>1</v>
      </c>
      <c r="M69" s="6" t="s">
        <v>755</v>
      </c>
      <c r="N69" s="1" t="s">
        <v>70</v>
      </c>
      <c r="O69" s="1" t="s">
        <v>108</v>
      </c>
      <c r="P69" s="1" t="s">
        <v>756</v>
      </c>
      <c r="Q69" s="1">
        <v>28.16</v>
      </c>
      <c r="R69" s="1">
        <v>8.5</v>
      </c>
      <c r="S69" s="1">
        <v>3</v>
      </c>
      <c r="U69" s="1">
        <v>1</v>
      </c>
      <c r="V69" t="s">
        <v>47</v>
      </c>
      <c r="W69" t="s">
        <v>755</v>
      </c>
      <c r="X69" t="s">
        <v>749</v>
      </c>
      <c r="Y69" t="s">
        <v>757</v>
      </c>
      <c r="Z69">
        <v>10</v>
      </c>
      <c r="AA69">
        <v>10</v>
      </c>
      <c r="AB69" t="s">
        <v>49</v>
      </c>
      <c r="AC69">
        <v>100</v>
      </c>
      <c r="AE69">
        <v>50</v>
      </c>
      <c r="AF69">
        <f t="shared" si="5"/>
        <v>2</v>
      </c>
      <c r="AH69">
        <f t="shared" si="6"/>
        <v>0</v>
      </c>
      <c r="AI69">
        <f t="shared" si="7"/>
        <v>0</v>
      </c>
      <c r="AJ69">
        <f t="shared" si="8"/>
        <v>0</v>
      </c>
      <c r="AK69">
        <f t="shared" si="9"/>
        <v>0</v>
      </c>
    </row>
    <row r="70" spans="1:38" ht="75" x14ac:dyDescent="0.25">
      <c r="A70" s="5" t="s">
        <v>758</v>
      </c>
      <c r="B70" s="1" t="s">
        <v>759</v>
      </c>
      <c r="C70" s="1" t="s">
        <v>760</v>
      </c>
      <c r="D70" s="1" t="s">
        <v>761</v>
      </c>
      <c r="E70" s="1" t="s">
        <v>762</v>
      </c>
      <c r="F70" s="1" t="s">
        <v>763</v>
      </c>
      <c r="G70" s="1" t="s">
        <v>764</v>
      </c>
      <c r="H70" s="1">
        <v>380.87232</v>
      </c>
      <c r="I70" s="1">
        <v>108.05016000000001</v>
      </c>
      <c r="J70" s="1">
        <v>1</v>
      </c>
      <c r="K70" s="1" t="s">
        <v>765</v>
      </c>
      <c r="L70" s="1">
        <v>1</v>
      </c>
      <c r="M70" s="6" t="s">
        <v>766</v>
      </c>
      <c r="N70" s="1" t="s">
        <v>665</v>
      </c>
      <c r="O70" s="1" t="s">
        <v>686</v>
      </c>
      <c r="P70" s="1"/>
      <c r="Q70" s="1">
        <v>119.01</v>
      </c>
      <c r="R70" s="1">
        <v>2.8</v>
      </c>
      <c r="S70" s="1">
        <v>4</v>
      </c>
      <c r="U70" s="1">
        <v>1</v>
      </c>
      <c r="V70" t="s">
        <v>47</v>
      </c>
      <c r="W70" t="s">
        <v>766</v>
      </c>
      <c r="X70" t="s">
        <v>759</v>
      </c>
      <c r="Y70" t="s">
        <v>767</v>
      </c>
      <c r="Z70">
        <v>10</v>
      </c>
      <c r="AA70">
        <v>10</v>
      </c>
      <c r="AB70" t="s">
        <v>49</v>
      </c>
      <c r="AC70">
        <v>100</v>
      </c>
      <c r="AE70">
        <v>50</v>
      </c>
      <c r="AF70">
        <f t="shared" si="5"/>
        <v>2</v>
      </c>
      <c r="AH70">
        <f t="shared" si="6"/>
        <v>0</v>
      </c>
      <c r="AI70">
        <f t="shared" si="7"/>
        <v>0</v>
      </c>
      <c r="AJ70">
        <f t="shared" si="8"/>
        <v>0</v>
      </c>
      <c r="AK70">
        <f t="shared" si="9"/>
        <v>0</v>
      </c>
    </row>
    <row r="71" spans="1:38" s="14" customFormat="1" ht="120" x14ac:dyDescent="0.25">
      <c r="A71" s="11" t="s">
        <v>768</v>
      </c>
      <c r="B71" s="12" t="s">
        <v>769</v>
      </c>
      <c r="C71" s="12" t="s">
        <v>770</v>
      </c>
      <c r="D71" s="12" t="s">
        <v>771</v>
      </c>
      <c r="E71" s="12" t="s">
        <v>772</v>
      </c>
      <c r="F71" s="12" t="s">
        <v>773</v>
      </c>
      <c r="G71" s="12" t="s">
        <v>774</v>
      </c>
      <c r="H71" s="12">
        <v>506.59339</v>
      </c>
      <c r="I71" s="12"/>
      <c r="J71" s="12"/>
      <c r="K71" s="12" t="s">
        <v>42</v>
      </c>
      <c r="L71" s="12">
        <v>1</v>
      </c>
      <c r="M71" s="13" t="s">
        <v>775</v>
      </c>
      <c r="N71" s="12" t="s">
        <v>44</v>
      </c>
      <c r="O71" s="12" t="s">
        <v>776</v>
      </c>
      <c r="P71" s="12" t="s">
        <v>46</v>
      </c>
      <c r="Q71" s="12">
        <v>75</v>
      </c>
      <c r="R71" s="12">
        <v>4.96</v>
      </c>
      <c r="S71" s="12">
        <v>3</v>
      </c>
      <c r="U71" s="12">
        <v>1</v>
      </c>
      <c r="V71" s="14" t="s">
        <v>47</v>
      </c>
      <c r="W71" s="14" t="s">
        <v>775</v>
      </c>
      <c r="X71" s="14" t="s">
        <v>769</v>
      </c>
      <c r="Y71" s="14" t="s">
        <v>777</v>
      </c>
      <c r="Z71" s="14">
        <v>10</v>
      </c>
      <c r="AA71" s="14">
        <v>2</v>
      </c>
      <c r="AB71" s="14" t="s">
        <v>49</v>
      </c>
      <c r="AC71" s="14">
        <v>100</v>
      </c>
      <c r="AE71" s="14">
        <v>50</v>
      </c>
      <c r="AF71" s="14">
        <f t="shared" si="5"/>
        <v>0.4</v>
      </c>
      <c r="AG71" s="14">
        <v>300</v>
      </c>
      <c r="AH71">
        <f t="shared" si="6"/>
        <v>0.59219090876807523</v>
      </c>
      <c r="AI71">
        <f t="shared" si="7"/>
        <v>7.8958787835743359E-3</v>
      </c>
      <c r="AJ71">
        <f t="shared" si="8"/>
        <v>7.8958787835743349E-9</v>
      </c>
      <c r="AK71">
        <f t="shared" si="9"/>
        <v>7.8958787835743342E-3</v>
      </c>
      <c r="AL71" s="14" t="s">
        <v>778</v>
      </c>
    </row>
    <row r="72" spans="1:38" ht="105" x14ac:dyDescent="0.25">
      <c r="A72" s="5" t="s">
        <v>779</v>
      </c>
      <c r="B72" s="1" t="s">
        <v>780</v>
      </c>
      <c r="C72" s="1" t="s">
        <v>781</v>
      </c>
      <c r="D72" s="1" t="s">
        <v>782</v>
      </c>
      <c r="E72" s="1" t="s">
        <v>783</v>
      </c>
      <c r="F72" s="1" t="s">
        <v>784</v>
      </c>
      <c r="G72" s="1" t="s">
        <v>785</v>
      </c>
      <c r="H72" s="1">
        <v>443.51929999999999</v>
      </c>
      <c r="I72" s="1"/>
      <c r="J72" s="1"/>
      <c r="K72" s="1" t="s">
        <v>42</v>
      </c>
      <c r="L72" s="1">
        <v>1</v>
      </c>
      <c r="M72" s="6" t="s">
        <v>786</v>
      </c>
      <c r="N72" s="1" t="s">
        <v>787</v>
      </c>
      <c r="O72" s="1" t="s">
        <v>71</v>
      </c>
      <c r="P72" s="1" t="s">
        <v>788</v>
      </c>
      <c r="Q72" s="1">
        <v>140.72999999999999</v>
      </c>
      <c r="R72" s="1">
        <v>1.55</v>
      </c>
      <c r="S72" s="1">
        <v>4</v>
      </c>
      <c r="U72" s="1">
        <v>1</v>
      </c>
      <c r="V72" t="s">
        <v>47</v>
      </c>
      <c r="W72" t="s">
        <v>786</v>
      </c>
      <c r="X72" t="s">
        <v>780</v>
      </c>
      <c r="Y72" t="s">
        <v>789</v>
      </c>
      <c r="Z72">
        <v>10</v>
      </c>
      <c r="AA72">
        <v>10</v>
      </c>
      <c r="AB72" t="s">
        <v>49</v>
      </c>
      <c r="AC72">
        <v>100</v>
      </c>
      <c r="AE72">
        <v>50</v>
      </c>
      <c r="AF72">
        <f t="shared" si="5"/>
        <v>2</v>
      </c>
      <c r="AH72">
        <f t="shared" si="6"/>
        <v>0</v>
      </c>
      <c r="AI72">
        <f t="shared" si="7"/>
        <v>0</v>
      </c>
      <c r="AJ72">
        <f t="shared" si="8"/>
        <v>0</v>
      </c>
      <c r="AK72">
        <f t="shared" si="9"/>
        <v>0</v>
      </c>
    </row>
    <row r="73" spans="1:38" ht="165" x14ac:dyDescent="0.25">
      <c r="A73" s="5" t="s">
        <v>790</v>
      </c>
      <c r="B73" s="1" t="s">
        <v>791</v>
      </c>
      <c r="C73" s="1" t="s">
        <v>792</v>
      </c>
      <c r="D73" s="1" t="s">
        <v>793</v>
      </c>
      <c r="E73" s="1" t="s">
        <v>794</v>
      </c>
      <c r="F73" s="1" t="s">
        <v>795</v>
      </c>
      <c r="G73" s="1" t="s">
        <v>796</v>
      </c>
      <c r="H73" s="1">
        <v>622.74987999999996</v>
      </c>
      <c r="I73" s="1"/>
      <c r="J73" s="1"/>
      <c r="K73" s="1" t="s">
        <v>42</v>
      </c>
      <c r="L73" s="1">
        <v>1</v>
      </c>
      <c r="M73" s="6" t="s">
        <v>797</v>
      </c>
      <c r="N73" s="1" t="s">
        <v>798</v>
      </c>
      <c r="O73" s="1" t="s">
        <v>71</v>
      </c>
      <c r="P73" s="1" t="s">
        <v>799</v>
      </c>
      <c r="Q73" s="1">
        <v>61.86</v>
      </c>
      <c r="R73" s="1">
        <v>7.22</v>
      </c>
      <c r="S73" s="1">
        <v>2</v>
      </c>
      <c r="U73" s="1">
        <v>1</v>
      </c>
      <c r="V73" t="s">
        <v>47</v>
      </c>
      <c r="W73" t="s">
        <v>797</v>
      </c>
      <c r="X73" t="s">
        <v>791</v>
      </c>
      <c r="Y73" t="s">
        <v>800</v>
      </c>
      <c r="Z73">
        <v>10</v>
      </c>
      <c r="AA73">
        <v>10</v>
      </c>
      <c r="AB73" t="s">
        <v>49</v>
      </c>
      <c r="AC73">
        <v>100</v>
      </c>
      <c r="AE73">
        <v>50</v>
      </c>
      <c r="AF73">
        <f t="shared" si="5"/>
        <v>2</v>
      </c>
      <c r="AH73">
        <f t="shared" si="6"/>
        <v>0</v>
      </c>
      <c r="AI73">
        <f t="shared" si="7"/>
        <v>0</v>
      </c>
      <c r="AJ73">
        <f t="shared" si="8"/>
        <v>0</v>
      </c>
      <c r="AK73">
        <f t="shared" si="9"/>
        <v>0</v>
      </c>
    </row>
    <row r="74" spans="1:38" ht="120" x14ac:dyDescent="0.25">
      <c r="A74" s="5" t="s">
        <v>801</v>
      </c>
      <c r="B74" s="1" t="s">
        <v>802</v>
      </c>
      <c r="C74" s="1" t="s">
        <v>803</v>
      </c>
      <c r="D74" s="1" t="s">
        <v>804</v>
      </c>
      <c r="E74" s="1" t="s">
        <v>805</v>
      </c>
      <c r="F74" s="1" t="s">
        <v>806</v>
      </c>
      <c r="G74" s="1" t="s">
        <v>807</v>
      </c>
      <c r="H74" s="1">
        <v>628.80082000000004</v>
      </c>
      <c r="I74" s="1"/>
      <c r="J74" s="1"/>
      <c r="K74" s="1" t="s">
        <v>42</v>
      </c>
      <c r="L74" s="1">
        <v>1</v>
      </c>
      <c r="M74" s="6" t="s">
        <v>808</v>
      </c>
      <c r="N74" s="1" t="s">
        <v>44</v>
      </c>
      <c r="O74" s="1" t="s">
        <v>130</v>
      </c>
      <c r="P74" s="1" t="s">
        <v>46</v>
      </c>
      <c r="Q74" s="1">
        <v>119.99</v>
      </c>
      <c r="R74" s="1">
        <v>4.8600000000000003</v>
      </c>
      <c r="S74" s="1">
        <v>3</v>
      </c>
      <c r="U74" s="1">
        <v>1</v>
      </c>
      <c r="V74" t="s">
        <v>47</v>
      </c>
      <c r="W74" t="s">
        <v>808</v>
      </c>
      <c r="X74" t="s">
        <v>802</v>
      </c>
      <c r="Y74" t="s">
        <v>809</v>
      </c>
      <c r="Z74">
        <v>10</v>
      </c>
      <c r="AA74">
        <v>10</v>
      </c>
      <c r="AB74" t="s">
        <v>49</v>
      </c>
      <c r="AC74">
        <v>100</v>
      </c>
      <c r="AE74">
        <v>50</v>
      </c>
      <c r="AF74">
        <f t="shared" si="5"/>
        <v>2</v>
      </c>
      <c r="AH74">
        <f t="shared" si="6"/>
        <v>0</v>
      </c>
      <c r="AI74">
        <f t="shared" si="7"/>
        <v>0</v>
      </c>
      <c r="AJ74">
        <f t="shared" si="8"/>
        <v>0</v>
      </c>
      <c r="AK74">
        <f t="shared" si="9"/>
        <v>0</v>
      </c>
    </row>
    <row r="75" spans="1:38" ht="105" x14ac:dyDescent="0.25">
      <c r="A75" s="5" t="s">
        <v>810</v>
      </c>
      <c r="B75" s="1" t="s">
        <v>811</v>
      </c>
      <c r="C75" s="1" t="s">
        <v>812</v>
      </c>
      <c r="D75" s="1" t="s">
        <v>813</v>
      </c>
      <c r="E75" s="1" t="s">
        <v>814</v>
      </c>
      <c r="F75" s="1" t="s">
        <v>815</v>
      </c>
      <c r="G75" s="1" t="s">
        <v>816</v>
      </c>
      <c r="H75" s="1">
        <v>493.60273999999998</v>
      </c>
      <c r="I75" s="1">
        <v>95.097719999999995</v>
      </c>
      <c r="J75" s="1">
        <v>1</v>
      </c>
      <c r="K75" s="1" t="s">
        <v>817</v>
      </c>
      <c r="L75" s="1">
        <v>1</v>
      </c>
      <c r="M75" s="6" t="s">
        <v>818</v>
      </c>
      <c r="N75" s="1" t="s">
        <v>44</v>
      </c>
      <c r="O75" s="1" t="s">
        <v>340</v>
      </c>
      <c r="P75" s="1" t="s">
        <v>531</v>
      </c>
      <c r="Q75" s="1">
        <v>86.28</v>
      </c>
      <c r="R75" s="1">
        <v>4.22</v>
      </c>
      <c r="S75" s="1">
        <v>4</v>
      </c>
      <c r="U75" s="1">
        <v>1</v>
      </c>
      <c r="V75" t="s">
        <v>47</v>
      </c>
      <c r="W75" t="s">
        <v>818</v>
      </c>
      <c r="X75" t="s">
        <v>811</v>
      </c>
      <c r="Y75" t="s">
        <v>819</v>
      </c>
      <c r="Z75">
        <v>10</v>
      </c>
      <c r="AA75">
        <v>10</v>
      </c>
      <c r="AB75" t="s">
        <v>49</v>
      </c>
      <c r="AC75">
        <v>100</v>
      </c>
      <c r="AE75">
        <v>50</v>
      </c>
      <c r="AF75">
        <f t="shared" si="5"/>
        <v>2</v>
      </c>
      <c r="AH75">
        <f t="shared" si="6"/>
        <v>0</v>
      </c>
      <c r="AI75">
        <f t="shared" si="7"/>
        <v>0</v>
      </c>
      <c r="AJ75">
        <f t="shared" si="8"/>
        <v>0</v>
      </c>
      <c r="AK75">
        <f t="shared" si="9"/>
        <v>0</v>
      </c>
    </row>
    <row r="76" spans="1:38" ht="75" x14ac:dyDescent="0.25">
      <c r="A76" s="5" t="s">
        <v>820</v>
      </c>
      <c r="B76" s="1" t="s">
        <v>821</v>
      </c>
      <c r="C76" s="1" t="s">
        <v>822</v>
      </c>
      <c r="D76" s="1" t="s">
        <v>823</v>
      </c>
      <c r="E76" s="1" t="s">
        <v>824</v>
      </c>
      <c r="F76" s="1" t="s">
        <v>825</v>
      </c>
      <c r="G76" s="1" t="s">
        <v>826</v>
      </c>
      <c r="H76" s="1">
        <v>437.52798999999999</v>
      </c>
      <c r="I76" s="1">
        <v>72.92</v>
      </c>
      <c r="J76" s="1">
        <v>2</v>
      </c>
      <c r="K76" s="1" t="s">
        <v>165</v>
      </c>
      <c r="L76" s="1">
        <v>1</v>
      </c>
      <c r="M76" s="6" t="s">
        <v>827</v>
      </c>
      <c r="N76" s="1" t="s">
        <v>44</v>
      </c>
      <c r="O76" s="1" t="s">
        <v>686</v>
      </c>
      <c r="P76" s="1" t="s">
        <v>531</v>
      </c>
      <c r="Q76" s="1">
        <v>55.25</v>
      </c>
      <c r="R76" s="1">
        <v>4.4400000000000004</v>
      </c>
      <c r="S76" s="1">
        <v>4</v>
      </c>
      <c r="U76" s="1">
        <v>1</v>
      </c>
      <c r="V76" t="s">
        <v>47</v>
      </c>
      <c r="W76" t="s">
        <v>827</v>
      </c>
      <c r="X76" t="s">
        <v>821</v>
      </c>
      <c r="Y76" t="s">
        <v>828</v>
      </c>
      <c r="Z76">
        <v>10</v>
      </c>
      <c r="AA76">
        <v>10</v>
      </c>
      <c r="AB76" t="s">
        <v>49</v>
      </c>
      <c r="AC76">
        <v>100</v>
      </c>
      <c r="AE76">
        <v>50</v>
      </c>
      <c r="AF76">
        <f t="shared" si="5"/>
        <v>2</v>
      </c>
      <c r="AH76">
        <f t="shared" si="6"/>
        <v>0</v>
      </c>
      <c r="AI76">
        <f t="shared" si="7"/>
        <v>0</v>
      </c>
      <c r="AJ76">
        <f t="shared" si="8"/>
        <v>0</v>
      </c>
      <c r="AK76">
        <f t="shared" si="9"/>
        <v>0</v>
      </c>
    </row>
    <row r="77" spans="1:38" ht="75" x14ac:dyDescent="0.25">
      <c r="A77" s="5" t="s">
        <v>829</v>
      </c>
      <c r="B77" s="1" t="s">
        <v>830</v>
      </c>
      <c r="C77" s="1" t="s">
        <v>831</v>
      </c>
      <c r="D77" s="1" t="s">
        <v>832</v>
      </c>
      <c r="E77" s="1" t="s">
        <v>833</v>
      </c>
      <c r="F77" s="1" t="s">
        <v>834</v>
      </c>
      <c r="G77" s="1" t="s">
        <v>835</v>
      </c>
      <c r="H77" s="1">
        <v>375.86421999999999</v>
      </c>
      <c r="I77" s="1"/>
      <c r="J77" s="1"/>
      <c r="K77" s="1" t="s">
        <v>42</v>
      </c>
      <c r="L77" s="1">
        <v>1</v>
      </c>
      <c r="M77" s="6" t="s">
        <v>836</v>
      </c>
      <c r="N77" s="1" t="s">
        <v>44</v>
      </c>
      <c r="O77" s="1" t="s">
        <v>837</v>
      </c>
      <c r="P77" s="1" t="s">
        <v>838</v>
      </c>
      <c r="Q77" s="1">
        <v>40.54</v>
      </c>
      <c r="R77" s="1">
        <v>3.89</v>
      </c>
      <c r="S77" s="1">
        <v>4</v>
      </c>
      <c r="U77" s="1">
        <v>1</v>
      </c>
      <c r="V77" t="s">
        <v>47</v>
      </c>
      <c r="W77" t="s">
        <v>836</v>
      </c>
      <c r="X77" t="s">
        <v>830</v>
      </c>
      <c r="Y77" t="s">
        <v>839</v>
      </c>
      <c r="Z77">
        <v>10</v>
      </c>
      <c r="AA77">
        <v>10</v>
      </c>
      <c r="AB77" t="s">
        <v>49</v>
      </c>
      <c r="AC77">
        <v>100</v>
      </c>
      <c r="AE77">
        <v>50</v>
      </c>
      <c r="AF77">
        <f t="shared" si="5"/>
        <v>2</v>
      </c>
      <c r="AH77">
        <f t="shared" si="6"/>
        <v>0</v>
      </c>
      <c r="AI77">
        <f t="shared" si="7"/>
        <v>0</v>
      </c>
      <c r="AJ77">
        <f t="shared" si="8"/>
        <v>0</v>
      </c>
      <c r="AK77">
        <f t="shared" si="9"/>
        <v>0</v>
      </c>
    </row>
    <row r="78" spans="1:38" ht="90" x14ac:dyDescent="0.25">
      <c r="A78" s="5" t="s">
        <v>840</v>
      </c>
      <c r="B78" s="1" t="s">
        <v>841</v>
      </c>
      <c r="C78" s="1" t="s">
        <v>842</v>
      </c>
      <c r="D78" s="1" t="s">
        <v>843</v>
      </c>
      <c r="E78" s="1" t="s">
        <v>844</v>
      </c>
      <c r="F78" s="1" t="s">
        <v>845</v>
      </c>
      <c r="G78" s="1" t="s">
        <v>846</v>
      </c>
      <c r="H78" s="1">
        <v>404.46165999999999</v>
      </c>
      <c r="I78" s="1"/>
      <c r="J78" s="1"/>
      <c r="K78" s="1" t="s">
        <v>42</v>
      </c>
      <c r="L78" s="1">
        <v>1</v>
      </c>
      <c r="M78" s="6" t="s">
        <v>847</v>
      </c>
      <c r="N78" s="1" t="s">
        <v>44</v>
      </c>
      <c r="O78" s="1" t="s">
        <v>848</v>
      </c>
      <c r="P78" s="1" t="s">
        <v>849</v>
      </c>
      <c r="Q78" s="1">
        <v>104.19</v>
      </c>
      <c r="R78" s="1">
        <v>3.3</v>
      </c>
      <c r="S78" s="1">
        <v>4</v>
      </c>
      <c r="U78" s="1">
        <v>1</v>
      </c>
      <c r="V78" t="s">
        <v>47</v>
      </c>
      <c r="W78" t="s">
        <v>847</v>
      </c>
      <c r="X78" t="s">
        <v>841</v>
      </c>
      <c r="Y78" t="s">
        <v>850</v>
      </c>
      <c r="Z78">
        <v>10</v>
      </c>
      <c r="AA78">
        <v>10</v>
      </c>
      <c r="AB78" t="s">
        <v>49</v>
      </c>
      <c r="AC78">
        <v>100</v>
      </c>
      <c r="AE78">
        <v>50</v>
      </c>
      <c r="AF78">
        <f t="shared" si="5"/>
        <v>2</v>
      </c>
      <c r="AH78">
        <f t="shared" si="6"/>
        <v>0</v>
      </c>
      <c r="AI78">
        <f t="shared" si="7"/>
        <v>0</v>
      </c>
      <c r="AJ78">
        <f t="shared" si="8"/>
        <v>0</v>
      </c>
      <c r="AK78">
        <f t="shared" si="9"/>
        <v>0</v>
      </c>
    </row>
    <row r="79" spans="1:38" ht="105" x14ac:dyDescent="0.25">
      <c r="A79" s="5" t="s">
        <v>851</v>
      </c>
      <c r="B79" s="1" t="s">
        <v>852</v>
      </c>
      <c r="C79" s="1" t="s">
        <v>853</v>
      </c>
      <c r="D79" s="1" t="s">
        <v>854</v>
      </c>
      <c r="E79" s="1" t="s">
        <v>855</v>
      </c>
      <c r="F79" s="1" t="s">
        <v>856</v>
      </c>
      <c r="G79" s="1" t="s">
        <v>857</v>
      </c>
      <c r="H79" s="1">
        <v>382.88321999999999</v>
      </c>
      <c r="I79" s="1"/>
      <c r="J79" s="1"/>
      <c r="K79" s="1" t="s">
        <v>42</v>
      </c>
      <c r="L79" s="1">
        <v>1</v>
      </c>
      <c r="M79" s="6" t="s">
        <v>858</v>
      </c>
      <c r="N79" s="1" t="s">
        <v>44</v>
      </c>
      <c r="O79" s="1" t="s">
        <v>400</v>
      </c>
      <c r="P79" s="1" t="s">
        <v>143</v>
      </c>
      <c r="Q79" s="1">
        <v>42.43</v>
      </c>
      <c r="R79" s="1">
        <v>5</v>
      </c>
      <c r="S79" s="1">
        <v>4</v>
      </c>
      <c r="U79" s="1">
        <v>1</v>
      </c>
      <c r="V79" t="s">
        <v>47</v>
      </c>
      <c r="W79" t="s">
        <v>858</v>
      </c>
      <c r="X79" t="s">
        <v>852</v>
      </c>
      <c r="Y79" t="s">
        <v>859</v>
      </c>
      <c r="Z79">
        <v>10</v>
      </c>
      <c r="AA79">
        <v>10</v>
      </c>
      <c r="AB79" t="s">
        <v>49</v>
      </c>
      <c r="AC79">
        <v>100</v>
      </c>
      <c r="AE79">
        <v>50</v>
      </c>
      <c r="AF79">
        <f t="shared" si="5"/>
        <v>2</v>
      </c>
      <c r="AH79">
        <f t="shared" si="6"/>
        <v>0</v>
      </c>
      <c r="AI79">
        <f t="shared" si="7"/>
        <v>0</v>
      </c>
      <c r="AJ79">
        <f t="shared" si="8"/>
        <v>0</v>
      </c>
      <c r="AK79">
        <f t="shared" si="9"/>
        <v>0</v>
      </c>
    </row>
    <row r="80" spans="1:38" ht="135" x14ac:dyDescent="0.25">
      <c r="A80" s="5" t="s">
        <v>860</v>
      </c>
      <c r="B80" s="1" t="s">
        <v>861</v>
      </c>
      <c r="C80" s="1" t="s">
        <v>862</v>
      </c>
      <c r="D80" s="1" t="s">
        <v>863</v>
      </c>
      <c r="E80" s="1" t="s">
        <v>864</v>
      </c>
      <c r="F80" s="1" t="s">
        <v>865</v>
      </c>
      <c r="G80" s="1" t="s">
        <v>866</v>
      </c>
      <c r="H80" s="1">
        <v>700.77738999999997</v>
      </c>
      <c r="I80" s="1"/>
      <c r="J80" s="1"/>
      <c r="K80" s="1" t="s">
        <v>42</v>
      </c>
      <c r="L80" s="1">
        <v>1</v>
      </c>
      <c r="M80" s="6" t="s">
        <v>867</v>
      </c>
      <c r="N80" s="1" t="s">
        <v>44</v>
      </c>
      <c r="O80" s="1" t="s">
        <v>209</v>
      </c>
      <c r="P80" s="1" t="s">
        <v>143</v>
      </c>
      <c r="Q80" s="1">
        <v>111.79</v>
      </c>
      <c r="R80" s="1">
        <v>5.0999999999999996</v>
      </c>
      <c r="S80" s="1">
        <v>1</v>
      </c>
      <c r="U80" s="1">
        <v>1</v>
      </c>
      <c r="V80" t="s">
        <v>47</v>
      </c>
      <c r="W80" t="s">
        <v>867</v>
      </c>
      <c r="X80" t="s">
        <v>861</v>
      </c>
      <c r="Y80" t="s">
        <v>868</v>
      </c>
      <c r="Z80">
        <v>10</v>
      </c>
      <c r="AA80">
        <v>10</v>
      </c>
      <c r="AB80" t="s">
        <v>49</v>
      </c>
      <c r="AC80">
        <v>100</v>
      </c>
      <c r="AE80">
        <v>50</v>
      </c>
      <c r="AF80">
        <f t="shared" si="5"/>
        <v>2</v>
      </c>
      <c r="AH80">
        <f t="shared" si="6"/>
        <v>0</v>
      </c>
      <c r="AI80">
        <f t="shared" si="7"/>
        <v>0</v>
      </c>
      <c r="AJ80">
        <f t="shared" si="8"/>
        <v>0</v>
      </c>
      <c r="AK80">
        <f t="shared" si="9"/>
        <v>0</v>
      </c>
    </row>
    <row r="81" spans="1:38" s="14" customFormat="1" ht="90" x14ac:dyDescent="0.25">
      <c r="A81" s="11" t="s">
        <v>869</v>
      </c>
      <c r="B81" s="12" t="s">
        <v>870</v>
      </c>
      <c r="C81" s="12" t="s">
        <v>871</v>
      </c>
      <c r="D81" s="12" t="s">
        <v>872</v>
      </c>
      <c r="E81" s="12" t="s">
        <v>873</v>
      </c>
      <c r="F81" s="12" t="s">
        <v>874</v>
      </c>
      <c r="G81" s="12" t="s">
        <v>875</v>
      </c>
      <c r="H81" s="12">
        <v>518.06098899999995</v>
      </c>
      <c r="I81" s="12">
        <v>392</v>
      </c>
      <c r="J81" s="12">
        <v>4</v>
      </c>
      <c r="K81" s="12" t="s">
        <v>876</v>
      </c>
      <c r="L81" s="12">
        <v>1</v>
      </c>
      <c r="M81" s="13" t="s">
        <v>877</v>
      </c>
      <c r="N81" s="12" t="s">
        <v>44</v>
      </c>
      <c r="O81" s="12" t="s">
        <v>108</v>
      </c>
      <c r="P81" s="12" t="s">
        <v>46</v>
      </c>
      <c r="Q81" s="12">
        <v>73.75</v>
      </c>
      <c r="R81" s="12">
        <v>6.2</v>
      </c>
      <c r="S81" s="12">
        <v>2</v>
      </c>
      <c r="U81" s="12">
        <v>1</v>
      </c>
      <c r="V81" s="14" t="s">
        <v>47</v>
      </c>
      <c r="W81" s="14" t="s">
        <v>877</v>
      </c>
      <c r="X81" s="14" t="s">
        <v>870</v>
      </c>
      <c r="Y81" s="14" t="s">
        <v>878</v>
      </c>
      <c r="Z81" s="14">
        <v>10</v>
      </c>
      <c r="AA81" s="14">
        <v>2</v>
      </c>
      <c r="AB81" s="14" t="s">
        <v>49</v>
      </c>
      <c r="AC81" s="14">
        <v>100</v>
      </c>
      <c r="AE81" s="14">
        <v>50</v>
      </c>
      <c r="AF81" s="14">
        <f t="shared" si="5"/>
        <v>0.4</v>
      </c>
      <c r="AG81" s="14">
        <v>180</v>
      </c>
      <c r="AH81">
        <f t="shared" si="6"/>
        <v>0.34744943900803926</v>
      </c>
      <c r="AI81">
        <f t="shared" si="7"/>
        <v>4.6326591867738567E-3</v>
      </c>
      <c r="AJ81">
        <f t="shared" si="8"/>
        <v>4.6326591867738566E-9</v>
      </c>
      <c r="AK81">
        <f t="shared" si="9"/>
        <v>4.6326591867738567E-3</v>
      </c>
      <c r="AL81" s="14" t="s">
        <v>879</v>
      </c>
    </row>
    <row r="82" spans="1:38" ht="75" x14ac:dyDescent="0.25">
      <c r="A82" s="5" t="s">
        <v>880</v>
      </c>
      <c r="B82" s="1" t="s">
        <v>881</v>
      </c>
      <c r="C82" s="1" t="s">
        <v>882</v>
      </c>
      <c r="D82" s="1" t="s">
        <v>883</v>
      </c>
      <c r="E82" s="1" t="s">
        <v>884</v>
      </c>
      <c r="F82" s="1" t="s">
        <v>885</v>
      </c>
      <c r="G82" s="1" t="s">
        <v>886</v>
      </c>
      <c r="H82" s="1">
        <v>475.582989</v>
      </c>
      <c r="I82" s="1"/>
      <c r="J82" s="1"/>
      <c r="K82" s="1" t="s">
        <v>42</v>
      </c>
      <c r="L82" s="2">
        <v>2</v>
      </c>
      <c r="M82" s="6" t="s">
        <v>43</v>
      </c>
      <c r="N82" s="1" t="s">
        <v>44</v>
      </c>
      <c r="O82" s="1" t="s">
        <v>837</v>
      </c>
      <c r="P82" s="1" t="s">
        <v>531</v>
      </c>
      <c r="Q82" s="1">
        <v>35.58</v>
      </c>
      <c r="R82" s="1">
        <v>5.55</v>
      </c>
      <c r="S82" s="1">
        <v>3</v>
      </c>
      <c r="U82" s="2">
        <v>2</v>
      </c>
      <c r="V82" t="s">
        <v>47</v>
      </c>
      <c r="W82" t="s">
        <v>43</v>
      </c>
      <c r="X82" t="s">
        <v>881</v>
      </c>
      <c r="Y82" t="s">
        <v>887</v>
      </c>
      <c r="Z82">
        <v>10</v>
      </c>
      <c r="AA82">
        <v>10</v>
      </c>
      <c r="AB82" t="s">
        <v>49</v>
      </c>
      <c r="AC82">
        <v>100</v>
      </c>
      <c r="AE82">
        <v>50</v>
      </c>
      <c r="AF82">
        <f t="shared" si="5"/>
        <v>2</v>
      </c>
      <c r="AH82">
        <f t="shared" si="6"/>
        <v>0</v>
      </c>
      <c r="AI82">
        <f t="shared" si="7"/>
        <v>0</v>
      </c>
      <c r="AJ82">
        <f t="shared" si="8"/>
        <v>0</v>
      </c>
      <c r="AK82">
        <f t="shared" si="9"/>
        <v>0</v>
      </c>
    </row>
    <row r="83" spans="1:38" ht="120" x14ac:dyDescent="0.25">
      <c r="A83" s="5" t="s">
        <v>888</v>
      </c>
      <c r="B83" s="1" t="s">
        <v>889</v>
      </c>
      <c r="C83" s="1" t="s">
        <v>890</v>
      </c>
      <c r="D83" s="1" t="s">
        <v>891</v>
      </c>
      <c r="E83" s="1" t="s">
        <v>892</v>
      </c>
      <c r="F83" s="1" t="s">
        <v>893</v>
      </c>
      <c r="G83" s="1" t="s">
        <v>510</v>
      </c>
      <c r="H83" s="1">
        <v>444.43455</v>
      </c>
      <c r="I83" s="1">
        <v>36.46</v>
      </c>
      <c r="J83" s="1">
        <v>1</v>
      </c>
      <c r="K83" s="1" t="s">
        <v>165</v>
      </c>
      <c r="L83" s="2">
        <v>2</v>
      </c>
      <c r="M83" s="6" t="s">
        <v>58</v>
      </c>
      <c r="N83" s="1" t="s">
        <v>44</v>
      </c>
      <c r="O83" s="1" t="s">
        <v>894</v>
      </c>
      <c r="P83" s="1" t="s">
        <v>232</v>
      </c>
      <c r="Q83" s="1">
        <v>181.62</v>
      </c>
      <c r="R83" s="1">
        <v>-1.01</v>
      </c>
      <c r="S83" s="1">
        <v>3</v>
      </c>
      <c r="U83" s="2">
        <v>2</v>
      </c>
      <c r="V83" t="s">
        <v>47</v>
      </c>
      <c r="W83" t="s">
        <v>58</v>
      </c>
      <c r="X83" t="s">
        <v>889</v>
      </c>
      <c r="Y83" t="s">
        <v>895</v>
      </c>
      <c r="Z83">
        <v>10</v>
      </c>
      <c r="AA83">
        <v>10</v>
      </c>
      <c r="AB83" t="s">
        <v>49</v>
      </c>
      <c r="AC83">
        <v>100</v>
      </c>
      <c r="AE83">
        <v>50</v>
      </c>
      <c r="AF83">
        <f t="shared" si="5"/>
        <v>2</v>
      </c>
      <c r="AH83">
        <f t="shared" si="6"/>
        <v>0</v>
      </c>
      <c r="AI83">
        <f t="shared" si="7"/>
        <v>0</v>
      </c>
      <c r="AJ83">
        <f t="shared" si="8"/>
        <v>0</v>
      </c>
      <c r="AK83">
        <f t="shared" si="9"/>
        <v>0</v>
      </c>
    </row>
    <row r="84" spans="1:38" ht="60" x14ac:dyDescent="0.25">
      <c r="A84" s="5" t="s">
        <v>896</v>
      </c>
      <c r="B84" s="1" t="s">
        <v>897</v>
      </c>
      <c r="C84" s="1" t="s">
        <v>898</v>
      </c>
      <c r="D84" s="1" t="s">
        <v>899</v>
      </c>
      <c r="E84" s="1" t="s">
        <v>900</v>
      </c>
      <c r="F84" s="1" t="s">
        <v>901</v>
      </c>
      <c r="G84" s="1" t="s">
        <v>902</v>
      </c>
      <c r="H84" s="1">
        <v>405.95961999999997</v>
      </c>
      <c r="I84" s="1">
        <v>192.12</v>
      </c>
      <c r="J84" s="1">
        <v>1</v>
      </c>
      <c r="K84" s="1" t="s">
        <v>903</v>
      </c>
      <c r="L84" s="2">
        <v>2</v>
      </c>
      <c r="M84" s="6" t="s">
        <v>69</v>
      </c>
      <c r="N84" s="1" t="s">
        <v>44</v>
      </c>
      <c r="O84" s="1" t="s">
        <v>776</v>
      </c>
      <c r="P84" s="1" t="s">
        <v>531</v>
      </c>
      <c r="Q84" s="1">
        <v>12.47</v>
      </c>
      <c r="R84" s="1">
        <v>6.3</v>
      </c>
      <c r="S84" s="1">
        <v>3</v>
      </c>
      <c r="U84" s="2">
        <v>2</v>
      </c>
      <c r="V84" t="s">
        <v>47</v>
      </c>
      <c r="W84" t="s">
        <v>69</v>
      </c>
      <c r="X84" t="s">
        <v>897</v>
      </c>
      <c r="Y84" t="s">
        <v>904</v>
      </c>
      <c r="Z84">
        <v>10</v>
      </c>
      <c r="AA84">
        <v>10</v>
      </c>
      <c r="AB84" t="s">
        <v>49</v>
      </c>
      <c r="AC84">
        <v>100</v>
      </c>
      <c r="AE84">
        <v>50</v>
      </c>
      <c r="AF84">
        <f t="shared" si="5"/>
        <v>2</v>
      </c>
      <c r="AH84">
        <f t="shared" si="6"/>
        <v>0</v>
      </c>
      <c r="AI84">
        <f t="shared" si="7"/>
        <v>0</v>
      </c>
      <c r="AJ84">
        <f t="shared" si="8"/>
        <v>0</v>
      </c>
      <c r="AK84">
        <f t="shared" si="9"/>
        <v>0</v>
      </c>
    </row>
    <row r="85" spans="1:38" ht="135" x14ac:dyDescent="0.25">
      <c r="A85" s="5" t="s">
        <v>905</v>
      </c>
      <c r="B85" s="1" t="s">
        <v>906</v>
      </c>
      <c r="C85" s="1" t="s">
        <v>907</v>
      </c>
      <c r="D85" s="1" t="s">
        <v>908</v>
      </c>
      <c r="E85" s="1" t="s">
        <v>909</v>
      </c>
      <c r="F85" s="1" t="s">
        <v>910</v>
      </c>
      <c r="G85" s="1" t="s">
        <v>911</v>
      </c>
      <c r="H85" s="1">
        <v>543.51926000000003</v>
      </c>
      <c r="I85" s="1">
        <v>36.46</v>
      </c>
      <c r="J85" s="1">
        <v>1</v>
      </c>
      <c r="K85" s="1" t="s">
        <v>165</v>
      </c>
      <c r="L85" s="2">
        <v>2</v>
      </c>
      <c r="M85" s="6" t="s">
        <v>82</v>
      </c>
      <c r="N85" s="1" t="s">
        <v>44</v>
      </c>
      <c r="O85" s="1" t="s">
        <v>894</v>
      </c>
      <c r="P85" s="1" t="s">
        <v>912</v>
      </c>
      <c r="Q85" s="1">
        <v>206.06</v>
      </c>
      <c r="R85" s="1">
        <v>-0.05</v>
      </c>
      <c r="S85" s="1">
        <v>1</v>
      </c>
      <c r="U85" s="2">
        <v>2</v>
      </c>
      <c r="V85" t="s">
        <v>47</v>
      </c>
      <c r="W85" t="s">
        <v>82</v>
      </c>
      <c r="X85" t="s">
        <v>906</v>
      </c>
      <c r="Y85" t="s">
        <v>913</v>
      </c>
      <c r="Z85">
        <v>10</v>
      </c>
      <c r="AA85">
        <v>10</v>
      </c>
      <c r="AB85" t="s">
        <v>49</v>
      </c>
      <c r="AC85">
        <v>100</v>
      </c>
      <c r="AE85">
        <v>50</v>
      </c>
      <c r="AF85">
        <f t="shared" si="5"/>
        <v>2</v>
      </c>
      <c r="AH85">
        <f t="shared" si="6"/>
        <v>0</v>
      </c>
      <c r="AI85">
        <f t="shared" si="7"/>
        <v>0</v>
      </c>
      <c r="AJ85">
        <f t="shared" si="8"/>
        <v>0</v>
      </c>
      <c r="AK85">
        <f t="shared" si="9"/>
        <v>0</v>
      </c>
    </row>
    <row r="86" spans="1:38" ht="240" x14ac:dyDescent="0.25">
      <c r="A86" s="5" t="s">
        <v>914</v>
      </c>
      <c r="B86" s="1" t="s">
        <v>915</v>
      </c>
      <c r="C86" s="1" t="s">
        <v>916</v>
      </c>
      <c r="D86" s="1" t="s">
        <v>917</v>
      </c>
      <c r="E86" s="1" t="s">
        <v>918</v>
      </c>
      <c r="F86" s="1" t="s">
        <v>919</v>
      </c>
      <c r="G86" s="1" t="s">
        <v>920</v>
      </c>
      <c r="H86" s="1">
        <v>914.17186000000004</v>
      </c>
      <c r="I86" s="1"/>
      <c r="J86" s="1"/>
      <c r="K86" s="1" t="s">
        <v>42</v>
      </c>
      <c r="L86" s="2">
        <v>2</v>
      </c>
      <c r="M86" s="6" t="s">
        <v>95</v>
      </c>
      <c r="N86" s="1" t="s">
        <v>44</v>
      </c>
      <c r="O86" s="1" t="s">
        <v>603</v>
      </c>
      <c r="P86" s="1" t="s">
        <v>921</v>
      </c>
      <c r="Q86" s="1">
        <v>195.42</v>
      </c>
      <c r="R86" s="1">
        <v>6.3</v>
      </c>
      <c r="S86" s="1">
        <v>1</v>
      </c>
      <c r="U86" s="2">
        <v>2</v>
      </c>
      <c r="V86" t="s">
        <v>47</v>
      </c>
      <c r="W86" t="s">
        <v>95</v>
      </c>
      <c r="X86" t="s">
        <v>915</v>
      </c>
      <c r="Y86" t="s">
        <v>922</v>
      </c>
      <c r="Z86">
        <v>10</v>
      </c>
      <c r="AA86">
        <v>10</v>
      </c>
      <c r="AB86" t="s">
        <v>49</v>
      </c>
      <c r="AC86">
        <v>100</v>
      </c>
      <c r="AE86">
        <v>50</v>
      </c>
      <c r="AF86">
        <f t="shared" si="5"/>
        <v>2</v>
      </c>
      <c r="AH86">
        <f t="shared" si="6"/>
        <v>0</v>
      </c>
      <c r="AI86">
        <f t="shared" si="7"/>
        <v>0</v>
      </c>
      <c r="AJ86">
        <f t="shared" si="8"/>
        <v>0</v>
      </c>
      <c r="AK86">
        <f t="shared" si="9"/>
        <v>0</v>
      </c>
    </row>
    <row r="87" spans="1:38" ht="120" x14ac:dyDescent="0.25">
      <c r="A87" s="5" t="s">
        <v>923</v>
      </c>
      <c r="B87" s="1" t="s">
        <v>924</v>
      </c>
      <c r="C87" s="1" t="s">
        <v>925</v>
      </c>
      <c r="D87" s="1" t="s">
        <v>926</v>
      </c>
      <c r="E87" s="1" t="s">
        <v>927</v>
      </c>
      <c r="F87" s="1" t="s">
        <v>928</v>
      </c>
      <c r="G87" s="1" t="s">
        <v>929</v>
      </c>
      <c r="H87" s="1">
        <v>532.55948999999998</v>
      </c>
      <c r="I87" s="1"/>
      <c r="J87" s="1"/>
      <c r="K87" s="1" t="s">
        <v>42</v>
      </c>
      <c r="L87" s="2">
        <v>2</v>
      </c>
      <c r="M87" s="6" t="s">
        <v>106</v>
      </c>
      <c r="N87" s="1" t="s">
        <v>44</v>
      </c>
      <c r="O87" s="1" t="s">
        <v>340</v>
      </c>
      <c r="P87" s="1" t="s">
        <v>930</v>
      </c>
      <c r="Q87" s="1">
        <v>65.77</v>
      </c>
      <c r="R87" s="1">
        <v>4.8899999999999997</v>
      </c>
      <c r="S87" s="1">
        <v>3</v>
      </c>
      <c r="U87" s="2">
        <v>2</v>
      </c>
      <c r="V87" t="s">
        <v>47</v>
      </c>
      <c r="W87" t="s">
        <v>106</v>
      </c>
      <c r="X87" t="s">
        <v>924</v>
      </c>
      <c r="Y87" t="s">
        <v>931</v>
      </c>
      <c r="Z87">
        <v>10</v>
      </c>
      <c r="AA87">
        <v>10</v>
      </c>
      <c r="AB87" t="s">
        <v>49</v>
      </c>
      <c r="AC87">
        <v>100</v>
      </c>
      <c r="AE87">
        <v>50</v>
      </c>
      <c r="AF87">
        <f t="shared" si="5"/>
        <v>2</v>
      </c>
      <c r="AH87">
        <f t="shared" si="6"/>
        <v>0</v>
      </c>
      <c r="AI87">
        <f t="shared" si="7"/>
        <v>0</v>
      </c>
      <c r="AJ87">
        <f t="shared" si="8"/>
        <v>0</v>
      </c>
      <c r="AK87">
        <f t="shared" si="9"/>
        <v>0</v>
      </c>
    </row>
    <row r="88" spans="1:38" ht="45" x14ac:dyDescent="0.25">
      <c r="A88" s="5" t="s">
        <v>932</v>
      </c>
      <c r="B88" s="1" t="s">
        <v>933</v>
      </c>
      <c r="C88" s="1" t="s">
        <v>934</v>
      </c>
      <c r="D88" s="1" t="s">
        <v>935</v>
      </c>
      <c r="E88" s="1" t="s">
        <v>936</v>
      </c>
      <c r="F88" s="1" t="s">
        <v>937</v>
      </c>
      <c r="G88" s="1" t="s">
        <v>938</v>
      </c>
      <c r="H88" s="1">
        <v>163.17171999999999</v>
      </c>
      <c r="I88" s="1">
        <v>36.46</v>
      </c>
      <c r="J88" s="1">
        <v>1</v>
      </c>
      <c r="K88" s="1" t="s">
        <v>165</v>
      </c>
      <c r="L88" s="2">
        <v>2</v>
      </c>
      <c r="M88" s="6" t="s">
        <v>118</v>
      </c>
      <c r="N88" s="1" t="s">
        <v>44</v>
      </c>
      <c r="O88" s="1" t="s">
        <v>939</v>
      </c>
      <c r="P88" s="1" t="s">
        <v>940</v>
      </c>
      <c r="Q88" s="1">
        <v>92.95</v>
      </c>
      <c r="R88" s="1">
        <v>-2.44</v>
      </c>
      <c r="S88" s="1">
        <v>4</v>
      </c>
      <c r="U88" s="2">
        <v>2</v>
      </c>
      <c r="V88" t="s">
        <v>47</v>
      </c>
      <c r="W88" t="s">
        <v>118</v>
      </c>
      <c r="X88" t="s">
        <v>933</v>
      </c>
      <c r="Y88" t="s">
        <v>941</v>
      </c>
      <c r="Z88">
        <v>10</v>
      </c>
      <c r="AA88">
        <v>10</v>
      </c>
      <c r="AB88" t="s">
        <v>49</v>
      </c>
      <c r="AC88">
        <v>100</v>
      </c>
      <c r="AE88">
        <v>50</v>
      </c>
      <c r="AF88">
        <f t="shared" si="5"/>
        <v>2</v>
      </c>
      <c r="AH88">
        <f t="shared" si="6"/>
        <v>0</v>
      </c>
      <c r="AI88">
        <f t="shared" si="7"/>
        <v>0</v>
      </c>
      <c r="AJ88">
        <f t="shared" si="8"/>
        <v>0</v>
      </c>
      <c r="AK88">
        <f t="shared" si="9"/>
        <v>0</v>
      </c>
    </row>
    <row r="89" spans="1:38" ht="165" x14ac:dyDescent="0.25">
      <c r="A89" s="5" t="s">
        <v>942</v>
      </c>
      <c r="B89" s="1" t="s">
        <v>943</v>
      </c>
      <c r="C89" s="1" t="s">
        <v>944</v>
      </c>
      <c r="D89" s="1" t="s">
        <v>945</v>
      </c>
      <c r="E89" s="1" t="s">
        <v>946</v>
      </c>
      <c r="F89" s="1" t="s">
        <v>947</v>
      </c>
      <c r="G89" s="1" t="s">
        <v>948</v>
      </c>
      <c r="H89" s="1">
        <v>608.72329999999999</v>
      </c>
      <c r="I89" s="1"/>
      <c r="J89" s="1"/>
      <c r="K89" s="1" t="s">
        <v>42</v>
      </c>
      <c r="L89" s="2">
        <v>2</v>
      </c>
      <c r="M89" s="6" t="s">
        <v>129</v>
      </c>
      <c r="N89" s="1" t="s">
        <v>107</v>
      </c>
      <c r="O89" s="1" t="s">
        <v>71</v>
      </c>
      <c r="P89" s="1" t="s">
        <v>46</v>
      </c>
      <c r="Q89" s="1">
        <v>72.86</v>
      </c>
      <c r="R89" s="1">
        <v>7</v>
      </c>
      <c r="S89" s="1">
        <v>2</v>
      </c>
      <c r="U89" s="2">
        <v>2</v>
      </c>
      <c r="V89" t="s">
        <v>47</v>
      </c>
      <c r="W89" t="s">
        <v>129</v>
      </c>
      <c r="X89" t="s">
        <v>943</v>
      </c>
      <c r="Y89" t="s">
        <v>949</v>
      </c>
      <c r="Z89">
        <v>10</v>
      </c>
      <c r="AA89">
        <v>10</v>
      </c>
      <c r="AB89" t="s">
        <v>49</v>
      </c>
      <c r="AC89">
        <v>100</v>
      </c>
      <c r="AE89">
        <v>50</v>
      </c>
      <c r="AF89">
        <f t="shared" si="5"/>
        <v>2</v>
      </c>
      <c r="AH89">
        <f t="shared" si="6"/>
        <v>0</v>
      </c>
      <c r="AI89">
        <f t="shared" si="7"/>
        <v>0</v>
      </c>
      <c r="AJ89">
        <f t="shared" si="8"/>
        <v>0</v>
      </c>
      <c r="AK89">
        <f t="shared" si="9"/>
        <v>0</v>
      </c>
    </row>
    <row r="90" spans="1:38" ht="60" x14ac:dyDescent="0.25">
      <c r="A90" s="5" t="s">
        <v>950</v>
      </c>
      <c r="B90" s="1" t="s">
        <v>951</v>
      </c>
      <c r="C90" s="1" t="s">
        <v>952</v>
      </c>
      <c r="D90" s="1" t="s">
        <v>953</v>
      </c>
      <c r="E90" s="1" t="s">
        <v>954</v>
      </c>
      <c r="F90" s="1" t="s">
        <v>955</v>
      </c>
      <c r="G90" s="1" t="s">
        <v>956</v>
      </c>
      <c r="H90" s="1">
        <v>129.16363999999999</v>
      </c>
      <c r="I90" s="1">
        <v>36.46</v>
      </c>
      <c r="J90" s="1">
        <v>1</v>
      </c>
      <c r="K90" s="1" t="s">
        <v>165</v>
      </c>
      <c r="L90" s="2">
        <v>2</v>
      </c>
      <c r="M90" s="6" t="s">
        <v>141</v>
      </c>
      <c r="N90" s="1" t="s">
        <v>44</v>
      </c>
      <c r="O90" s="1" t="s">
        <v>957</v>
      </c>
      <c r="P90" s="1" t="s">
        <v>958</v>
      </c>
      <c r="Q90" s="1">
        <v>91.49</v>
      </c>
      <c r="R90" s="1">
        <v>-0.75</v>
      </c>
      <c r="S90" s="1">
        <v>4</v>
      </c>
      <c r="U90" s="2">
        <v>2</v>
      </c>
      <c r="V90" t="s">
        <v>47</v>
      </c>
      <c r="W90" t="s">
        <v>141</v>
      </c>
      <c r="X90" t="s">
        <v>951</v>
      </c>
      <c r="Y90" t="s">
        <v>959</v>
      </c>
      <c r="Z90">
        <v>10</v>
      </c>
      <c r="AA90">
        <v>10</v>
      </c>
      <c r="AB90" t="s">
        <v>49</v>
      </c>
      <c r="AC90">
        <v>100</v>
      </c>
      <c r="AE90">
        <v>50</v>
      </c>
      <c r="AF90">
        <f t="shared" si="5"/>
        <v>2</v>
      </c>
      <c r="AH90">
        <f t="shared" si="6"/>
        <v>0</v>
      </c>
      <c r="AI90">
        <f t="shared" si="7"/>
        <v>0</v>
      </c>
      <c r="AJ90">
        <f t="shared" si="8"/>
        <v>0</v>
      </c>
      <c r="AK90">
        <f t="shared" si="9"/>
        <v>0</v>
      </c>
    </row>
    <row r="91" spans="1:38" ht="60" x14ac:dyDescent="0.25">
      <c r="A91" s="5" t="s">
        <v>960</v>
      </c>
      <c r="B91" s="1" t="s">
        <v>961</v>
      </c>
      <c r="C91" s="1" t="s">
        <v>962</v>
      </c>
      <c r="D91" s="1" t="s">
        <v>963</v>
      </c>
      <c r="E91" s="1" t="s">
        <v>964</v>
      </c>
      <c r="F91" s="1" t="s">
        <v>965</v>
      </c>
      <c r="G91" s="1" t="s">
        <v>966</v>
      </c>
      <c r="H91" s="1">
        <v>306.27078999999998</v>
      </c>
      <c r="I91" s="1"/>
      <c r="J91" s="1"/>
      <c r="K91" s="1" t="s">
        <v>42</v>
      </c>
      <c r="L91" s="2">
        <v>2</v>
      </c>
      <c r="M91" s="6" t="s">
        <v>153</v>
      </c>
      <c r="N91" s="1" t="s">
        <v>44</v>
      </c>
      <c r="O91" s="1" t="s">
        <v>209</v>
      </c>
      <c r="P91" s="1" t="s">
        <v>967</v>
      </c>
      <c r="Q91" s="1">
        <v>81.64</v>
      </c>
      <c r="R91" s="1">
        <v>0.75</v>
      </c>
      <c r="S91" s="1">
        <v>4</v>
      </c>
      <c r="U91" s="2">
        <v>2</v>
      </c>
      <c r="V91" t="s">
        <v>47</v>
      </c>
      <c r="W91" t="s">
        <v>153</v>
      </c>
      <c r="X91" t="s">
        <v>961</v>
      </c>
      <c r="Y91" t="s">
        <v>968</v>
      </c>
      <c r="Z91">
        <v>10</v>
      </c>
      <c r="AA91">
        <v>10</v>
      </c>
      <c r="AB91" t="s">
        <v>49</v>
      </c>
      <c r="AC91">
        <v>100</v>
      </c>
      <c r="AE91">
        <v>50</v>
      </c>
      <c r="AF91">
        <f t="shared" si="5"/>
        <v>2</v>
      </c>
      <c r="AH91">
        <f t="shared" si="6"/>
        <v>0</v>
      </c>
      <c r="AI91">
        <f t="shared" si="7"/>
        <v>0</v>
      </c>
      <c r="AJ91">
        <f t="shared" si="8"/>
        <v>0</v>
      </c>
      <c r="AK91">
        <f t="shared" si="9"/>
        <v>0</v>
      </c>
    </row>
    <row r="92" spans="1:38" ht="90" x14ac:dyDescent="0.25">
      <c r="A92" s="5" t="s">
        <v>969</v>
      </c>
      <c r="B92" s="1" t="s">
        <v>970</v>
      </c>
      <c r="C92" s="1" t="s">
        <v>971</v>
      </c>
      <c r="D92" s="1" t="s">
        <v>972</v>
      </c>
      <c r="E92" s="1" t="s">
        <v>973</v>
      </c>
      <c r="F92" s="1" t="s">
        <v>974</v>
      </c>
      <c r="G92" s="1" t="s">
        <v>975</v>
      </c>
      <c r="H92" s="1">
        <v>528.95098800000005</v>
      </c>
      <c r="I92" s="1"/>
      <c r="J92" s="1"/>
      <c r="K92" s="1" t="s">
        <v>42</v>
      </c>
      <c r="L92" s="2">
        <v>2</v>
      </c>
      <c r="M92" s="6" t="s">
        <v>166</v>
      </c>
      <c r="N92" s="1" t="s">
        <v>44</v>
      </c>
      <c r="O92" s="1" t="s">
        <v>108</v>
      </c>
      <c r="P92" s="1" t="s">
        <v>143</v>
      </c>
      <c r="Q92" s="1">
        <v>23.47</v>
      </c>
      <c r="R92" s="1">
        <v>9.1999999999999993</v>
      </c>
      <c r="S92" s="1">
        <v>2</v>
      </c>
      <c r="U92" s="2">
        <v>2</v>
      </c>
      <c r="V92" t="s">
        <v>47</v>
      </c>
      <c r="W92" t="s">
        <v>166</v>
      </c>
      <c r="X92" t="s">
        <v>970</v>
      </c>
      <c r="Y92" t="s">
        <v>976</v>
      </c>
      <c r="Z92">
        <v>10</v>
      </c>
      <c r="AA92">
        <v>10</v>
      </c>
      <c r="AB92" t="s">
        <v>49</v>
      </c>
      <c r="AC92">
        <v>100</v>
      </c>
      <c r="AE92">
        <v>50</v>
      </c>
      <c r="AF92">
        <f t="shared" si="5"/>
        <v>2</v>
      </c>
      <c r="AH92">
        <f t="shared" si="6"/>
        <v>0</v>
      </c>
      <c r="AI92">
        <f t="shared" si="7"/>
        <v>0</v>
      </c>
      <c r="AJ92">
        <f t="shared" si="8"/>
        <v>0</v>
      </c>
      <c r="AK92">
        <f t="shared" si="9"/>
        <v>0</v>
      </c>
    </row>
    <row r="93" spans="1:38" ht="270" x14ac:dyDescent="0.25">
      <c r="A93" s="5" t="s">
        <v>977</v>
      </c>
      <c r="B93" s="1" t="s">
        <v>978</v>
      </c>
      <c r="C93" s="1" t="s">
        <v>979</v>
      </c>
      <c r="D93" s="1" t="s">
        <v>980</v>
      </c>
      <c r="E93" s="1" t="s">
        <v>981</v>
      </c>
      <c r="F93" s="1" t="s">
        <v>982</v>
      </c>
      <c r="G93" s="1" t="s">
        <v>983</v>
      </c>
      <c r="H93" s="1">
        <v>1140.2369200000001</v>
      </c>
      <c r="I93" s="1"/>
      <c r="J93" s="1"/>
      <c r="K93" s="1" t="s">
        <v>42</v>
      </c>
      <c r="L93" s="2">
        <v>2</v>
      </c>
      <c r="M93" s="6" t="s">
        <v>177</v>
      </c>
      <c r="N93" s="1" t="s">
        <v>44</v>
      </c>
      <c r="O93" s="1" t="s">
        <v>984</v>
      </c>
      <c r="P93" s="1" t="s">
        <v>46</v>
      </c>
      <c r="Q93" s="1">
        <v>377.41</v>
      </c>
      <c r="R93" s="1">
        <v>-0.36</v>
      </c>
      <c r="S93" s="1">
        <v>1</v>
      </c>
      <c r="U93" s="2">
        <v>2</v>
      </c>
      <c r="V93" t="s">
        <v>47</v>
      </c>
      <c r="W93" t="s">
        <v>177</v>
      </c>
      <c r="X93" t="s">
        <v>978</v>
      </c>
      <c r="Y93" t="s">
        <v>985</v>
      </c>
      <c r="Z93">
        <v>10</v>
      </c>
      <c r="AA93">
        <v>10</v>
      </c>
      <c r="AB93" t="s">
        <v>49</v>
      </c>
      <c r="AC93">
        <v>100</v>
      </c>
      <c r="AE93">
        <v>50</v>
      </c>
      <c r="AF93">
        <f t="shared" si="5"/>
        <v>2</v>
      </c>
      <c r="AH93">
        <f t="shared" si="6"/>
        <v>0</v>
      </c>
      <c r="AI93">
        <f t="shared" si="7"/>
        <v>0</v>
      </c>
      <c r="AJ93">
        <f t="shared" si="8"/>
        <v>0</v>
      </c>
      <c r="AK93">
        <f t="shared" si="9"/>
        <v>0</v>
      </c>
    </row>
    <row r="94" spans="1:38" ht="165" x14ac:dyDescent="0.25">
      <c r="A94" s="5" t="s">
        <v>986</v>
      </c>
      <c r="B94" s="1" t="s">
        <v>987</v>
      </c>
      <c r="C94" s="1" t="s">
        <v>988</v>
      </c>
      <c r="D94" s="1" t="s">
        <v>989</v>
      </c>
      <c r="E94" s="1" t="s">
        <v>990</v>
      </c>
      <c r="F94" s="1" t="s">
        <v>991</v>
      </c>
      <c r="G94" s="1" t="s">
        <v>992</v>
      </c>
      <c r="H94" s="1">
        <v>608.72329999999999</v>
      </c>
      <c r="I94" s="1"/>
      <c r="J94" s="1"/>
      <c r="K94" s="1" t="s">
        <v>42</v>
      </c>
      <c r="L94" s="2">
        <v>2</v>
      </c>
      <c r="M94" s="6" t="s">
        <v>188</v>
      </c>
      <c r="N94" s="1" t="s">
        <v>107</v>
      </c>
      <c r="O94" s="1" t="s">
        <v>623</v>
      </c>
      <c r="P94" s="1"/>
      <c r="Q94" s="1">
        <v>72.86</v>
      </c>
      <c r="R94" s="1">
        <v>7</v>
      </c>
      <c r="S94" s="1">
        <v>2</v>
      </c>
      <c r="U94" s="2">
        <v>2</v>
      </c>
      <c r="V94" t="s">
        <v>47</v>
      </c>
      <c r="W94" t="s">
        <v>188</v>
      </c>
      <c r="X94" t="s">
        <v>987</v>
      </c>
      <c r="Y94" t="s">
        <v>993</v>
      </c>
      <c r="Z94">
        <v>10</v>
      </c>
      <c r="AA94">
        <v>10</v>
      </c>
      <c r="AB94" t="s">
        <v>49</v>
      </c>
      <c r="AC94">
        <v>100</v>
      </c>
      <c r="AE94">
        <v>50</v>
      </c>
      <c r="AF94">
        <f t="shared" si="5"/>
        <v>2</v>
      </c>
      <c r="AH94">
        <f t="shared" si="6"/>
        <v>0</v>
      </c>
      <c r="AI94">
        <f t="shared" si="7"/>
        <v>0</v>
      </c>
      <c r="AJ94">
        <f t="shared" si="8"/>
        <v>0</v>
      </c>
      <c r="AK94">
        <f t="shared" si="9"/>
        <v>0</v>
      </c>
    </row>
    <row r="95" spans="1:38" ht="75" x14ac:dyDescent="0.25">
      <c r="A95" s="5" t="s">
        <v>994</v>
      </c>
      <c r="B95" s="1" t="s">
        <v>995</v>
      </c>
      <c r="C95" s="1" t="s">
        <v>996</v>
      </c>
      <c r="D95" s="1" t="s">
        <v>997</v>
      </c>
      <c r="E95" s="1" t="s">
        <v>998</v>
      </c>
      <c r="F95" s="1" t="s">
        <v>999</v>
      </c>
      <c r="G95" s="1" t="s">
        <v>1000</v>
      </c>
      <c r="H95" s="1">
        <v>305.28999299999998</v>
      </c>
      <c r="I95" s="1"/>
      <c r="J95" s="1"/>
      <c r="K95" s="1" t="s">
        <v>42</v>
      </c>
      <c r="L95" s="2">
        <v>2</v>
      </c>
      <c r="M95" s="6" t="s">
        <v>198</v>
      </c>
      <c r="N95" s="1" t="s">
        <v>44</v>
      </c>
      <c r="O95" s="1" t="s">
        <v>1001</v>
      </c>
      <c r="P95" s="1" t="s">
        <v>1002</v>
      </c>
      <c r="Q95" s="1">
        <v>130.38</v>
      </c>
      <c r="R95" s="1">
        <v>1.66</v>
      </c>
      <c r="S95" s="1">
        <v>4</v>
      </c>
      <c r="U95" s="2">
        <v>2</v>
      </c>
      <c r="V95" t="s">
        <v>47</v>
      </c>
      <c r="W95" t="s">
        <v>198</v>
      </c>
      <c r="X95" t="s">
        <v>995</v>
      </c>
      <c r="Y95" t="s">
        <v>1003</v>
      </c>
      <c r="Z95">
        <v>10</v>
      </c>
      <c r="AA95">
        <v>10</v>
      </c>
      <c r="AB95" t="s">
        <v>49</v>
      </c>
      <c r="AC95">
        <v>100</v>
      </c>
      <c r="AE95">
        <v>50</v>
      </c>
      <c r="AF95">
        <f t="shared" si="5"/>
        <v>2</v>
      </c>
      <c r="AH95">
        <f t="shared" si="6"/>
        <v>0</v>
      </c>
      <c r="AI95">
        <f t="shared" si="7"/>
        <v>0</v>
      </c>
      <c r="AJ95">
        <f t="shared" si="8"/>
        <v>0</v>
      </c>
      <c r="AK95">
        <f t="shared" si="9"/>
        <v>0</v>
      </c>
    </row>
    <row r="96" spans="1:38" ht="60" x14ac:dyDescent="0.25">
      <c r="A96" s="5" t="s">
        <v>1004</v>
      </c>
      <c r="B96" s="1" t="s">
        <v>1005</v>
      </c>
      <c r="C96" s="1" t="s">
        <v>1006</v>
      </c>
      <c r="D96" s="1" t="s">
        <v>1007</v>
      </c>
      <c r="E96" s="1" t="s">
        <v>1008</v>
      </c>
      <c r="F96" s="1" t="s">
        <v>1009</v>
      </c>
      <c r="G96" s="1" t="s">
        <v>1010</v>
      </c>
      <c r="H96" s="1">
        <v>399.62299200000001</v>
      </c>
      <c r="I96" s="1">
        <v>232.2</v>
      </c>
      <c r="J96" s="1">
        <v>2</v>
      </c>
      <c r="K96" s="1" t="s">
        <v>1011</v>
      </c>
      <c r="L96" s="2">
        <v>2</v>
      </c>
      <c r="M96" s="6" t="s">
        <v>208</v>
      </c>
      <c r="N96" s="1" t="s">
        <v>44</v>
      </c>
      <c r="O96" s="1" t="s">
        <v>1012</v>
      </c>
      <c r="P96" s="1" t="s">
        <v>531</v>
      </c>
      <c r="Q96" s="1">
        <v>60.32</v>
      </c>
      <c r="R96" s="1">
        <v>4.93</v>
      </c>
      <c r="S96" s="1">
        <v>4</v>
      </c>
      <c r="U96" s="2">
        <v>2</v>
      </c>
      <c r="V96" t="s">
        <v>47</v>
      </c>
      <c r="W96" t="s">
        <v>208</v>
      </c>
      <c r="X96" t="s">
        <v>1005</v>
      </c>
      <c r="Y96" t="s">
        <v>1013</v>
      </c>
      <c r="Z96">
        <v>10</v>
      </c>
      <c r="AA96">
        <v>10</v>
      </c>
      <c r="AB96" t="s">
        <v>49</v>
      </c>
      <c r="AC96">
        <v>100</v>
      </c>
      <c r="AE96">
        <v>50</v>
      </c>
      <c r="AF96">
        <f t="shared" si="5"/>
        <v>2</v>
      </c>
      <c r="AH96">
        <f t="shared" si="6"/>
        <v>0</v>
      </c>
      <c r="AI96">
        <f t="shared" si="7"/>
        <v>0</v>
      </c>
      <c r="AJ96">
        <f t="shared" si="8"/>
        <v>0</v>
      </c>
      <c r="AK96">
        <f t="shared" si="9"/>
        <v>0</v>
      </c>
    </row>
    <row r="97" spans="1:37" ht="210" x14ac:dyDescent="0.25">
      <c r="A97" s="5" t="s">
        <v>1014</v>
      </c>
      <c r="B97" s="1" t="s">
        <v>1015</v>
      </c>
      <c r="C97" s="1" t="s">
        <v>1016</v>
      </c>
      <c r="D97" s="1" t="s">
        <v>1017</v>
      </c>
      <c r="E97" s="1" t="s">
        <v>1018</v>
      </c>
      <c r="F97" s="1" t="s">
        <v>1019</v>
      </c>
      <c r="G97" s="1" t="s">
        <v>1020</v>
      </c>
      <c r="H97" s="1">
        <v>804.01815999999997</v>
      </c>
      <c r="I97" s="1"/>
      <c r="J97" s="1"/>
      <c r="K97" s="1" t="s">
        <v>42</v>
      </c>
      <c r="L97" s="2">
        <v>2</v>
      </c>
      <c r="M97" s="6" t="s">
        <v>219</v>
      </c>
      <c r="N97" s="1" t="s">
        <v>44</v>
      </c>
      <c r="O97" s="1" t="s">
        <v>1021</v>
      </c>
      <c r="P97" s="1" t="s">
        <v>1022</v>
      </c>
      <c r="Q97" s="1">
        <v>178.36</v>
      </c>
      <c r="R97" s="1">
        <v>4.84</v>
      </c>
      <c r="S97" s="1">
        <v>2</v>
      </c>
      <c r="U97" s="2">
        <v>2</v>
      </c>
      <c r="V97" t="s">
        <v>47</v>
      </c>
      <c r="W97" t="s">
        <v>219</v>
      </c>
      <c r="X97" t="s">
        <v>1015</v>
      </c>
      <c r="Y97" t="s">
        <v>1023</v>
      </c>
      <c r="Z97">
        <v>10</v>
      </c>
      <c r="AA97">
        <v>10</v>
      </c>
      <c r="AB97" t="s">
        <v>49</v>
      </c>
      <c r="AC97">
        <v>100</v>
      </c>
      <c r="AE97">
        <v>50</v>
      </c>
      <c r="AF97">
        <f t="shared" si="5"/>
        <v>2</v>
      </c>
      <c r="AH97">
        <f t="shared" si="6"/>
        <v>0</v>
      </c>
      <c r="AI97">
        <f t="shared" si="7"/>
        <v>0</v>
      </c>
      <c r="AJ97">
        <f t="shared" si="8"/>
        <v>0</v>
      </c>
      <c r="AK97">
        <f t="shared" si="9"/>
        <v>0</v>
      </c>
    </row>
    <row r="98" spans="1:37" ht="105" x14ac:dyDescent="0.25">
      <c r="A98" s="5" t="s">
        <v>1024</v>
      </c>
      <c r="B98" s="1" t="s">
        <v>1025</v>
      </c>
      <c r="C98" s="1" t="s">
        <v>1026</v>
      </c>
      <c r="D98" s="1" t="s">
        <v>1027</v>
      </c>
      <c r="E98" s="1" t="s">
        <v>1028</v>
      </c>
      <c r="F98" s="1" t="s">
        <v>1029</v>
      </c>
      <c r="G98" s="1" t="s">
        <v>1030</v>
      </c>
      <c r="H98" s="1">
        <v>519.56241</v>
      </c>
      <c r="I98" s="1"/>
      <c r="J98" s="1"/>
      <c r="K98" s="1" t="s">
        <v>42</v>
      </c>
      <c r="L98" s="2">
        <v>2</v>
      </c>
      <c r="M98" s="6" t="s">
        <v>230</v>
      </c>
      <c r="N98" s="1" t="s">
        <v>44</v>
      </c>
      <c r="O98" s="1" t="s">
        <v>71</v>
      </c>
      <c r="P98" s="1"/>
      <c r="Q98" s="1">
        <v>147.47</v>
      </c>
      <c r="R98" s="1">
        <v>5.38</v>
      </c>
      <c r="S98" s="1">
        <v>2</v>
      </c>
      <c r="U98" s="2">
        <v>2</v>
      </c>
      <c r="V98" t="s">
        <v>47</v>
      </c>
      <c r="W98" t="s">
        <v>230</v>
      </c>
      <c r="X98" t="s">
        <v>1025</v>
      </c>
      <c r="Y98" t="s">
        <v>1031</v>
      </c>
      <c r="Z98">
        <v>10</v>
      </c>
      <c r="AA98">
        <v>10</v>
      </c>
      <c r="AB98" t="s">
        <v>49</v>
      </c>
      <c r="AC98">
        <v>100</v>
      </c>
      <c r="AE98">
        <v>50</v>
      </c>
      <c r="AF98">
        <f t="shared" si="5"/>
        <v>2</v>
      </c>
      <c r="AH98">
        <f t="shared" si="6"/>
        <v>0</v>
      </c>
      <c r="AI98">
        <f t="shared" si="7"/>
        <v>0</v>
      </c>
      <c r="AJ98">
        <f t="shared" si="8"/>
        <v>0</v>
      </c>
      <c r="AK98">
        <f t="shared" si="9"/>
        <v>0</v>
      </c>
    </row>
    <row r="99" spans="1:37" ht="75" x14ac:dyDescent="0.25">
      <c r="A99" s="5" t="s">
        <v>1032</v>
      </c>
      <c r="B99" s="1" t="s">
        <v>1033</v>
      </c>
      <c r="C99" s="1" t="s">
        <v>1034</v>
      </c>
      <c r="D99" s="1" t="s">
        <v>1035</v>
      </c>
      <c r="E99" s="1" t="s">
        <v>1036</v>
      </c>
      <c r="F99" s="1" t="s">
        <v>1037</v>
      </c>
      <c r="G99" s="1" t="s">
        <v>1038</v>
      </c>
      <c r="H99" s="1">
        <v>329.39836000000003</v>
      </c>
      <c r="I99" s="1"/>
      <c r="J99" s="1"/>
      <c r="K99" s="1" t="s">
        <v>42</v>
      </c>
      <c r="L99" s="2">
        <v>2</v>
      </c>
      <c r="M99" s="6" t="s">
        <v>242</v>
      </c>
      <c r="N99" s="1" t="s">
        <v>1039</v>
      </c>
      <c r="O99" s="1" t="s">
        <v>130</v>
      </c>
      <c r="P99" s="1" t="s">
        <v>143</v>
      </c>
      <c r="Q99" s="1">
        <v>73.63</v>
      </c>
      <c r="R99" s="1">
        <v>5.55</v>
      </c>
      <c r="S99" s="1">
        <v>3</v>
      </c>
      <c r="U99" s="2">
        <v>2</v>
      </c>
      <c r="V99" t="s">
        <v>47</v>
      </c>
      <c r="W99" t="s">
        <v>242</v>
      </c>
      <c r="X99" t="s">
        <v>1033</v>
      </c>
      <c r="Y99" t="s">
        <v>1040</v>
      </c>
      <c r="Z99">
        <v>10</v>
      </c>
      <c r="AA99">
        <v>10</v>
      </c>
      <c r="AB99" t="s">
        <v>49</v>
      </c>
      <c r="AC99">
        <v>100</v>
      </c>
      <c r="AE99">
        <v>50</v>
      </c>
      <c r="AF99">
        <f t="shared" si="5"/>
        <v>2</v>
      </c>
      <c r="AH99">
        <f t="shared" si="6"/>
        <v>0</v>
      </c>
      <c r="AI99">
        <f t="shared" si="7"/>
        <v>0</v>
      </c>
      <c r="AJ99">
        <f t="shared" si="8"/>
        <v>0</v>
      </c>
      <c r="AK99">
        <f t="shared" si="9"/>
        <v>0</v>
      </c>
    </row>
    <row r="100" spans="1:37" ht="75" x14ac:dyDescent="0.25">
      <c r="A100" s="5" t="s">
        <v>1041</v>
      </c>
      <c r="B100" s="1" t="s">
        <v>1042</v>
      </c>
      <c r="C100" s="1" t="s">
        <v>1043</v>
      </c>
      <c r="D100" s="1" t="s">
        <v>1044</v>
      </c>
      <c r="E100" s="1" t="s">
        <v>1045</v>
      </c>
      <c r="F100" s="1" t="s">
        <v>1046</v>
      </c>
      <c r="G100" s="1" t="s">
        <v>1047</v>
      </c>
      <c r="H100" s="1">
        <v>320.33708999999999</v>
      </c>
      <c r="I100" s="1"/>
      <c r="J100" s="1"/>
      <c r="K100" s="1" t="s">
        <v>42</v>
      </c>
      <c r="L100" s="2">
        <v>2</v>
      </c>
      <c r="M100" s="6" t="s">
        <v>252</v>
      </c>
      <c r="N100" s="1" t="s">
        <v>44</v>
      </c>
      <c r="O100" s="1" t="s">
        <v>603</v>
      </c>
      <c r="P100" s="1" t="s">
        <v>1048</v>
      </c>
      <c r="Q100" s="1">
        <v>93.06</v>
      </c>
      <c r="R100" s="1">
        <v>3.16</v>
      </c>
      <c r="S100" s="1">
        <v>4</v>
      </c>
      <c r="U100" s="2">
        <v>2</v>
      </c>
      <c r="V100" t="s">
        <v>47</v>
      </c>
      <c r="W100" t="s">
        <v>252</v>
      </c>
      <c r="X100" t="s">
        <v>1042</v>
      </c>
      <c r="Y100" t="s">
        <v>1049</v>
      </c>
      <c r="Z100">
        <v>10</v>
      </c>
      <c r="AA100">
        <v>10</v>
      </c>
      <c r="AB100" t="s">
        <v>49</v>
      </c>
      <c r="AC100">
        <v>100</v>
      </c>
      <c r="AE100">
        <v>50</v>
      </c>
      <c r="AF100">
        <f t="shared" si="5"/>
        <v>2</v>
      </c>
      <c r="AH100">
        <f t="shared" si="6"/>
        <v>0</v>
      </c>
      <c r="AI100">
        <f t="shared" si="7"/>
        <v>0</v>
      </c>
      <c r="AJ100">
        <f t="shared" si="8"/>
        <v>0</v>
      </c>
      <c r="AK100">
        <f t="shared" si="9"/>
        <v>0</v>
      </c>
    </row>
    <row r="101" spans="1:37" ht="75" x14ac:dyDescent="0.25">
      <c r="A101" s="5" t="s">
        <v>1050</v>
      </c>
      <c r="B101" s="1" t="s">
        <v>1051</v>
      </c>
      <c r="C101" s="1" t="s">
        <v>1052</v>
      </c>
      <c r="D101" s="1" t="s">
        <v>1053</v>
      </c>
      <c r="E101" s="1" t="s">
        <v>1054</v>
      </c>
      <c r="F101" s="1" t="s">
        <v>1055</v>
      </c>
      <c r="G101" s="1" t="s">
        <v>1056</v>
      </c>
      <c r="H101" s="1">
        <v>287.21231999999998</v>
      </c>
      <c r="I101" s="1"/>
      <c r="J101" s="1"/>
      <c r="K101" s="1" t="s">
        <v>42</v>
      </c>
      <c r="L101" s="2">
        <v>2</v>
      </c>
      <c r="M101" s="6" t="s">
        <v>263</v>
      </c>
      <c r="N101" s="1" t="s">
        <v>44</v>
      </c>
      <c r="O101" s="1" t="s">
        <v>130</v>
      </c>
      <c r="P101" s="1" t="s">
        <v>551</v>
      </c>
      <c r="Q101" s="1">
        <v>146.19</v>
      </c>
      <c r="R101" s="1">
        <v>-0.78</v>
      </c>
      <c r="S101" s="1">
        <v>4</v>
      </c>
      <c r="U101" s="2">
        <v>2</v>
      </c>
      <c r="V101" t="s">
        <v>47</v>
      </c>
      <c r="W101" t="s">
        <v>263</v>
      </c>
      <c r="X101" t="s">
        <v>1051</v>
      </c>
      <c r="Y101" t="s">
        <v>1057</v>
      </c>
      <c r="Z101">
        <v>10</v>
      </c>
      <c r="AA101">
        <v>10</v>
      </c>
      <c r="AB101" t="s">
        <v>49</v>
      </c>
      <c r="AC101">
        <v>100</v>
      </c>
      <c r="AE101">
        <v>50</v>
      </c>
      <c r="AF101">
        <f t="shared" si="5"/>
        <v>2</v>
      </c>
      <c r="AH101">
        <f t="shared" si="6"/>
        <v>0</v>
      </c>
      <c r="AI101">
        <f t="shared" si="7"/>
        <v>0</v>
      </c>
      <c r="AJ101">
        <f t="shared" si="8"/>
        <v>0</v>
      </c>
      <c r="AK101">
        <f t="shared" si="9"/>
        <v>0</v>
      </c>
    </row>
    <row r="102" spans="1:37" ht="60" x14ac:dyDescent="0.25">
      <c r="A102" s="5" t="s">
        <v>1058</v>
      </c>
      <c r="B102" s="1" t="s">
        <v>1059</v>
      </c>
      <c r="C102" s="1" t="s">
        <v>1060</v>
      </c>
      <c r="D102" s="1" t="s">
        <v>1061</v>
      </c>
      <c r="E102" s="1" t="s">
        <v>1062</v>
      </c>
      <c r="F102" s="1" t="s">
        <v>1063</v>
      </c>
      <c r="G102" s="1" t="s">
        <v>1064</v>
      </c>
      <c r="H102" s="1">
        <v>349.77699200000001</v>
      </c>
      <c r="I102" s="1"/>
      <c r="J102" s="1"/>
      <c r="K102" s="1" t="s">
        <v>42</v>
      </c>
      <c r="L102" s="2">
        <v>2</v>
      </c>
      <c r="M102" s="6" t="s">
        <v>274</v>
      </c>
      <c r="N102" s="1" t="s">
        <v>1065</v>
      </c>
      <c r="O102" s="1" t="s">
        <v>1066</v>
      </c>
      <c r="P102" s="1" t="s">
        <v>921</v>
      </c>
      <c r="Q102" s="1">
        <v>75.11</v>
      </c>
      <c r="R102" s="1">
        <v>4.16</v>
      </c>
      <c r="S102" s="1">
        <v>4</v>
      </c>
      <c r="U102" s="2">
        <v>2</v>
      </c>
      <c r="V102" t="s">
        <v>47</v>
      </c>
      <c r="W102" t="s">
        <v>274</v>
      </c>
      <c r="X102" t="s">
        <v>1059</v>
      </c>
      <c r="Y102" t="s">
        <v>1067</v>
      </c>
      <c r="Z102">
        <v>10</v>
      </c>
      <c r="AA102">
        <v>10</v>
      </c>
      <c r="AB102" t="s">
        <v>49</v>
      </c>
      <c r="AC102">
        <v>100</v>
      </c>
      <c r="AE102">
        <v>50</v>
      </c>
      <c r="AF102">
        <f t="shared" si="5"/>
        <v>2</v>
      </c>
      <c r="AH102">
        <f t="shared" si="6"/>
        <v>0</v>
      </c>
      <c r="AI102">
        <f t="shared" si="7"/>
        <v>0</v>
      </c>
      <c r="AJ102">
        <f t="shared" si="8"/>
        <v>0</v>
      </c>
      <c r="AK102">
        <f t="shared" si="9"/>
        <v>0</v>
      </c>
    </row>
    <row r="103" spans="1:37" ht="60" x14ac:dyDescent="0.25">
      <c r="A103" s="5" t="s">
        <v>1068</v>
      </c>
      <c r="B103" s="1" t="s">
        <v>1069</v>
      </c>
      <c r="C103" s="1" t="s">
        <v>1070</v>
      </c>
      <c r="D103" s="1" t="s">
        <v>1071</v>
      </c>
      <c r="E103" s="1" t="s">
        <v>1072</v>
      </c>
      <c r="F103" s="1" t="s">
        <v>1073</v>
      </c>
      <c r="G103" s="1" t="s">
        <v>1074</v>
      </c>
      <c r="H103" s="1">
        <v>401.45663999999999</v>
      </c>
      <c r="I103" s="1"/>
      <c r="J103" s="1"/>
      <c r="K103" s="1" t="s">
        <v>42</v>
      </c>
      <c r="L103" s="2">
        <v>2</v>
      </c>
      <c r="M103" s="6" t="s">
        <v>284</v>
      </c>
      <c r="N103" s="1" t="s">
        <v>107</v>
      </c>
      <c r="O103" s="1" t="s">
        <v>984</v>
      </c>
      <c r="P103" s="1" t="s">
        <v>46</v>
      </c>
      <c r="Q103" s="1">
        <v>69.56</v>
      </c>
      <c r="R103" s="1">
        <v>5.46</v>
      </c>
      <c r="S103" s="1">
        <v>3</v>
      </c>
      <c r="U103" s="2">
        <v>2</v>
      </c>
      <c r="V103" t="s">
        <v>47</v>
      </c>
      <c r="W103" t="s">
        <v>284</v>
      </c>
      <c r="X103" t="s">
        <v>1069</v>
      </c>
      <c r="Y103" t="s">
        <v>1075</v>
      </c>
      <c r="Z103">
        <v>10</v>
      </c>
      <c r="AA103">
        <v>10</v>
      </c>
      <c r="AB103" t="s">
        <v>49</v>
      </c>
      <c r="AC103">
        <v>100</v>
      </c>
      <c r="AE103">
        <v>50</v>
      </c>
      <c r="AF103">
        <f t="shared" si="5"/>
        <v>2</v>
      </c>
      <c r="AH103">
        <f t="shared" si="6"/>
        <v>0</v>
      </c>
      <c r="AI103">
        <f t="shared" si="7"/>
        <v>0</v>
      </c>
      <c r="AJ103">
        <f t="shared" si="8"/>
        <v>0</v>
      </c>
      <c r="AK103">
        <f t="shared" si="9"/>
        <v>0</v>
      </c>
    </row>
    <row r="104" spans="1:37" ht="285" x14ac:dyDescent="0.25">
      <c r="A104" s="5" t="s">
        <v>1076</v>
      </c>
      <c r="B104" s="1" t="s">
        <v>1077</v>
      </c>
      <c r="C104" s="1" t="s">
        <v>1078</v>
      </c>
      <c r="D104" s="1" t="s">
        <v>1079</v>
      </c>
      <c r="E104" s="1" t="s">
        <v>1080</v>
      </c>
      <c r="F104" s="1" t="s">
        <v>1081</v>
      </c>
      <c r="G104" s="1" t="s">
        <v>1082</v>
      </c>
      <c r="H104" s="1">
        <v>764.93906000000004</v>
      </c>
      <c r="I104" s="1"/>
      <c r="J104" s="1"/>
      <c r="K104" s="1" t="s">
        <v>42</v>
      </c>
      <c r="L104" s="2">
        <v>2</v>
      </c>
      <c r="M104" s="6" t="s">
        <v>294</v>
      </c>
      <c r="N104" s="1" t="s">
        <v>44</v>
      </c>
      <c r="O104" s="1" t="s">
        <v>984</v>
      </c>
      <c r="P104" s="1" t="s">
        <v>46</v>
      </c>
      <c r="Q104" s="1">
        <v>182.83</v>
      </c>
      <c r="R104" s="1">
        <v>3.11</v>
      </c>
      <c r="S104" s="1">
        <v>2</v>
      </c>
      <c r="U104" s="2">
        <v>2</v>
      </c>
      <c r="V104" t="s">
        <v>47</v>
      </c>
      <c r="W104" t="s">
        <v>294</v>
      </c>
      <c r="X104" t="s">
        <v>1077</v>
      </c>
      <c r="Y104" t="s">
        <v>1083</v>
      </c>
      <c r="Z104">
        <v>10</v>
      </c>
      <c r="AA104">
        <v>10</v>
      </c>
      <c r="AB104" t="s">
        <v>49</v>
      </c>
      <c r="AC104">
        <v>100</v>
      </c>
      <c r="AE104">
        <v>50</v>
      </c>
      <c r="AF104">
        <f t="shared" si="5"/>
        <v>2</v>
      </c>
      <c r="AH104">
        <f t="shared" si="6"/>
        <v>0</v>
      </c>
      <c r="AI104">
        <f t="shared" si="7"/>
        <v>0</v>
      </c>
      <c r="AJ104">
        <f t="shared" si="8"/>
        <v>0</v>
      </c>
      <c r="AK104">
        <f t="shared" si="9"/>
        <v>0</v>
      </c>
    </row>
    <row r="105" spans="1:37" ht="60" x14ac:dyDescent="0.25">
      <c r="A105" s="5" t="s">
        <v>1084</v>
      </c>
      <c r="B105" s="1" t="s">
        <v>1085</v>
      </c>
      <c r="C105" s="1" t="s">
        <v>1086</v>
      </c>
      <c r="D105" s="1" t="s">
        <v>1087</v>
      </c>
      <c r="E105" s="1" t="s">
        <v>1088</v>
      </c>
      <c r="F105" s="1" t="s">
        <v>1089</v>
      </c>
      <c r="G105" s="1" t="s">
        <v>1090</v>
      </c>
      <c r="H105" s="1">
        <v>256.73599400000001</v>
      </c>
      <c r="I105" s="1">
        <v>36.46</v>
      </c>
      <c r="J105" s="1">
        <v>1</v>
      </c>
      <c r="K105" s="1" t="s">
        <v>165</v>
      </c>
      <c r="L105" s="2">
        <v>2</v>
      </c>
      <c r="M105" s="6" t="s">
        <v>305</v>
      </c>
      <c r="N105" s="1" t="s">
        <v>44</v>
      </c>
      <c r="O105" s="1" t="s">
        <v>984</v>
      </c>
      <c r="P105" s="1" t="s">
        <v>143</v>
      </c>
      <c r="Q105" s="1">
        <v>17.82</v>
      </c>
      <c r="R105" s="1">
        <v>4.0599999999999996</v>
      </c>
      <c r="S105" s="1">
        <v>4</v>
      </c>
      <c r="U105" s="2">
        <v>2</v>
      </c>
      <c r="V105" t="s">
        <v>47</v>
      </c>
      <c r="W105" t="s">
        <v>305</v>
      </c>
      <c r="X105" t="s">
        <v>1085</v>
      </c>
      <c r="Y105" t="s">
        <v>1091</v>
      </c>
      <c r="Z105">
        <v>10</v>
      </c>
      <c r="AA105">
        <v>10</v>
      </c>
      <c r="AB105" t="s">
        <v>49</v>
      </c>
      <c r="AC105">
        <v>100</v>
      </c>
      <c r="AE105">
        <v>50</v>
      </c>
      <c r="AF105">
        <f t="shared" si="5"/>
        <v>2</v>
      </c>
      <c r="AH105">
        <f t="shared" si="6"/>
        <v>0</v>
      </c>
      <c r="AI105">
        <f t="shared" si="7"/>
        <v>0</v>
      </c>
      <c r="AJ105">
        <f t="shared" si="8"/>
        <v>0</v>
      </c>
      <c r="AK105">
        <f t="shared" si="9"/>
        <v>0</v>
      </c>
    </row>
    <row r="106" spans="1:37" ht="180" x14ac:dyDescent="0.25">
      <c r="A106" s="5" t="s">
        <v>1092</v>
      </c>
      <c r="B106" s="1" t="s">
        <v>1093</v>
      </c>
      <c r="C106" s="1" t="s">
        <v>1094</v>
      </c>
      <c r="D106" s="1" t="s">
        <v>1095</v>
      </c>
      <c r="E106" s="1" t="s">
        <v>1096</v>
      </c>
      <c r="F106" s="1" t="s">
        <v>1097</v>
      </c>
      <c r="G106" s="1" t="s">
        <v>1098</v>
      </c>
      <c r="H106" s="1">
        <v>530.64967999999999</v>
      </c>
      <c r="I106" s="1"/>
      <c r="J106" s="1"/>
      <c r="K106" s="1" t="s">
        <v>42</v>
      </c>
      <c r="L106" s="2">
        <v>2</v>
      </c>
      <c r="M106" s="6" t="s">
        <v>317</v>
      </c>
      <c r="N106" s="1" t="s">
        <v>107</v>
      </c>
      <c r="O106" s="1" t="s">
        <v>1099</v>
      </c>
      <c r="P106" s="1" t="s">
        <v>46</v>
      </c>
      <c r="Q106" s="1">
        <v>125.68</v>
      </c>
      <c r="R106" s="1">
        <v>2.34</v>
      </c>
      <c r="S106" s="1">
        <v>3</v>
      </c>
      <c r="U106" s="2">
        <v>2</v>
      </c>
      <c r="V106" t="s">
        <v>47</v>
      </c>
      <c r="W106" t="s">
        <v>317</v>
      </c>
      <c r="X106" t="s">
        <v>1093</v>
      </c>
      <c r="Y106" t="s">
        <v>1100</v>
      </c>
      <c r="Z106">
        <v>10</v>
      </c>
      <c r="AA106">
        <v>10</v>
      </c>
      <c r="AB106" t="s">
        <v>49</v>
      </c>
      <c r="AC106">
        <v>100</v>
      </c>
      <c r="AE106">
        <v>50</v>
      </c>
      <c r="AF106">
        <f t="shared" si="5"/>
        <v>2</v>
      </c>
      <c r="AH106">
        <f t="shared" si="6"/>
        <v>0</v>
      </c>
      <c r="AI106">
        <f t="shared" si="7"/>
        <v>0</v>
      </c>
      <c r="AJ106">
        <f t="shared" si="8"/>
        <v>0</v>
      </c>
      <c r="AK106">
        <f t="shared" si="9"/>
        <v>0</v>
      </c>
    </row>
    <row r="107" spans="1:37" ht="90" x14ac:dyDescent="0.25">
      <c r="A107" s="5" t="s">
        <v>1101</v>
      </c>
      <c r="B107" s="1" t="s">
        <v>1102</v>
      </c>
      <c r="C107" s="1" t="s">
        <v>1103</v>
      </c>
      <c r="D107" s="1" t="s">
        <v>1104</v>
      </c>
      <c r="E107" s="1" t="s">
        <v>1105</v>
      </c>
      <c r="F107" s="1" t="s">
        <v>1106</v>
      </c>
      <c r="G107" s="1" t="s">
        <v>1107</v>
      </c>
      <c r="H107" s="1">
        <v>421.53854000000001</v>
      </c>
      <c r="I107" s="1"/>
      <c r="J107" s="1"/>
      <c r="K107" s="1" t="s">
        <v>42</v>
      </c>
      <c r="L107" s="2">
        <v>2</v>
      </c>
      <c r="M107" s="6" t="s">
        <v>328</v>
      </c>
      <c r="N107" s="1" t="s">
        <v>107</v>
      </c>
      <c r="O107" s="1" t="s">
        <v>71</v>
      </c>
      <c r="P107" s="1"/>
      <c r="Q107" s="1">
        <v>97.17</v>
      </c>
      <c r="R107" s="1">
        <v>2.76</v>
      </c>
      <c r="S107" s="1">
        <v>4</v>
      </c>
      <c r="U107" s="2">
        <v>2</v>
      </c>
      <c r="V107" t="s">
        <v>47</v>
      </c>
      <c r="W107" t="s">
        <v>328</v>
      </c>
      <c r="X107" t="s">
        <v>1102</v>
      </c>
      <c r="Y107" t="s">
        <v>1108</v>
      </c>
      <c r="Z107">
        <v>10</v>
      </c>
      <c r="AA107">
        <v>10</v>
      </c>
      <c r="AB107" t="s">
        <v>49</v>
      </c>
      <c r="AC107">
        <v>100</v>
      </c>
      <c r="AE107">
        <v>50</v>
      </c>
      <c r="AF107">
        <f t="shared" si="5"/>
        <v>2</v>
      </c>
      <c r="AH107">
        <f t="shared" si="6"/>
        <v>0</v>
      </c>
      <c r="AI107">
        <f t="shared" si="7"/>
        <v>0</v>
      </c>
      <c r="AJ107">
        <f t="shared" si="8"/>
        <v>0</v>
      </c>
      <c r="AK107">
        <f t="shared" si="9"/>
        <v>0</v>
      </c>
    </row>
    <row r="108" spans="1:37" ht="75" x14ac:dyDescent="0.25">
      <c r="A108" s="5" t="s">
        <v>1109</v>
      </c>
      <c r="B108" s="1" t="s">
        <v>1110</v>
      </c>
      <c r="C108" s="1" t="s">
        <v>1111</v>
      </c>
      <c r="D108" s="1" t="s">
        <v>1112</v>
      </c>
      <c r="E108" s="1" t="s">
        <v>1113</v>
      </c>
      <c r="F108" s="1" t="s">
        <v>1114</v>
      </c>
      <c r="G108" s="1" t="s">
        <v>1115</v>
      </c>
      <c r="H108" s="1">
        <v>370.57132000000001</v>
      </c>
      <c r="I108" s="1">
        <v>72.92</v>
      </c>
      <c r="J108" s="1">
        <v>2</v>
      </c>
      <c r="K108" s="1" t="s">
        <v>165</v>
      </c>
      <c r="L108" s="2">
        <v>2</v>
      </c>
      <c r="M108" s="6" t="s">
        <v>339</v>
      </c>
      <c r="N108" s="1" t="s">
        <v>107</v>
      </c>
      <c r="O108" s="1" t="s">
        <v>71</v>
      </c>
      <c r="P108" s="1" t="s">
        <v>1002</v>
      </c>
      <c r="Q108" s="1">
        <v>15.71</v>
      </c>
      <c r="R108" s="1">
        <v>5.76</v>
      </c>
      <c r="S108" s="1">
        <v>3</v>
      </c>
      <c r="U108" s="2">
        <v>2</v>
      </c>
      <c r="V108" t="s">
        <v>47</v>
      </c>
      <c r="W108" t="s">
        <v>339</v>
      </c>
      <c r="X108" t="s">
        <v>1110</v>
      </c>
      <c r="Y108" t="s">
        <v>1116</v>
      </c>
      <c r="Z108">
        <v>10</v>
      </c>
      <c r="AA108">
        <v>10</v>
      </c>
      <c r="AB108" t="s">
        <v>49</v>
      </c>
      <c r="AC108">
        <v>100</v>
      </c>
      <c r="AE108">
        <v>50</v>
      </c>
      <c r="AF108">
        <f t="shared" si="5"/>
        <v>2</v>
      </c>
      <c r="AH108">
        <f t="shared" si="6"/>
        <v>0</v>
      </c>
      <c r="AI108">
        <f t="shared" si="7"/>
        <v>0</v>
      </c>
      <c r="AJ108">
        <f t="shared" si="8"/>
        <v>0</v>
      </c>
      <c r="AK108">
        <f t="shared" si="9"/>
        <v>0</v>
      </c>
    </row>
    <row r="109" spans="1:37" ht="90" x14ac:dyDescent="0.25">
      <c r="A109" s="5" t="s">
        <v>1117</v>
      </c>
      <c r="B109" s="1" t="s">
        <v>1118</v>
      </c>
      <c r="C109" s="1" t="s">
        <v>1119</v>
      </c>
      <c r="D109" s="1" t="s">
        <v>1120</v>
      </c>
      <c r="E109" s="1" t="s">
        <v>1121</v>
      </c>
      <c r="F109" s="1" t="s">
        <v>1122</v>
      </c>
      <c r="G109" s="1" t="s">
        <v>1123</v>
      </c>
      <c r="H109" s="1">
        <v>371.41687000000002</v>
      </c>
      <c r="I109" s="1"/>
      <c r="J109" s="1"/>
      <c r="K109" s="1" t="s">
        <v>42</v>
      </c>
      <c r="L109" s="2">
        <v>2</v>
      </c>
      <c r="M109" s="6" t="s">
        <v>349</v>
      </c>
      <c r="N109" s="1" t="s">
        <v>44</v>
      </c>
      <c r="O109" s="1" t="s">
        <v>623</v>
      </c>
      <c r="P109" s="1" t="s">
        <v>921</v>
      </c>
      <c r="Q109" s="1">
        <v>128.94</v>
      </c>
      <c r="R109" s="1">
        <v>0.36</v>
      </c>
      <c r="S109" s="1">
        <v>4</v>
      </c>
      <c r="U109" s="2">
        <v>2</v>
      </c>
      <c r="V109" t="s">
        <v>47</v>
      </c>
      <c r="W109" t="s">
        <v>349</v>
      </c>
      <c r="X109" t="s">
        <v>1118</v>
      </c>
      <c r="Y109" t="s">
        <v>1124</v>
      </c>
      <c r="Z109">
        <v>10</v>
      </c>
      <c r="AA109">
        <v>10</v>
      </c>
      <c r="AB109" t="s">
        <v>49</v>
      </c>
      <c r="AC109">
        <v>100</v>
      </c>
      <c r="AE109">
        <v>50</v>
      </c>
      <c r="AF109">
        <f t="shared" si="5"/>
        <v>2</v>
      </c>
      <c r="AH109">
        <f t="shared" si="6"/>
        <v>0</v>
      </c>
      <c r="AI109">
        <f t="shared" si="7"/>
        <v>0</v>
      </c>
      <c r="AJ109">
        <f t="shared" si="8"/>
        <v>0</v>
      </c>
      <c r="AK109">
        <f t="shared" si="9"/>
        <v>0</v>
      </c>
    </row>
    <row r="110" spans="1:37" ht="90" x14ac:dyDescent="0.25">
      <c r="A110" s="5" t="s">
        <v>1125</v>
      </c>
      <c r="B110" s="1" t="s">
        <v>1126</v>
      </c>
      <c r="C110" s="1" t="s">
        <v>1127</v>
      </c>
      <c r="D110" s="1" t="s">
        <v>1128</v>
      </c>
      <c r="E110" s="1" t="s">
        <v>1129</v>
      </c>
      <c r="F110" s="1" t="s">
        <v>1130</v>
      </c>
      <c r="G110" s="1" t="s">
        <v>1131</v>
      </c>
      <c r="H110" s="1">
        <v>388.80828000000002</v>
      </c>
      <c r="I110" s="1"/>
      <c r="J110" s="1"/>
      <c r="K110" s="1" t="s">
        <v>42</v>
      </c>
      <c r="L110" s="2">
        <v>2</v>
      </c>
      <c r="M110" s="6" t="s">
        <v>360</v>
      </c>
      <c r="N110" s="1" t="s">
        <v>44</v>
      </c>
      <c r="O110" s="1" t="s">
        <v>1132</v>
      </c>
      <c r="P110" s="1" t="s">
        <v>1133</v>
      </c>
      <c r="Q110" s="1">
        <v>91.76</v>
      </c>
      <c r="R110" s="1">
        <v>1.39</v>
      </c>
      <c r="S110" s="1">
        <v>4</v>
      </c>
      <c r="U110" s="2">
        <v>2</v>
      </c>
      <c r="V110" t="s">
        <v>47</v>
      </c>
      <c r="W110" t="s">
        <v>360</v>
      </c>
      <c r="X110" t="s">
        <v>1126</v>
      </c>
      <c r="Y110" t="s">
        <v>1134</v>
      </c>
      <c r="Z110">
        <v>10</v>
      </c>
      <c r="AA110">
        <v>10</v>
      </c>
      <c r="AB110" t="s">
        <v>49</v>
      </c>
      <c r="AC110">
        <v>100</v>
      </c>
      <c r="AE110">
        <v>50</v>
      </c>
      <c r="AF110">
        <f t="shared" si="5"/>
        <v>2</v>
      </c>
      <c r="AH110">
        <f t="shared" si="6"/>
        <v>0</v>
      </c>
      <c r="AI110">
        <f t="shared" si="7"/>
        <v>0</v>
      </c>
      <c r="AJ110">
        <f t="shared" si="8"/>
        <v>0</v>
      </c>
      <c r="AK110">
        <f t="shared" si="9"/>
        <v>0</v>
      </c>
    </row>
    <row r="111" spans="1:37" ht="75" x14ac:dyDescent="0.25">
      <c r="A111" s="5" t="s">
        <v>1135</v>
      </c>
      <c r="B111" s="1" t="s">
        <v>1136</v>
      </c>
      <c r="C111" s="1" t="s">
        <v>1137</v>
      </c>
      <c r="D111" s="1" t="s">
        <v>1138</v>
      </c>
      <c r="E111" s="1" t="s">
        <v>1139</v>
      </c>
      <c r="F111" s="1" t="s">
        <v>1140</v>
      </c>
      <c r="G111" s="1" t="s">
        <v>1141</v>
      </c>
      <c r="H111" s="1">
        <v>378.31216000000001</v>
      </c>
      <c r="I111" s="1">
        <v>36.46</v>
      </c>
      <c r="J111" s="1">
        <v>1</v>
      </c>
      <c r="K111" s="1" t="s">
        <v>165</v>
      </c>
      <c r="L111" s="2">
        <v>2</v>
      </c>
      <c r="M111" s="6" t="s">
        <v>370</v>
      </c>
      <c r="N111" s="1" t="s">
        <v>44</v>
      </c>
      <c r="O111" s="1" t="s">
        <v>108</v>
      </c>
      <c r="P111" s="1" t="s">
        <v>46</v>
      </c>
      <c r="Q111" s="1">
        <v>45.15</v>
      </c>
      <c r="R111" s="1">
        <v>4.3099999999999996</v>
      </c>
      <c r="S111" s="1">
        <v>4</v>
      </c>
      <c r="U111" s="2">
        <v>2</v>
      </c>
      <c r="V111" t="s">
        <v>47</v>
      </c>
      <c r="W111" t="s">
        <v>370</v>
      </c>
      <c r="X111" t="s">
        <v>1136</v>
      </c>
      <c r="Y111" t="s">
        <v>1142</v>
      </c>
      <c r="Z111">
        <v>10</v>
      </c>
      <c r="AA111">
        <v>10</v>
      </c>
      <c r="AB111" t="s">
        <v>49</v>
      </c>
      <c r="AC111">
        <v>100</v>
      </c>
      <c r="AE111">
        <v>50</v>
      </c>
      <c r="AF111">
        <f t="shared" si="5"/>
        <v>2</v>
      </c>
      <c r="AH111">
        <f t="shared" si="6"/>
        <v>0</v>
      </c>
      <c r="AI111">
        <f t="shared" si="7"/>
        <v>0</v>
      </c>
      <c r="AJ111">
        <f t="shared" si="8"/>
        <v>0</v>
      </c>
      <c r="AK111">
        <f t="shared" si="9"/>
        <v>0</v>
      </c>
    </row>
    <row r="112" spans="1:37" ht="210" x14ac:dyDescent="0.25">
      <c r="A112" s="5" t="s">
        <v>1143</v>
      </c>
      <c r="B112" s="1" t="s">
        <v>1144</v>
      </c>
      <c r="C112" s="1" t="s">
        <v>1145</v>
      </c>
      <c r="D112" s="1" t="s">
        <v>1146</v>
      </c>
      <c r="E112" s="1" t="s">
        <v>1147</v>
      </c>
      <c r="F112" s="1" t="s">
        <v>1148</v>
      </c>
      <c r="G112" s="1" t="s">
        <v>1149</v>
      </c>
      <c r="H112" s="1">
        <v>750.99860000000001</v>
      </c>
      <c r="I112" s="1">
        <v>23</v>
      </c>
      <c r="J112" s="1">
        <v>1</v>
      </c>
      <c r="K112" s="1" t="s">
        <v>1150</v>
      </c>
      <c r="L112" s="2">
        <v>2</v>
      </c>
      <c r="M112" s="6" t="s">
        <v>380</v>
      </c>
      <c r="N112" s="1" t="s">
        <v>107</v>
      </c>
      <c r="O112" s="1" t="s">
        <v>1151</v>
      </c>
      <c r="P112" s="1" t="s">
        <v>46</v>
      </c>
      <c r="Q112" s="1">
        <v>161.19999999999999</v>
      </c>
      <c r="R112" s="1">
        <v>5.91</v>
      </c>
      <c r="S112" s="1">
        <v>1</v>
      </c>
      <c r="U112" s="2">
        <v>2</v>
      </c>
      <c r="V112" t="s">
        <v>47</v>
      </c>
      <c r="W112" t="s">
        <v>380</v>
      </c>
      <c r="X112" t="s">
        <v>1144</v>
      </c>
      <c r="Y112" t="s">
        <v>1152</v>
      </c>
      <c r="Z112">
        <v>10</v>
      </c>
      <c r="AA112">
        <v>10</v>
      </c>
      <c r="AB112" t="s">
        <v>49</v>
      </c>
      <c r="AC112">
        <v>100</v>
      </c>
      <c r="AE112">
        <v>50</v>
      </c>
      <c r="AF112">
        <f t="shared" si="5"/>
        <v>2</v>
      </c>
      <c r="AH112">
        <f t="shared" si="6"/>
        <v>0</v>
      </c>
      <c r="AI112">
        <f t="shared" si="7"/>
        <v>0</v>
      </c>
      <c r="AJ112">
        <f t="shared" si="8"/>
        <v>0</v>
      </c>
      <c r="AK112">
        <f t="shared" si="9"/>
        <v>0</v>
      </c>
    </row>
    <row r="113" spans="1:37" ht="120" x14ac:dyDescent="0.25">
      <c r="A113" s="5" t="s">
        <v>1153</v>
      </c>
      <c r="B113" s="1" t="s">
        <v>1154</v>
      </c>
      <c r="C113" s="1" t="s">
        <v>1155</v>
      </c>
      <c r="D113" s="1" t="s">
        <v>1156</v>
      </c>
      <c r="E113" s="1" t="s">
        <v>1157</v>
      </c>
      <c r="F113" s="1" t="s">
        <v>1158</v>
      </c>
      <c r="G113" s="1" t="s">
        <v>1159</v>
      </c>
      <c r="H113" s="1">
        <v>456.98820000000001</v>
      </c>
      <c r="I113" s="1"/>
      <c r="J113" s="1"/>
      <c r="K113" s="1" t="s">
        <v>42</v>
      </c>
      <c r="L113" s="2">
        <v>2</v>
      </c>
      <c r="M113" s="6" t="s">
        <v>389</v>
      </c>
      <c r="N113" s="1" t="s">
        <v>107</v>
      </c>
      <c r="O113" s="1" t="s">
        <v>71</v>
      </c>
      <c r="P113" s="1" t="s">
        <v>1160</v>
      </c>
      <c r="Q113" s="1">
        <v>97.6</v>
      </c>
      <c r="R113" s="1">
        <v>4.96</v>
      </c>
      <c r="S113" s="1">
        <v>4</v>
      </c>
      <c r="U113" s="2">
        <v>2</v>
      </c>
      <c r="V113" t="s">
        <v>47</v>
      </c>
      <c r="W113" t="s">
        <v>389</v>
      </c>
      <c r="X113" t="s">
        <v>1154</v>
      </c>
      <c r="Y113" t="s">
        <v>1161</v>
      </c>
      <c r="Z113">
        <v>10</v>
      </c>
      <c r="AA113">
        <v>10</v>
      </c>
      <c r="AB113" t="s">
        <v>49</v>
      </c>
      <c r="AC113">
        <v>100</v>
      </c>
      <c r="AE113">
        <v>50</v>
      </c>
      <c r="AF113">
        <f t="shared" si="5"/>
        <v>2</v>
      </c>
      <c r="AH113">
        <f t="shared" si="6"/>
        <v>0</v>
      </c>
      <c r="AI113">
        <f t="shared" si="7"/>
        <v>0</v>
      </c>
      <c r="AJ113">
        <f t="shared" si="8"/>
        <v>0</v>
      </c>
      <c r="AK113">
        <f t="shared" si="9"/>
        <v>0</v>
      </c>
    </row>
    <row r="114" spans="1:37" ht="75" x14ac:dyDescent="0.25">
      <c r="A114" s="5" t="s">
        <v>1162</v>
      </c>
      <c r="B114" s="1" t="s">
        <v>1163</v>
      </c>
      <c r="C114" s="1" t="s">
        <v>1164</v>
      </c>
      <c r="D114" s="1" t="s">
        <v>1165</v>
      </c>
      <c r="E114" s="1" t="s">
        <v>1166</v>
      </c>
      <c r="F114" s="1" t="s">
        <v>1167</v>
      </c>
      <c r="G114" s="1" t="s">
        <v>1168</v>
      </c>
      <c r="H114" s="1">
        <v>370.39908000000003</v>
      </c>
      <c r="I114" s="1"/>
      <c r="J114" s="1"/>
      <c r="K114" s="1" t="s">
        <v>42</v>
      </c>
      <c r="L114" s="2">
        <v>2</v>
      </c>
      <c r="M114" s="6" t="s">
        <v>398</v>
      </c>
      <c r="N114" s="1" t="s">
        <v>1039</v>
      </c>
      <c r="O114" s="1" t="s">
        <v>1099</v>
      </c>
      <c r="P114" s="1" t="s">
        <v>1160</v>
      </c>
      <c r="Q114" s="1">
        <v>93.93</v>
      </c>
      <c r="R114" s="1">
        <v>3.69</v>
      </c>
      <c r="S114" s="1">
        <v>4</v>
      </c>
      <c r="U114" s="2">
        <v>2</v>
      </c>
      <c r="V114" t="s">
        <v>47</v>
      </c>
      <c r="W114" t="s">
        <v>398</v>
      </c>
      <c r="X114" t="s">
        <v>1163</v>
      </c>
      <c r="Y114" t="s">
        <v>1169</v>
      </c>
      <c r="Z114">
        <v>10</v>
      </c>
      <c r="AA114">
        <v>10</v>
      </c>
      <c r="AB114" t="s">
        <v>49</v>
      </c>
      <c r="AC114">
        <v>100</v>
      </c>
      <c r="AE114">
        <v>50</v>
      </c>
      <c r="AF114">
        <f t="shared" si="5"/>
        <v>2</v>
      </c>
      <c r="AH114">
        <f t="shared" si="6"/>
        <v>0</v>
      </c>
      <c r="AI114">
        <f t="shared" si="7"/>
        <v>0</v>
      </c>
      <c r="AJ114">
        <f t="shared" si="8"/>
        <v>0</v>
      </c>
      <c r="AK114">
        <f t="shared" si="9"/>
        <v>0</v>
      </c>
    </row>
    <row r="115" spans="1:37" ht="120" x14ac:dyDescent="0.25">
      <c r="A115" s="5" t="s">
        <v>1170</v>
      </c>
      <c r="B115" s="1" t="s">
        <v>1171</v>
      </c>
      <c r="C115" s="1" t="s">
        <v>1172</v>
      </c>
      <c r="D115" s="1" t="s">
        <v>1173</v>
      </c>
      <c r="E115" s="1" t="s">
        <v>1174</v>
      </c>
      <c r="F115" s="1" t="s">
        <v>1175</v>
      </c>
      <c r="G115" s="1" t="s">
        <v>1176</v>
      </c>
      <c r="H115" s="1">
        <v>499.60732000000002</v>
      </c>
      <c r="I115" s="1">
        <v>96.11</v>
      </c>
      <c r="J115" s="1">
        <v>1</v>
      </c>
      <c r="K115" s="1" t="s">
        <v>491</v>
      </c>
      <c r="L115" s="2">
        <v>2</v>
      </c>
      <c r="M115" s="6" t="s">
        <v>409</v>
      </c>
      <c r="N115" s="1" t="s">
        <v>44</v>
      </c>
      <c r="O115" s="1" t="s">
        <v>71</v>
      </c>
      <c r="P115" s="1" t="s">
        <v>1177</v>
      </c>
      <c r="Q115" s="1">
        <v>87.55</v>
      </c>
      <c r="R115" s="1">
        <v>4.68</v>
      </c>
      <c r="S115" s="1">
        <v>4</v>
      </c>
      <c r="U115" s="2">
        <v>2</v>
      </c>
      <c r="V115" t="s">
        <v>47</v>
      </c>
      <c r="W115" t="s">
        <v>409</v>
      </c>
      <c r="X115" t="s">
        <v>1171</v>
      </c>
      <c r="Y115" t="s">
        <v>1178</v>
      </c>
      <c r="Z115">
        <v>10</v>
      </c>
      <c r="AA115">
        <v>10</v>
      </c>
      <c r="AB115" t="s">
        <v>49</v>
      </c>
      <c r="AC115">
        <v>100</v>
      </c>
      <c r="AE115">
        <v>50</v>
      </c>
      <c r="AF115">
        <f t="shared" si="5"/>
        <v>2</v>
      </c>
      <c r="AH115">
        <f t="shared" si="6"/>
        <v>0</v>
      </c>
      <c r="AI115">
        <f t="shared" si="7"/>
        <v>0</v>
      </c>
      <c r="AJ115">
        <f t="shared" si="8"/>
        <v>0</v>
      </c>
      <c r="AK115">
        <f t="shared" si="9"/>
        <v>0</v>
      </c>
    </row>
    <row r="116" spans="1:37" ht="60" x14ac:dyDescent="0.25">
      <c r="A116" s="5" t="s">
        <v>1179</v>
      </c>
      <c r="B116" s="1" t="s">
        <v>1180</v>
      </c>
      <c r="C116" s="1" t="s">
        <v>1181</v>
      </c>
      <c r="D116" s="1" t="s">
        <v>1182</v>
      </c>
      <c r="E116" s="1" t="s">
        <v>1183</v>
      </c>
      <c r="F116" s="1" t="s">
        <v>1184</v>
      </c>
      <c r="G116" s="1" t="s">
        <v>1185</v>
      </c>
      <c r="H116" s="1">
        <v>329.870993</v>
      </c>
      <c r="I116" s="1">
        <v>36.46</v>
      </c>
      <c r="J116" s="1">
        <v>1</v>
      </c>
      <c r="K116" s="1" t="s">
        <v>165</v>
      </c>
      <c r="L116" s="2">
        <v>2</v>
      </c>
      <c r="M116" s="6" t="s">
        <v>419</v>
      </c>
      <c r="N116" s="1" t="s">
        <v>44</v>
      </c>
      <c r="O116" s="1" t="s">
        <v>471</v>
      </c>
      <c r="P116" s="1" t="s">
        <v>1002</v>
      </c>
      <c r="Q116" s="1">
        <v>12.47</v>
      </c>
      <c r="R116" s="1">
        <v>4.97</v>
      </c>
      <c r="S116" s="1">
        <v>4</v>
      </c>
      <c r="U116" s="2">
        <v>2</v>
      </c>
      <c r="V116" t="s">
        <v>47</v>
      </c>
      <c r="W116" t="s">
        <v>419</v>
      </c>
      <c r="X116" t="s">
        <v>1180</v>
      </c>
      <c r="Y116" t="s">
        <v>1186</v>
      </c>
      <c r="Z116">
        <v>10</v>
      </c>
      <c r="AA116">
        <v>10</v>
      </c>
      <c r="AB116" t="s">
        <v>49</v>
      </c>
      <c r="AC116">
        <v>100</v>
      </c>
      <c r="AE116">
        <v>50</v>
      </c>
      <c r="AF116">
        <f t="shared" si="5"/>
        <v>2</v>
      </c>
      <c r="AH116">
        <f t="shared" si="6"/>
        <v>0</v>
      </c>
      <c r="AI116">
        <f t="shared" si="7"/>
        <v>0</v>
      </c>
      <c r="AJ116">
        <f t="shared" si="8"/>
        <v>0</v>
      </c>
      <c r="AK116">
        <f t="shared" si="9"/>
        <v>0</v>
      </c>
    </row>
    <row r="117" spans="1:37" ht="60" x14ac:dyDescent="0.25">
      <c r="A117" s="5" t="s">
        <v>1187</v>
      </c>
      <c r="B117" s="1" t="s">
        <v>1188</v>
      </c>
      <c r="C117" s="1" t="s">
        <v>1189</v>
      </c>
      <c r="D117" s="1" t="s">
        <v>1190</v>
      </c>
      <c r="E117" s="1" t="s">
        <v>1191</v>
      </c>
      <c r="F117" s="1" t="s">
        <v>1192</v>
      </c>
      <c r="G117" s="1" t="s">
        <v>1193</v>
      </c>
      <c r="H117" s="1">
        <v>343.89024000000001</v>
      </c>
      <c r="I117" s="1">
        <v>116.07</v>
      </c>
      <c r="J117" s="1">
        <v>1</v>
      </c>
      <c r="K117" s="1" t="s">
        <v>1194</v>
      </c>
      <c r="L117" s="2">
        <v>2</v>
      </c>
      <c r="M117" s="6" t="s">
        <v>428</v>
      </c>
      <c r="N117" s="1" t="s">
        <v>44</v>
      </c>
      <c r="O117" s="1" t="s">
        <v>471</v>
      </c>
      <c r="P117" s="1" t="s">
        <v>1002</v>
      </c>
      <c r="Q117" s="1">
        <v>12.47</v>
      </c>
      <c r="R117" s="1">
        <v>4.8099999999999996</v>
      </c>
      <c r="S117" s="1">
        <v>4</v>
      </c>
      <c r="U117" s="2">
        <v>2</v>
      </c>
      <c r="V117" t="s">
        <v>47</v>
      </c>
      <c r="W117" t="s">
        <v>428</v>
      </c>
      <c r="X117" t="s">
        <v>1188</v>
      </c>
      <c r="Y117" t="s">
        <v>1195</v>
      </c>
      <c r="Z117">
        <v>10</v>
      </c>
      <c r="AA117">
        <v>10</v>
      </c>
      <c r="AB117" t="s">
        <v>49</v>
      </c>
      <c r="AC117">
        <v>100</v>
      </c>
      <c r="AE117">
        <v>50</v>
      </c>
      <c r="AF117">
        <f t="shared" si="5"/>
        <v>2</v>
      </c>
      <c r="AH117">
        <f t="shared" si="6"/>
        <v>0</v>
      </c>
      <c r="AI117">
        <f t="shared" si="7"/>
        <v>0</v>
      </c>
      <c r="AJ117">
        <f t="shared" si="8"/>
        <v>0</v>
      </c>
      <c r="AK117">
        <f t="shared" si="9"/>
        <v>0</v>
      </c>
    </row>
    <row r="118" spans="1:37" ht="90" x14ac:dyDescent="0.25">
      <c r="A118" s="5" t="s">
        <v>1196</v>
      </c>
      <c r="B118" s="1" t="s">
        <v>1197</v>
      </c>
      <c r="C118" s="1" t="s">
        <v>1198</v>
      </c>
      <c r="D118" s="1" t="s">
        <v>1199</v>
      </c>
      <c r="E118" s="1" t="s">
        <v>1200</v>
      </c>
      <c r="F118" s="1" t="s">
        <v>1201</v>
      </c>
      <c r="G118" s="1" t="s">
        <v>1202</v>
      </c>
      <c r="H118" s="1">
        <v>452.45985999999999</v>
      </c>
      <c r="I118" s="1"/>
      <c r="J118" s="1"/>
      <c r="K118" s="1" t="s">
        <v>42</v>
      </c>
      <c r="L118" s="2">
        <v>2</v>
      </c>
      <c r="M118" s="6" t="s">
        <v>438</v>
      </c>
      <c r="N118" s="1" t="s">
        <v>1203</v>
      </c>
      <c r="O118" s="1" t="s">
        <v>96</v>
      </c>
      <c r="P118" s="1" t="s">
        <v>1002</v>
      </c>
      <c r="Q118" s="1">
        <v>123.95</v>
      </c>
      <c r="R118" s="1">
        <v>1.77</v>
      </c>
      <c r="S118" s="1">
        <v>4</v>
      </c>
      <c r="U118" s="2">
        <v>2</v>
      </c>
      <c r="V118" t="s">
        <v>47</v>
      </c>
      <c r="W118" t="s">
        <v>438</v>
      </c>
      <c r="X118" t="s">
        <v>1197</v>
      </c>
      <c r="Y118" t="s">
        <v>1204</v>
      </c>
      <c r="Z118">
        <v>10</v>
      </c>
      <c r="AA118">
        <v>10</v>
      </c>
      <c r="AB118" t="s">
        <v>49</v>
      </c>
      <c r="AC118">
        <v>100</v>
      </c>
      <c r="AE118">
        <v>50</v>
      </c>
      <c r="AF118">
        <f t="shared" si="5"/>
        <v>2</v>
      </c>
      <c r="AH118">
        <f t="shared" si="6"/>
        <v>0</v>
      </c>
      <c r="AI118">
        <f t="shared" si="7"/>
        <v>0</v>
      </c>
      <c r="AJ118">
        <f t="shared" si="8"/>
        <v>0</v>
      </c>
      <c r="AK118">
        <f t="shared" si="9"/>
        <v>0</v>
      </c>
    </row>
    <row r="119" spans="1:37" ht="75" x14ac:dyDescent="0.25">
      <c r="A119" s="5" t="s">
        <v>1205</v>
      </c>
      <c r="B119" s="1" t="s">
        <v>1206</v>
      </c>
      <c r="C119" s="1" t="s">
        <v>1207</v>
      </c>
      <c r="D119" s="1" t="s">
        <v>1208</v>
      </c>
      <c r="E119" s="1" t="s">
        <v>1209</v>
      </c>
      <c r="F119" s="1" t="s">
        <v>1210</v>
      </c>
      <c r="G119" s="1" t="s">
        <v>1211</v>
      </c>
      <c r="H119" s="1">
        <v>337.41552000000001</v>
      </c>
      <c r="I119" s="1">
        <v>36.46</v>
      </c>
      <c r="J119" s="1">
        <v>1</v>
      </c>
      <c r="K119" s="1" t="s">
        <v>165</v>
      </c>
      <c r="L119" s="2">
        <v>2</v>
      </c>
      <c r="M119" s="6" t="s">
        <v>450</v>
      </c>
      <c r="N119" s="1" t="s">
        <v>1212</v>
      </c>
      <c r="O119" s="1" t="s">
        <v>1213</v>
      </c>
      <c r="P119" s="1" t="s">
        <v>1160</v>
      </c>
      <c r="Q119" s="1">
        <v>39.520000000000003</v>
      </c>
      <c r="R119" s="1">
        <v>3.46</v>
      </c>
      <c r="S119" s="1">
        <v>4</v>
      </c>
      <c r="U119" s="2">
        <v>2</v>
      </c>
      <c r="V119" t="s">
        <v>47</v>
      </c>
      <c r="W119" t="s">
        <v>450</v>
      </c>
      <c r="X119" t="s">
        <v>1206</v>
      </c>
      <c r="Y119" t="s">
        <v>1214</v>
      </c>
      <c r="Z119">
        <v>10</v>
      </c>
      <c r="AA119">
        <v>10</v>
      </c>
      <c r="AB119" t="s">
        <v>49</v>
      </c>
      <c r="AC119">
        <v>100</v>
      </c>
      <c r="AE119">
        <v>50</v>
      </c>
      <c r="AF119">
        <f t="shared" si="5"/>
        <v>2</v>
      </c>
      <c r="AH119">
        <f t="shared" si="6"/>
        <v>0</v>
      </c>
      <c r="AI119">
        <f t="shared" si="7"/>
        <v>0</v>
      </c>
      <c r="AJ119">
        <f t="shared" si="8"/>
        <v>0</v>
      </c>
      <c r="AK119">
        <f t="shared" si="9"/>
        <v>0</v>
      </c>
    </row>
    <row r="120" spans="1:37" ht="105" x14ac:dyDescent="0.25">
      <c r="A120" s="5" t="s">
        <v>1215</v>
      </c>
      <c r="B120" s="1" t="s">
        <v>1216</v>
      </c>
      <c r="C120" s="1" t="s">
        <v>1217</v>
      </c>
      <c r="D120" s="1" t="s">
        <v>1218</v>
      </c>
      <c r="E120" s="1" t="s">
        <v>1219</v>
      </c>
      <c r="F120" s="1" t="s">
        <v>1220</v>
      </c>
      <c r="G120" s="1" t="s">
        <v>1221</v>
      </c>
      <c r="H120" s="1">
        <v>425.74914999999999</v>
      </c>
      <c r="I120" s="1"/>
      <c r="J120" s="1"/>
      <c r="K120" s="1" t="s">
        <v>42</v>
      </c>
      <c r="L120" s="2">
        <v>2</v>
      </c>
      <c r="M120" s="6" t="s">
        <v>460</v>
      </c>
      <c r="N120" s="1" t="s">
        <v>44</v>
      </c>
      <c r="O120" s="1" t="s">
        <v>130</v>
      </c>
      <c r="P120" s="1" t="s">
        <v>1222</v>
      </c>
      <c r="Q120" s="1">
        <v>104.26</v>
      </c>
      <c r="R120" s="1">
        <v>2.2400000000000002</v>
      </c>
      <c r="S120" s="1">
        <v>4</v>
      </c>
      <c r="U120" s="2">
        <v>2</v>
      </c>
      <c r="V120" t="s">
        <v>47</v>
      </c>
      <c r="W120" t="s">
        <v>460</v>
      </c>
      <c r="X120" t="s">
        <v>1216</v>
      </c>
      <c r="Y120" t="s">
        <v>1223</v>
      </c>
      <c r="Z120">
        <v>10</v>
      </c>
      <c r="AA120">
        <v>10</v>
      </c>
      <c r="AB120" t="s">
        <v>49</v>
      </c>
      <c r="AC120">
        <v>100</v>
      </c>
      <c r="AE120">
        <v>50</v>
      </c>
      <c r="AF120">
        <f t="shared" si="5"/>
        <v>2</v>
      </c>
      <c r="AH120">
        <f t="shared" si="6"/>
        <v>0</v>
      </c>
      <c r="AI120">
        <f t="shared" si="7"/>
        <v>0</v>
      </c>
      <c r="AJ120">
        <f t="shared" si="8"/>
        <v>0</v>
      </c>
      <c r="AK120">
        <f t="shared" si="9"/>
        <v>0</v>
      </c>
    </row>
    <row r="121" spans="1:37" ht="75" x14ac:dyDescent="0.25">
      <c r="A121" s="5" t="s">
        <v>1224</v>
      </c>
      <c r="B121" s="1" t="s">
        <v>1225</v>
      </c>
      <c r="C121" s="1" t="s">
        <v>1226</v>
      </c>
      <c r="D121" s="1" t="s">
        <v>1227</v>
      </c>
      <c r="E121" s="1" t="s">
        <v>1228</v>
      </c>
      <c r="F121" s="1" t="s">
        <v>1229</v>
      </c>
      <c r="G121" s="1" t="s">
        <v>1230</v>
      </c>
      <c r="H121" s="1">
        <v>281.34742</v>
      </c>
      <c r="I121" s="1"/>
      <c r="J121" s="1"/>
      <c r="K121" s="1" t="s">
        <v>42</v>
      </c>
      <c r="L121" s="2">
        <v>2</v>
      </c>
      <c r="M121" s="6" t="s">
        <v>470</v>
      </c>
      <c r="N121" s="1" t="s">
        <v>107</v>
      </c>
      <c r="O121" s="1" t="s">
        <v>1231</v>
      </c>
      <c r="P121" s="1" t="s">
        <v>143</v>
      </c>
      <c r="Q121" s="1">
        <v>83.47</v>
      </c>
      <c r="R121" s="1">
        <v>0.94</v>
      </c>
      <c r="S121" s="1">
        <v>4</v>
      </c>
      <c r="U121" s="2">
        <v>2</v>
      </c>
      <c r="V121" t="s">
        <v>47</v>
      </c>
      <c r="W121" t="s">
        <v>470</v>
      </c>
      <c r="X121" t="s">
        <v>1225</v>
      </c>
      <c r="Y121" t="s">
        <v>1232</v>
      </c>
      <c r="Z121">
        <v>10</v>
      </c>
      <c r="AA121">
        <v>10</v>
      </c>
      <c r="AB121" t="s">
        <v>49</v>
      </c>
      <c r="AC121">
        <v>100</v>
      </c>
      <c r="AE121">
        <v>50</v>
      </c>
      <c r="AF121">
        <f t="shared" si="5"/>
        <v>2</v>
      </c>
      <c r="AH121">
        <f t="shared" si="6"/>
        <v>0</v>
      </c>
      <c r="AI121">
        <f t="shared" si="7"/>
        <v>0</v>
      </c>
      <c r="AJ121">
        <f t="shared" si="8"/>
        <v>0</v>
      </c>
      <c r="AK121">
        <f t="shared" si="9"/>
        <v>0</v>
      </c>
    </row>
    <row r="122" spans="1:37" ht="105" x14ac:dyDescent="0.25">
      <c r="A122" s="5" t="s">
        <v>1233</v>
      </c>
      <c r="B122" s="1" t="s">
        <v>1234</v>
      </c>
      <c r="C122" s="1" t="s">
        <v>1235</v>
      </c>
      <c r="D122" s="1" t="s">
        <v>1236</v>
      </c>
      <c r="E122" s="1" t="s">
        <v>1237</v>
      </c>
      <c r="F122" s="1" t="s">
        <v>1238</v>
      </c>
      <c r="G122" s="1" t="s">
        <v>1239</v>
      </c>
      <c r="H122" s="1">
        <v>477.41449999999998</v>
      </c>
      <c r="I122" s="1"/>
      <c r="J122" s="1"/>
      <c r="K122" s="1" t="s">
        <v>42</v>
      </c>
      <c r="L122" s="2">
        <v>2</v>
      </c>
      <c r="M122" s="6" t="s">
        <v>481</v>
      </c>
      <c r="N122" s="1" t="s">
        <v>44</v>
      </c>
      <c r="O122" s="1" t="s">
        <v>96</v>
      </c>
      <c r="P122" s="1" t="s">
        <v>921</v>
      </c>
      <c r="Q122" s="1">
        <v>80</v>
      </c>
      <c r="R122" s="1">
        <v>5.32</v>
      </c>
      <c r="S122" s="1">
        <v>3</v>
      </c>
      <c r="U122" s="2">
        <v>2</v>
      </c>
      <c r="V122" t="s">
        <v>47</v>
      </c>
      <c r="W122" t="s">
        <v>481</v>
      </c>
      <c r="X122" t="s">
        <v>1234</v>
      </c>
      <c r="Y122" t="s">
        <v>1240</v>
      </c>
      <c r="Z122">
        <v>10</v>
      </c>
      <c r="AA122">
        <v>10</v>
      </c>
      <c r="AB122" t="s">
        <v>49</v>
      </c>
      <c r="AC122">
        <v>100</v>
      </c>
      <c r="AE122">
        <v>50</v>
      </c>
      <c r="AF122">
        <f t="shared" si="5"/>
        <v>2</v>
      </c>
      <c r="AH122">
        <f t="shared" si="6"/>
        <v>0</v>
      </c>
      <c r="AI122">
        <f t="shared" si="7"/>
        <v>0</v>
      </c>
      <c r="AJ122">
        <f t="shared" si="8"/>
        <v>0</v>
      </c>
      <c r="AK122">
        <f t="shared" si="9"/>
        <v>0</v>
      </c>
    </row>
    <row r="123" spans="1:37" ht="75" x14ac:dyDescent="0.25">
      <c r="A123" s="5" t="s">
        <v>1241</v>
      </c>
      <c r="B123" s="1" t="s">
        <v>1242</v>
      </c>
      <c r="C123" s="1" t="s">
        <v>1243</v>
      </c>
      <c r="D123" s="1" t="s">
        <v>1244</v>
      </c>
      <c r="E123" s="1" t="s">
        <v>1245</v>
      </c>
      <c r="F123" s="1" t="s">
        <v>1246</v>
      </c>
      <c r="G123" s="1" t="s">
        <v>1247</v>
      </c>
      <c r="H123" s="1">
        <v>450.57646</v>
      </c>
      <c r="I123" s="1">
        <v>54.476219999999998</v>
      </c>
      <c r="J123" s="1">
        <v>1</v>
      </c>
      <c r="K123" s="1" t="s">
        <v>1248</v>
      </c>
      <c r="L123" s="2">
        <v>2</v>
      </c>
      <c r="M123" s="6" t="s">
        <v>492</v>
      </c>
      <c r="N123" s="1" t="s">
        <v>107</v>
      </c>
      <c r="O123" s="1" t="s">
        <v>71</v>
      </c>
      <c r="P123" s="1" t="s">
        <v>1002</v>
      </c>
      <c r="Q123" s="1">
        <v>91.41</v>
      </c>
      <c r="R123" s="1">
        <v>3.62</v>
      </c>
      <c r="S123" s="1">
        <v>4</v>
      </c>
      <c r="U123" s="2">
        <v>2</v>
      </c>
      <c r="V123" t="s">
        <v>47</v>
      </c>
      <c r="W123" t="s">
        <v>492</v>
      </c>
      <c r="X123" t="s">
        <v>1242</v>
      </c>
      <c r="Y123" t="s">
        <v>1249</v>
      </c>
      <c r="Z123">
        <v>10</v>
      </c>
      <c r="AA123">
        <v>10</v>
      </c>
      <c r="AB123" t="s">
        <v>49</v>
      </c>
      <c r="AC123">
        <v>100</v>
      </c>
      <c r="AE123">
        <v>50</v>
      </c>
      <c r="AF123">
        <f t="shared" si="5"/>
        <v>2</v>
      </c>
      <c r="AH123">
        <f t="shared" si="6"/>
        <v>0</v>
      </c>
      <c r="AI123">
        <f t="shared" si="7"/>
        <v>0</v>
      </c>
      <c r="AJ123">
        <f t="shared" si="8"/>
        <v>0</v>
      </c>
      <c r="AK123">
        <f t="shared" si="9"/>
        <v>0</v>
      </c>
    </row>
    <row r="124" spans="1:37" ht="60" x14ac:dyDescent="0.25">
      <c r="A124" s="5" t="s">
        <v>1250</v>
      </c>
      <c r="B124" s="1" t="s">
        <v>1251</v>
      </c>
      <c r="C124" s="1" t="s">
        <v>1252</v>
      </c>
      <c r="D124" s="1" t="s">
        <v>1253</v>
      </c>
      <c r="E124" s="1" t="s">
        <v>1254</v>
      </c>
      <c r="F124" s="1" t="s">
        <v>1255</v>
      </c>
      <c r="G124" s="1" t="s">
        <v>1256</v>
      </c>
      <c r="H124" s="1">
        <v>282.38008000000002</v>
      </c>
      <c r="I124" s="1">
        <v>94.54</v>
      </c>
      <c r="J124" s="1">
        <v>1</v>
      </c>
      <c r="K124" s="1" t="s">
        <v>1257</v>
      </c>
      <c r="L124" s="2">
        <v>2</v>
      </c>
      <c r="M124" s="6" t="s">
        <v>502</v>
      </c>
      <c r="N124" s="1" t="s">
        <v>107</v>
      </c>
      <c r="O124" s="1" t="s">
        <v>666</v>
      </c>
      <c r="P124" s="1" t="s">
        <v>1002</v>
      </c>
      <c r="Q124" s="1">
        <v>29.27</v>
      </c>
      <c r="R124" s="1">
        <v>4.46</v>
      </c>
      <c r="S124" s="1">
        <v>4</v>
      </c>
      <c r="U124" s="2">
        <v>2</v>
      </c>
      <c r="V124" t="s">
        <v>47</v>
      </c>
      <c r="W124" t="s">
        <v>502</v>
      </c>
      <c r="X124" t="s">
        <v>1251</v>
      </c>
      <c r="Y124" t="s">
        <v>1258</v>
      </c>
      <c r="Z124">
        <v>10</v>
      </c>
      <c r="AA124">
        <v>10</v>
      </c>
      <c r="AB124" t="s">
        <v>49</v>
      </c>
      <c r="AC124">
        <v>100</v>
      </c>
      <c r="AE124">
        <v>50</v>
      </c>
      <c r="AF124">
        <f t="shared" si="5"/>
        <v>2</v>
      </c>
      <c r="AH124">
        <f t="shared" si="6"/>
        <v>0</v>
      </c>
      <c r="AI124">
        <f t="shared" si="7"/>
        <v>0</v>
      </c>
      <c r="AJ124">
        <f t="shared" si="8"/>
        <v>0</v>
      </c>
      <c r="AK124">
        <f t="shared" si="9"/>
        <v>0</v>
      </c>
    </row>
    <row r="125" spans="1:37" ht="90" x14ac:dyDescent="0.25">
      <c r="A125" s="5" t="s">
        <v>1259</v>
      </c>
      <c r="B125" s="1" t="s">
        <v>1260</v>
      </c>
      <c r="C125" s="1" t="s">
        <v>1261</v>
      </c>
      <c r="D125" s="1" t="s">
        <v>1262</v>
      </c>
      <c r="E125" s="1" t="s">
        <v>1263</v>
      </c>
      <c r="F125" s="1" t="s">
        <v>1264</v>
      </c>
      <c r="G125" s="1" t="s">
        <v>1265</v>
      </c>
      <c r="H125" s="1">
        <v>379.49196000000001</v>
      </c>
      <c r="I125" s="1">
        <v>90.04</v>
      </c>
      <c r="J125" s="1">
        <v>1</v>
      </c>
      <c r="K125" s="1" t="s">
        <v>1266</v>
      </c>
      <c r="L125" s="2">
        <v>2</v>
      </c>
      <c r="M125" s="6" t="s">
        <v>511</v>
      </c>
      <c r="N125" s="1" t="s">
        <v>107</v>
      </c>
      <c r="O125" s="1" t="s">
        <v>130</v>
      </c>
      <c r="P125" s="1" t="s">
        <v>1002</v>
      </c>
      <c r="Q125" s="1">
        <v>49.77</v>
      </c>
      <c r="R125" s="1">
        <v>3.36</v>
      </c>
      <c r="S125" s="1">
        <v>4</v>
      </c>
      <c r="U125" s="2">
        <v>2</v>
      </c>
      <c r="V125" t="s">
        <v>47</v>
      </c>
      <c r="W125" t="s">
        <v>511</v>
      </c>
      <c r="X125" t="s">
        <v>1260</v>
      </c>
      <c r="Y125" t="s">
        <v>1267</v>
      </c>
      <c r="Z125">
        <v>10</v>
      </c>
      <c r="AA125">
        <v>10</v>
      </c>
      <c r="AB125" t="s">
        <v>49</v>
      </c>
      <c r="AC125">
        <v>100</v>
      </c>
      <c r="AE125">
        <v>50</v>
      </c>
      <c r="AF125">
        <f t="shared" si="5"/>
        <v>2</v>
      </c>
      <c r="AH125">
        <f t="shared" si="6"/>
        <v>0</v>
      </c>
      <c r="AI125">
        <f t="shared" si="7"/>
        <v>0</v>
      </c>
      <c r="AJ125">
        <f t="shared" si="8"/>
        <v>0</v>
      </c>
      <c r="AK125">
        <f t="shared" si="9"/>
        <v>0</v>
      </c>
    </row>
    <row r="126" spans="1:37" ht="105" x14ac:dyDescent="0.25">
      <c r="A126" s="5" t="s">
        <v>1268</v>
      </c>
      <c r="B126" s="1" t="s">
        <v>1269</v>
      </c>
      <c r="C126" s="1" t="s">
        <v>1270</v>
      </c>
      <c r="D126" s="1" t="s">
        <v>1271</v>
      </c>
      <c r="E126" s="1" t="s">
        <v>1272</v>
      </c>
      <c r="F126" s="1" t="s">
        <v>1273</v>
      </c>
      <c r="G126" s="1" t="s">
        <v>1274</v>
      </c>
      <c r="H126" s="1">
        <v>571.46438000000001</v>
      </c>
      <c r="I126" s="1"/>
      <c r="J126" s="1"/>
      <c r="K126" s="1" t="s">
        <v>42</v>
      </c>
      <c r="L126" s="2">
        <v>2</v>
      </c>
      <c r="M126" s="6" t="s">
        <v>520</v>
      </c>
      <c r="N126" s="1" t="s">
        <v>107</v>
      </c>
      <c r="O126" s="1" t="s">
        <v>623</v>
      </c>
      <c r="P126" s="1" t="s">
        <v>1160</v>
      </c>
      <c r="Q126" s="1">
        <v>89.16</v>
      </c>
      <c r="R126" s="1">
        <v>7.23</v>
      </c>
      <c r="S126" s="1">
        <v>2</v>
      </c>
      <c r="U126" s="2">
        <v>2</v>
      </c>
      <c r="V126" t="s">
        <v>47</v>
      </c>
      <c r="W126" t="s">
        <v>520</v>
      </c>
      <c r="X126" t="s">
        <v>1269</v>
      </c>
      <c r="Y126" t="s">
        <v>1275</v>
      </c>
      <c r="Z126">
        <v>10</v>
      </c>
      <c r="AA126">
        <v>10</v>
      </c>
      <c r="AB126" t="s">
        <v>49</v>
      </c>
      <c r="AC126">
        <v>100</v>
      </c>
      <c r="AE126">
        <v>50</v>
      </c>
      <c r="AF126">
        <f t="shared" si="5"/>
        <v>2</v>
      </c>
      <c r="AH126">
        <f t="shared" si="6"/>
        <v>0</v>
      </c>
      <c r="AI126">
        <f t="shared" si="7"/>
        <v>0</v>
      </c>
      <c r="AJ126">
        <f t="shared" si="8"/>
        <v>0</v>
      </c>
      <c r="AK126">
        <f t="shared" si="9"/>
        <v>0</v>
      </c>
    </row>
    <row r="127" spans="1:37" ht="75" x14ac:dyDescent="0.25">
      <c r="A127" s="5" t="s">
        <v>1276</v>
      </c>
      <c r="B127" s="1" t="s">
        <v>1277</v>
      </c>
      <c r="C127" s="1" t="s">
        <v>1278</v>
      </c>
      <c r="D127" s="1" t="s">
        <v>1279</v>
      </c>
      <c r="E127" s="1" t="s">
        <v>1280</v>
      </c>
      <c r="F127" s="1" t="s">
        <v>1281</v>
      </c>
      <c r="G127" s="1" t="s">
        <v>1282</v>
      </c>
      <c r="H127" s="1">
        <v>328.34577999999999</v>
      </c>
      <c r="I127" s="1"/>
      <c r="J127" s="1"/>
      <c r="K127" s="1" t="s">
        <v>42</v>
      </c>
      <c r="L127" s="2">
        <v>2</v>
      </c>
      <c r="M127" s="6" t="s">
        <v>529</v>
      </c>
      <c r="N127" s="1" t="s">
        <v>107</v>
      </c>
      <c r="O127" s="1" t="s">
        <v>71</v>
      </c>
      <c r="P127" s="1" t="s">
        <v>1160</v>
      </c>
      <c r="Q127" s="1">
        <v>102.92</v>
      </c>
      <c r="R127" s="1">
        <v>2.74</v>
      </c>
      <c r="S127" s="1">
        <v>4</v>
      </c>
      <c r="U127" s="2">
        <v>2</v>
      </c>
      <c r="V127" t="s">
        <v>47</v>
      </c>
      <c r="W127" t="s">
        <v>529</v>
      </c>
      <c r="X127" t="s">
        <v>1277</v>
      </c>
      <c r="Y127" t="s">
        <v>1283</v>
      </c>
      <c r="Z127">
        <v>10</v>
      </c>
      <c r="AA127">
        <v>10</v>
      </c>
      <c r="AB127" t="s">
        <v>49</v>
      </c>
      <c r="AC127">
        <v>100</v>
      </c>
      <c r="AE127">
        <v>50</v>
      </c>
      <c r="AF127">
        <f t="shared" si="5"/>
        <v>2</v>
      </c>
      <c r="AH127">
        <f t="shared" si="6"/>
        <v>0</v>
      </c>
      <c r="AI127">
        <f t="shared" si="7"/>
        <v>0</v>
      </c>
      <c r="AJ127">
        <f t="shared" si="8"/>
        <v>0</v>
      </c>
      <c r="AK127">
        <f t="shared" si="9"/>
        <v>0</v>
      </c>
    </row>
    <row r="128" spans="1:37" ht="75" x14ac:dyDescent="0.25">
      <c r="A128" s="5" t="s">
        <v>1284</v>
      </c>
      <c r="B128" s="1" t="s">
        <v>1285</v>
      </c>
      <c r="C128" s="1" t="s">
        <v>1286</v>
      </c>
      <c r="D128" s="1" t="s">
        <v>1287</v>
      </c>
      <c r="E128" s="1" t="s">
        <v>1288</v>
      </c>
      <c r="F128" s="1" t="s">
        <v>1289</v>
      </c>
      <c r="G128" s="1" t="s">
        <v>1290</v>
      </c>
      <c r="H128" s="1">
        <v>422.91999199999998</v>
      </c>
      <c r="I128" s="1"/>
      <c r="J128" s="1"/>
      <c r="K128" s="1" t="s">
        <v>42</v>
      </c>
      <c r="L128" s="2">
        <v>2</v>
      </c>
      <c r="M128" s="6" t="s">
        <v>540</v>
      </c>
      <c r="N128" s="1" t="s">
        <v>44</v>
      </c>
      <c r="O128" s="1" t="s">
        <v>231</v>
      </c>
      <c r="P128" s="1" t="s">
        <v>1291</v>
      </c>
      <c r="Q128" s="1">
        <v>92.51</v>
      </c>
      <c r="R128" s="1">
        <v>4.6900000000000004</v>
      </c>
      <c r="S128" s="1">
        <v>4</v>
      </c>
      <c r="U128" s="2">
        <v>2</v>
      </c>
      <c r="V128" t="s">
        <v>47</v>
      </c>
      <c r="W128" t="s">
        <v>540</v>
      </c>
      <c r="X128" t="s">
        <v>1285</v>
      </c>
      <c r="Y128" t="s">
        <v>1292</v>
      </c>
      <c r="Z128">
        <v>10</v>
      </c>
      <c r="AA128">
        <v>10</v>
      </c>
      <c r="AB128" t="s">
        <v>49</v>
      </c>
      <c r="AC128">
        <v>100</v>
      </c>
      <c r="AE128">
        <v>50</v>
      </c>
      <c r="AF128">
        <f t="shared" si="5"/>
        <v>2</v>
      </c>
      <c r="AH128">
        <f t="shared" si="6"/>
        <v>0</v>
      </c>
      <c r="AI128">
        <f t="shared" si="7"/>
        <v>0</v>
      </c>
      <c r="AJ128">
        <f t="shared" si="8"/>
        <v>0</v>
      </c>
      <c r="AK128">
        <f t="shared" si="9"/>
        <v>0</v>
      </c>
    </row>
    <row r="129" spans="1:37" ht="75" x14ac:dyDescent="0.25">
      <c r="A129" s="5" t="s">
        <v>1293</v>
      </c>
      <c r="B129" s="1" t="s">
        <v>1294</v>
      </c>
      <c r="C129" s="1" t="s">
        <v>1295</v>
      </c>
      <c r="D129" s="1" t="s">
        <v>1296</v>
      </c>
      <c r="E129" s="1" t="s">
        <v>1297</v>
      </c>
      <c r="F129" s="1" t="s">
        <v>1298</v>
      </c>
      <c r="G129" s="1" t="s">
        <v>1299</v>
      </c>
      <c r="H129" s="1">
        <v>346.33461999999997</v>
      </c>
      <c r="I129" s="1"/>
      <c r="J129" s="1"/>
      <c r="K129" s="1" t="s">
        <v>42</v>
      </c>
      <c r="L129" s="2">
        <v>2</v>
      </c>
      <c r="M129" s="6" t="s">
        <v>550</v>
      </c>
      <c r="N129" s="1" t="s">
        <v>44</v>
      </c>
      <c r="O129" s="1" t="s">
        <v>231</v>
      </c>
      <c r="P129" s="1" t="s">
        <v>1300</v>
      </c>
      <c r="Q129" s="1">
        <v>110.44</v>
      </c>
      <c r="R129" s="1">
        <v>1.77</v>
      </c>
      <c r="S129" s="1">
        <v>4</v>
      </c>
      <c r="U129" s="2">
        <v>2</v>
      </c>
      <c r="V129" t="s">
        <v>47</v>
      </c>
      <c r="W129" t="s">
        <v>550</v>
      </c>
      <c r="X129" t="s">
        <v>1294</v>
      </c>
      <c r="Y129" t="s">
        <v>1301</v>
      </c>
      <c r="Z129">
        <v>10</v>
      </c>
      <c r="AA129">
        <v>10</v>
      </c>
      <c r="AB129" t="s">
        <v>49</v>
      </c>
      <c r="AC129">
        <v>100</v>
      </c>
      <c r="AE129">
        <v>50</v>
      </c>
      <c r="AF129">
        <f t="shared" si="5"/>
        <v>2</v>
      </c>
      <c r="AH129">
        <f t="shared" si="6"/>
        <v>0</v>
      </c>
      <c r="AI129">
        <f t="shared" si="7"/>
        <v>0</v>
      </c>
      <c r="AJ129">
        <f t="shared" si="8"/>
        <v>0</v>
      </c>
      <c r="AK129">
        <f t="shared" si="9"/>
        <v>0</v>
      </c>
    </row>
    <row r="130" spans="1:37" ht="105" x14ac:dyDescent="0.25">
      <c r="A130" s="5" t="s">
        <v>1302</v>
      </c>
      <c r="B130" s="1" t="s">
        <v>1303</v>
      </c>
      <c r="C130" s="1" t="s">
        <v>1304</v>
      </c>
      <c r="D130" s="1" t="s">
        <v>1305</v>
      </c>
      <c r="E130" s="1" t="s">
        <v>1306</v>
      </c>
      <c r="F130" s="1" t="s">
        <v>1307</v>
      </c>
      <c r="G130" s="1" t="s">
        <v>1308</v>
      </c>
      <c r="H130" s="1">
        <v>383.44749999999999</v>
      </c>
      <c r="I130" s="1"/>
      <c r="J130" s="1"/>
      <c r="K130" s="1" t="s">
        <v>42</v>
      </c>
      <c r="L130" s="2">
        <v>2</v>
      </c>
      <c r="M130" s="6" t="s">
        <v>560</v>
      </c>
      <c r="N130" s="1" t="s">
        <v>44</v>
      </c>
      <c r="O130" s="1" t="s">
        <v>957</v>
      </c>
      <c r="P130" s="1" t="s">
        <v>1309</v>
      </c>
      <c r="Q130" s="1">
        <v>115.42</v>
      </c>
      <c r="R130" s="1">
        <v>-0.63</v>
      </c>
      <c r="S130" s="1">
        <v>4</v>
      </c>
      <c r="U130" s="2">
        <v>2</v>
      </c>
      <c r="V130" t="s">
        <v>47</v>
      </c>
      <c r="W130" t="s">
        <v>560</v>
      </c>
      <c r="X130" t="s">
        <v>1303</v>
      </c>
      <c r="Y130" t="s">
        <v>1310</v>
      </c>
      <c r="Z130">
        <v>10</v>
      </c>
      <c r="AA130">
        <v>10</v>
      </c>
      <c r="AB130" t="s">
        <v>49</v>
      </c>
      <c r="AC130">
        <v>100</v>
      </c>
      <c r="AE130">
        <v>50</v>
      </c>
      <c r="AF130">
        <f t="shared" si="5"/>
        <v>2</v>
      </c>
      <c r="AH130">
        <f t="shared" si="6"/>
        <v>0</v>
      </c>
      <c r="AI130">
        <f t="shared" si="7"/>
        <v>0</v>
      </c>
      <c r="AJ130">
        <f t="shared" si="8"/>
        <v>0</v>
      </c>
      <c r="AK130">
        <f t="shared" si="9"/>
        <v>0</v>
      </c>
    </row>
    <row r="131" spans="1:37" ht="90" x14ac:dyDescent="0.25">
      <c r="A131" s="5" t="s">
        <v>1311</v>
      </c>
      <c r="B131" s="1" t="s">
        <v>1312</v>
      </c>
      <c r="C131" s="1" t="s">
        <v>1313</v>
      </c>
      <c r="D131" s="1" t="s">
        <v>1314</v>
      </c>
      <c r="E131" s="1"/>
      <c r="F131" s="1" t="s">
        <v>1315</v>
      </c>
      <c r="G131" s="1" t="s">
        <v>1316</v>
      </c>
      <c r="H131" s="1">
        <v>419.72818000000001</v>
      </c>
      <c r="I131" s="1"/>
      <c r="J131" s="1"/>
      <c r="K131" s="1" t="s">
        <v>42</v>
      </c>
      <c r="L131" s="2">
        <v>2</v>
      </c>
      <c r="M131" s="6" t="s">
        <v>570</v>
      </c>
      <c r="N131" s="1" t="s">
        <v>107</v>
      </c>
      <c r="O131" s="1" t="s">
        <v>108</v>
      </c>
      <c r="P131" s="1"/>
      <c r="Q131" s="1">
        <v>36.950000000000003</v>
      </c>
      <c r="R131" s="1">
        <v>7.97</v>
      </c>
      <c r="S131" s="1">
        <v>3</v>
      </c>
      <c r="U131" s="2">
        <v>2</v>
      </c>
      <c r="V131" t="s">
        <v>47</v>
      </c>
      <c r="W131" t="s">
        <v>570</v>
      </c>
      <c r="X131" t="s">
        <v>1312</v>
      </c>
      <c r="Y131" t="s">
        <v>1317</v>
      </c>
      <c r="Z131">
        <v>10</v>
      </c>
      <c r="AA131">
        <v>10</v>
      </c>
      <c r="AB131" t="s">
        <v>49</v>
      </c>
      <c r="AC131">
        <v>100</v>
      </c>
      <c r="AE131">
        <v>50</v>
      </c>
      <c r="AF131">
        <f t="shared" ref="AF131:AF161" si="10">AA131/(AE131/Z131)</f>
        <v>2</v>
      </c>
      <c r="AH131">
        <f t="shared" ref="AH131:AH161" si="11">(AG131/1000)/(0.001*H131)</f>
        <v>0</v>
      </c>
      <c r="AI131">
        <f t="shared" ref="AI131:AI161" si="12">AH131/75</f>
        <v>0</v>
      </c>
      <c r="AJ131">
        <f t="shared" ref="AJ131:AJ161" si="13">AI131*0.000001</f>
        <v>0</v>
      </c>
      <c r="AK131">
        <f t="shared" ref="AK131:AK161" si="14">AJ131*1000000</f>
        <v>0</v>
      </c>
    </row>
    <row r="132" spans="1:37" ht="120" x14ac:dyDescent="0.25">
      <c r="A132" s="5" t="s">
        <v>1318</v>
      </c>
      <c r="B132" s="1" t="s">
        <v>1319</v>
      </c>
      <c r="C132" s="1" t="s">
        <v>1320</v>
      </c>
      <c r="D132" s="1" t="s">
        <v>1321</v>
      </c>
      <c r="E132" s="1" t="s">
        <v>1322</v>
      </c>
      <c r="F132" s="1" t="s">
        <v>1323</v>
      </c>
      <c r="G132" s="1" t="s">
        <v>1324</v>
      </c>
      <c r="H132" s="1">
        <v>405.43500999999998</v>
      </c>
      <c r="I132" s="1">
        <v>36.46</v>
      </c>
      <c r="J132" s="1">
        <v>1</v>
      </c>
      <c r="K132" s="1" t="s">
        <v>165</v>
      </c>
      <c r="L132" s="2">
        <v>2</v>
      </c>
      <c r="M132" s="6" t="s">
        <v>583</v>
      </c>
      <c r="N132" s="1" t="s">
        <v>44</v>
      </c>
      <c r="O132" s="1" t="s">
        <v>231</v>
      </c>
      <c r="P132" s="1" t="s">
        <v>1325</v>
      </c>
      <c r="Q132" s="1">
        <v>70.95</v>
      </c>
      <c r="R132" s="1">
        <v>3.56</v>
      </c>
      <c r="S132" s="1">
        <v>4</v>
      </c>
      <c r="U132" s="2">
        <v>2</v>
      </c>
      <c r="V132" t="s">
        <v>47</v>
      </c>
      <c r="W132" t="s">
        <v>583</v>
      </c>
      <c r="X132" t="s">
        <v>1319</v>
      </c>
      <c r="Y132" t="s">
        <v>1326</v>
      </c>
      <c r="Z132">
        <v>10</v>
      </c>
      <c r="AA132">
        <v>10</v>
      </c>
      <c r="AB132" t="s">
        <v>49</v>
      </c>
      <c r="AC132">
        <v>100</v>
      </c>
      <c r="AE132">
        <v>50</v>
      </c>
      <c r="AF132">
        <f t="shared" si="10"/>
        <v>2</v>
      </c>
      <c r="AH132">
        <f t="shared" si="11"/>
        <v>0</v>
      </c>
      <c r="AI132">
        <f t="shared" si="12"/>
        <v>0</v>
      </c>
      <c r="AJ132">
        <f t="shared" si="13"/>
        <v>0</v>
      </c>
      <c r="AK132">
        <f t="shared" si="14"/>
        <v>0</v>
      </c>
    </row>
    <row r="133" spans="1:37" ht="105" x14ac:dyDescent="0.25">
      <c r="A133" s="5" t="s">
        <v>1327</v>
      </c>
      <c r="B133" s="1" t="s">
        <v>1328</v>
      </c>
      <c r="C133" s="1" t="s">
        <v>1329</v>
      </c>
      <c r="D133" s="1" t="s">
        <v>1330</v>
      </c>
      <c r="E133" s="1" t="s">
        <v>1331</v>
      </c>
      <c r="F133" s="1" t="s">
        <v>1332</v>
      </c>
      <c r="G133" s="1" t="s">
        <v>1333</v>
      </c>
      <c r="H133" s="1">
        <v>534.42665999999997</v>
      </c>
      <c r="I133" s="1"/>
      <c r="J133" s="1"/>
      <c r="K133" s="1" t="s">
        <v>42</v>
      </c>
      <c r="L133" s="2">
        <v>2</v>
      </c>
      <c r="M133" s="6" t="s">
        <v>592</v>
      </c>
      <c r="N133" s="1" t="s">
        <v>44</v>
      </c>
      <c r="O133" s="1" t="s">
        <v>1334</v>
      </c>
      <c r="P133" s="1" t="s">
        <v>1335</v>
      </c>
      <c r="Q133" s="1">
        <v>83.5</v>
      </c>
      <c r="R133" s="1">
        <v>5.28</v>
      </c>
      <c r="S133" s="1">
        <v>2</v>
      </c>
      <c r="U133" s="2">
        <v>2</v>
      </c>
      <c r="V133" t="s">
        <v>47</v>
      </c>
      <c r="W133" t="s">
        <v>592</v>
      </c>
      <c r="X133" t="s">
        <v>1328</v>
      </c>
      <c r="Y133" t="s">
        <v>1336</v>
      </c>
      <c r="Z133">
        <v>10</v>
      </c>
      <c r="AA133">
        <v>10</v>
      </c>
      <c r="AB133" t="s">
        <v>49</v>
      </c>
      <c r="AC133">
        <v>100</v>
      </c>
      <c r="AE133">
        <v>50</v>
      </c>
      <c r="AF133">
        <f t="shared" si="10"/>
        <v>2</v>
      </c>
      <c r="AH133">
        <f t="shared" si="11"/>
        <v>0</v>
      </c>
      <c r="AI133">
        <f t="shared" si="12"/>
        <v>0</v>
      </c>
      <c r="AJ133">
        <f t="shared" si="13"/>
        <v>0</v>
      </c>
      <c r="AK133">
        <f t="shared" si="14"/>
        <v>0</v>
      </c>
    </row>
    <row r="134" spans="1:37" ht="105" x14ac:dyDescent="0.25">
      <c r="A134" s="5" t="s">
        <v>1337</v>
      </c>
      <c r="B134" s="1" t="s">
        <v>1338</v>
      </c>
      <c r="C134" s="1" t="s">
        <v>1339</v>
      </c>
      <c r="D134" s="1" t="s">
        <v>1340</v>
      </c>
      <c r="E134" s="1" t="s">
        <v>1341</v>
      </c>
      <c r="F134" s="1" t="s">
        <v>1342</v>
      </c>
      <c r="G134" s="1" t="s">
        <v>1343</v>
      </c>
      <c r="H134" s="1">
        <v>474.5548</v>
      </c>
      <c r="I134" s="1"/>
      <c r="J134" s="1"/>
      <c r="K134" s="1" t="s">
        <v>42</v>
      </c>
      <c r="L134" s="2">
        <v>2</v>
      </c>
      <c r="M134" s="6" t="s">
        <v>602</v>
      </c>
      <c r="N134" s="1" t="s">
        <v>1212</v>
      </c>
      <c r="O134" s="1" t="s">
        <v>1344</v>
      </c>
      <c r="P134" s="1" t="s">
        <v>1345</v>
      </c>
      <c r="Q134" s="1">
        <v>93.79</v>
      </c>
      <c r="R134" s="1">
        <v>2.34</v>
      </c>
      <c r="S134" s="1">
        <v>4</v>
      </c>
      <c r="U134" s="2">
        <v>2</v>
      </c>
      <c r="V134" t="s">
        <v>47</v>
      </c>
      <c r="W134" t="s">
        <v>602</v>
      </c>
      <c r="X134" t="s">
        <v>1338</v>
      </c>
      <c r="Y134" t="s">
        <v>1346</v>
      </c>
      <c r="Z134">
        <v>10</v>
      </c>
      <c r="AA134">
        <v>10</v>
      </c>
      <c r="AB134" t="s">
        <v>49</v>
      </c>
      <c r="AC134">
        <v>100</v>
      </c>
      <c r="AE134">
        <v>50</v>
      </c>
      <c r="AF134">
        <f t="shared" si="10"/>
        <v>2</v>
      </c>
      <c r="AH134">
        <f t="shared" si="11"/>
        <v>0</v>
      </c>
      <c r="AI134">
        <f t="shared" si="12"/>
        <v>0</v>
      </c>
      <c r="AJ134">
        <f t="shared" si="13"/>
        <v>0</v>
      </c>
      <c r="AK134">
        <f t="shared" si="14"/>
        <v>0</v>
      </c>
    </row>
    <row r="135" spans="1:37" ht="90" x14ac:dyDescent="0.25">
      <c r="A135" s="5" t="s">
        <v>1347</v>
      </c>
      <c r="B135" s="1" t="s">
        <v>1348</v>
      </c>
      <c r="C135" s="1" t="s">
        <v>1349</v>
      </c>
      <c r="D135" s="1" t="s">
        <v>1350</v>
      </c>
      <c r="E135" s="1" t="s">
        <v>1351</v>
      </c>
      <c r="F135" s="1" t="s">
        <v>1352</v>
      </c>
      <c r="G135" s="1" t="s">
        <v>1353</v>
      </c>
      <c r="H135" s="1">
        <v>460.50015999999999</v>
      </c>
      <c r="I135" s="1"/>
      <c r="J135" s="1"/>
      <c r="K135" s="1" t="s">
        <v>42</v>
      </c>
      <c r="L135" s="2">
        <v>2</v>
      </c>
      <c r="M135" s="6" t="s">
        <v>612</v>
      </c>
      <c r="N135" s="1" t="s">
        <v>44</v>
      </c>
      <c r="O135" s="1" t="s">
        <v>1354</v>
      </c>
      <c r="P135" s="1" t="s">
        <v>1355</v>
      </c>
      <c r="Q135" s="1">
        <v>127.46</v>
      </c>
      <c r="R135" s="1">
        <v>1.51</v>
      </c>
      <c r="S135" s="1">
        <v>4</v>
      </c>
      <c r="U135" s="2">
        <v>2</v>
      </c>
      <c r="V135" t="s">
        <v>47</v>
      </c>
      <c r="W135" t="s">
        <v>612</v>
      </c>
      <c r="X135" t="s">
        <v>1348</v>
      </c>
      <c r="Y135" t="s">
        <v>1356</v>
      </c>
      <c r="Z135">
        <v>10</v>
      </c>
      <c r="AA135">
        <v>10</v>
      </c>
      <c r="AB135" t="s">
        <v>49</v>
      </c>
      <c r="AC135">
        <v>100</v>
      </c>
      <c r="AE135">
        <v>50</v>
      </c>
      <c r="AF135">
        <f t="shared" si="10"/>
        <v>2</v>
      </c>
      <c r="AH135">
        <f t="shared" si="11"/>
        <v>0</v>
      </c>
      <c r="AI135">
        <f t="shared" si="12"/>
        <v>0</v>
      </c>
      <c r="AJ135">
        <f t="shared" si="13"/>
        <v>0</v>
      </c>
      <c r="AK135">
        <f t="shared" si="14"/>
        <v>0</v>
      </c>
    </row>
    <row r="136" spans="1:37" ht="75" x14ac:dyDescent="0.25">
      <c r="A136" s="5" t="s">
        <v>1357</v>
      </c>
      <c r="B136" s="1" t="s">
        <v>1358</v>
      </c>
      <c r="C136" s="1" t="s">
        <v>1359</v>
      </c>
      <c r="D136" s="1" t="s">
        <v>1360</v>
      </c>
      <c r="E136" s="1" t="s">
        <v>1361</v>
      </c>
      <c r="F136" s="1" t="s">
        <v>1362</v>
      </c>
      <c r="G136" s="1" t="s">
        <v>1363</v>
      </c>
      <c r="H136" s="1">
        <v>265.30495999999999</v>
      </c>
      <c r="I136" s="1"/>
      <c r="J136" s="1"/>
      <c r="K136" s="1" t="s">
        <v>42</v>
      </c>
      <c r="L136" s="2">
        <v>2</v>
      </c>
      <c r="M136" s="6" t="s">
        <v>622</v>
      </c>
      <c r="N136" s="1" t="s">
        <v>44</v>
      </c>
      <c r="O136" s="1" t="s">
        <v>894</v>
      </c>
      <c r="P136" s="1" t="s">
        <v>1364</v>
      </c>
      <c r="Q136" s="1">
        <v>67.78</v>
      </c>
      <c r="R136" s="1">
        <v>0.88</v>
      </c>
      <c r="S136" s="1">
        <v>4</v>
      </c>
      <c r="U136" s="2">
        <v>2</v>
      </c>
      <c r="V136" t="s">
        <v>47</v>
      </c>
      <c r="W136" t="s">
        <v>622</v>
      </c>
      <c r="X136" t="s">
        <v>1358</v>
      </c>
      <c r="Y136" t="s">
        <v>1365</v>
      </c>
      <c r="Z136">
        <v>10</v>
      </c>
      <c r="AA136">
        <v>10</v>
      </c>
      <c r="AB136" t="s">
        <v>49</v>
      </c>
      <c r="AC136">
        <v>100</v>
      </c>
      <c r="AE136">
        <v>50</v>
      </c>
      <c r="AF136">
        <f t="shared" si="10"/>
        <v>2</v>
      </c>
      <c r="AH136">
        <f t="shared" si="11"/>
        <v>0</v>
      </c>
      <c r="AI136">
        <f t="shared" si="12"/>
        <v>0</v>
      </c>
      <c r="AJ136">
        <f t="shared" si="13"/>
        <v>0</v>
      </c>
      <c r="AK136">
        <f t="shared" si="14"/>
        <v>0</v>
      </c>
    </row>
    <row r="137" spans="1:37" ht="60" x14ac:dyDescent="0.25">
      <c r="A137" s="5" t="s">
        <v>1366</v>
      </c>
      <c r="B137" s="1" t="s">
        <v>1367</v>
      </c>
      <c r="C137" s="1" t="s">
        <v>1368</v>
      </c>
      <c r="D137" s="1" t="s">
        <v>1369</v>
      </c>
      <c r="E137" s="1" t="s">
        <v>1370</v>
      </c>
      <c r="F137" s="1" t="s">
        <v>1371</v>
      </c>
      <c r="G137" s="1" t="s">
        <v>1372</v>
      </c>
      <c r="H137" s="1">
        <v>415.42302000000001</v>
      </c>
      <c r="I137" s="1"/>
      <c r="J137" s="1"/>
      <c r="K137" s="1" t="s">
        <v>42</v>
      </c>
      <c r="L137" s="2">
        <v>2</v>
      </c>
      <c r="M137" s="6" t="s">
        <v>633</v>
      </c>
      <c r="N137" s="1" t="s">
        <v>44</v>
      </c>
      <c r="O137" s="1" t="s">
        <v>1373</v>
      </c>
      <c r="P137" s="1" t="s">
        <v>1374</v>
      </c>
      <c r="Q137" s="1">
        <v>99.16</v>
      </c>
      <c r="R137" s="1">
        <v>3.63</v>
      </c>
      <c r="S137" s="1">
        <v>4</v>
      </c>
      <c r="U137" s="2">
        <v>2</v>
      </c>
      <c r="V137" t="s">
        <v>47</v>
      </c>
      <c r="W137" t="s">
        <v>633</v>
      </c>
      <c r="X137" t="s">
        <v>1367</v>
      </c>
      <c r="Y137" t="s">
        <v>1375</v>
      </c>
      <c r="Z137">
        <v>10</v>
      </c>
      <c r="AA137">
        <v>10</v>
      </c>
      <c r="AB137" t="s">
        <v>49</v>
      </c>
      <c r="AC137">
        <v>100</v>
      </c>
      <c r="AE137">
        <v>50</v>
      </c>
      <c r="AF137">
        <f t="shared" si="10"/>
        <v>2</v>
      </c>
      <c r="AH137">
        <f t="shared" si="11"/>
        <v>0</v>
      </c>
      <c r="AI137">
        <f t="shared" si="12"/>
        <v>0</v>
      </c>
      <c r="AJ137">
        <f t="shared" si="13"/>
        <v>0</v>
      </c>
      <c r="AK137">
        <f t="shared" si="14"/>
        <v>0</v>
      </c>
    </row>
    <row r="138" spans="1:37" ht="90" x14ac:dyDescent="0.25">
      <c r="A138" s="5" t="s">
        <v>1376</v>
      </c>
      <c r="B138" s="1" t="s">
        <v>1377</v>
      </c>
      <c r="C138" s="1" t="s">
        <v>1378</v>
      </c>
      <c r="D138" s="1" t="s">
        <v>1379</v>
      </c>
      <c r="E138" s="1" t="s">
        <v>1380</v>
      </c>
      <c r="F138" s="1" t="s">
        <v>1381</v>
      </c>
      <c r="G138" s="1" t="s">
        <v>1382</v>
      </c>
      <c r="H138" s="1">
        <v>426.55</v>
      </c>
      <c r="I138" s="1">
        <v>80.91</v>
      </c>
      <c r="J138" s="1">
        <v>1</v>
      </c>
      <c r="K138" s="1" t="s">
        <v>1383</v>
      </c>
      <c r="L138" s="2">
        <v>2</v>
      </c>
      <c r="M138" s="6" t="s">
        <v>643</v>
      </c>
      <c r="N138" s="1" t="s">
        <v>44</v>
      </c>
      <c r="O138" s="1" t="s">
        <v>666</v>
      </c>
      <c r="P138" s="1" t="s">
        <v>1384</v>
      </c>
      <c r="Q138" s="1">
        <v>55.55</v>
      </c>
      <c r="R138" s="1">
        <v>4.5599999999999996</v>
      </c>
      <c r="S138" s="1">
        <v>4</v>
      </c>
      <c r="U138" s="2">
        <v>2</v>
      </c>
      <c r="V138" t="s">
        <v>47</v>
      </c>
      <c r="W138" t="s">
        <v>643</v>
      </c>
      <c r="X138" t="s">
        <v>1377</v>
      </c>
      <c r="Y138" t="s">
        <v>1385</v>
      </c>
      <c r="Z138">
        <v>10</v>
      </c>
      <c r="AA138">
        <v>10</v>
      </c>
      <c r="AB138" t="s">
        <v>49</v>
      </c>
      <c r="AC138">
        <v>100</v>
      </c>
      <c r="AE138">
        <v>50</v>
      </c>
      <c r="AF138">
        <f t="shared" si="10"/>
        <v>2</v>
      </c>
      <c r="AH138">
        <f t="shared" si="11"/>
        <v>0</v>
      </c>
      <c r="AI138">
        <f t="shared" si="12"/>
        <v>0</v>
      </c>
      <c r="AJ138">
        <f t="shared" si="13"/>
        <v>0</v>
      </c>
      <c r="AK138">
        <f t="shared" si="14"/>
        <v>0</v>
      </c>
    </row>
    <row r="139" spans="1:37" ht="120" x14ac:dyDescent="0.25">
      <c r="A139" s="5" t="s">
        <v>1386</v>
      </c>
      <c r="B139" s="1" t="s">
        <v>1387</v>
      </c>
      <c r="C139" s="1" t="s">
        <v>1388</v>
      </c>
      <c r="D139" s="1" t="s">
        <v>1389</v>
      </c>
      <c r="E139" s="1" t="s">
        <v>1390</v>
      </c>
      <c r="F139" s="1" t="s">
        <v>1391</v>
      </c>
      <c r="G139" s="1" t="s">
        <v>1392</v>
      </c>
      <c r="H139" s="1">
        <v>332.34956</v>
      </c>
      <c r="I139" s="1">
        <v>163</v>
      </c>
      <c r="J139" s="1">
        <v>2</v>
      </c>
      <c r="K139" s="1" t="s">
        <v>1393</v>
      </c>
      <c r="L139" s="2">
        <v>2</v>
      </c>
      <c r="M139" s="6" t="s">
        <v>653</v>
      </c>
      <c r="N139" s="1" t="s">
        <v>44</v>
      </c>
      <c r="O139" s="1" t="s">
        <v>894</v>
      </c>
      <c r="P139" s="1"/>
      <c r="Q139" s="1">
        <v>129.51</v>
      </c>
      <c r="R139" s="1">
        <v>-2.33</v>
      </c>
      <c r="S139" s="1">
        <v>4</v>
      </c>
      <c r="U139" s="2">
        <v>2</v>
      </c>
      <c r="V139" t="s">
        <v>47</v>
      </c>
      <c r="W139" t="s">
        <v>653</v>
      </c>
      <c r="X139" t="s">
        <v>1387</v>
      </c>
      <c r="Y139" t="s">
        <v>1394</v>
      </c>
      <c r="Z139">
        <v>10</v>
      </c>
      <c r="AA139">
        <v>10</v>
      </c>
      <c r="AB139" t="s">
        <v>49</v>
      </c>
      <c r="AC139">
        <v>100</v>
      </c>
      <c r="AE139">
        <v>50</v>
      </c>
      <c r="AF139">
        <f t="shared" si="10"/>
        <v>2</v>
      </c>
      <c r="AH139">
        <f t="shared" si="11"/>
        <v>0</v>
      </c>
      <c r="AI139">
        <f t="shared" si="12"/>
        <v>0</v>
      </c>
      <c r="AJ139">
        <f t="shared" si="13"/>
        <v>0</v>
      </c>
      <c r="AK139">
        <f t="shared" si="14"/>
        <v>0</v>
      </c>
    </row>
    <row r="140" spans="1:37" ht="60" x14ac:dyDescent="0.25">
      <c r="A140" s="5" t="s">
        <v>1395</v>
      </c>
      <c r="B140" s="1" t="s">
        <v>1396</v>
      </c>
      <c r="C140" s="1" t="s">
        <v>1397</v>
      </c>
      <c r="D140" s="1" t="s">
        <v>1398</v>
      </c>
      <c r="E140" s="1" t="s">
        <v>1399</v>
      </c>
      <c r="F140" s="1" t="s">
        <v>1400</v>
      </c>
      <c r="G140" s="1" t="s">
        <v>1401</v>
      </c>
      <c r="H140" s="1">
        <v>426.55329999999998</v>
      </c>
      <c r="I140" s="1">
        <v>72.92</v>
      </c>
      <c r="J140" s="1">
        <v>2</v>
      </c>
      <c r="K140" s="1" t="s">
        <v>165</v>
      </c>
      <c r="L140" s="2">
        <v>2</v>
      </c>
      <c r="M140" s="6" t="s">
        <v>664</v>
      </c>
      <c r="N140" s="1" t="s">
        <v>44</v>
      </c>
      <c r="O140" s="1" t="s">
        <v>400</v>
      </c>
      <c r="P140" s="1" t="s">
        <v>1402</v>
      </c>
      <c r="Q140" s="1">
        <v>38.82</v>
      </c>
      <c r="R140" s="1">
        <v>4.26</v>
      </c>
      <c r="S140" s="1">
        <v>4</v>
      </c>
      <c r="U140" s="2">
        <v>2</v>
      </c>
      <c r="V140" t="s">
        <v>47</v>
      </c>
      <c r="W140" t="s">
        <v>664</v>
      </c>
      <c r="X140" t="s">
        <v>1396</v>
      </c>
      <c r="Y140" t="s">
        <v>1403</v>
      </c>
      <c r="Z140">
        <v>10</v>
      </c>
      <c r="AA140">
        <v>10</v>
      </c>
      <c r="AB140" t="s">
        <v>49</v>
      </c>
      <c r="AC140">
        <v>100</v>
      </c>
      <c r="AE140">
        <v>50</v>
      </c>
      <c r="AF140">
        <f t="shared" si="10"/>
        <v>2</v>
      </c>
      <c r="AH140">
        <f t="shared" si="11"/>
        <v>0</v>
      </c>
      <c r="AI140">
        <f t="shared" si="12"/>
        <v>0</v>
      </c>
      <c r="AJ140">
        <f t="shared" si="13"/>
        <v>0</v>
      </c>
      <c r="AK140">
        <f t="shared" si="14"/>
        <v>0</v>
      </c>
    </row>
    <row r="141" spans="1:37" ht="45" x14ac:dyDescent="0.25">
      <c r="A141" s="5" t="s">
        <v>1404</v>
      </c>
      <c r="B141" s="1" t="s">
        <v>1405</v>
      </c>
      <c r="C141" s="1" t="s">
        <v>1406</v>
      </c>
      <c r="D141" s="1" t="s">
        <v>1407</v>
      </c>
      <c r="E141" s="1" t="s">
        <v>1408</v>
      </c>
      <c r="F141" s="1" t="s">
        <v>1409</v>
      </c>
      <c r="G141" s="1" t="s">
        <v>1410</v>
      </c>
      <c r="H141" s="1">
        <v>284.42499400000003</v>
      </c>
      <c r="I141" s="1">
        <v>36.46</v>
      </c>
      <c r="J141" s="1">
        <v>1</v>
      </c>
      <c r="K141" s="1" t="s">
        <v>165</v>
      </c>
      <c r="L141" s="2">
        <v>2</v>
      </c>
      <c r="M141" s="6" t="s">
        <v>675</v>
      </c>
      <c r="N141" s="1" t="s">
        <v>44</v>
      </c>
      <c r="O141" s="1" t="s">
        <v>400</v>
      </c>
      <c r="P141" s="1" t="s">
        <v>531</v>
      </c>
      <c r="Q141" s="1">
        <v>31.78</v>
      </c>
      <c r="R141" s="1">
        <v>4.3899999999999997</v>
      </c>
      <c r="S141" s="1">
        <v>4</v>
      </c>
      <c r="U141" s="2">
        <v>2</v>
      </c>
      <c r="V141" t="s">
        <v>47</v>
      </c>
      <c r="W141" t="s">
        <v>675</v>
      </c>
      <c r="X141" t="s">
        <v>1405</v>
      </c>
      <c r="Y141" t="s">
        <v>1411</v>
      </c>
      <c r="Z141">
        <v>10</v>
      </c>
      <c r="AA141">
        <v>10</v>
      </c>
      <c r="AB141" t="s">
        <v>49</v>
      </c>
      <c r="AC141">
        <v>100</v>
      </c>
      <c r="AE141">
        <v>50</v>
      </c>
      <c r="AF141">
        <f t="shared" si="10"/>
        <v>2</v>
      </c>
      <c r="AH141">
        <f t="shared" si="11"/>
        <v>0</v>
      </c>
      <c r="AI141">
        <f t="shared" si="12"/>
        <v>0</v>
      </c>
      <c r="AJ141">
        <f t="shared" si="13"/>
        <v>0</v>
      </c>
      <c r="AK141">
        <f t="shared" si="14"/>
        <v>0</v>
      </c>
    </row>
    <row r="142" spans="1:37" ht="60" x14ac:dyDescent="0.25">
      <c r="A142" s="5" t="s">
        <v>1412</v>
      </c>
      <c r="B142" s="1" t="s">
        <v>1413</v>
      </c>
      <c r="C142" s="1" t="s">
        <v>1414</v>
      </c>
      <c r="D142" s="1" t="s">
        <v>1415</v>
      </c>
      <c r="E142" s="1" t="s">
        <v>1416</v>
      </c>
      <c r="F142" s="1" t="s">
        <v>1417</v>
      </c>
      <c r="G142" s="1" t="s">
        <v>1418</v>
      </c>
      <c r="H142" s="1">
        <v>244.29234</v>
      </c>
      <c r="I142" s="1"/>
      <c r="J142" s="1"/>
      <c r="K142" s="1" t="s">
        <v>42</v>
      </c>
      <c r="L142" s="2">
        <v>2</v>
      </c>
      <c r="M142" s="6" t="s">
        <v>685</v>
      </c>
      <c r="N142" s="1" t="s">
        <v>1039</v>
      </c>
      <c r="O142" s="1" t="s">
        <v>71</v>
      </c>
      <c r="P142" s="1" t="s">
        <v>1419</v>
      </c>
      <c r="Q142" s="1">
        <v>83.8</v>
      </c>
      <c r="R142" s="1">
        <v>0.99</v>
      </c>
      <c r="S142" s="1">
        <v>4</v>
      </c>
      <c r="U142" s="2">
        <v>2</v>
      </c>
      <c r="V142" t="s">
        <v>47</v>
      </c>
      <c r="W142" t="s">
        <v>685</v>
      </c>
      <c r="X142" t="s">
        <v>1413</v>
      </c>
      <c r="Y142" t="s">
        <v>1420</v>
      </c>
      <c r="Z142">
        <v>10</v>
      </c>
      <c r="AA142">
        <v>10</v>
      </c>
      <c r="AB142" t="s">
        <v>49</v>
      </c>
      <c r="AC142">
        <v>100</v>
      </c>
      <c r="AE142">
        <v>50</v>
      </c>
      <c r="AF142">
        <f t="shared" si="10"/>
        <v>2</v>
      </c>
      <c r="AH142">
        <f t="shared" si="11"/>
        <v>0</v>
      </c>
      <c r="AI142">
        <f t="shared" si="12"/>
        <v>0</v>
      </c>
      <c r="AJ142">
        <f t="shared" si="13"/>
        <v>0</v>
      </c>
      <c r="AK142">
        <f t="shared" si="14"/>
        <v>0</v>
      </c>
    </row>
    <row r="143" spans="1:37" ht="90" x14ac:dyDescent="0.25">
      <c r="A143" s="5" t="s">
        <v>1421</v>
      </c>
      <c r="B143" s="1" t="s">
        <v>1422</v>
      </c>
      <c r="C143" s="1" t="s">
        <v>1423</v>
      </c>
      <c r="D143" s="1" t="s">
        <v>1424</v>
      </c>
      <c r="E143" s="1" t="s">
        <v>1425</v>
      </c>
      <c r="F143" s="1" t="s">
        <v>1426</v>
      </c>
      <c r="G143" s="1" t="s">
        <v>1427</v>
      </c>
      <c r="H143" s="1">
        <v>381.375991</v>
      </c>
      <c r="I143" s="1"/>
      <c r="J143" s="1"/>
      <c r="K143" s="1" t="s">
        <v>42</v>
      </c>
      <c r="L143" s="2">
        <v>2</v>
      </c>
      <c r="M143" s="6" t="s">
        <v>695</v>
      </c>
      <c r="N143" s="1" t="s">
        <v>44</v>
      </c>
      <c r="O143" s="1" t="s">
        <v>623</v>
      </c>
      <c r="P143" s="1" t="s">
        <v>1428</v>
      </c>
      <c r="Q143" s="1">
        <v>86.36</v>
      </c>
      <c r="R143" s="1">
        <v>4.43</v>
      </c>
      <c r="S143" s="1">
        <v>4</v>
      </c>
      <c r="U143" s="2">
        <v>2</v>
      </c>
      <c r="V143" t="s">
        <v>47</v>
      </c>
      <c r="W143" t="s">
        <v>695</v>
      </c>
      <c r="X143" t="s">
        <v>1422</v>
      </c>
      <c r="Y143" t="s">
        <v>1429</v>
      </c>
      <c r="Z143">
        <v>10</v>
      </c>
      <c r="AA143">
        <v>10</v>
      </c>
      <c r="AB143" t="s">
        <v>49</v>
      </c>
      <c r="AC143">
        <v>100</v>
      </c>
      <c r="AE143">
        <v>50</v>
      </c>
      <c r="AF143">
        <f t="shared" si="10"/>
        <v>2</v>
      </c>
      <c r="AH143">
        <f t="shared" si="11"/>
        <v>0</v>
      </c>
      <c r="AI143">
        <f t="shared" si="12"/>
        <v>0</v>
      </c>
      <c r="AJ143">
        <f t="shared" si="13"/>
        <v>0</v>
      </c>
      <c r="AK143">
        <f t="shared" si="14"/>
        <v>0</v>
      </c>
    </row>
    <row r="144" spans="1:37" ht="90" x14ac:dyDescent="0.25">
      <c r="A144" s="5" t="s">
        <v>1430</v>
      </c>
      <c r="B144" s="1" t="s">
        <v>1431</v>
      </c>
      <c r="C144" s="1" t="s">
        <v>1432</v>
      </c>
      <c r="D144" s="1" t="s">
        <v>1433</v>
      </c>
      <c r="E144" s="1" t="s">
        <v>1434</v>
      </c>
      <c r="F144" s="1" t="s">
        <v>1435</v>
      </c>
      <c r="G144" s="1" t="s">
        <v>1436</v>
      </c>
      <c r="H144" s="1">
        <v>501.50565999999998</v>
      </c>
      <c r="I144" s="1"/>
      <c r="J144" s="1"/>
      <c r="K144" s="1" t="s">
        <v>42</v>
      </c>
      <c r="L144" s="2">
        <v>2</v>
      </c>
      <c r="M144" s="6" t="s">
        <v>705</v>
      </c>
      <c r="N144" s="1" t="s">
        <v>44</v>
      </c>
      <c r="O144" s="1" t="s">
        <v>1437</v>
      </c>
      <c r="P144" s="1"/>
      <c r="Q144" s="1">
        <v>98.78</v>
      </c>
      <c r="R144" s="1">
        <v>4.3499999999999996</v>
      </c>
      <c r="S144" s="1">
        <v>3</v>
      </c>
      <c r="U144" s="2">
        <v>2</v>
      </c>
      <c r="V144" t="s">
        <v>47</v>
      </c>
      <c r="W144" t="s">
        <v>705</v>
      </c>
      <c r="X144" t="s">
        <v>1431</v>
      </c>
      <c r="Y144" t="s">
        <v>1438</v>
      </c>
      <c r="Z144">
        <v>10</v>
      </c>
      <c r="AA144">
        <v>10</v>
      </c>
      <c r="AB144" t="s">
        <v>49</v>
      </c>
      <c r="AC144">
        <v>100</v>
      </c>
      <c r="AE144">
        <v>50</v>
      </c>
      <c r="AF144">
        <f t="shared" si="10"/>
        <v>2</v>
      </c>
      <c r="AH144">
        <f t="shared" si="11"/>
        <v>0</v>
      </c>
      <c r="AI144">
        <f t="shared" si="12"/>
        <v>0</v>
      </c>
      <c r="AJ144">
        <f t="shared" si="13"/>
        <v>0</v>
      </c>
      <c r="AK144">
        <f t="shared" si="14"/>
        <v>0</v>
      </c>
    </row>
    <row r="145" spans="1:37" ht="90" x14ac:dyDescent="0.25">
      <c r="A145" s="5" t="s">
        <v>1439</v>
      </c>
      <c r="B145" s="1" t="s">
        <v>1440</v>
      </c>
      <c r="C145" s="1" t="s">
        <v>1441</v>
      </c>
      <c r="D145" s="1" t="s">
        <v>1442</v>
      </c>
      <c r="E145" s="1" t="s">
        <v>1443</v>
      </c>
      <c r="F145" s="1" t="s">
        <v>1444</v>
      </c>
      <c r="G145" s="1" t="s">
        <v>1445</v>
      </c>
      <c r="H145" s="1">
        <v>457.69198799999998</v>
      </c>
      <c r="I145" s="1"/>
      <c r="J145" s="1"/>
      <c r="K145" s="1" t="s">
        <v>42</v>
      </c>
      <c r="L145" s="2">
        <v>2</v>
      </c>
      <c r="M145" s="6" t="s">
        <v>715</v>
      </c>
      <c r="N145" s="1" t="s">
        <v>44</v>
      </c>
      <c r="O145" s="1" t="s">
        <v>1446</v>
      </c>
      <c r="P145" s="1" t="s">
        <v>1447</v>
      </c>
      <c r="Q145" s="1">
        <v>88.41</v>
      </c>
      <c r="R145" s="1">
        <v>3.24</v>
      </c>
      <c r="S145" s="1">
        <v>4</v>
      </c>
      <c r="U145" s="2">
        <v>2</v>
      </c>
      <c r="V145" t="s">
        <v>47</v>
      </c>
      <c r="W145" t="s">
        <v>715</v>
      </c>
      <c r="X145" t="s">
        <v>1440</v>
      </c>
      <c r="Y145" t="s">
        <v>1448</v>
      </c>
      <c r="Z145">
        <v>10</v>
      </c>
      <c r="AA145">
        <v>10</v>
      </c>
      <c r="AB145" t="s">
        <v>49</v>
      </c>
      <c r="AC145">
        <v>100</v>
      </c>
      <c r="AE145">
        <v>50</v>
      </c>
      <c r="AF145">
        <f t="shared" si="10"/>
        <v>2</v>
      </c>
      <c r="AH145">
        <f t="shared" si="11"/>
        <v>0</v>
      </c>
      <c r="AI145">
        <f t="shared" si="12"/>
        <v>0</v>
      </c>
      <c r="AJ145">
        <f t="shared" si="13"/>
        <v>0</v>
      </c>
      <c r="AK145">
        <f t="shared" si="14"/>
        <v>0</v>
      </c>
    </row>
    <row r="146" spans="1:37" ht="90" x14ac:dyDescent="0.25">
      <c r="A146" s="5" t="s">
        <v>1449</v>
      </c>
      <c r="B146" s="1" t="s">
        <v>1450</v>
      </c>
      <c r="C146" s="1" t="s">
        <v>1451</v>
      </c>
      <c r="D146" s="1" t="s">
        <v>1452</v>
      </c>
      <c r="E146" s="1" t="s">
        <v>1453</v>
      </c>
      <c r="F146" s="1" t="s">
        <v>1454</v>
      </c>
      <c r="G146" s="1" t="s">
        <v>1455</v>
      </c>
      <c r="H146" s="1">
        <v>384.23719999999997</v>
      </c>
      <c r="I146" s="1"/>
      <c r="J146" s="1"/>
      <c r="K146" s="1" t="s">
        <v>42</v>
      </c>
      <c r="L146" s="2">
        <v>2</v>
      </c>
      <c r="M146" s="6" t="s">
        <v>725</v>
      </c>
      <c r="N146" s="1" t="s">
        <v>44</v>
      </c>
      <c r="O146" s="1" t="s">
        <v>1456</v>
      </c>
      <c r="P146" s="1" t="s">
        <v>1457</v>
      </c>
      <c r="Q146" s="1">
        <v>124.44</v>
      </c>
      <c r="R146" s="1">
        <v>2.19</v>
      </c>
      <c r="S146" s="1">
        <v>4</v>
      </c>
      <c r="U146" s="2">
        <v>2</v>
      </c>
      <c r="V146" t="s">
        <v>47</v>
      </c>
      <c r="W146" t="s">
        <v>725</v>
      </c>
      <c r="X146" t="s">
        <v>1450</v>
      </c>
      <c r="Y146" t="s">
        <v>1458</v>
      </c>
      <c r="Z146">
        <v>10</v>
      </c>
      <c r="AA146">
        <v>10</v>
      </c>
      <c r="AB146" t="s">
        <v>49</v>
      </c>
      <c r="AC146">
        <v>100</v>
      </c>
      <c r="AE146">
        <v>50</v>
      </c>
      <c r="AF146">
        <f t="shared" si="10"/>
        <v>2</v>
      </c>
      <c r="AH146">
        <f t="shared" si="11"/>
        <v>0</v>
      </c>
      <c r="AI146">
        <f t="shared" si="12"/>
        <v>0</v>
      </c>
      <c r="AJ146">
        <f t="shared" si="13"/>
        <v>0</v>
      </c>
      <c r="AK146">
        <f t="shared" si="14"/>
        <v>0</v>
      </c>
    </row>
    <row r="147" spans="1:37" ht="60" x14ac:dyDescent="0.25">
      <c r="A147" s="5" t="s">
        <v>1459</v>
      </c>
      <c r="B147" s="1" t="s">
        <v>1460</v>
      </c>
      <c r="C147" s="1" t="s">
        <v>1461</v>
      </c>
      <c r="D147" s="1" t="s">
        <v>1462</v>
      </c>
      <c r="E147" s="1" t="s">
        <v>1463</v>
      </c>
      <c r="F147" s="1" t="s">
        <v>1464</v>
      </c>
      <c r="G147" s="1" t="s">
        <v>1465</v>
      </c>
      <c r="H147" s="1">
        <v>461.54617000000002</v>
      </c>
      <c r="I147" s="1"/>
      <c r="J147" s="1"/>
      <c r="K147" s="1" t="s">
        <v>42</v>
      </c>
      <c r="L147" s="2">
        <v>2</v>
      </c>
      <c r="M147" s="6" t="s">
        <v>735</v>
      </c>
      <c r="N147" s="1" t="s">
        <v>44</v>
      </c>
      <c r="O147" s="1" t="s">
        <v>686</v>
      </c>
      <c r="P147" s="1" t="s">
        <v>1466</v>
      </c>
      <c r="Q147" s="1">
        <v>41.29</v>
      </c>
      <c r="R147" s="1">
        <v>6.48</v>
      </c>
      <c r="S147" s="1">
        <v>3</v>
      </c>
      <c r="U147" s="2">
        <v>2</v>
      </c>
      <c r="V147" t="s">
        <v>47</v>
      </c>
      <c r="W147" t="s">
        <v>735</v>
      </c>
      <c r="X147" t="s">
        <v>1460</v>
      </c>
      <c r="Y147" t="s">
        <v>1467</v>
      </c>
      <c r="Z147">
        <v>10</v>
      </c>
      <c r="AA147">
        <v>10</v>
      </c>
      <c r="AB147" t="s">
        <v>49</v>
      </c>
      <c r="AC147">
        <v>100</v>
      </c>
      <c r="AE147">
        <v>50</v>
      </c>
      <c r="AF147">
        <f t="shared" si="10"/>
        <v>2</v>
      </c>
      <c r="AH147">
        <f t="shared" si="11"/>
        <v>0</v>
      </c>
      <c r="AI147">
        <f t="shared" si="12"/>
        <v>0</v>
      </c>
      <c r="AJ147">
        <f t="shared" si="13"/>
        <v>0</v>
      </c>
      <c r="AK147">
        <f t="shared" si="14"/>
        <v>0</v>
      </c>
    </row>
    <row r="148" spans="1:37" ht="75" x14ac:dyDescent="0.25">
      <c r="A148" s="5" t="s">
        <v>1468</v>
      </c>
      <c r="B148" s="1" t="s">
        <v>1469</v>
      </c>
      <c r="C148" s="1" t="s">
        <v>1470</v>
      </c>
      <c r="D148" s="1" t="s">
        <v>1471</v>
      </c>
      <c r="E148" s="1" t="s">
        <v>1472</v>
      </c>
      <c r="F148" s="1" t="s">
        <v>1473</v>
      </c>
      <c r="G148" s="1" t="s">
        <v>1474</v>
      </c>
      <c r="H148" s="1">
        <v>440.94083999999998</v>
      </c>
      <c r="I148" s="1"/>
      <c r="J148" s="1"/>
      <c r="K148" s="1" t="s">
        <v>42</v>
      </c>
      <c r="L148" s="2">
        <v>2</v>
      </c>
      <c r="M148" s="6" t="s">
        <v>745</v>
      </c>
      <c r="N148" s="1" t="s">
        <v>44</v>
      </c>
      <c r="O148" s="1" t="s">
        <v>686</v>
      </c>
      <c r="P148" s="1" t="s">
        <v>930</v>
      </c>
      <c r="Q148" s="1">
        <v>40.51</v>
      </c>
      <c r="R148" s="1">
        <v>4.68</v>
      </c>
      <c r="S148" s="1">
        <v>4</v>
      </c>
      <c r="U148" s="2">
        <v>2</v>
      </c>
      <c r="V148" t="s">
        <v>47</v>
      </c>
      <c r="W148" t="s">
        <v>745</v>
      </c>
      <c r="X148" t="s">
        <v>1469</v>
      </c>
      <c r="Y148" t="s">
        <v>1475</v>
      </c>
      <c r="Z148">
        <v>10</v>
      </c>
      <c r="AA148">
        <v>10</v>
      </c>
      <c r="AB148" t="s">
        <v>49</v>
      </c>
      <c r="AC148">
        <v>100</v>
      </c>
      <c r="AE148">
        <v>50</v>
      </c>
      <c r="AF148">
        <f t="shared" si="10"/>
        <v>2</v>
      </c>
      <c r="AH148">
        <f t="shared" si="11"/>
        <v>0</v>
      </c>
      <c r="AI148">
        <f t="shared" si="12"/>
        <v>0</v>
      </c>
      <c r="AJ148">
        <f t="shared" si="13"/>
        <v>0</v>
      </c>
      <c r="AK148">
        <f t="shared" si="14"/>
        <v>0</v>
      </c>
    </row>
    <row r="149" spans="1:37" ht="150" x14ac:dyDescent="0.25">
      <c r="A149" s="5" t="s">
        <v>1476</v>
      </c>
      <c r="B149" s="1" t="s">
        <v>1477</v>
      </c>
      <c r="C149" s="1" t="s">
        <v>1478</v>
      </c>
      <c r="D149" s="1" t="s">
        <v>1479</v>
      </c>
      <c r="E149" s="1" t="s">
        <v>1480</v>
      </c>
      <c r="F149" s="1" t="s">
        <v>1481</v>
      </c>
      <c r="G149" s="1" t="s">
        <v>1482</v>
      </c>
      <c r="H149" s="1">
        <v>519.67669999999998</v>
      </c>
      <c r="I149" s="1"/>
      <c r="J149" s="1"/>
      <c r="K149" s="1" t="s">
        <v>42</v>
      </c>
      <c r="L149" s="2">
        <v>2</v>
      </c>
      <c r="M149" s="6" t="s">
        <v>755</v>
      </c>
      <c r="N149" s="1" t="s">
        <v>44</v>
      </c>
      <c r="O149" s="1" t="s">
        <v>96</v>
      </c>
      <c r="P149" s="1" t="s">
        <v>1483</v>
      </c>
      <c r="Q149" s="1">
        <v>150.69999999999999</v>
      </c>
      <c r="R149" s="1">
        <v>1.63</v>
      </c>
      <c r="S149" s="1">
        <v>3</v>
      </c>
      <c r="U149" s="2">
        <v>2</v>
      </c>
      <c r="V149" t="s">
        <v>47</v>
      </c>
      <c r="W149" t="s">
        <v>755</v>
      </c>
      <c r="X149" t="s">
        <v>1477</v>
      </c>
      <c r="Y149" t="s">
        <v>1484</v>
      </c>
      <c r="Z149">
        <v>10</v>
      </c>
      <c r="AA149">
        <v>10</v>
      </c>
      <c r="AB149" t="s">
        <v>49</v>
      </c>
      <c r="AC149">
        <v>100</v>
      </c>
      <c r="AE149">
        <v>50</v>
      </c>
      <c r="AF149">
        <f t="shared" si="10"/>
        <v>2</v>
      </c>
      <c r="AH149">
        <f t="shared" si="11"/>
        <v>0</v>
      </c>
      <c r="AI149">
        <f t="shared" si="12"/>
        <v>0</v>
      </c>
      <c r="AJ149">
        <f t="shared" si="13"/>
        <v>0</v>
      </c>
      <c r="AK149">
        <f t="shared" si="14"/>
        <v>0</v>
      </c>
    </row>
    <row r="150" spans="1:37" ht="60" x14ac:dyDescent="0.25">
      <c r="A150" s="5" t="s">
        <v>1485</v>
      </c>
      <c r="B150" s="1" t="s">
        <v>1486</v>
      </c>
      <c r="C150" s="1" t="s">
        <v>1487</v>
      </c>
      <c r="D150" s="1" t="s">
        <v>1488</v>
      </c>
      <c r="E150" s="1" t="s">
        <v>1489</v>
      </c>
      <c r="F150" s="1" t="s">
        <v>1490</v>
      </c>
      <c r="G150" s="1" t="s">
        <v>1491</v>
      </c>
      <c r="H150" s="1">
        <v>314.36299300000002</v>
      </c>
      <c r="I150" s="1"/>
      <c r="J150" s="1"/>
      <c r="K150" s="1" t="s">
        <v>42</v>
      </c>
      <c r="L150" s="2">
        <v>2</v>
      </c>
      <c r="M150" s="6" t="s">
        <v>766</v>
      </c>
      <c r="N150" s="1" t="s">
        <v>44</v>
      </c>
      <c r="O150" s="1" t="s">
        <v>1492</v>
      </c>
      <c r="P150" s="1" t="s">
        <v>1493</v>
      </c>
      <c r="Q150" s="1">
        <v>94.57</v>
      </c>
      <c r="R150" s="1">
        <v>2.6</v>
      </c>
      <c r="S150" s="1">
        <v>4</v>
      </c>
      <c r="U150" s="2">
        <v>2</v>
      </c>
      <c r="V150" t="s">
        <v>47</v>
      </c>
      <c r="W150" t="s">
        <v>766</v>
      </c>
      <c r="X150" t="s">
        <v>1486</v>
      </c>
      <c r="Y150" t="s">
        <v>1494</v>
      </c>
      <c r="Z150">
        <v>10</v>
      </c>
      <c r="AA150">
        <v>10</v>
      </c>
      <c r="AB150" t="s">
        <v>49</v>
      </c>
      <c r="AC150">
        <v>100</v>
      </c>
      <c r="AE150">
        <v>50</v>
      </c>
      <c r="AF150">
        <f t="shared" si="10"/>
        <v>2</v>
      </c>
      <c r="AH150">
        <f t="shared" si="11"/>
        <v>0</v>
      </c>
      <c r="AI150">
        <f t="shared" si="12"/>
        <v>0</v>
      </c>
      <c r="AJ150">
        <f t="shared" si="13"/>
        <v>0</v>
      </c>
      <c r="AK150">
        <f t="shared" si="14"/>
        <v>0</v>
      </c>
    </row>
    <row r="151" spans="1:37" ht="75" x14ac:dyDescent="0.25">
      <c r="A151" s="5" t="s">
        <v>1495</v>
      </c>
      <c r="B151" s="1" t="s">
        <v>1496</v>
      </c>
      <c r="C151" s="1" t="s">
        <v>1497</v>
      </c>
      <c r="D151" s="1" t="s">
        <v>1498</v>
      </c>
      <c r="E151" s="1" t="s">
        <v>1499</v>
      </c>
      <c r="F151" s="1" t="s">
        <v>1500</v>
      </c>
      <c r="G151" s="1" t="s">
        <v>1501</v>
      </c>
      <c r="H151" s="1">
        <v>329.36540000000002</v>
      </c>
      <c r="I151" s="1"/>
      <c r="J151" s="1"/>
      <c r="K151" s="1" t="s">
        <v>42</v>
      </c>
      <c r="L151" s="2">
        <v>2</v>
      </c>
      <c r="M151" s="6" t="s">
        <v>775</v>
      </c>
      <c r="N151" s="1" t="s">
        <v>44</v>
      </c>
      <c r="O151" s="1" t="s">
        <v>541</v>
      </c>
      <c r="P151" s="1" t="s">
        <v>1502</v>
      </c>
      <c r="Q151" s="1">
        <v>39.72</v>
      </c>
      <c r="R151" s="1">
        <v>3.23</v>
      </c>
      <c r="S151" s="1">
        <v>4</v>
      </c>
      <c r="U151" s="2">
        <v>2</v>
      </c>
      <c r="V151" t="s">
        <v>47</v>
      </c>
      <c r="W151" t="s">
        <v>775</v>
      </c>
      <c r="X151" t="s">
        <v>1496</v>
      </c>
      <c r="Y151" t="s">
        <v>1503</v>
      </c>
      <c r="Z151">
        <v>10</v>
      </c>
      <c r="AA151">
        <v>10</v>
      </c>
      <c r="AB151" t="s">
        <v>49</v>
      </c>
      <c r="AC151">
        <v>100</v>
      </c>
      <c r="AE151">
        <v>50</v>
      </c>
      <c r="AF151">
        <f t="shared" si="10"/>
        <v>2</v>
      </c>
      <c r="AH151">
        <f t="shared" si="11"/>
        <v>0</v>
      </c>
      <c r="AI151">
        <f t="shared" si="12"/>
        <v>0</v>
      </c>
      <c r="AJ151">
        <f t="shared" si="13"/>
        <v>0</v>
      </c>
      <c r="AK151">
        <f t="shared" si="14"/>
        <v>0</v>
      </c>
    </row>
    <row r="152" spans="1:37" ht="165" x14ac:dyDescent="0.25">
      <c r="A152" s="5" t="s">
        <v>1504</v>
      </c>
      <c r="B152" s="1" t="s">
        <v>1505</v>
      </c>
      <c r="C152" s="1" t="s">
        <v>1506</v>
      </c>
      <c r="D152" s="1" t="s">
        <v>1507</v>
      </c>
      <c r="E152" s="1" t="s">
        <v>1508</v>
      </c>
      <c r="F152" s="1" t="s">
        <v>1509</v>
      </c>
      <c r="G152" s="1" t="s">
        <v>1510</v>
      </c>
      <c r="H152" s="1">
        <v>547.66358000000002</v>
      </c>
      <c r="I152" s="1">
        <v>46.069000000000003</v>
      </c>
      <c r="J152" s="1">
        <v>1</v>
      </c>
      <c r="K152" s="1" t="s">
        <v>1511</v>
      </c>
      <c r="L152" s="2">
        <v>2</v>
      </c>
      <c r="M152" s="6" t="s">
        <v>786</v>
      </c>
      <c r="N152" s="1" t="s">
        <v>44</v>
      </c>
      <c r="O152" s="1" t="s">
        <v>130</v>
      </c>
      <c r="P152" s="1" t="s">
        <v>1512</v>
      </c>
      <c r="Q152" s="1">
        <v>148.79</v>
      </c>
      <c r="R152" s="1">
        <v>2.64</v>
      </c>
      <c r="S152" s="1">
        <v>3</v>
      </c>
      <c r="U152" s="2">
        <v>2</v>
      </c>
      <c r="V152" t="s">
        <v>47</v>
      </c>
      <c r="W152" t="s">
        <v>786</v>
      </c>
      <c r="X152" t="s">
        <v>1505</v>
      </c>
      <c r="Y152" t="s">
        <v>1513</v>
      </c>
      <c r="Z152">
        <v>10</v>
      </c>
      <c r="AA152">
        <v>10</v>
      </c>
      <c r="AB152" t="s">
        <v>49</v>
      </c>
      <c r="AC152">
        <v>100</v>
      </c>
      <c r="AE152">
        <v>50</v>
      </c>
      <c r="AF152">
        <f t="shared" si="10"/>
        <v>2</v>
      </c>
      <c r="AH152">
        <f t="shared" si="11"/>
        <v>0</v>
      </c>
      <c r="AI152">
        <f t="shared" si="12"/>
        <v>0</v>
      </c>
      <c r="AJ152">
        <f t="shared" si="13"/>
        <v>0</v>
      </c>
      <c r="AK152">
        <f t="shared" si="14"/>
        <v>0</v>
      </c>
    </row>
    <row r="153" spans="1:37" ht="60" x14ac:dyDescent="0.25">
      <c r="A153" s="5" t="s">
        <v>1514</v>
      </c>
      <c r="B153" s="1" t="s">
        <v>1515</v>
      </c>
      <c r="C153" s="1" t="s">
        <v>1516</v>
      </c>
      <c r="D153" s="1" t="s">
        <v>1517</v>
      </c>
      <c r="E153" s="1" t="s">
        <v>1518</v>
      </c>
      <c r="F153" s="1" t="s">
        <v>1519</v>
      </c>
      <c r="G153" s="1" t="s">
        <v>1520</v>
      </c>
      <c r="H153" s="1">
        <v>375.36750999999998</v>
      </c>
      <c r="I153" s="1"/>
      <c r="J153" s="1"/>
      <c r="K153" s="1" t="s">
        <v>42</v>
      </c>
      <c r="L153" s="2">
        <v>2</v>
      </c>
      <c r="M153" s="6" t="s">
        <v>797</v>
      </c>
      <c r="N153" s="1" t="s">
        <v>798</v>
      </c>
      <c r="O153" s="1" t="s">
        <v>71</v>
      </c>
      <c r="P153" s="1" t="s">
        <v>1521</v>
      </c>
      <c r="Q153" s="1">
        <v>50.19</v>
      </c>
      <c r="R153" s="1">
        <v>6.01</v>
      </c>
      <c r="S153" s="1">
        <v>3</v>
      </c>
      <c r="U153" s="2">
        <v>2</v>
      </c>
      <c r="V153" t="s">
        <v>47</v>
      </c>
      <c r="W153" t="s">
        <v>797</v>
      </c>
      <c r="X153" t="s">
        <v>1515</v>
      </c>
      <c r="Y153" t="s">
        <v>1522</v>
      </c>
      <c r="Z153">
        <v>10</v>
      </c>
      <c r="AA153">
        <v>10</v>
      </c>
      <c r="AB153" t="s">
        <v>49</v>
      </c>
      <c r="AC153">
        <v>100</v>
      </c>
      <c r="AE153">
        <v>50</v>
      </c>
      <c r="AF153">
        <f t="shared" si="10"/>
        <v>2</v>
      </c>
      <c r="AH153">
        <f t="shared" si="11"/>
        <v>0</v>
      </c>
      <c r="AI153">
        <f t="shared" si="12"/>
        <v>0</v>
      </c>
      <c r="AJ153">
        <f t="shared" si="13"/>
        <v>0</v>
      </c>
      <c r="AK153">
        <f t="shared" si="14"/>
        <v>0</v>
      </c>
    </row>
    <row r="154" spans="1:37" ht="105" x14ac:dyDescent="0.25">
      <c r="A154" s="5" t="s">
        <v>1523</v>
      </c>
      <c r="B154" s="1" t="s">
        <v>1524</v>
      </c>
      <c r="C154" s="1" t="s">
        <v>1525</v>
      </c>
      <c r="D154" s="1" t="s">
        <v>1526</v>
      </c>
      <c r="E154" s="1" t="s">
        <v>1527</v>
      </c>
      <c r="F154" s="1" t="s">
        <v>1528</v>
      </c>
      <c r="G154" s="1" t="s">
        <v>1529</v>
      </c>
      <c r="H154" s="1">
        <v>413.27512000000002</v>
      </c>
      <c r="I154" s="1"/>
      <c r="J154" s="1"/>
      <c r="K154" s="1" t="s">
        <v>42</v>
      </c>
      <c r="L154" s="2">
        <v>2</v>
      </c>
      <c r="M154" s="6" t="s">
        <v>808</v>
      </c>
      <c r="N154" s="1" t="s">
        <v>1065</v>
      </c>
      <c r="O154" s="1" t="s">
        <v>1344</v>
      </c>
      <c r="P154" s="1" t="s">
        <v>1530</v>
      </c>
      <c r="Q154" s="1">
        <v>131.78</v>
      </c>
      <c r="R154" s="1">
        <v>3.22</v>
      </c>
      <c r="S154" s="1">
        <v>4</v>
      </c>
      <c r="U154" s="2">
        <v>2</v>
      </c>
      <c r="V154" t="s">
        <v>47</v>
      </c>
      <c r="W154" t="s">
        <v>808</v>
      </c>
      <c r="X154" t="s">
        <v>1524</v>
      </c>
      <c r="Y154" t="s">
        <v>1531</v>
      </c>
      <c r="Z154">
        <v>10</v>
      </c>
      <c r="AA154">
        <v>10</v>
      </c>
      <c r="AB154" t="s">
        <v>49</v>
      </c>
      <c r="AC154">
        <v>100</v>
      </c>
      <c r="AE154">
        <v>50</v>
      </c>
      <c r="AF154">
        <f t="shared" si="10"/>
        <v>2</v>
      </c>
      <c r="AH154">
        <f t="shared" si="11"/>
        <v>0</v>
      </c>
      <c r="AI154">
        <f t="shared" si="12"/>
        <v>0</v>
      </c>
      <c r="AJ154">
        <f t="shared" si="13"/>
        <v>0</v>
      </c>
      <c r="AK154">
        <f t="shared" si="14"/>
        <v>0</v>
      </c>
    </row>
    <row r="155" spans="1:37" ht="90" x14ac:dyDescent="0.25">
      <c r="A155" s="5" t="s">
        <v>1532</v>
      </c>
      <c r="B155" s="1" t="s">
        <v>1533</v>
      </c>
      <c r="C155" s="1" t="s">
        <v>1534</v>
      </c>
      <c r="D155" s="1" t="s">
        <v>1535</v>
      </c>
      <c r="E155" s="1" t="s">
        <v>1536</v>
      </c>
      <c r="F155" s="1" t="s">
        <v>1537</v>
      </c>
      <c r="G155" s="1" t="s">
        <v>1538</v>
      </c>
      <c r="H155" s="1">
        <v>456.56899199999998</v>
      </c>
      <c r="I155" s="1">
        <v>96.10566</v>
      </c>
      <c r="J155" s="1">
        <v>1</v>
      </c>
      <c r="K155" s="1" t="s">
        <v>1539</v>
      </c>
      <c r="L155" s="2">
        <v>2</v>
      </c>
      <c r="M155" s="6" t="s">
        <v>818</v>
      </c>
      <c r="N155" s="1" t="s">
        <v>44</v>
      </c>
      <c r="O155" s="1" t="s">
        <v>130</v>
      </c>
      <c r="P155" s="1" t="s">
        <v>1540</v>
      </c>
      <c r="Q155" s="1">
        <v>118.81</v>
      </c>
      <c r="R155" s="1">
        <v>2.2999999999999998</v>
      </c>
      <c r="S155" s="1">
        <v>4</v>
      </c>
      <c r="U155" s="2">
        <v>2</v>
      </c>
      <c r="V155" t="s">
        <v>47</v>
      </c>
      <c r="W155" t="s">
        <v>818</v>
      </c>
      <c r="X155" t="s">
        <v>1533</v>
      </c>
      <c r="Y155" t="s">
        <v>1541</v>
      </c>
      <c r="Z155">
        <v>10</v>
      </c>
      <c r="AA155">
        <v>10</v>
      </c>
      <c r="AB155" t="s">
        <v>49</v>
      </c>
      <c r="AC155">
        <v>100</v>
      </c>
      <c r="AE155">
        <v>50</v>
      </c>
      <c r="AF155">
        <f t="shared" si="10"/>
        <v>2</v>
      </c>
      <c r="AH155">
        <f t="shared" si="11"/>
        <v>0</v>
      </c>
      <c r="AI155">
        <f t="shared" si="12"/>
        <v>0</v>
      </c>
      <c r="AJ155">
        <f t="shared" si="13"/>
        <v>0</v>
      </c>
      <c r="AK155">
        <f t="shared" si="14"/>
        <v>0</v>
      </c>
    </row>
    <row r="156" spans="1:37" ht="135" x14ac:dyDescent="0.25">
      <c r="A156" s="5" t="s">
        <v>1542</v>
      </c>
      <c r="B156" s="1" t="s">
        <v>1543</v>
      </c>
      <c r="C156" s="1" t="s">
        <v>1544</v>
      </c>
      <c r="D156" s="1" t="s">
        <v>1545</v>
      </c>
      <c r="E156" s="1" t="s">
        <v>1546</v>
      </c>
      <c r="F156" s="1" t="s">
        <v>1547</v>
      </c>
      <c r="G156" s="1" t="s">
        <v>1548</v>
      </c>
      <c r="H156" s="1">
        <v>613.78948000000003</v>
      </c>
      <c r="I156" s="1">
        <v>98.08</v>
      </c>
      <c r="J156" s="1">
        <v>1</v>
      </c>
      <c r="K156" s="1" t="s">
        <v>1549</v>
      </c>
      <c r="L156" s="2">
        <v>2</v>
      </c>
      <c r="M156" s="6" t="s">
        <v>827</v>
      </c>
      <c r="N156" s="1" t="s">
        <v>44</v>
      </c>
      <c r="O156" s="1" t="s">
        <v>130</v>
      </c>
      <c r="P156" s="1" t="s">
        <v>1550</v>
      </c>
      <c r="Q156" s="1">
        <v>118.02</v>
      </c>
      <c r="R156" s="1">
        <v>3.09</v>
      </c>
      <c r="S156" s="1">
        <v>3</v>
      </c>
      <c r="U156" s="2">
        <v>2</v>
      </c>
      <c r="V156" t="s">
        <v>47</v>
      </c>
      <c r="W156" t="s">
        <v>827</v>
      </c>
      <c r="X156" t="s">
        <v>1543</v>
      </c>
      <c r="Y156" t="s">
        <v>1551</v>
      </c>
      <c r="Z156">
        <v>10</v>
      </c>
      <c r="AA156">
        <v>10</v>
      </c>
      <c r="AB156" t="s">
        <v>49</v>
      </c>
      <c r="AC156">
        <v>100</v>
      </c>
      <c r="AE156">
        <v>50</v>
      </c>
      <c r="AF156">
        <f t="shared" si="10"/>
        <v>2</v>
      </c>
      <c r="AH156">
        <f t="shared" si="11"/>
        <v>0</v>
      </c>
      <c r="AI156">
        <f t="shared" si="12"/>
        <v>0</v>
      </c>
      <c r="AJ156">
        <f t="shared" si="13"/>
        <v>0</v>
      </c>
      <c r="AK156">
        <f t="shared" si="14"/>
        <v>0</v>
      </c>
    </row>
    <row r="157" spans="1:37" ht="60" x14ac:dyDescent="0.25">
      <c r="A157" s="5" t="s">
        <v>1552</v>
      </c>
      <c r="B157" s="1" t="s">
        <v>1553</v>
      </c>
      <c r="C157" s="1" t="s">
        <v>1554</v>
      </c>
      <c r="D157" s="1" t="s">
        <v>1555</v>
      </c>
      <c r="E157" s="1" t="s">
        <v>1556</v>
      </c>
      <c r="F157" s="1" t="s">
        <v>1557</v>
      </c>
      <c r="G157" s="1" t="s">
        <v>1558</v>
      </c>
      <c r="H157" s="1">
        <v>286.33231999999998</v>
      </c>
      <c r="I157" s="1"/>
      <c r="J157" s="1"/>
      <c r="K157" s="1" t="s">
        <v>42</v>
      </c>
      <c r="L157" s="2">
        <v>2</v>
      </c>
      <c r="M157" s="6" t="s">
        <v>836</v>
      </c>
      <c r="N157" s="1" t="s">
        <v>44</v>
      </c>
      <c r="O157" s="1" t="s">
        <v>130</v>
      </c>
      <c r="P157" s="1" t="s">
        <v>1559</v>
      </c>
      <c r="Q157" s="1">
        <v>101.88</v>
      </c>
      <c r="R157" s="1">
        <v>0.77</v>
      </c>
      <c r="S157" s="1">
        <v>4</v>
      </c>
      <c r="U157" s="2">
        <v>2</v>
      </c>
      <c r="V157" t="s">
        <v>47</v>
      </c>
      <c r="W157" t="s">
        <v>836</v>
      </c>
      <c r="X157" t="s">
        <v>1553</v>
      </c>
      <c r="Y157" t="s">
        <v>1560</v>
      </c>
      <c r="Z157">
        <v>10</v>
      </c>
      <c r="AA157">
        <v>10</v>
      </c>
      <c r="AB157" t="s">
        <v>49</v>
      </c>
      <c r="AC157">
        <v>100</v>
      </c>
      <c r="AE157">
        <v>50</v>
      </c>
      <c r="AF157">
        <f t="shared" si="10"/>
        <v>2</v>
      </c>
      <c r="AH157">
        <f t="shared" si="11"/>
        <v>0</v>
      </c>
      <c r="AI157">
        <f t="shared" si="12"/>
        <v>0</v>
      </c>
      <c r="AJ157">
        <f t="shared" si="13"/>
        <v>0</v>
      </c>
      <c r="AK157">
        <f t="shared" si="14"/>
        <v>0</v>
      </c>
    </row>
    <row r="158" spans="1:37" ht="60" x14ac:dyDescent="0.25">
      <c r="A158" s="5" t="s">
        <v>1561</v>
      </c>
      <c r="B158" s="1" t="s">
        <v>1562</v>
      </c>
      <c r="C158" s="1" t="s">
        <v>1563</v>
      </c>
      <c r="D158" s="1" t="s">
        <v>1564</v>
      </c>
      <c r="E158" s="1" t="s">
        <v>1565</v>
      </c>
      <c r="F158" s="1" t="s">
        <v>1566</v>
      </c>
      <c r="G158" s="1" t="s">
        <v>1567</v>
      </c>
      <c r="H158" s="1">
        <v>295.72299400000003</v>
      </c>
      <c r="I158" s="1"/>
      <c r="J158" s="1"/>
      <c r="K158" s="1" t="s">
        <v>42</v>
      </c>
      <c r="L158" s="2">
        <v>2</v>
      </c>
      <c r="M158" s="6" t="s">
        <v>847</v>
      </c>
      <c r="N158" s="1" t="s">
        <v>44</v>
      </c>
      <c r="O158" s="1" t="s">
        <v>231</v>
      </c>
      <c r="P158" s="1" t="s">
        <v>1568</v>
      </c>
      <c r="Q158" s="1">
        <v>135.44</v>
      </c>
      <c r="R158" s="1">
        <v>-0.83</v>
      </c>
      <c r="S158" s="1">
        <v>4</v>
      </c>
      <c r="U158" s="2">
        <v>2</v>
      </c>
      <c r="V158" t="s">
        <v>47</v>
      </c>
      <c r="W158" t="s">
        <v>847</v>
      </c>
      <c r="X158" t="s">
        <v>1562</v>
      </c>
      <c r="Y158" t="s">
        <v>1569</v>
      </c>
      <c r="Z158">
        <v>10</v>
      </c>
      <c r="AA158">
        <v>10</v>
      </c>
      <c r="AB158" t="s">
        <v>49</v>
      </c>
      <c r="AC158">
        <v>100</v>
      </c>
      <c r="AE158">
        <v>50</v>
      </c>
      <c r="AF158">
        <f t="shared" si="10"/>
        <v>2</v>
      </c>
      <c r="AH158">
        <f t="shared" si="11"/>
        <v>0</v>
      </c>
      <c r="AI158">
        <f t="shared" si="12"/>
        <v>0</v>
      </c>
      <c r="AJ158">
        <f t="shared" si="13"/>
        <v>0</v>
      </c>
      <c r="AK158">
        <f t="shared" si="14"/>
        <v>0</v>
      </c>
    </row>
    <row r="159" spans="1:37" ht="105" x14ac:dyDescent="0.25">
      <c r="A159" s="5" t="s">
        <v>1570</v>
      </c>
      <c r="B159" s="1" t="s">
        <v>1571</v>
      </c>
      <c r="C159" s="1" t="s">
        <v>1572</v>
      </c>
      <c r="D159" s="1" t="s">
        <v>1573</v>
      </c>
      <c r="E159" s="1" t="s">
        <v>1574</v>
      </c>
      <c r="F159" s="1" t="s">
        <v>1575</v>
      </c>
      <c r="G159" s="1" t="s">
        <v>1576</v>
      </c>
      <c r="H159" s="1">
        <v>459.49709999999999</v>
      </c>
      <c r="I159" s="1"/>
      <c r="J159" s="1"/>
      <c r="K159" s="1" t="s">
        <v>42</v>
      </c>
      <c r="L159" s="2">
        <v>2</v>
      </c>
      <c r="M159" s="6" t="s">
        <v>858</v>
      </c>
      <c r="N159" s="1" t="s">
        <v>44</v>
      </c>
      <c r="O159" s="1" t="s">
        <v>493</v>
      </c>
      <c r="P159" s="1" t="s">
        <v>1577</v>
      </c>
      <c r="Q159" s="1">
        <v>110.76</v>
      </c>
      <c r="R159" s="1">
        <v>2.87</v>
      </c>
      <c r="S159" s="1">
        <v>4</v>
      </c>
      <c r="U159" s="2">
        <v>2</v>
      </c>
      <c r="V159" t="s">
        <v>47</v>
      </c>
      <c r="W159" t="s">
        <v>858</v>
      </c>
      <c r="X159" t="s">
        <v>1571</v>
      </c>
      <c r="Y159" t="s">
        <v>1578</v>
      </c>
      <c r="Z159">
        <v>10</v>
      </c>
      <c r="AA159">
        <v>10</v>
      </c>
      <c r="AB159" t="s">
        <v>49</v>
      </c>
      <c r="AC159">
        <v>100</v>
      </c>
      <c r="AE159">
        <v>50</v>
      </c>
      <c r="AF159">
        <f t="shared" si="10"/>
        <v>2</v>
      </c>
      <c r="AH159">
        <f t="shared" si="11"/>
        <v>0</v>
      </c>
      <c r="AI159">
        <f t="shared" si="12"/>
        <v>0</v>
      </c>
      <c r="AJ159">
        <f t="shared" si="13"/>
        <v>0</v>
      </c>
      <c r="AK159">
        <f t="shared" si="14"/>
        <v>0</v>
      </c>
    </row>
    <row r="160" spans="1:37" ht="90" x14ac:dyDescent="0.25">
      <c r="A160" s="5" t="s">
        <v>1579</v>
      </c>
      <c r="B160" s="1" t="s">
        <v>1580</v>
      </c>
      <c r="C160" s="1" t="s">
        <v>1581</v>
      </c>
      <c r="D160" s="1" t="s">
        <v>1582</v>
      </c>
      <c r="E160" s="1" t="s">
        <v>1583</v>
      </c>
      <c r="F160" s="1" t="s">
        <v>1584</v>
      </c>
      <c r="G160" s="1" t="s">
        <v>1585</v>
      </c>
      <c r="H160" s="1">
        <v>409.95161000000002</v>
      </c>
      <c r="I160" s="1">
        <v>209.97388000000001</v>
      </c>
      <c r="J160" s="1">
        <v>1</v>
      </c>
      <c r="K160" s="1" t="s">
        <v>1586</v>
      </c>
      <c r="L160" s="2">
        <v>2</v>
      </c>
      <c r="M160" s="6" t="s">
        <v>867</v>
      </c>
      <c r="N160" s="1" t="s">
        <v>107</v>
      </c>
      <c r="O160" s="1" t="s">
        <v>108</v>
      </c>
      <c r="P160" s="1" t="s">
        <v>1587</v>
      </c>
      <c r="Q160" s="1">
        <v>57.18</v>
      </c>
      <c r="R160" s="1">
        <v>5.98</v>
      </c>
      <c r="S160" s="1">
        <v>3</v>
      </c>
      <c r="U160" s="2">
        <v>2</v>
      </c>
      <c r="V160" t="s">
        <v>47</v>
      </c>
      <c r="W160" t="s">
        <v>867</v>
      </c>
      <c r="X160" t="s">
        <v>1580</v>
      </c>
      <c r="Y160" t="s">
        <v>1588</v>
      </c>
      <c r="Z160">
        <v>10</v>
      </c>
      <c r="AA160">
        <v>10</v>
      </c>
      <c r="AB160" t="s">
        <v>49</v>
      </c>
      <c r="AC160">
        <v>100</v>
      </c>
      <c r="AE160">
        <v>50</v>
      </c>
      <c r="AF160">
        <f t="shared" si="10"/>
        <v>2</v>
      </c>
      <c r="AH160">
        <f t="shared" si="11"/>
        <v>0</v>
      </c>
      <c r="AI160">
        <f t="shared" si="12"/>
        <v>0</v>
      </c>
      <c r="AJ160">
        <f t="shared" si="13"/>
        <v>0</v>
      </c>
      <c r="AK160">
        <f t="shared" si="14"/>
        <v>0</v>
      </c>
    </row>
    <row r="161" spans="1:38" s="14" customFormat="1" ht="75" x14ac:dyDescent="0.25">
      <c r="A161" s="11" t="s">
        <v>1589</v>
      </c>
      <c r="B161" s="12" t="s">
        <v>1590</v>
      </c>
      <c r="C161" s="12" t="s">
        <v>1591</v>
      </c>
      <c r="D161" s="12" t="s">
        <v>1592</v>
      </c>
      <c r="E161" s="12" t="s">
        <v>1593</v>
      </c>
      <c r="F161" s="12" t="s">
        <v>1594</v>
      </c>
      <c r="G161" s="12" t="s">
        <v>1595</v>
      </c>
      <c r="H161" s="12">
        <v>535.52298900000005</v>
      </c>
      <c r="I161" s="12">
        <v>464.04183999999998</v>
      </c>
      <c r="J161" s="12">
        <v>4</v>
      </c>
      <c r="K161" s="12" t="s">
        <v>1596</v>
      </c>
      <c r="L161" s="12">
        <v>2</v>
      </c>
      <c r="M161" s="13" t="s">
        <v>877</v>
      </c>
      <c r="N161" s="12" t="s">
        <v>44</v>
      </c>
      <c r="O161" s="12" t="s">
        <v>108</v>
      </c>
      <c r="P161" s="12" t="s">
        <v>1597</v>
      </c>
      <c r="Q161" s="12">
        <v>38.74</v>
      </c>
      <c r="R161" s="12">
        <v>5.49</v>
      </c>
      <c r="S161" s="12">
        <v>2</v>
      </c>
      <c r="U161" s="12">
        <v>2</v>
      </c>
      <c r="V161" s="14" t="s">
        <v>47</v>
      </c>
      <c r="W161" s="14" t="s">
        <v>877</v>
      </c>
      <c r="X161" s="14" t="s">
        <v>1590</v>
      </c>
      <c r="Y161" s="14" t="s">
        <v>1598</v>
      </c>
      <c r="Z161" s="14">
        <v>10</v>
      </c>
      <c r="AA161" s="14">
        <v>2</v>
      </c>
      <c r="AB161" s="14" t="s">
        <v>49</v>
      </c>
      <c r="AC161" s="14">
        <v>100</v>
      </c>
      <c r="AE161" s="14">
        <v>50</v>
      </c>
      <c r="AF161" s="14">
        <f t="shared" si="10"/>
        <v>0.4</v>
      </c>
      <c r="AG161" s="14">
        <v>960</v>
      </c>
      <c r="AH161">
        <f t="shared" si="11"/>
        <v>1.7926401288442164</v>
      </c>
      <c r="AI161">
        <f t="shared" si="12"/>
        <v>2.3901868384589551E-2</v>
      </c>
      <c r="AJ161">
        <f t="shared" si="13"/>
        <v>2.3901868384589551E-8</v>
      </c>
      <c r="AK161">
        <f t="shared" si="14"/>
        <v>2.3901868384589551E-2</v>
      </c>
      <c r="AL161" s="14" t="s">
        <v>1599</v>
      </c>
    </row>
  </sheetData>
  <conditionalFormatting sqref="AA1:AA1048576">
    <cfRule type="cellIs" dxfId="1" priority="1" operator="equal">
      <formula>2</formula>
    </cfRule>
    <cfRule type="cellIs" dxfId="0" priority="2" operator="equal">
      <formula>2</formula>
    </cfRule>
  </conditionalFormatting>
  <hyperlinks>
    <hyperlink ref="AL22" r:id="rId1"/>
  </hyperlinks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Institut für Anatomie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2021-03-16T13:33:06Z</dcterms:created>
  <dcterms:modified xsi:type="dcterms:W3CDTF">2021-03-16T13:34:08Z</dcterms:modified>
</cp:coreProperties>
</file>