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ly\Documents\Git\Sprint2\Sprint2\Mercurio\Documentacao\"/>
    </mc:Choice>
  </mc:AlternateContent>
  <xr:revisionPtr revIDLastSave="0" documentId="8_{9AB67547-E408-46A4-A1EE-8CADFFE2D576}" xr6:coauthVersionLast="47" xr6:coauthVersionMax="47" xr10:uidLastSave="{00000000-0000-0000-0000-000000000000}"/>
  <bookViews>
    <workbookView xWindow="-108" yWindow="-108" windowWidth="23256" windowHeight="12456" xr2:uid="{C4C19B94-C3EF-41E2-A36D-01C121E4AA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5" i="1"/>
  <c r="J10" i="1"/>
  <c r="J9" i="1"/>
  <c r="J8" i="1"/>
  <c r="J7" i="1"/>
  <c r="J6" i="1"/>
  <c r="J24" i="1" l="1"/>
  <c r="J19" i="1"/>
</calcChain>
</file>

<file path=xl/sharedStrings.xml><?xml version="1.0" encoding="utf-8"?>
<sst xmlns="http://schemas.openxmlformats.org/spreadsheetml/2006/main" count="183" uniqueCount="83">
  <si>
    <t>Requisito</t>
  </si>
  <si>
    <t>Descrição</t>
  </si>
  <si>
    <t>Classificação</t>
  </si>
  <si>
    <t>Tamanho</t>
  </si>
  <si>
    <t>Tam(#)</t>
  </si>
  <si>
    <t>Prioridade</t>
  </si>
  <si>
    <t>SPRINT</t>
  </si>
  <si>
    <t>Tela inicial</t>
  </si>
  <si>
    <t>Tela de Login</t>
  </si>
  <si>
    <t>Tela de recuperação de senha</t>
  </si>
  <si>
    <t>Tela de confirmação de recuperação de senha</t>
  </si>
  <si>
    <t>Tela de cadastro de usuário</t>
  </si>
  <si>
    <t>Tela quem somos</t>
  </si>
  <si>
    <t>Módulo chat fale conosco</t>
  </si>
  <si>
    <t>Função de calcular simulação</t>
  </si>
  <si>
    <t>Tela inicial de dashboard</t>
  </si>
  <si>
    <t>Função de pesquisa por setor</t>
  </si>
  <si>
    <t>Função de pesquisa por data</t>
  </si>
  <si>
    <t>Função de pesquisa por horário</t>
  </si>
  <si>
    <t>Função de captura dos dados do sensor</t>
  </si>
  <si>
    <t>Função de geração de gráfico</t>
  </si>
  <si>
    <t xml:space="preserve">Simulação do sensor </t>
  </si>
  <si>
    <t>Essencial</t>
  </si>
  <si>
    <t>Desejável</t>
  </si>
  <si>
    <t>Importante</t>
  </si>
  <si>
    <t>Script Banco de Dados</t>
  </si>
  <si>
    <t>Diagrama de visão do negócio</t>
  </si>
  <si>
    <t>Protótipo do Site</t>
  </si>
  <si>
    <t xml:space="preserve">Documentação </t>
  </si>
  <si>
    <t>Ferramenta de gestão</t>
  </si>
  <si>
    <t>Ferramenta de versionamento</t>
  </si>
  <si>
    <t>Análise de requisitos</t>
  </si>
  <si>
    <t>Médio</t>
  </si>
  <si>
    <t>Simulação de função de recuperação de senha</t>
  </si>
  <si>
    <t>Pequeno</t>
  </si>
  <si>
    <t>Tela de simulador financeiro</t>
  </si>
  <si>
    <t>Grande</t>
  </si>
  <si>
    <t>Simulação de mapa de calor</t>
  </si>
  <si>
    <t>Função de Login</t>
  </si>
  <si>
    <t>Função de cadastro</t>
  </si>
  <si>
    <t>Diagrama de Entidade e Relacionamento</t>
  </si>
  <si>
    <t>Diagrama de Solução</t>
  </si>
  <si>
    <t>Modelagem Lógica</t>
  </si>
  <si>
    <t>Especificação do Analytics / Métricas</t>
  </si>
  <si>
    <t>Módulo de login através do e-mail ou CNPJ e senha</t>
  </si>
  <si>
    <t>Módulo com as informações gerais da empresa e do produto</t>
  </si>
  <si>
    <t>Módulo de recuperação de senha a partir e-mail ou CNPJ</t>
  </si>
  <si>
    <t>Simulação de recuperação de senha do usuário</t>
  </si>
  <si>
    <t>Módulo de apresentação da empresa e equipe</t>
  </si>
  <si>
    <t>Módulo de cadastro de usuário com nome, CNPJ, e-mail, porte e senha.
Necessário máscara de validação para CPF e e-mail na tela de cadastro</t>
  </si>
  <si>
    <t>Módulo de respostas para dúvidas recorrentes</t>
  </si>
  <si>
    <t>Módulo de simulação financeira do projeto</t>
  </si>
  <si>
    <t>Módulo secundário de recuperação de senha a partir da
confirmação da nova senha</t>
  </si>
  <si>
    <t>Função de calcular a simulação a partir dos dados fornecidos</t>
  </si>
  <si>
    <t>Módulo com os gráficos gerados e pesquisas disponíveis</t>
  </si>
  <si>
    <t>Função de pesquisa no gráfico por setor</t>
  </si>
  <si>
    <t>Função de pesquisa no gráfico por data</t>
  </si>
  <si>
    <t>Função de pesquisa no gráfico por horário</t>
  </si>
  <si>
    <t>Geração de mapa de calor a partir dos dados obtidos do sensor</t>
  </si>
  <si>
    <t>Função de captura dos dados fornecidos pelo sensor</t>
  </si>
  <si>
    <t>Função de geração de gráficos na tela de Dashboard</t>
  </si>
  <si>
    <t>Função de validação no database dos dados fornecidos pelo usuário</t>
  </si>
  <si>
    <t>Função de inserção no database dos dados fornecidos</t>
  </si>
  <si>
    <t>Representação gráfica das entidades e
seus relacionamentos no processo</t>
  </si>
  <si>
    <t>Modelo de dados estruturado e padronizado para a implementação no banco de dados</t>
  </si>
  <si>
    <t>Representação visual das principais partes do sistema</t>
  </si>
  <si>
    <t>Definição e documentação das métricas que serão utilizadas para
medir o desempenho do sistema, bem como os dados que serão coletados e analisados</t>
  </si>
  <si>
    <t>Simulação do gráfico a partir dos dados obtidos</t>
  </si>
  <si>
    <t>Script com o conjunto de comandos e instruções do banco de dados</t>
  </si>
  <si>
    <t>Representação visual sobre as principais entidades e
processos do negócio</t>
  </si>
  <si>
    <t>Versão não funcional e simplificada do site</t>
  </si>
  <si>
    <t>Documento com as informações relevantes e pontos
norteadores do projeto</t>
  </si>
  <si>
    <t>Software para gerenciar e monitorar tarefas, projeto,
equipe e recursos</t>
  </si>
  <si>
    <t>Software para controle de versões do projeto</t>
  </si>
  <si>
    <t>Identificação, coleta, documentção e verificação das necessidades,
 expectativas e restrições</t>
  </si>
  <si>
    <t>SPRINT 1</t>
  </si>
  <si>
    <t>SPRINT 2</t>
  </si>
  <si>
    <t>SP1</t>
  </si>
  <si>
    <t>SP2</t>
  </si>
  <si>
    <t>SP3</t>
  </si>
  <si>
    <t>SP4</t>
  </si>
  <si>
    <t>TOTAL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</si>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</sst>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1" tint="0.249977111117893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6F49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FDD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2" fillId="3" borderId="2" xfId="0" applyFont="1" applyFill="1" applyBorder="1"/>
    <xf numFmtId="0" fontId="2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2" fillId="4" borderId="0" xfId="0" applyFont="1" applyFill="1" applyBorder="1"/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DB"/>
      <color rgb="FFCBA9E5"/>
      <color rgb="FFF6F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117C-80E1-49B2-90E4-A84817801179}">
  <dimension ref="A3:K42"/>
  <sheetViews>
    <sheetView tabSelected="1" zoomScale="79" zoomScaleNormal="118" workbookViewId="0">
      <selection activeCell="B17" sqref="B17"/>
    </sheetView>
  </sheetViews>
  <sheetFormatPr defaultRowHeight="14.4" x14ac:dyDescent="0.3"/>
  <cols>
    <col min="1" max="1" width="41.5546875" bestFit="1" customWidth="1"/>
    <col min="2" max="2" width="60.109375" customWidth="1"/>
    <col min="3" max="3" width="11.109375" customWidth="1"/>
    <col min="4" max="4" width="10.77734375" customWidth="1"/>
  </cols>
  <sheetData>
    <row r="3" spans="1:11" x14ac:dyDescent="0.3">
      <c r="A3" s="14" t="s">
        <v>75</v>
      </c>
    </row>
    <row r="5" spans="1:1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1" t="s">
        <v>81</v>
      </c>
      <c r="J5" s="1">
        <f>SUM(J6,J7,J8,J9)</f>
        <v>95</v>
      </c>
      <c r="K5" s="4"/>
    </row>
    <row r="6" spans="1:11" x14ac:dyDescent="0.3">
      <c r="A6" s="2" t="s">
        <v>21</v>
      </c>
      <c r="B6" s="8" t="s">
        <v>67</v>
      </c>
      <c r="C6" s="3" t="s">
        <v>22</v>
      </c>
      <c r="D6" s="3" t="s">
        <v>32</v>
      </c>
      <c r="E6" s="3">
        <v>5</v>
      </c>
      <c r="F6" s="3">
        <v>7</v>
      </c>
      <c r="G6" s="3" t="s">
        <v>80</v>
      </c>
      <c r="I6" s="15" t="s">
        <v>77</v>
      </c>
      <c r="J6" s="15">
        <f xml:space="preserve"> SUM(E10,E11,E12)</f>
        <v>27</v>
      </c>
    </row>
    <row r="7" spans="1:11" x14ac:dyDescent="0.3">
      <c r="A7" s="2" t="s">
        <v>25</v>
      </c>
      <c r="B7" s="8" t="s">
        <v>68</v>
      </c>
      <c r="C7" s="3" t="s">
        <v>22</v>
      </c>
      <c r="D7" s="3" t="s">
        <v>36</v>
      </c>
      <c r="E7" s="3">
        <v>21</v>
      </c>
      <c r="F7" s="3">
        <v>6</v>
      </c>
      <c r="G7" s="3" t="s">
        <v>79</v>
      </c>
      <c r="I7" s="15" t="s">
        <v>78</v>
      </c>
      <c r="J7" s="15">
        <f>SUM(E8,E13)</f>
        <v>21</v>
      </c>
    </row>
    <row r="8" spans="1:11" ht="28.8" x14ac:dyDescent="0.3">
      <c r="A8" s="2" t="s">
        <v>26</v>
      </c>
      <c r="B8" s="10" t="s">
        <v>69</v>
      </c>
      <c r="C8" s="3" t="s">
        <v>22</v>
      </c>
      <c r="D8" s="3" t="s">
        <v>32</v>
      </c>
      <c r="E8" s="3">
        <v>13</v>
      </c>
      <c r="F8" s="3">
        <v>5</v>
      </c>
      <c r="G8" s="3" t="s">
        <v>78</v>
      </c>
      <c r="I8" s="15" t="s">
        <v>79</v>
      </c>
      <c r="J8" s="15">
        <f xml:space="preserve"> SUM(E7)</f>
        <v>21</v>
      </c>
    </row>
    <row r="9" spans="1:11" ht="15" x14ac:dyDescent="0.35">
      <c r="A9" s="2" t="s">
        <v>27</v>
      </c>
      <c r="B9" s="11" t="s">
        <v>70</v>
      </c>
      <c r="C9" s="3" t="s">
        <v>22</v>
      </c>
      <c r="D9" s="3" t="s">
        <v>36</v>
      </c>
      <c r="E9" s="3">
        <v>21</v>
      </c>
      <c r="F9" s="3">
        <v>8</v>
      </c>
      <c r="G9" s="3" t="s">
        <v>80</v>
      </c>
      <c r="I9" s="15" t="s">
        <v>80</v>
      </c>
      <c r="J9" s="15">
        <f>SUM(E6,E9)</f>
        <v>26</v>
      </c>
    </row>
    <row r="10" spans="1:11" ht="28.8" x14ac:dyDescent="0.3">
      <c r="A10" s="2" t="s">
        <v>28</v>
      </c>
      <c r="B10" s="10" t="s">
        <v>71</v>
      </c>
      <c r="C10" s="3" t="s">
        <v>22</v>
      </c>
      <c r="D10" s="3" t="s">
        <v>36</v>
      </c>
      <c r="E10" s="3">
        <v>21</v>
      </c>
      <c r="F10" s="3">
        <v>2</v>
      </c>
      <c r="G10" s="3" t="s">
        <v>77</v>
      </c>
      <c r="I10" s="1" t="s">
        <v>82</v>
      </c>
      <c r="J10" s="1">
        <f>MEDIAN(J6,J7,J8,J9)</f>
        <v>23.5</v>
      </c>
    </row>
    <row r="11" spans="1:11" ht="28.8" x14ac:dyDescent="0.3">
      <c r="A11" s="2" t="s">
        <v>29</v>
      </c>
      <c r="B11" s="10" t="s">
        <v>72</v>
      </c>
      <c r="C11" s="3" t="s">
        <v>22</v>
      </c>
      <c r="D11" s="3" t="s">
        <v>34</v>
      </c>
      <c r="E11" s="3">
        <v>3</v>
      </c>
      <c r="F11" s="3">
        <v>1</v>
      </c>
      <c r="G11" s="3" t="s">
        <v>77</v>
      </c>
    </row>
    <row r="12" spans="1:11" x14ac:dyDescent="0.3">
      <c r="A12" s="2" t="s">
        <v>30</v>
      </c>
      <c r="B12" s="8" t="s">
        <v>73</v>
      </c>
      <c r="C12" s="3" t="s">
        <v>22</v>
      </c>
      <c r="D12" s="3" t="s">
        <v>34</v>
      </c>
      <c r="E12" s="3">
        <v>3</v>
      </c>
      <c r="F12" s="3">
        <v>3</v>
      </c>
      <c r="G12" s="3" t="s">
        <v>77</v>
      </c>
    </row>
    <row r="13" spans="1:11" ht="30" x14ac:dyDescent="0.35">
      <c r="A13" s="5" t="s">
        <v>31</v>
      </c>
      <c r="B13" s="12" t="s">
        <v>74</v>
      </c>
      <c r="C13" s="3" t="s">
        <v>22</v>
      </c>
      <c r="D13" s="3" t="s">
        <v>32</v>
      </c>
      <c r="E13" s="3">
        <v>8</v>
      </c>
      <c r="F13" s="3">
        <v>4</v>
      </c>
      <c r="G13" s="3" t="s">
        <v>78</v>
      </c>
    </row>
    <row r="17" spans="1:11" x14ac:dyDescent="0.3">
      <c r="A17" s="14" t="s">
        <v>76</v>
      </c>
      <c r="B17" s="4"/>
    </row>
    <row r="19" spans="1:11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I19" s="1" t="s">
        <v>81</v>
      </c>
      <c r="J19" s="1">
        <f>SUM(J20,J21,J22,J23)</f>
        <v>224</v>
      </c>
    </row>
    <row r="20" spans="1:11" x14ac:dyDescent="0.3">
      <c r="A20" s="2" t="s">
        <v>7</v>
      </c>
      <c r="B20" s="7" t="s">
        <v>45</v>
      </c>
      <c r="C20" s="13" t="s">
        <v>22</v>
      </c>
      <c r="D20" s="13" t="s">
        <v>34</v>
      </c>
      <c r="E20" s="13">
        <v>3</v>
      </c>
      <c r="F20" s="13">
        <v>1</v>
      </c>
      <c r="G20" s="13" t="s">
        <v>77</v>
      </c>
      <c r="I20" s="15" t="s">
        <v>77</v>
      </c>
      <c r="J20" s="15">
        <f>SUM(E20,E21,E22,E23,E25,E26,E27,E28,E29)</f>
        <v>52</v>
      </c>
      <c r="K20" s="4"/>
    </row>
    <row r="21" spans="1:11" x14ac:dyDescent="0.3">
      <c r="A21" s="2" t="s">
        <v>8</v>
      </c>
      <c r="B21" s="8" t="s">
        <v>44</v>
      </c>
      <c r="C21" s="13" t="s">
        <v>22</v>
      </c>
      <c r="D21" s="13" t="s">
        <v>32</v>
      </c>
      <c r="E21" s="13">
        <v>5</v>
      </c>
      <c r="F21" s="13">
        <v>3</v>
      </c>
      <c r="G21" s="13" t="s">
        <v>77</v>
      </c>
      <c r="I21" s="15" t="s">
        <v>78</v>
      </c>
      <c r="J21" s="15">
        <f>SUM(E24,E35,E37,E38,E39,E40,E41,E42)</f>
        <v>64</v>
      </c>
    </row>
    <row r="22" spans="1:11" x14ac:dyDescent="0.3">
      <c r="A22" s="2" t="s">
        <v>9</v>
      </c>
      <c r="B22" s="8" t="s">
        <v>46</v>
      </c>
      <c r="C22" s="13" t="s">
        <v>23</v>
      </c>
      <c r="D22" s="13" t="s">
        <v>32</v>
      </c>
      <c r="E22" s="13">
        <v>5</v>
      </c>
      <c r="F22" s="13">
        <v>6</v>
      </c>
      <c r="G22" s="13" t="s">
        <v>77</v>
      </c>
      <c r="I22" s="15" t="s">
        <v>79</v>
      </c>
      <c r="J22" s="15">
        <f xml:space="preserve"> SUM(E30,E31,E36)</f>
        <v>63</v>
      </c>
    </row>
    <row r="23" spans="1:11" ht="28.8" x14ac:dyDescent="0.3">
      <c r="A23" s="2" t="s">
        <v>10</v>
      </c>
      <c r="B23" s="10" t="s">
        <v>52</v>
      </c>
      <c r="C23" s="13" t="s">
        <v>23</v>
      </c>
      <c r="D23" s="13" t="s">
        <v>32</v>
      </c>
      <c r="E23" s="13">
        <v>5</v>
      </c>
      <c r="F23" s="13">
        <v>7</v>
      </c>
      <c r="G23" s="13" t="s">
        <v>77</v>
      </c>
      <c r="I23" s="15" t="s">
        <v>80</v>
      </c>
      <c r="J23" s="15">
        <f>SUM(E32,E33,E34)</f>
        <v>45</v>
      </c>
    </row>
    <row r="24" spans="1:11" x14ac:dyDescent="0.3">
      <c r="A24" s="2" t="s">
        <v>33</v>
      </c>
      <c r="B24" s="8" t="s">
        <v>47</v>
      </c>
      <c r="C24" s="13" t="s">
        <v>23</v>
      </c>
      <c r="D24" s="13" t="s">
        <v>34</v>
      </c>
      <c r="E24" s="13">
        <v>3</v>
      </c>
      <c r="F24" s="13">
        <v>10</v>
      </c>
      <c r="G24" s="13" t="s">
        <v>78</v>
      </c>
      <c r="I24" s="1" t="s">
        <v>82</v>
      </c>
      <c r="J24" s="1">
        <f>MEDIAN(J20,J21,J22,J23)</f>
        <v>57.5</v>
      </c>
    </row>
    <row r="25" spans="1:11" ht="43.2" x14ac:dyDescent="0.3">
      <c r="A25" s="6" t="s">
        <v>11</v>
      </c>
      <c r="B25" s="9" t="s">
        <v>49</v>
      </c>
      <c r="C25" s="13" t="s">
        <v>22</v>
      </c>
      <c r="D25" s="13" t="s">
        <v>32</v>
      </c>
      <c r="E25" s="13">
        <v>5</v>
      </c>
      <c r="F25" s="13">
        <v>4</v>
      </c>
      <c r="G25" s="13" t="s">
        <v>77</v>
      </c>
    </row>
    <row r="26" spans="1:11" x14ac:dyDescent="0.3">
      <c r="A26" s="2" t="s">
        <v>12</v>
      </c>
      <c r="B26" s="8" t="s">
        <v>48</v>
      </c>
      <c r="C26" s="13" t="s">
        <v>22</v>
      </c>
      <c r="D26" s="13" t="s">
        <v>34</v>
      </c>
      <c r="E26" s="13">
        <v>3</v>
      </c>
      <c r="F26" s="13">
        <v>2</v>
      </c>
      <c r="G26" s="13" t="s">
        <v>77</v>
      </c>
    </row>
    <row r="27" spans="1:11" x14ac:dyDescent="0.3">
      <c r="A27" s="2" t="s">
        <v>13</v>
      </c>
      <c r="B27" s="8" t="s">
        <v>50</v>
      </c>
      <c r="C27" s="13" t="s">
        <v>24</v>
      </c>
      <c r="D27" s="13" t="s">
        <v>32</v>
      </c>
      <c r="E27" s="13">
        <v>8</v>
      </c>
      <c r="F27" s="13">
        <v>5</v>
      </c>
      <c r="G27" s="13" t="s">
        <v>77</v>
      </c>
    </row>
    <row r="28" spans="1:11" x14ac:dyDescent="0.3">
      <c r="A28" s="2" t="s">
        <v>35</v>
      </c>
      <c r="B28" s="8" t="s">
        <v>51</v>
      </c>
      <c r="C28" s="13" t="s">
        <v>22</v>
      </c>
      <c r="D28" s="13" t="s">
        <v>32</v>
      </c>
      <c r="E28" s="13">
        <v>13</v>
      </c>
      <c r="F28" s="13">
        <v>9</v>
      </c>
      <c r="G28" s="13" t="s">
        <v>77</v>
      </c>
    </row>
    <row r="29" spans="1:11" x14ac:dyDescent="0.3">
      <c r="A29" s="2" t="s">
        <v>14</v>
      </c>
      <c r="B29" s="8" t="s">
        <v>53</v>
      </c>
      <c r="C29" s="13" t="s">
        <v>22</v>
      </c>
      <c r="D29" s="13" t="s">
        <v>34</v>
      </c>
      <c r="E29" s="13">
        <v>5</v>
      </c>
      <c r="F29" s="13">
        <v>8</v>
      </c>
      <c r="G29" s="13" t="s">
        <v>77</v>
      </c>
      <c r="I29" s="4"/>
    </row>
    <row r="30" spans="1:11" x14ac:dyDescent="0.3">
      <c r="A30" s="2" t="s">
        <v>15</v>
      </c>
      <c r="B30" s="8" t="s">
        <v>54</v>
      </c>
      <c r="C30" s="13" t="s">
        <v>22</v>
      </c>
      <c r="D30" s="13" t="s">
        <v>36</v>
      </c>
      <c r="E30" s="13">
        <v>21</v>
      </c>
      <c r="F30" s="13">
        <v>19</v>
      </c>
      <c r="G30" s="13" t="s">
        <v>79</v>
      </c>
    </row>
    <row r="31" spans="1:11" x14ac:dyDescent="0.3">
      <c r="A31" s="2" t="s">
        <v>16</v>
      </c>
      <c r="B31" s="8" t="s">
        <v>55</v>
      </c>
      <c r="C31" s="13" t="s">
        <v>22</v>
      </c>
      <c r="D31" s="13" t="s">
        <v>36</v>
      </c>
      <c r="E31" s="13">
        <v>21</v>
      </c>
      <c r="F31" s="13">
        <v>20</v>
      </c>
      <c r="G31" s="13" t="s">
        <v>79</v>
      </c>
    </row>
    <row r="32" spans="1:11" x14ac:dyDescent="0.3">
      <c r="A32" s="2" t="s">
        <v>17</v>
      </c>
      <c r="B32" s="8" t="s">
        <v>56</v>
      </c>
      <c r="C32" s="13" t="s">
        <v>22</v>
      </c>
      <c r="D32" s="13" t="s">
        <v>36</v>
      </c>
      <c r="E32" s="13">
        <v>21</v>
      </c>
      <c r="F32" s="13">
        <v>21</v>
      </c>
      <c r="G32" s="13" t="s">
        <v>80</v>
      </c>
    </row>
    <row r="33" spans="1:7" x14ac:dyDescent="0.3">
      <c r="A33" s="2" t="s">
        <v>18</v>
      </c>
      <c r="B33" s="8" t="s">
        <v>57</v>
      </c>
      <c r="C33" s="13" t="s">
        <v>22</v>
      </c>
      <c r="D33" s="13" t="s">
        <v>36</v>
      </c>
      <c r="E33" s="13">
        <v>21</v>
      </c>
      <c r="F33" s="13">
        <v>22</v>
      </c>
      <c r="G33" s="13" t="s">
        <v>80</v>
      </c>
    </row>
    <row r="34" spans="1:7" x14ac:dyDescent="0.3">
      <c r="A34" s="2" t="s">
        <v>37</v>
      </c>
      <c r="B34" s="8" t="s">
        <v>58</v>
      </c>
      <c r="C34" s="13" t="s">
        <v>23</v>
      </c>
      <c r="D34" s="13" t="s">
        <v>34</v>
      </c>
      <c r="E34" s="13">
        <v>3</v>
      </c>
      <c r="F34" s="13">
        <v>23</v>
      </c>
      <c r="G34" s="13" t="s">
        <v>80</v>
      </c>
    </row>
    <row r="35" spans="1:7" x14ac:dyDescent="0.3">
      <c r="A35" s="2" t="s">
        <v>19</v>
      </c>
      <c r="B35" s="8" t="s">
        <v>59</v>
      </c>
      <c r="C35" s="13" t="s">
        <v>22</v>
      </c>
      <c r="D35" s="13" t="s">
        <v>32</v>
      </c>
      <c r="E35" s="13">
        <v>13</v>
      </c>
      <c r="F35" s="13">
        <v>15</v>
      </c>
      <c r="G35" s="13" t="s">
        <v>78</v>
      </c>
    </row>
    <row r="36" spans="1:7" x14ac:dyDescent="0.3">
      <c r="A36" s="2" t="s">
        <v>20</v>
      </c>
      <c r="B36" s="8" t="s">
        <v>60</v>
      </c>
      <c r="C36" s="13" t="s">
        <v>22</v>
      </c>
      <c r="D36" s="13" t="s">
        <v>36</v>
      </c>
      <c r="E36" s="13">
        <v>21</v>
      </c>
      <c r="F36" s="13">
        <v>18</v>
      </c>
      <c r="G36" s="13" t="s">
        <v>79</v>
      </c>
    </row>
    <row r="37" spans="1:7" x14ac:dyDescent="0.3">
      <c r="A37" s="2" t="s">
        <v>38</v>
      </c>
      <c r="B37" s="8" t="s">
        <v>61</v>
      </c>
      <c r="C37" s="13" t="s">
        <v>22</v>
      </c>
      <c r="D37" s="13" t="s">
        <v>32</v>
      </c>
      <c r="E37" s="13">
        <v>8</v>
      </c>
      <c r="F37" s="13">
        <v>16</v>
      </c>
      <c r="G37" s="13" t="s">
        <v>78</v>
      </c>
    </row>
    <row r="38" spans="1:7" x14ac:dyDescent="0.3">
      <c r="A38" s="2" t="s">
        <v>39</v>
      </c>
      <c r="B38" s="8" t="s">
        <v>62</v>
      </c>
      <c r="C38" s="13" t="s">
        <v>22</v>
      </c>
      <c r="D38" s="13" t="s">
        <v>32</v>
      </c>
      <c r="E38" s="13">
        <v>8</v>
      </c>
      <c r="F38" s="13">
        <v>17</v>
      </c>
      <c r="G38" s="13" t="s">
        <v>78</v>
      </c>
    </row>
    <row r="39" spans="1:7" ht="30" x14ac:dyDescent="0.35">
      <c r="A39" s="2" t="s">
        <v>40</v>
      </c>
      <c r="B39" s="12" t="s">
        <v>63</v>
      </c>
      <c r="C39" s="13" t="s">
        <v>22</v>
      </c>
      <c r="D39" s="13" t="s">
        <v>32</v>
      </c>
      <c r="E39" s="13">
        <v>8</v>
      </c>
      <c r="F39" s="13">
        <v>11</v>
      </c>
      <c r="G39" s="13" t="s">
        <v>78</v>
      </c>
    </row>
    <row r="40" spans="1:7" ht="30" x14ac:dyDescent="0.35">
      <c r="A40" s="2" t="s">
        <v>42</v>
      </c>
      <c r="B40" s="12" t="s">
        <v>64</v>
      </c>
      <c r="C40" s="13" t="s">
        <v>22</v>
      </c>
      <c r="D40" s="13" t="s">
        <v>32</v>
      </c>
      <c r="E40" s="13">
        <v>8</v>
      </c>
      <c r="F40" s="13">
        <v>12</v>
      </c>
      <c r="G40" s="13" t="s">
        <v>78</v>
      </c>
    </row>
    <row r="41" spans="1:7" x14ac:dyDescent="0.3">
      <c r="A41" s="2" t="s">
        <v>41</v>
      </c>
      <c r="B41" s="8" t="s">
        <v>65</v>
      </c>
      <c r="C41" s="13" t="s">
        <v>22</v>
      </c>
      <c r="D41" s="13" t="s">
        <v>32</v>
      </c>
      <c r="E41" s="13">
        <v>8</v>
      </c>
      <c r="F41" s="13">
        <v>13</v>
      </c>
      <c r="G41" s="13" t="s">
        <v>78</v>
      </c>
    </row>
    <row r="42" spans="1:7" ht="43.2" x14ac:dyDescent="0.3">
      <c r="A42" s="2" t="s">
        <v>43</v>
      </c>
      <c r="B42" s="10" t="s">
        <v>66</v>
      </c>
      <c r="C42" s="13" t="s">
        <v>22</v>
      </c>
      <c r="D42" s="13" t="s">
        <v>32</v>
      </c>
      <c r="E42" s="13">
        <v>8</v>
      </c>
      <c r="F42" s="13">
        <v>14</v>
      </c>
      <c r="G42" s="13" t="s">
        <v>78</v>
      </c>
    </row>
  </sheetData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0DF46ACFAB244A8A5512B3CE3774E" ma:contentTypeVersion="7" ma:contentTypeDescription="Create a new document." ma:contentTypeScope="" ma:versionID="2510a6bdca12ea86b9bbe5e58ca303c8">
  <xsd:schema xmlns:xsd="http://www.w3.org/2001/XMLSchema" xmlns:xs="http://www.w3.org/2001/XMLSchema" xmlns:p="http://schemas.microsoft.com/office/2006/metadata/properties" xmlns:ns3="dc502c4f-8bc7-43a4-9c64-24bb6a7492c2" xmlns:ns4="f2e1bd2b-e37a-4e54-b071-07c17aadc0b7" targetNamespace="http://schemas.microsoft.com/office/2006/metadata/properties" ma:root="true" ma:fieldsID="fdd0ca03f2c92e3865a88715ede4827f" ns3:_="" ns4:_="">
    <xsd:import namespace="dc502c4f-8bc7-43a4-9c64-24bb6a7492c2"/>
    <xsd:import namespace="f2e1bd2b-e37a-4e54-b071-07c17aadc0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02c4f-8bc7-43a4-9c64-24bb6a749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1bd2b-e37a-4e54-b071-07c17aadc0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502c4f-8bc7-43a4-9c64-24bb6a7492c2" xsi:nil="true"/>
  </documentManagement>
</p:properties>
</file>

<file path=customXml/itemProps1.xml><?xml version="1.0" encoding="utf-8"?>
<ds:datastoreItem xmlns:ds="http://schemas.openxmlformats.org/officeDocument/2006/customXml" ds:itemID="{CC9AF3A0-9EC3-4970-81B9-723D1233E1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02c4f-8bc7-43a4-9c64-24bb6a7492c2"/>
    <ds:schemaRef ds:uri="f2e1bd2b-e37a-4e54-b071-07c17aadc0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A808A-2A70-42F7-BF84-FFB85CB06F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68A052-83DB-4B6C-BD50-B7C1DAAE65CE}">
  <ds:schemaRefs>
    <ds:schemaRef ds:uri="http://schemas.microsoft.com/office/infopath/2007/PartnerControls"/>
    <ds:schemaRef ds:uri="dc502c4f-8bc7-43a4-9c64-24bb6a7492c2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f2e1bd2b-e37a-4e54-b071-07c17aadc0b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Silva</dc:creator>
  <cp:lastModifiedBy>Evelyn Silva</cp:lastModifiedBy>
  <dcterms:created xsi:type="dcterms:W3CDTF">2023-04-03T11:05:45Z</dcterms:created>
  <dcterms:modified xsi:type="dcterms:W3CDTF">2023-04-04T00:19:48Z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0x010100FB60DF46ACFAB244A8A5512B3CE3774E</vt:lpwstr>
  </property>
</Properties>
</file>