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Escritorio\TEC\2024 S1\VLSI\Tarea1\"/>
    </mc:Choice>
  </mc:AlternateContent>
  <xr:revisionPtr revIDLastSave="0" documentId="13_ncr:1_{2EBE8E78-0D02-41E5-9CEE-4CDC6CC991E0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44" i="1"/>
  <c r="E44" i="1"/>
  <c r="E45" i="1"/>
  <c r="F45" i="1"/>
  <c r="E46" i="1"/>
  <c r="F46" i="1"/>
  <c r="E4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E39" i="1"/>
  <c r="D39" i="1"/>
  <c r="D10" i="1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<sst xmlns="http://schemas.openxmlformats.org/spreadsheetml/2006/main" count="39" uniqueCount="25">
  <si>
    <t>PMOS/NMOS</t>
  </si>
  <si>
    <t>tpdf</t>
  </si>
  <si>
    <t>tpdr</t>
  </si>
  <si>
    <t>tpd</t>
  </si>
  <si>
    <t>L=180n</t>
  </si>
  <si>
    <t>WN=220</t>
  </si>
  <si>
    <t>WP=440n</t>
  </si>
  <si>
    <t>WN=220+C+A1:D28</t>
  </si>
  <si>
    <t>Potencia Promedio</t>
  </si>
  <si>
    <t>Optimizacion a mano</t>
  </si>
  <si>
    <t>Optimizacion</t>
  </si>
  <si>
    <t>tpdf(s)</t>
  </si>
  <si>
    <t>tpd(s)</t>
  </si>
  <si>
    <t>tpdr(s)</t>
  </si>
  <si>
    <t>0.9290mW</t>
  </si>
  <si>
    <t>diff(s)</t>
  </si>
  <si>
    <t>Esquinas de variabilidad</t>
  </si>
  <si>
    <t>Potencia(W)</t>
  </si>
  <si>
    <t>Esquina</t>
  </si>
  <si>
    <t>SS</t>
  </si>
  <si>
    <t>FF</t>
  </si>
  <si>
    <t>FS</t>
  </si>
  <si>
    <t>SF</t>
  </si>
  <si>
    <t>Optimizacion Hspice</t>
  </si>
  <si>
    <t>1.2763mW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</si>
</sst>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E+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0" fontId="0" fillId="6" borderId="3" xfId="0" applyFill="1" applyBorder="1"/>
    <xf numFmtId="2" fontId="0" fillId="6" borderId="3" xfId="0" applyNumberFormat="1" applyFill="1" applyBorder="1"/>
    <xf numFmtId="0" fontId="0" fillId="0" borderId="3" xfId="0" applyBorder="1"/>
    <xf numFmtId="11" fontId="0" fillId="0" borderId="3" xfId="0" applyNumberFormat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0" xfId="0" applyFill="1"/>
    <xf numFmtId="2" fontId="0" fillId="8" borderId="0" xfId="0" applyNumberFormat="1" applyFill="1"/>
    <xf numFmtId="165" fontId="0" fillId="8" borderId="0" xfId="0" applyNumberFormat="1" applyFill="1"/>
    <xf numFmtId="11" fontId="0" fillId="8" borderId="0" xfId="0" applyNumberFormat="1" applyFill="1"/>
    <xf numFmtId="2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600">
                <a:solidFill>
                  <a:sysClr val="windowText" lastClr="000000"/>
                </a:solidFill>
              </a:rPr>
              <a:t>Retardos</a:t>
            </a:r>
            <a:r>
              <a:rPr lang="es-CR" sz="1600" baseline="0">
                <a:solidFill>
                  <a:sysClr val="windowText" lastClr="000000"/>
                </a:solidFill>
              </a:rPr>
              <a:t> vs PMOS/NMOS</a:t>
            </a:r>
            <a:endParaRPr lang="es-CR" sz="16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7081809466194431"/>
          <c:y val="8.8298348206855948E-2"/>
          <c:w val="0.79566391649990487"/>
          <c:h val="0.706268884499935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tpdr(s)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Hoja1!$A$3:$A$28</c:f>
              <c:numCache>
                <c:formatCode>General</c:formatCode>
                <c:ptCount val="2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  <c:pt idx="21">
                  <c:v>5.200000000000002</c:v>
                </c:pt>
                <c:pt idx="22">
                  <c:v>5.4000000000000021</c:v>
                </c:pt>
                <c:pt idx="23">
                  <c:v>5.6000000000000023</c:v>
                </c:pt>
                <c:pt idx="24">
                  <c:v>5.8000000000000025</c:v>
                </c:pt>
                <c:pt idx="25">
                  <c:v>6.0000000000000027</c:v>
                </c:pt>
              </c:numCache>
            </c:numRef>
          </c:xVal>
          <c:yVal>
            <c:numRef>
              <c:f>Hoja1!$B$3:$B$28</c:f>
              <c:numCache>
                <c:formatCode>0.0000E+00</c:formatCode>
                <c:ptCount val="26"/>
                <c:pt idx="0">
                  <c:v>1.323E-10</c:v>
                </c:pt>
                <c:pt idx="1">
                  <c:v>1.3329999999999999E-10</c:v>
                </c:pt>
                <c:pt idx="2">
                  <c:v>1.2839999999999999E-10</c:v>
                </c:pt>
                <c:pt idx="3">
                  <c:v>1.2359999999999999E-10</c:v>
                </c:pt>
                <c:pt idx="4">
                  <c:v>1.1989999999999999E-10</c:v>
                </c:pt>
                <c:pt idx="5">
                  <c:v>1.169E-10</c:v>
                </c:pt>
                <c:pt idx="6">
                  <c:v>1.149E-10</c:v>
                </c:pt>
                <c:pt idx="7">
                  <c:v>1.123E-10</c:v>
                </c:pt>
                <c:pt idx="8">
                  <c:v>1.1239999999999999E-10</c:v>
                </c:pt>
                <c:pt idx="9">
                  <c:v>1.1130000000000001E-10</c:v>
                </c:pt>
                <c:pt idx="10">
                  <c:v>1.109E-10</c:v>
                </c:pt>
                <c:pt idx="11">
                  <c:v>1.096E-10</c:v>
                </c:pt>
                <c:pt idx="12">
                  <c:v>1.1050000000000001E-10</c:v>
                </c:pt>
                <c:pt idx="13">
                  <c:v>1.104E-10</c:v>
                </c:pt>
                <c:pt idx="14">
                  <c:v>1.1079999999999999E-10</c:v>
                </c:pt>
                <c:pt idx="15">
                  <c:v>1.111E-10</c:v>
                </c:pt>
                <c:pt idx="16">
                  <c:v>1.1130000000000001E-10</c:v>
                </c:pt>
                <c:pt idx="17">
                  <c:v>1.119E-10</c:v>
                </c:pt>
                <c:pt idx="18">
                  <c:v>1.1239999999999999E-10</c:v>
                </c:pt>
                <c:pt idx="19">
                  <c:v>1.135E-10</c:v>
                </c:pt>
                <c:pt idx="20">
                  <c:v>1.13E-10</c:v>
                </c:pt>
                <c:pt idx="21">
                  <c:v>1.136E-10</c:v>
                </c:pt>
                <c:pt idx="22">
                  <c:v>1.142E-10</c:v>
                </c:pt>
                <c:pt idx="23">
                  <c:v>1.1450000000000001E-10</c:v>
                </c:pt>
                <c:pt idx="24">
                  <c:v>1.155E-10</c:v>
                </c:pt>
                <c:pt idx="25">
                  <c:v>1.16E-10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B-4030-8F8B-E35992657260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tpdf(s)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Hoja1!$A$3:$A$28</c:f>
              <c:numCache>
                <c:formatCode>General</c:formatCode>
                <c:ptCount val="2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  <c:pt idx="21">
                  <c:v>5.200000000000002</c:v>
                </c:pt>
                <c:pt idx="22">
                  <c:v>5.4000000000000021</c:v>
                </c:pt>
                <c:pt idx="23">
                  <c:v>5.6000000000000023</c:v>
                </c:pt>
                <c:pt idx="24">
                  <c:v>5.8000000000000025</c:v>
                </c:pt>
                <c:pt idx="25">
                  <c:v>6.0000000000000027</c:v>
                </c:pt>
              </c:numCache>
            </c:numRef>
          </c:xVal>
          <c:yVal>
            <c:numRef>
              <c:f>Hoja1!$C$3:$C$28</c:f>
              <c:numCache>
                <c:formatCode>0.0000E+00</c:formatCode>
                <c:ptCount val="26"/>
                <c:pt idx="0">
                  <c:v>7.4809999999999998E-11</c:v>
                </c:pt>
                <c:pt idx="1">
                  <c:v>6.8889999999999994E-11</c:v>
                </c:pt>
                <c:pt idx="2">
                  <c:v>7.0940000000000003E-11</c:v>
                </c:pt>
                <c:pt idx="3">
                  <c:v>7.2749999999999994E-11</c:v>
                </c:pt>
                <c:pt idx="4">
                  <c:v>7.6420000000000006E-11</c:v>
                </c:pt>
                <c:pt idx="5">
                  <c:v>7.6659999999999997E-11</c:v>
                </c:pt>
                <c:pt idx="6">
                  <c:v>7.7539999999999998E-11</c:v>
                </c:pt>
                <c:pt idx="7">
                  <c:v>7.9290000000000005E-11</c:v>
                </c:pt>
                <c:pt idx="8">
                  <c:v>8.1099999999999997E-11</c:v>
                </c:pt>
                <c:pt idx="9">
                  <c:v>8.2969999999999999E-11</c:v>
                </c:pt>
                <c:pt idx="10">
                  <c:v>8.4909999999999994E-11</c:v>
                </c:pt>
                <c:pt idx="11">
                  <c:v>8.6919999999999996E-11</c:v>
                </c:pt>
                <c:pt idx="12">
                  <c:v>8.8879999999999994E-11</c:v>
                </c:pt>
                <c:pt idx="13">
                  <c:v>9.0900000000000004E-11</c:v>
                </c:pt>
                <c:pt idx="14">
                  <c:v>9.2830000000000004E-11</c:v>
                </c:pt>
                <c:pt idx="15">
                  <c:v>9.4769999999999999E-11</c:v>
                </c:pt>
                <c:pt idx="16">
                  <c:v>9.6560000000000001E-11</c:v>
                </c:pt>
                <c:pt idx="17">
                  <c:v>9.8570000000000002E-11</c:v>
                </c:pt>
                <c:pt idx="18">
                  <c:v>1.0059999999999999E-10</c:v>
                </c:pt>
                <c:pt idx="19">
                  <c:v>1.025E-10</c:v>
                </c:pt>
                <c:pt idx="20">
                  <c:v>1.042E-10</c:v>
                </c:pt>
                <c:pt idx="21">
                  <c:v>1.061E-10</c:v>
                </c:pt>
                <c:pt idx="22">
                  <c:v>1.085E-10</c:v>
                </c:pt>
                <c:pt idx="23">
                  <c:v>1.115E-10</c:v>
                </c:pt>
                <c:pt idx="24">
                  <c:v>1.136E-10</c:v>
                </c:pt>
                <c:pt idx="25">
                  <c:v>1.157E-10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FB-4030-8F8B-E35992657260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tpd(s)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Hoja1!$A$3:$A$28</c:f>
              <c:numCache>
                <c:formatCode>General</c:formatCode>
                <c:ptCount val="2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  <c:pt idx="21">
                  <c:v>5.200000000000002</c:v>
                </c:pt>
                <c:pt idx="22">
                  <c:v>5.4000000000000021</c:v>
                </c:pt>
                <c:pt idx="23">
                  <c:v>5.6000000000000023</c:v>
                </c:pt>
                <c:pt idx="24">
                  <c:v>5.8000000000000025</c:v>
                </c:pt>
                <c:pt idx="25">
                  <c:v>6.0000000000000027</c:v>
                </c:pt>
              </c:numCache>
            </c:numRef>
          </c:xVal>
          <c:yVal>
            <c:numRef>
              <c:f>Hoja1!$D$3:$D$28</c:f>
              <c:numCache>
                <c:formatCode>0.0000E+00</c:formatCode>
                <c:ptCount val="26"/>
                <c:pt idx="0">
                  <c:v>1.03555E-10</c:v>
                </c:pt>
                <c:pt idx="1">
                  <c:v>1.01095E-10</c:v>
                </c:pt>
                <c:pt idx="2">
                  <c:v>9.9670000000000003E-11</c:v>
                </c:pt>
                <c:pt idx="3">
                  <c:v>9.8175E-11</c:v>
                </c:pt>
                <c:pt idx="4">
                  <c:v>9.816E-11</c:v>
                </c:pt>
                <c:pt idx="5">
                  <c:v>9.6780000000000001E-11</c:v>
                </c:pt>
                <c:pt idx="6">
                  <c:v>9.6220000000000005E-11</c:v>
                </c:pt>
                <c:pt idx="7">
                  <c:v>9.5795000000000004E-11</c:v>
                </c:pt>
                <c:pt idx="8">
                  <c:v>9.6750000000000002E-11</c:v>
                </c:pt>
                <c:pt idx="9">
                  <c:v>9.7134999999999996E-11</c:v>
                </c:pt>
                <c:pt idx="10">
                  <c:v>9.7904999999999997E-11</c:v>
                </c:pt>
                <c:pt idx="11">
                  <c:v>9.8260000000000005E-11</c:v>
                </c:pt>
                <c:pt idx="12">
                  <c:v>9.9689999999999994E-11</c:v>
                </c:pt>
                <c:pt idx="13">
                  <c:v>1.0065000000000001E-10</c:v>
                </c:pt>
                <c:pt idx="14">
                  <c:v>1.01815E-10</c:v>
                </c:pt>
                <c:pt idx="15">
                  <c:v>1.0293499999999999E-10</c:v>
                </c:pt>
                <c:pt idx="16">
                  <c:v>1.0393E-10</c:v>
                </c:pt>
                <c:pt idx="17">
                  <c:v>1.05235E-10</c:v>
                </c:pt>
                <c:pt idx="18">
                  <c:v>1.0649999999999999E-10</c:v>
                </c:pt>
                <c:pt idx="19">
                  <c:v>1.0799999999999999E-10</c:v>
                </c:pt>
                <c:pt idx="20">
                  <c:v>1.0859999999999999E-10</c:v>
                </c:pt>
                <c:pt idx="21">
                  <c:v>1.0985E-10</c:v>
                </c:pt>
                <c:pt idx="22">
                  <c:v>1.1135000000000001E-10</c:v>
                </c:pt>
                <c:pt idx="23">
                  <c:v>1.13E-10</c:v>
                </c:pt>
                <c:pt idx="24">
                  <c:v>1.1455000000000001E-10</c:v>
                </c:pt>
                <c:pt idx="25">
                  <c:v>1.1584999999999999E-10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FB-4030-8F8B-E3599265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57503"/>
        <c:axId val="1778522559"/>
      </c:scatterChart>
      <c:valAx>
        <c:axId val="265857503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 sz="1200" b="0">
                    <a:solidFill>
                      <a:sysClr val="windowText" lastClr="000000"/>
                    </a:solidFill>
                  </a:rPr>
                  <a:t>PMOS/NMOS</a:t>
                </a:r>
              </a:p>
            </c:rich>
          </c:tx>
          <c:layout>
            <c:manualLayout>
              <c:xMode val="edge"/>
              <c:yMode val="edge"/>
              <c:x val="0.49759946203237232"/>
              <c:y val="0.90173831905821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78522559"/>
        <c:crosses val="autoZero"/>
        <c:crossBetween val="midCat"/>
        <c:majorUnit val="0.5"/>
      </c:valAx>
      <c:valAx>
        <c:axId val="17785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 sz="1200" b="0">
                    <a:solidFill>
                      <a:sysClr val="windowText" lastClr="000000"/>
                    </a:solidFill>
                  </a:rPr>
                  <a:t>Tiempo(s)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65857503"/>
        <c:crosses val="autoZero"/>
        <c:crossBetween val="midCat"/>
      </c:valAx>
      <c:spPr>
        <a:noFill/>
        <a:ln cmpd="sng">
          <a:noFill/>
        </a:ln>
        <a:effectLst/>
      </c:spPr>
    </c:plotArea>
    <c:legend>
      <c:legendPos val="b"/>
      <c:layout>
        <c:manualLayout>
          <c:xMode val="edge"/>
          <c:yMode val="edge"/>
          <c:x val="0.37083662546594698"/>
          <c:y val="0.94176518394638353"/>
          <c:w val="0.28722345375001634"/>
          <c:h val="5.8234816053616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Variabilidad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21437270341207348"/>
          <c:y val="0.17171296296296298"/>
          <c:w val="0.70954396325459312"/>
          <c:h val="0.61986913094196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Hoja1!$D$42</c:f>
              <c:strCache>
                <c:ptCount val="1"/>
                <c:pt idx="0">
                  <c:v>tpdf(s)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97EF021-F94C-4AF1-95C6-D290187F1ECA}" type="CELLREF">
                      <a:rPr lang="en-US" sz="1000">
                        <a:solidFill>
                          <a:schemeClr val="tx1"/>
                        </a:solidFill>
                      </a:rPr>
                      <a:pPr/>
                      <a:t>[CELLREF]</a:t>
                    </a:fld>
                    <a:endParaRPr lang="es-C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{297EF021-F94C-4AF1-95C6-D290187F1ECA}</c15:txfldGUID>
                      <c15:f>Hoja1!$A$43</c15:f>
                      <c15:dlblFieldTableCache>
                        <c:ptCount val="1"/>
                        <c:pt idx="0">
                          <c:v>SS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AAA-48DC-B57E-3BC5CE2652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F2C1E2-1A0F-4D69-BDDA-0E4ED05E5A8D}" type="CELLREF">
                      <a:rPr lang="en-US" sz="1000">
                        <a:solidFill>
                          <a:schemeClr val="tx1"/>
                        </a:solidFill>
                      </a:rPr>
                      <a:pPr/>
                      <a:t>[CELLREF]</a:t>
                    </a:fld>
                    <a:endParaRPr lang="es-C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{F9F2C1E2-1A0F-4D69-BDDA-0E4ED05E5A8D}</c15:txfldGUID>
                      <c15:f>Hoja1!$A$44</c15:f>
                      <c15:dlblFieldTableCache>
                        <c:ptCount val="1"/>
                        <c:pt idx="0">
                          <c:v>FF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AAA-48DC-B57E-3BC5CE2652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F775FB0-5ADE-4EBA-8D47-F5BA5AC70D12}" type="CELLREF">
                      <a:rPr lang="en-US" sz="1000">
                        <a:solidFill>
                          <a:schemeClr val="tx1"/>
                        </a:solidFill>
                      </a:rPr>
                      <a:pPr/>
                      <a:t>[CELLREF]</a:t>
                    </a:fld>
                    <a:endParaRPr lang="es-C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{BF775FB0-5ADE-4EBA-8D47-F5BA5AC70D12}</c15:txfldGUID>
                      <c15:f>Hoja1!$A$45</c15:f>
                      <c15:dlblFieldTableCache>
                        <c:ptCount val="1"/>
                        <c:pt idx="0">
                          <c:v>FS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AAA-48DC-B57E-3BC5CE2652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000">
                        <a:solidFill>
                          <a:schemeClr val="tx1"/>
                        </a:solidFill>
                      </a:rPr>
                      <a:t>SF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AAA-48DC-B57E-3BC5CE265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Hoja1!$C$43:$C$46</c:f>
              <c:numCache>
                <c:formatCode>0.000E+00</c:formatCode>
                <c:ptCount val="4"/>
                <c:pt idx="0">
                  <c:v>5.1549999999999999E-11</c:v>
                </c:pt>
                <c:pt idx="1">
                  <c:v>3.5140000000000001E-11</c:v>
                </c:pt>
                <c:pt idx="2">
                  <c:v>4.664E-11</c:v>
                </c:pt>
                <c:pt idx="3">
                  <c:v>4.22E-11</c:v>
                </c:pt>
              </c:numCache>
            </c:numRef>
          </c:xVal>
          <c:yVal>
            <c:numRef>
              <c:f>Hoja1!$D$43:$D$46</c:f>
              <c:numCache>
                <c:formatCode>0.000E+00</c:formatCode>
                <c:ptCount val="4"/>
                <c:pt idx="0">
                  <c:v>3.2740000000000001E-11</c:v>
                </c:pt>
                <c:pt idx="1">
                  <c:v>1.4629999999999999E-11</c:v>
                </c:pt>
                <c:pt idx="2">
                  <c:v>1.8309999999999999E-11</c:v>
                </c:pt>
                <c:pt idx="3">
                  <c:v>3.0630000000000002E-11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A-48DC-B57E-3BC5CE26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65087"/>
        <c:axId val="1253462687"/>
      </c:scatterChart>
      <c:valAx>
        <c:axId val="1253465087"/>
        <c:scaling>
          <c:orientation val="minMax"/>
          <c:max val="6.0000000000000038E-11"/>
          <c:min val="3.0000000000000019E-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tpdr(s)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53462687"/>
        <c:crosses val="autoZero"/>
        <c:crossBetween val="midCat"/>
      </c:valAx>
      <c:valAx>
        <c:axId val="12534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 tpdf (s)</a:t>
                </a:r>
              </a:p>
            </c:rich>
          </c:tx>
          <c:layout>
            <c:manualLayout>
              <c:xMode val="edge"/>
              <c:yMode val="edge"/>
              <c:x val="4.0509173397442838E-2"/>
              <c:y val="0.3891023409777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5346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495620</xdr:colOff>
      <xdr:row>9</xdr:row>
      <xdr:rowOff>30739</xdr:rowOff>
    </xdr:from>
    <xdr:to>
      <xdr:col>16</xdr:col>
      <xdr:colOff>110138</xdr:colOff>
      <xdr:row>33</xdr:row>
      <xdr:rowOff>93490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65E40-295A-16E4-B913-ED57F4AED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573157</xdr:colOff>
      <xdr:row>36</xdr:row>
      <xdr:rowOff>164659</xdr:rowOff>
    </xdr:from>
    <xdr:to>
      <xdr:col>16</xdr:col>
      <xdr:colOff>327660</xdr:colOff>
      <xdr:row>55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F0AAB94-0F27-16BF-0A17-B286352F0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"/>
  <sheetViews>
    <sheetView tabSelected="1" topLeftCell="A31" zoomScaleNormal="100" workbookViewId="0">
      <selection activeCell="I4" sqref="I4"/>
    </sheetView>
  </sheetViews>
  <sheetFormatPr baseColWidth="10" defaultColWidth="8.88671875" defaultRowHeight="14.4" x14ac:dyDescent="0.3"/>
  <cols>
    <col min="1" max="1" width="11.6640625" customWidth="1"/>
    <col min="2" max="2" width="13.44140625" customWidth="1"/>
    <col min="3" max="3" width="13.88671875" customWidth="1"/>
    <col min="4" max="4" width="13.5546875" bestFit="1" customWidth="1"/>
    <col min="5" max="5" width="11.5546875" customWidth="1"/>
    <col min="6" max="7" width="8.88671875" customWidth="1"/>
    <col min="8" max="8" width="20" customWidth="1"/>
    <col min="9" max="9" width="10.109375" customWidth="1"/>
    <col min="11" max="12" width="8.88671875" customWidth="1"/>
    <col min="14" max="14" width="18.33203125" customWidth="1"/>
    <col min="15" max="15" width="12" customWidth="1"/>
  </cols>
  <sheetData>
    <row r="1" spans="1:12" x14ac:dyDescent="0.3">
      <c r="A1" s="1" t="s">
        <v>5</v>
      </c>
      <c r="B1" t="s">
        <v>4</v>
      </c>
      <c r="H1" s="16" t="s">
        <v>23</v>
      </c>
      <c r="I1" s="16"/>
    </row>
    <row r="2" spans="1:12" x14ac:dyDescent="0.3">
      <c r="A2" s="8" t="s">
        <v>0</v>
      </c>
      <c r="B2" s="8" t="s">
        <v>13</v>
      </c>
      <c r="C2" s="8" t="s">
        <v>11</v>
      </c>
      <c r="D2" s="8" t="s">
        <v>12</v>
      </c>
      <c r="E2" s="8" t="s">
        <v>15</v>
      </c>
      <c r="H2" s="4" t="s">
        <v>0</v>
      </c>
      <c r="I2" s="4">
        <v>4</v>
      </c>
    </row>
    <row r="3" spans="1:12" x14ac:dyDescent="0.3">
      <c r="A3" s="9">
        <v>1</v>
      </c>
      <c r="B3" s="10">
        <v>1.323E-10</v>
      </c>
      <c r="C3" s="10">
        <v>7.4809999999999998E-11</v>
      </c>
      <c r="D3" s="10">
        <f>(B3+C3)/2</f>
        <v>1.03555E-10</v>
      </c>
      <c r="E3" s="10">
        <f>B3-C3</f>
        <v>5.749E-11</v>
      </c>
      <c r="H3" s="6" t="s">
        <v>8</v>
      </c>
      <c r="I3" s="6" t="s">
        <v>24</v>
      </c>
    </row>
    <row r="4" spans="1:12" x14ac:dyDescent="0.3">
      <c r="A4" s="9">
        <f>(A3+0.2)</f>
        <v>1.2</v>
      </c>
      <c r="B4" s="10">
        <v>1.3329999999999999E-10</v>
      </c>
      <c r="C4" s="10">
        <v>6.8889999999999994E-11</v>
      </c>
      <c r="D4" s="10">
        <f t="shared" ref="D4:D34" si="0">(B4+C4)/2</f>
        <v>1.01095E-10</v>
      </c>
      <c r="E4" s="10">
        <f t="shared" ref="E4:E28" si="1">B4-C4</f>
        <v>6.441E-11</v>
      </c>
    </row>
    <row r="5" spans="1:12" x14ac:dyDescent="0.3">
      <c r="A5" s="9">
        <f t="shared" ref="A5:A27" si="2">(A4+0.2)</f>
        <v>1.4</v>
      </c>
      <c r="B5" s="10">
        <v>1.2839999999999999E-10</v>
      </c>
      <c r="C5" s="10">
        <v>7.0940000000000003E-11</v>
      </c>
      <c r="D5" s="10">
        <f t="shared" si="0"/>
        <v>9.9670000000000003E-11</v>
      </c>
      <c r="E5" s="10">
        <f t="shared" si="1"/>
        <v>5.7459999999999988E-11</v>
      </c>
      <c r="H5" s="17" t="s">
        <v>9</v>
      </c>
      <c r="I5" s="18"/>
    </row>
    <row r="6" spans="1:12" x14ac:dyDescent="0.3">
      <c r="A6" s="9">
        <f t="shared" si="2"/>
        <v>1.5999999999999999</v>
      </c>
      <c r="B6" s="10">
        <v>1.2359999999999999E-10</v>
      </c>
      <c r="C6" s="10">
        <v>7.2749999999999994E-11</v>
      </c>
      <c r="D6" s="10">
        <f t="shared" si="0"/>
        <v>9.8175E-11</v>
      </c>
      <c r="E6" s="10">
        <f t="shared" si="1"/>
        <v>5.0849999999999998E-11</v>
      </c>
      <c r="F6" s="3"/>
      <c r="H6" s="4" t="s">
        <v>0</v>
      </c>
      <c r="I6" s="5">
        <v>2.4</v>
      </c>
    </row>
    <row r="7" spans="1:12" x14ac:dyDescent="0.3">
      <c r="A7" s="9">
        <f t="shared" si="2"/>
        <v>1.7999999999999998</v>
      </c>
      <c r="B7" s="10">
        <v>1.1989999999999999E-10</v>
      </c>
      <c r="C7" s="10">
        <v>7.6420000000000006E-11</v>
      </c>
      <c r="D7" s="10">
        <f t="shared" si="0"/>
        <v>9.816E-11</v>
      </c>
      <c r="E7" s="10">
        <f t="shared" si="1"/>
        <v>4.3479999999999988E-11</v>
      </c>
      <c r="H7" s="6" t="s">
        <v>8</v>
      </c>
      <c r="I7" s="7" t="s">
        <v>14</v>
      </c>
    </row>
    <row r="8" spans="1:12" x14ac:dyDescent="0.3">
      <c r="A8" s="9">
        <f t="shared" si="2"/>
        <v>1.9999999999999998</v>
      </c>
      <c r="B8" s="10">
        <v>1.169E-10</v>
      </c>
      <c r="C8" s="10">
        <v>7.6659999999999997E-11</v>
      </c>
      <c r="D8" s="10">
        <f t="shared" si="0"/>
        <v>9.6780000000000001E-11</v>
      </c>
      <c r="E8" s="10">
        <f t="shared" si="1"/>
        <v>4.0240000000000008E-11</v>
      </c>
    </row>
    <row r="9" spans="1:12" x14ac:dyDescent="0.3">
      <c r="A9" s="9">
        <f t="shared" si="2"/>
        <v>2.1999999999999997</v>
      </c>
      <c r="B9" s="10">
        <v>1.149E-10</v>
      </c>
      <c r="C9" s="10">
        <v>7.7539999999999998E-11</v>
      </c>
      <c r="D9" s="10">
        <f t="shared" si="0"/>
        <v>9.6220000000000005E-11</v>
      </c>
      <c r="E9" s="10">
        <f t="shared" si="1"/>
        <v>3.7360000000000001E-11</v>
      </c>
    </row>
    <row r="10" spans="1:12" x14ac:dyDescent="0.3">
      <c r="A10" s="11">
        <f t="shared" si="2"/>
        <v>2.4</v>
      </c>
      <c r="B10" s="12">
        <v>1.123E-10</v>
      </c>
      <c r="C10" s="12">
        <v>7.9290000000000005E-11</v>
      </c>
      <c r="D10" s="12">
        <f>(B10+C10)/2</f>
        <v>9.5795000000000004E-11</v>
      </c>
      <c r="E10" s="12">
        <f t="shared" si="1"/>
        <v>3.3009999999999998E-11</v>
      </c>
      <c r="L10" s="3"/>
    </row>
    <row r="11" spans="1:12" x14ac:dyDescent="0.3">
      <c r="A11" s="9">
        <f t="shared" si="2"/>
        <v>2.6</v>
      </c>
      <c r="B11" s="10">
        <v>1.1239999999999999E-10</v>
      </c>
      <c r="C11" s="10">
        <v>8.1099999999999997E-11</v>
      </c>
      <c r="D11" s="10">
        <f t="shared" si="0"/>
        <v>9.6750000000000002E-11</v>
      </c>
      <c r="E11" s="10">
        <f t="shared" si="1"/>
        <v>3.1299999999999998E-11</v>
      </c>
    </row>
    <row r="12" spans="1:12" x14ac:dyDescent="0.3">
      <c r="A12" s="9">
        <f t="shared" si="2"/>
        <v>2.8000000000000003</v>
      </c>
      <c r="B12" s="10">
        <v>1.1130000000000001E-10</v>
      </c>
      <c r="C12" s="10">
        <v>8.2969999999999999E-11</v>
      </c>
      <c r="D12" s="10">
        <f t="shared" si="0"/>
        <v>9.7134999999999996E-11</v>
      </c>
      <c r="E12" s="10">
        <f t="shared" si="1"/>
        <v>2.8330000000000007E-11</v>
      </c>
    </row>
    <row r="13" spans="1:12" x14ac:dyDescent="0.3">
      <c r="A13" s="9">
        <f t="shared" si="2"/>
        <v>3.0000000000000004</v>
      </c>
      <c r="B13" s="10">
        <v>1.109E-10</v>
      </c>
      <c r="C13" s="10">
        <v>8.4909999999999994E-11</v>
      </c>
      <c r="D13" s="10">
        <f t="shared" si="0"/>
        <v>9.7904999999999997E-11</v>
      </c>
      <c r="E13" s="10">
        <f t="shared" si="1"/>
        <v>2.5990000000000005E-11</v>
      </c>
    </row>
    <row r="14" spans="1:12" x14ac:dyDescent="0.3">
      <c r="A14" s="9">
        <f t="shared" si="2"/>
        <v>3.2000000000000006</v>
      </c>
      <c r="B14" s="10">
        <v>1.096E-10</v>
      </c>
      <c r="C14" s="10">
        <v>8.6919999999999996E-11</v>
      </c>
      <c r="D14" s="10">
        <f t="shared" si="0"/>
        <v>9.8260000000000005E-11</v>
      </c>
      <c r="E14" s="10">
        <f t="shared" si="1"/>
        <v>2.2680000000000006E-11</v>
      </c>
    </row>
    <row r="15" spans="1:12" x14ac:dyDescent="0.3">
      <c r="A15" s="9">
        <f t="shared" si="2"/>
        <v>3.4000000000000008</v>
      </c>
      <c r="B15" s="10">
        <v>1.1050000000000001E-10</v>
      </c>
      <c r="C15" s="10">
        <v>8.8879999999999994E-11</v>
      </c>
      <c r="D15" s="10">
        <f t="shared" si="0"/>
        <v>9.9689999999999994E-11</v>
      </c>
      <c r="E15" s="10">
        <f t="shared" si="1"/>
        <v>2.1620000000000012E-11</v>
      </c>
      <c r="G15" s="3"/>
    </row>
    <row r="16" spans="1:12" x14ac:dyDescent="0.3">
      <c r="A16" s="9">
        <f t="shared" si="2"/>
        <v>3.600000000000001</v>
      </c>
      <c r="B16" s="10">
        <v>1.104E-10</v>
      </c>
      <c r="C16" s="10">
        <v>9.0900000000000004E-11</v>
      </c>
      <c r="D16" s="10">
        <f t="shared" si="0"/>
        <v>1.0065000000000001E-10</v>
      </c>
      <c r="E16" s="10">
        <f t="shared" si="1"/>
        <v>1.9499999999999997E-11</v>
      </c>
    </row>
    <row r="17" spans="1:5" x14ac:dyDescent="0.3">
      <c r="A17" s="9">
        <f t="shared" si="2"/>
        <v>3.8000000000000012</v>
      </c>
      <c r="B17" s="10">
        <v>1.1079999999999999E-10</v>
      </c>
      <c r="C17" s="10">
        <v>9.2830000000000004E-11</v>
      </c>
      <c r="D17" s="10">
        <f t="shared" si="0"/>
        <v>1.01815E-10</v>
      </c>
      <c r="E17" s="10">
        <f t="shared" si="1"/>
        <v>1.7969999999999991E-11</v>
      </c>
    </row>
    <row r="18" spans="1:5" x14ac:dyDescent="0.3">
      <c r="A18" s="9">
        <f t="shared" si="2"/>
        <v>4.0000000000000009</v>
      </c>
      <c r="B18" s="10">
        <v>1.111E-10</v>
      </c>
      <c r="C18" s="10">
        <v>9.4769999999999999E-11</v>
      </c>
      <c r="D18" s="10">
        <f t="shared" si="0"/>
        <v>1.0293499999999999E-10</v>
      </c>
      <c r="E18" s="10">
        <f t="shared" si="1"/>
        <v>1.6329999999999997E-11</v>
      </c>
    </row>
    <row r="19" spans="1:5" x14ac:dyDescent="0.3">
      <c r="A19" s="9">
        <f t="shared" si="2"/>
        <v>4.2000000000000011</v>
      </c>
      <c r="B19" s="10">
        <v>1.1130000000000001E-10</v>
      </c>
      <c r="C19" s="10">
        <v>9.6560000000000001E-11</v>
      </c>
      <c r="D19" s="10">
        <f t="shared" si="0"/>
        <v>1.0393E-10</v>
      </c>
      <c r="E19" s="10">
        <f t="shared" si="1"/>
        <v>1.4740000000000005E-11</v>
      </c>
    </row>
    <row r="20" spans="1:5" x14ac:dyDescent="0.3">
      <c r="A20" s="9">
        <f t="shared" si="2"/>
        <v>4.4000000000000012</v>
      </c>
      <c r="B20" s="10">
        <v>1.119E-10</v>
      </c>
      <c r="C20" s="10">
        <v>9.8570000000000002E-11</v>
      </c>
      <c r="D20" s="10">
        <f t="shared" si="0"/>
        <v>1.05235E-10</v>
      </c>
      <c r="E20" s="10">
        <f t="shared" si="1"/>
        <v>1.3329999999999994E-11</v>
      </c>
    </row>
    <row r="21" spans="1:5" x14ac:dyDescent="0.3">
      <c r="A21" s="9">
        <f t="shared" si="2"/>
        <v>4.6000000000000014</v>
      </c>
      <c r="B21" s="10">
        <v>1.1239999999999999E-10</v>
      </c>
      <c r="C21" s="10">
        <v>1.0059999999999999E-10</v>
      </c>
      <c r="D21" s="10">
        <f t="shared" si="0"/>
        <v>1.0649999999999999E-10</v>
      </c>
      <c r="E21" s="10">
        <f t="shared" si="1"/>
        <v>1.1800000000000001E-11</v>
      </c>
    </row>
    <row r="22" spans="1:5" x14ac:dyDescent="0.3">
      <c r="A22" s="9">
        <f t="shared" si="2"/>
        <v>4.8000000000000016</v>
      </c>
      <c r="B22" s="10">
        <v>1.135E-10</v>
      </c>
      <c r="C22" s="10">
        <v>1.025E-10</v>
      </c>
      <c r="D22" s="10">
        <f t="shared" si="0"/>
        <v>1.0799999999999999E-10</v>
      </c>
      <c r="E22" s="10">
        <f t="shared" si="1"/>
        <v>1.1000000000000001E-11</v>
      </c>
    </row>
    <row r="23" spans="1:5" x14ac:dyDescent="0.3">
      <c r="A23" s="9">
        <f t="shared" si="2"/>
        <v>5.0000000000000018</v>
      </c>
      <c r="B23" s="10">
        <v>1.13E-10</v>
      </c>
      <c r="C23" s="10">
        <v>1.042E-10</v>
      </c>
      <c r="D23" s="10">
        <f t="shared" si="0"/>
        <v>1.0859999999999999E-10</v>
      </c>
      <c r="E23" s="10">
        <f t="shared" si="1"/>
        <v>8.799999999999998E-12</v>
      </c>
    </row>
    <row r="24" spans="1:5" x14ac:dyDescent="0.3">
      <c r="A24" s="9">
        <f t="shared" si="2"/>
        <v>5.200000000000002</v>
      </c>
      <c r="B24" s="10">
        <v>1.136E-10</v>
      </c>
      <c r="C24" s="10">
        <v>1.061E-10</v>
      </c>
      <c r="D24" s="10">
        <f t="shared" si="0"/>
        <v>1.0985E-10</v>
      </c>
      <c r="E24" s="10">
        <f t="shared" si="1"/>
        <v>7.5E-12</v>
      </c>
    </row>
    <row r="25" spans="1:5" x14ac:dyDescent="0.3">
      <c r="A25" s="9">
        <f t="shared" si="2"/>
        <v>5.4000000000000021</v>
      </c>
      <c r="B25" s="10">
        <v>1.142E-10</v>
      </c>
      <c r="C25" s="10">
        <v>1.085E-10</v>
      </c>
      <c r="D25" s="10">
        <f t="shared" si="0"/>
        <v>1.1135000000000001E-10</v>
      </c>
      <c r="E25" s="10">
        <f t="shared" si="1"/>
        <v>5.7000000000000036E-12</v>
      </c>
    </row>
    <row r="26" spans="1:5" x14ac:dyDescent="0.3">
      <c r="A26" s="9">
        <f t="shared" si="2"/>
        <v>5.6000000000000023</v>
      </c>
      <c r="B26" s="10">
        <v>1.1450000000000001E-10</v>
      </c>
      <c r="C26" s="10">
        <v>1.115E-10</v>
      </c>
      <c r="D26" s="10">
        <f t="shared" si="0"/>
        <v>1.13E-10</v>
      </c>
      <c r="E26" s="10">
        <f t="shared" si="1"/>
        <v>3.0000000000000026E-12</v>
      </c>
    </row>
    <row r="27" spans="1:5" x14ac:dyDescent="0.3">
      <c r="A27" s="9">
        <f t="shared" si="2"/>
        <v>5.8000000000000025</v>
      </c>
      <c r="B27" s="10">
        <v>1.155E-10</v>
      </c>
      <c r="C27" s="10">
        <v>1.136E-10</v>
      </c>
      <c r="D27" s="10">
        <f t="shared" si="0"/>
        <v>1.1455000000000001E-10</v>
      </c>
      <c r="E27" s="10">
        <f t="shared" si="1"/>
        <v>1.9000000000000012E-12</v>
      </c>
    </row>
    <row r="28" spans="1:5" x14ac:dyDescent="0.3">
      <c r="A28" s="9">
        <f>(A27+0.2)</f>
        <v>6.0000000000000027</v>
      </c>
      <c r="B28" s="10">
        <v>1.16E-10</v>
      </c>
      <c r="C28" s="10">
        <v>1.157E-10</v>
      </c>
      <c r="D28" s="10">
        <f t="shared" si="0"/>
        <v>1.1584999999999999E-10</v>
      </c>
      <c r="E28" s="10">
        <f t="shared" si="1"/>
        <v>3.0000000000000155E-13</v>
      </c>
    </row>
    <row r="29" spans="1:5" x14ac:dyDescent="0.3">
      <c r="A29">
        <f t="shared" ref="A29:A34" si="3">(A28+0.2)</f>
        <v>6.2000000000000028</v>
      </c>
      <c r="D29">
        <f t="shared" si="0"/>
        <v>0</v>
      </c>
    </row>
    <row r="30" spans="1:5" x14ac:dyDescent="0.3">
      <c r="A30">
        <f t="shared" si="3"/>
        <v>6.400000000000003</v>
      </c>
      <c r="D30">
        <f t="shared" si="0"/>
        <v>0</v>
      </c>
    </row>
    <row r="31" spans="1:5" x14ac:dyDescent="0.3">
      <c r="A31">
        <f t="shared" si="3"/>
        <v>6.6000000000000032</v>
      </c>
      <c r="B31" s="2">
        <v>1.1760000000000001E-10</v>
      </c>
      <c r="C31" s="2">
        <v>1.2070000000000001E-10</v>
      </c>
      <c r="D31">
        <f t="shared" si="0"/>
        <v>1.1915E-10</v>
      </c>
    </row>
    <row r="32" spans="1:5" x14ac:dyDescent="0.3">
      <c r="A32">
        <f t="shared" si="3"/>
        <v>6.8000000000000034</v>
      </c>
      <c r="D32">
        <f t="shared" si="0"/>
        <v>0</v>
      </c>
    </row>
    <row r="33" spans="1:8" x14ac:dyDescent="0.3">
      <c r="A33">
        <f t="shared" si="3"/>
        <v>7.0000000000000036</v>
      </c>
      <c r="D33">
        <f t="shared" si="0"/>
        <v>0</v>
      </c>
    </row>
    <row r="34" spans="1:8" x14ac:dyDescent="0.3">
      <c r="A34">
        <f t="shared" si="3"/>
        <v>7.2000000000000037</v>
      </c>
      <c r="B34">
        <v>1.1869999999999999E-10</v>
      </c>
      <c r="C34">
        <v>1.244E-10</v>
      </c>
      <c r="D34">
        <f t="shared" si="0"/>
        <v>1.2155000000000001E-10</v>
      </c>
    </row>
    <row r="35" spans="1:8" x14ac:dyDescent="0.3">
      <c r="A35" s="1"/>
    </row>
    <row r="36" spans="1:8" x14ac:dyDescent="0.3">
      <c r="A36" s="1"/>
    </row>
    <row r="37" spans="1:8" x14ac:dyDescent="0.3">
      <c r="A37" s="23" t="s">
        <v>10</v>
      </c>
      <c r="B37" s="23"/>
      <c r="C37" s="23"/>
      <c r="D37" s="23"/>
      <c r="E37" s="23"/>
    </row>
    <row r="38" spans="1:8" x14ac:dyDescent="0.3">
      <c r="A38" s="8" t="s">
        <v>0</v>
      </c>
      <c r="B38" s="8" t="s">
        <v>13</v>
      </c>
      <c r="C38" s="8" t="s">
        <v>11</v>
      </c>
      <c r="D38" s="8" t="s">
        <v>12</v>
      </c>
      <c r="E38" s="8" t="s">
        <v>15</v>
      </c>
    </row>
    <row r="39" spans="1:8" x14ac:dyDescent="0.3">
      <c r="A39" s="13">
        <v>4</v>
      </c>
      <c r="B39" s="14">
        <v>1.155E-10</v>
      </c>
      <c r="C39" s="15">
        <v>9.4700000000000006E-11</v>
      </c>
      <c r="D39" s="14">
        <f>(B39+C39)/2</f>
        <v>1.051E-10</v>
      </c>
      <c r="E39" s="14">
        <f>B39-C39</f>
        <v>2.0799999999999995E-11</v>
      </c>
    </row>
    <row r="40" spans="1:8" x14ac:dyDescent="0.3">
      <c r="A40" s="1"/>
    </row>
    <row r="41" spans="1:8" x14ac:dyDescent="0.3">
      <c r="A41" s="23" t="s">
        <v>16</v>
      </c>
      <c r="B41" s="23"/>
      <c r="C41" s="23"/>
      <c r="D41" s="23"/>
      <c r="E41" s="23"/>
      <c r="F41" s="23"/>
    </row>
    <row r="42" spans="1:8" x14ac:dyDescent="0.3">
      <c r="A42" s="8" t="s">
        <v>18</v>
      </c>
      <c r="B42" s="19" t="s">
        <v>17</v>
      </c>
      <c r="C42" s="8" t="s">
        <v>13</v>
      </c>
      <c r="D42" s="8" t="s">
        <v>11</v>
      </c>
      <c r="E42" s="8" t="s">
        <v>12</v>
      </c>
      <c r="F42" s="8" t="s">
        <v>15</v>
      </c>
    </row>
    <row r="43" spans="1:8" x14ac:dyDescent="0.3">
      <c r="A43" s="20" t="s">
        <v>19</v>
      </c>
      <c r="B43" s="21">
        <v>1.291E-6</v>
      </c>
      <c r="C43" s="21">
        <v>5.1549999999999999E-11</v>
      </c>
      <c r="D43" s="21">
        <v>3.2740000000000001E-11</v>
      </c>
      <c r="E43" s="22">
        <f>(C43+D43)/2</f>
        <v>4.2145E-11</v>
      </c>
      <c r="F43" s="22">
        <f>C43-D43</f>
        <v>1.8809999999999998E-11</v>
      </c>
      <c r="H43" s="3"/>
    </row>
    <row r="44" spans="1:8" x14ac:dyDescent="0.3">
      <c r="A44" s="20" t="s">
        <v>20</v>
      </c>
      <c r="B44" s="21">
        <v>1.068E-6</v>
      </c>
      <c r="C44" s="21">
        <v>3.5140000000000001E-11</v>
      </c>
      <c r="D44" s="21">
        <v>1.4629999999999999E-11</v>
      </c>
      <c r="E44" s="22">
        <f t="shared" ref="E44:E46" si="4">(C44+D44)/2</f>
        <v>2.4885E-11</v>
      </c>
      <c r="F44" s="22">
        <f>C44-D44</f>
        <v>2.0510000000000002E-11</v>
      </c>
    </row>
    <row r="45" spans="1:8" x14ac:dyDescent="0.3">
      <c r="A45" s="20" t="s">
        <v>21</v>
      </c>
      <c r="B45" s="21">
        <v>1.13E-6</v>
      </c>
      <c r="C45" s="21">
        <v>4.664E-11</v>
      </c>
      <c r="D45" s="21">
        <v>1.8309999999999999E-11</v>
      </c>
      <c r="E45" s="22">
        <f t="shared" si="4"/>
        <v>3.2474999999999996E-11</v>
      </c>
      <c r="F45" s="22">
        <f t="shared" ref="F45:F46" si="5">C45-D45</f>
        <v>2.8330000000000001E-11</v>
      </c>
    </row>
    <row r="46" spans="1:8" x14ac:dyDescent="0.3">
      <c r="A46" s="20" t="s">
        <v>22</v>
      </c>
      <c r="B46" s="21">
        <v>1.235E-6</v>
      </c>
      <c r="C46" s="21">
        <v>4.22E-11</v>
      </c>
      <c r="D46" s="21">
        <v>3.0630000000000002E-11</v>
      </c>
      <c r="E46" s="22">
        <f t="shared" si="4"/>
        <v>3.6414999999999998E-11</v>
      </c>
      <c r="F46" s="22">
        <f t="shared" si="5"/>
        <v>1.1569999999999999E-11</v>
      </c>
    </row>
    <row r="47" spans="1:8" x14ac:dyDescent="0.3">
      <c r="A47" s="1"/>
    </row>
    <row r="48" spans="1:8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</sheetData>
  <mergeCells count="4">
    <mergeCell ref="H1:I1"/>
    <mergeCell ref="H5:I5"/>
    <mergeCell ref="A37:E37"/>
    <mergeCell ref="A41:F4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6311-0512-4D55-B100-B9E4FF03B675}">
  <dimension ref="A1:F28"/>
  <sheetViews>
    <sheetView workbookViewId="0">
      <selection activeCell="H15" sqref="H15"/>
    </sheetView>
  </sheetViews>
  <sheetFormatPr baseColWidth="10" defaultRowHeight="14.4" x14ac:dyDescent="0.3"/>
  <cols>
    <col min="4" max="4" width="12" bestFit="1" customWidth="1"/>
  </cols>
  <sheetData>
    <row r="1" spans="1:6" x14ac:dyDescent="0.3">
      <c r="A1" s="1" t="s">
        <v>7</v>
      </c>
      <c r="B1" t="s">
        <v>6</v>
      </c>
      <c r="C1" t="s">
        <v>4</v>
      </c>
    </row>
    <row r="2" spans="1:6" x14ac:dyDescent="0.3">
      <c r="A2" t="s">
        <v>0</v>
      </c>
      <c r="B2" t="s">
        <v>2</v>
      </c>
      <c r="C2" t="s">
        <v>1</v>
      </c>
      <c r="D2" t="s">
        <v>3</v>
      </c>
    </row>
    <row r="3" spans="1:6" x14ac:dyDescent="0.3">
      <c r="A3">
        <v>1</v>
      </c>
    </row>
    <row r="4" spans="1:6" x14ac:dyDescent="0.3">
      <c r="A4">
        <f>(A3+0.2)</f>
        <v>1.2</v>
      </c>
      <c r="D4">
        <f t="shared" ref="D4:D28" si="0">(B4+C4)/2</f>
        <v>0</v>
      </c>
    </row>
    <row r="5" spans="1:6" x14ac:dyDescent="0.3">
      <c r="A5">
        <f t="shared" ref="A5:A27" si="1">(A4+0.2)</f>
        <v>1.4</v>
      </c>
      <c r="D5">
        <f t="shared" si="0"/>
        <v>0</v>
      </c>
    </row>
    <row r="6" spans="1:6" x14ac:dyDescent="0.3">
      <c r="A6">
        <f t="shared" si="1"/>
        <v>1.5999999999999999</v>
      </c>
      <c r="D6">
        <f t="shared" si="0"/>
        <v>0</v>
      </c>
    </row>
    <row r="7" spans="1:6" x14ac:dyDescent="0.3">
      <c r="A7">
        <f t="shared" si="1"/>
        <v>1.7999999999999998</v>
      </c>
      <c r="D7">
        <f t="shared" si="0"/>
        <v>0</v>
      </c>
      <c r="F7" s="3"/>
    </row>
    <row r="8" spans="1:6" x14ac:dyDescent="0.3">
      <c r="A8">
        <f t="shared" si="1"/>
        <v>1.9999999999999998</v>
      </c>
      <c r="D8">
        <f t="shared" si="0"/>
        <v>0</v>
      </c>
    </row>
    <row r="9" spans="1:6" x14ac:dyDescent="0.3">
      <c r="A9">
        <f t="shared" si="1"/>
        <v>2.1999999999999997</v>
      </c>
      <c r="D9">
        <f t="shared" si="0"/>
        <v>0</v>
      </c>
    </row>
    <row r="10" spans="1:6" x14ac:dyDescent="0.3">
      <c r="A10">
        <f t="shared" si="1"/>
        <v>2.4</v>
      </c>
      <c r="D10">
        <f t="shared" si="0"/>
        <v>0</v>
      </c>
    </row>
    <row r="11" spans="1:6" x14ac:dyDescent="0.3">
      <c r="A11">
        <f t="shared" si="1"/>
        <v>2.6</v>
      </c>
      <c r="D11">
        <f t="shared" si="0"/>
        <v>0</v>
      </c>
    </row>
    <row r="12" spans="1:6" x14ac:dyDescent="0.3">
      <c r="A12">
        <f t="shared" si="1"/>
        <v>2.8000000000000003</v>
      </c>
      <c r="D12">
        <f t="shared" si="0"/>
        <v>0</v>
      </c>
    </row>
    <row r="13" spans="1:6" x14ac:dyDescent="0.3">
      <c r="A13">
        <f t="shared" si="1"/>
        <v>3.0000000000000004</v>
      </c>
      <c r="D13">
        <f t="shared" si="0"/>
        <v>0</v>
      </c>
    </row>
    <row r="14" spans="1:6" x14ac:dyDescent="0.3">
      <c r="A14">
        <f t="shared" si="1"/>
        <v>3.2000000000000006</v>
      </c>
      <c r="D14">
        <f t="shared" si="0"/>
        <v>0</v>
      </c>
    </row>
    <row r="15" spans="1:6" x14ac:dyDescent="0.3">
      <c r="A15">
        <f t="shared" si="1"/>
        <v>3.4000000000000008</v>
      </c>
      <c r="D15">
        <f t="shared" si="0"/>
        <v>0</v>
      </c>
    </row>
    <row r="16" spans="1:6" x14ac:dyDescent="0.3">
      <c r="A16">
        <f t="shared" si="1"/>
        <v>3.600000000000001</v>
      </c>
      <c r="D16">
        <f t="shared" si="0"/>
        <v>0</v>
      </c>
    </row>
    <row r="17" spans="1:4" x14ac:dyDescent="0.3">
      <c r="A17">
        <f t="shared" si="1"/>
        <v>3.8000000000000012</v>
      </c>
      <c r="D17">
        <f t="shared" si="0"/>
        <v>0</v>
      </c>
    </row>
    <row r="18" spans="1:4" x14ac:dyDescent="0.3">
      <c r="A18">
        <f t="shared" si="1"/>
        <v>4.0000000000000009</v>
      </c>
      <c r="D18">
        <f t="shared" si="0"/>
        <v>0</v>
      </c>
    </row>
    <row r="19" spans="1:4" x14ac:dyDescent="0.3">
      <c r="A19">
        <f t="shared" si="1"/>
        <v>4.2000000000000011</v>
      </c>
      <c r="D19">
        <f t="shared" si="0"/>
        <v>0</v>
      </c>
    </row>
    <row r="20" spans="1:4" x14ac:dyDescent="0.3">
      <c r="A20">
        <f t="shared" si="1"/>
        <v>4.4000000000000012</v>
      </c>
      <c r="D20">
        <f t="shared" si="0"/>
        <v>0</v>
      </c>
    </row>
    <row r="21" spans="1:4" x14ac:dyDescent="0.3">
      <c r="A21">
        <f t="shared" si="1"/>
        <v>4.6000000000000014</v>
      </c>
      <c r="D21">
        <f t="shared" si="0"/>
        <v>0</v>
      </c>
    </row>
    <row r="22" spans="1:4" x14ac:dyDescent="0.3">
      <c r="A22">
        <f t="shared" si="1"/>
        <v>4.8000000000000016</v>
      </c>
      <c r="D22">
        <f t="shared" si="0"/>
        <v>0</v>
      </c>
    </row>
    <row r="23" spans="1:4" x14ac:dyDescent="0.3">
      <c r="A23">
        <f t="shared" si="1"/>
        <v>5.0000000000000018</v>
      </c>
      <c r="D23">
        <f t="shared" si="0"/>
        <v>0</v>
      </c>
    </row>
    <row r="24" spans="1:4" x14ac:dyDescent="0.3">
      <c r="A24">
        <f t="shared" si="1"/>
        <v>5.200000000000002</v>
      </c>
      <c r="D24">
        <f t="shared" si="0"/>
        <v>0</v>
      </c>
    </row>
    <row r="25" spans="1:4" x14ac:dyDescent="0.3">
      <c r="A25">
        <f t="shared" si="1"/>
        <v>5.4000000000000021</v>
      </c>
      <c r="D25">
        <f t="shared" si="0"/>
        <v>0</v>
      </c>
    </row>
    <row r="26" spans="1:4" x14ac:dyDescent="0.3">
      <c r="A26">
        <f t="shared" si="1"/>
        <v>5.6000000000000023</v>
      </c>
      <c r="D26">
        <f t="shared" si="0"/>
        <v>0</v>
      </c>
    </row>
    <row r="27" spans="1:4" x14ac:dyDescent="0.3">
      <c r="A27">
        <f t="shared" si="1"/>
        <v>5.8000000000000025</v>
      </c>
      <c r="D27">
        <f t="shared" si="0"/>
        <v>0</v>
      </c>
    </row>
    <row r="28" spans="1:4" x14ac:dyDescent="0.3">
      <c r="A28">
        <f>(A27+0.2)</f>
        <v>6.0000000000000027</v>
      </c>
      <c r="D2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 Sulecio Hidalgo</dc:creator>
  <cp:lastModifiedBy>SULECIO HIDALGO LUIS CARLOS</cp:lastModifiedBy>
  <dcterms:created xsi:type="dcterms:W3CDTF">2015-06-05T18:19:34Z</dcterms:created>
  <dcterms:modified xsi:type="dcterms:W3CDTF">2024-03-13T04:18:34Z</dcterms:modified>
</cp:coreProperties>
</file>