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185" documentId="11_E60897F41BE170836B02CE998F75CCDC64E183C8" xr6:coauthVersionLast="46" xr6:coauthVersionMax="46" xr10:uidLastSave="{4BFBF2FF-A0AB-435C-98FC-7FF5CC03EDA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B20" i="1"/>
  <c r="B19" i="1"/>
  <c r="F4" i="1" a="1"/>
  <c r="F4" i="1"/>
  <c r="F12" i="1" s="1"/>
  <c r="B18" i="1" s="1"/>
  <c r="E4" i="1" a="1"/>
  <c r="E4" i="1"/>
  <c r="E12" i="1" s="1"/>
  <c r="B17" i="1" s="1"/>
  <c r="B15" i="1"/>
  <c r="D12" i="1"/>
  <c r="B13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<sst xmlns="http://schemas.openxmlformats.org/spreadsheetml/2006/main" count="27" uniqueCount="27">
  <si>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For my project I have chosen two variables such as laughter and tenderness which is denoted as x and y .In laughter I have asked 16 questions and it was answered by 8 persons and so tenderness variable .So the collected 8 participants values as follows.</t>
  </si>
  <si>
    <t>Name</t>
  </si>
  <si>
    <t>Age</t>
  </si>
  <si>
    <t>Laughter(x)</t>
  </si>
  <si>
    <t>Tenderness(y)</t>
  </si>
  <si>
    <t>(x-mean)^2</t>
  </si>
  <si>
    <t>(y-mean)^2</t>
  </si>
  <si>
    <t xml:space="preserve">Mercy </t>
  </si>
  <si>
    <t xml:space="preserve">Flavian </t>
  </si>
  <si>
    <t xml:space="preserve">Anish </t>
  </si>
  <si>
    <t xml:space="preserve">Martin carm </t>
  </si>
  <si>
    <t>Jennifer</t>
  </si>
  <si>
    <t>Ganga Devi</t>
  </si>
  <si>
    <t>Shobana</t>
  </si>
  <si>
    <t>Snowvita</t>
  </si>
  <si>
    <t>1)Mean of x</t>
  </si>
  <si>
    <t>2)Mean of y</t>
  </si>
  <si>
    <t>3)Median of X</t>
  </si>
  <si>
    <t>4)Median of y</t>
  </si>
  <si>
    <t>5)Standard Deviation of x</t>
  </si>
  <si>
    <t>6)Standard Deviation of y</t>
  </si>
  <si>
    <t>7)Quartile1 of x</t>
  </si>
  <si>
    <t>8)Quartile3 of y</t>
  </si>
  <si>
    <t>9)Among all participants whose is the  highest in x=</t>
  </si>
  <si>
    <t>10)Among all participants whose is the lowest in y=</t>
  </si>
  <si>
    <t>11)Pictorical representation of x using pie chart</t>
  </si>
  <si>
    <t>12)Pictorical representation of y using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</si>
</sst>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Alignment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Sheet1!$A$4:$A$11</c:f>
              <c:strCache>
                <c:ptCount val="8"/>
                <c:pt idx="0">
                  <c:v>Mercy </c:v>
                </c:pt>
                <c:pt idx="1">
                  <c:v>Flavian </c:v>
                </c:pt>
                <c:pt idx="2">
                  <c:v>Anish </c:v>
                </c:pt>
                <c:pt idx="3">
                  <c:v>Martin carm </c:v>
                </c:pt>
                <c:pt idx="4">
                  <c:v>Jennifer</c:v>
                </c:pt>
                <c:pt idx="5">
                  <c:v>Ganga Devi</c:v>
                </c:pt>
                <c:pt idx="6">
                  <c:v>Shobana</c:v>
                </c:pt>
                <c:pt idx="7">
                  <c:v>Snowvita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C-4572-8723-1C4F28C2D0C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Laughter(x)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Sheet1!$A$4:$A$11</c:f>
              <c:strCache>
                <c:ptCount val="8"/>
                <c:pt idx="0">
                  <c:v>Mercy </c:v>
                </c:pt>
                <c:pt idx="1">
                  <c:v>Flavian </c:v>
                </c:pt>
                <c:pt idx="2">
                  <c:v>Anish </c:v>
                </c:pt>
                <c:pt idx="3">
                  <c:v>Martin carm </c:v>
                </c:pt>
                <c:pt idx="4">
                  <c:v>Jennifer</c:v>
                </c:pt>
                <c:pt idx="5">
                  <c:v>Ganga Devi</c:v>
                </c:pt>
                <c:pt idx="6">
                  <c:v>Shobana</c:v>
                </c:pt>
                <c:pt idx="7">
                  <c:v>Snowvita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43</c:v>
                </c:pt>
                <c:pt idx="1">
                  <c:v>61</c:v>
                </c:pt>
                <c:pt idx="2">
                  <c:v>50</c:v>
                </c:pt>
                <c:pt idx="3">
                  <c:v>43</c:v>
                </c:pt>
                <c:pt idx="4">
                  <c:v>63</c:v>
                </c:pt>
                <c:pt idx="5">
                  <c:v>55</c:v>
                </c:pt>
                <c:pt idx="6">
                  <c:v>47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EC-4572-8723-1C4F28C2D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Sheet1!$A$4:$A$11</c:f>
              <c:strCache>
                <c:ptCount val="8"/>
                <c:pt idx="0">
                  <c:v>Mercy </c:v>
                </c:pt>
                <c:pt idx="1">
                  <c:v>Flavian </c:v>
                </c:pt>
                <c:pt idx="2">
                  <c:v>Anish </c:v>
                </c:pt>
                <c:pt idx="3">
                  <c:v>Martin carm </c:v>
                </c:pt>
                <c:pt idx="4">
                  <c:v>Jennifer</c:v>
                </c:pt>
                <c:pt idx="5">
                  <c:v>Ganga Devi</c:v>
                </c:pt>
                <c:pt idx="6">
                  <c:v>Shobana</c:v>
                </c:pt>
                <c:pt idx="7">
                  <c:v>Snowvita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A-4324-AA56-5E5CE64A5C2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Laughter(x)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Sheet1!$A$4:$A$11</c:f>
              <c:strCache>
                <c:ptCount val="8"/>
                <c:pt idx="0">
                  <c:v>Mercy </c:v>
                </c:pt>
                <c:pt idx="1">
                  <c:v>Flavian </c:v>
                </c:pt>
                <c:pt idx="2">
                  <c:v>Anish </c:v>
                </c:pt>
                <c:pt idx="3">
                  <c:v>Martin carm </c:v>
                </c:pt>
                <c:pt idx="4">
                  <c:v>Jennifer</c:v>
                </c:pt>
                <c:pt idx="5">
                  <c:v>Ganga Devi</c:v>
                </c:pt>
                <c:pt idx="6">
                  <c:v>Shobana</c:v>
                </c:pt>
                <c:pt idx="7">
                  <c:v>Snowvita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43</c:v>
                </c:pt>
                <c:pt idx="1">
                  <c:v>61</c:v>
                </c:pt>
                <c:pt idx="2">
                  <c:v>50</c:v>
                </c:pt>
                <c:pt idx="3">
                  <c:v>43</c:v>
                </c:pt>
                <c:pt idx="4">
                  <c:v>63</c:v>
                </c:pt>
                <c:pt idx="5">
                  <c:v>55</c:v>
                </c:pt>
                <c:pt idx="6">
                  <c:v>47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CA-4324-AA56-5E5CE64A5C2D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Tenderness(y)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Sheet1!$A$4:$A$11</c:f>
              <c:strCache>
                <c:ptCount val="8"/>
                <c:pt idx="0">
                  <c:v>Mercy </c:v>
                </c:pt>
                <c:pt idx="1">
                  <c:v>Flavian </c:v>
                </c:pt>
                <c:pt idx="2">
                  <c:v>Anish </c:v>
                </c:pt>
                <c:pt idx="3">
                  <c:v>Martin carm </c:v>
                </c:pt>
                <c:pt idx="4">
                  <c:v>Jennifer</c:v>
                </c:pt>
                <c:pt idx="5">
                  <c:v>Ganga Devi</c:v>
                </c:pt>
                <c:pt idx="6">
                  <c:v>Shobana</c:v>
                </c:pt>
                <c:pt idx="7">
                  <c:v>Snowvita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44</c:v>
                </c:pt>
                <c:pt idx="3">
                  <c:v>37</c:v>
                </c:pt>
                <c:pt idx="4">
                  <c:v>40</c:v>
                </c:pt>
                <c:pt idx="5">
                  <c:v>42</c:v>
                </c:pt>
                <c:pt idx="6">
                  <c:v>39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CA-4324-AA56-5E5CE64A5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24</xdr:row>
      <xdr:rowOff>9525</xdr:rowOff>
    </xdr:from>
    <xdr:to>
      <xdr:col>9</xdr:col>
      <xdr:colOff>104775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27256-7663-42A5-B94F-086989D0E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41</xdr:row>
      <xdr:rowOff>104775</xdr:rowOff>
    </xdr:from>
    <xdr:to>
      <xdr:col>9</xdr:col>
      <xdr:colOff>152400</xdr:colOff>
      <xdr:row>56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A95A97-2432-427D-8DCA-299ADDFB241D}"/>
            </a:ext>
            <a:ext uri="{147F2762-F138-4A5C-976F-8EAC2B608ADB}">
              <a16:predDERef xmlns:a16="http://schemas.microsoft.com/office/drawing/2014/main" pred="{F5527256-7663-42A5-B94F-086989D0E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D1" workbookViewId="0">
      <selection sqref="A1:U1"/>
    </sheetView>
  </sheetViews>
  <sheetFormatPr defaultRowHeight="15"/>
  <cols>
    <col min="1" max="1" width="22.28515625" customWidth="1"/>
    <col min="2" max="2" width="14.140625" customWidth="1"/>
    <col min="3" max="3" width="14.28515625" customWidth="1"/>
    <col min="4" max="4" width="13.140625" customWidth="1"/>
    <col min="5" max="5" width="10.28515625" customWidth="1"/>
    <col min="6" max="6" width="10.42578125" customWidth="1"/>
  </cols>
  <sheetData>
    <row r="1" spans="1: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7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21">
      <c r="A4" s="3" t="s">
        <v>7</v>
      </c>
      <c r="B4">
        <v>18</v>
      </c>
      <c r="C4">
        <v>43</v>
      </c>
      <c r="D4">
        <v>45</v>
      </c>
      <c r="E4" cm="1">
        <f t="array" ref="E4:E11">((J4:J11)-52.75)^2</f>
        <v>2782.5625</v>
      </c>
      <c r="F4" cm="1">
        <f t="array" ref="F4:F11">((K4:K11)-41.75)^2</f>
        <v>1743.0625</v>
      </c>
    </row>
    <row r="5" spans="1:21">
      <c r="A5" s="3" t="s">
        <v>8</v>
      </c>
      <c r="B5">
        <v>18</v>
      </c>
      <c r="C5">
        <v>61</v>
      </c>
      <c r="D5">
        <v>42</v>
      </c>
      <c r="E5">
        <v>2782.5625</v>
      </c>
      <c r="F5">
        <v>1743.0625</v>
      </c>
    </row>
    <row r="6" spans="1:21">
      <c r="A6" s="3" t="s">
        <v>9</v>
      </c>
      <c r="B6">
        <v>18</v>
      </c>
      <c r="C6">
        <v>50</v>
      </c>
      <c r="D6">
        <v>44</v>
      </c>
      <c r="E6">
        <v>2782.5625</v>
      </c>
      <c r="F6">
        <v>1743.0625</v>
      </c>
    </row>
    <row r="7" spans="1:21">
      <c r="A7" s="3" t="s">
        <v>10</v>
      </c>
      <c r="B7">
        <v>21</v>
      </c>
      <c r="C7">
        <v>43</v>
      </c>
      <c r="D7">
        <v>37</v>
      </c>
      <c r="E7">
        <v>2782.5625</v>
      </c>
      <c r="F7">
        <v>1743.0625</v>
      </c>
    </row>
    <row r="8" spans="1:21">
      <c r="A8" s="3" t="s">
        <v>11</v>
      </c>
      <c r="B8">
        <v>18</v>
      </c>
      <c r="C8">
        <v>63</v>
      </c>
      <c r="D8">
        <v>40</v>
      </c>
      <c r="E8">
        <v>2782.5625</v>
      </c>
      <c r="F8">
        <v>1743.0625</v>
      </c>
    </row>
    <row r="9" spans="1:21">
      <c r="A9" s="3" t="s">
        <v>12</v>
      </c>
      <c r="B9">
        <v>18</v>
      </c>
      <c r="C9">
        <v>55</v>
      </c>
      <c r="D9">
        <v>42</v>
      </c>
      <c r="E9">
        <v>2782.5625</v>
      </c>
      <c r="F9">
        <v>1743.0625</v>
      </c>
    </row>
    <row r="10" spans="1:21">
      <c r="A10" s="3" t="s">
        <v>13</v>
      </c>
      <c r="B10">
        <v>18</v>
      </c>
      <c r="C10">
        <v>47</v>
      </c>
      <c r="D10">
        <v>39</v>
      </c>
      <c r="E10">
        <v>2782.5625</v>
      </c>
      <c r="F10">
        <v>1743.0625</v>
      </c>
    </row>
    <row r="11" spans="1:21">
      <c r="A11" s="3" t="s">
        <v>14</v>
      </c>
      <c r="B11">
        <v>18</v>
      </c>
      <c r="C11">
        <v>60</v>
      </c>
      <c r="D11">
        <v>45</v>
      </c>
      <c r="E11">
        <v>2782.5625</v>
      </c>
      <c r="F11">
        <v>1743.0625</v>
      </c>
    </row>
    <row r="12" spans="1:21">
      <c r="C12">
        <f>(SUM(C4:C11)/8)</f>
        <v>52.75</v>
      </c>
      <c r="D12">
        <f>(SUM(D4:D11)/8)</f>
        <v>41.75</v>
      </c>
      <c r="E12">
        <f>SUM(E4:E11)/8</f>
        <v>2782.5625</v>
      </c>
      <c r="F12">
        <f>SUM(F4:F11)/8</f>
        <v>1743.0625</v>
      </c>
    </row>
    <row r="13" spans="1:21">
      <c r="A13" s="4" t="s">
        <v>15</v>
      </c>
      <c r="B13" s="4">
        <f>52.75</f>
        <v>52.75</v>
      </c>
    </row>
    <row r="14" spans="1:21">
      <c r="A14" s="5" t="s">
        <v>16</v>
      </c>
      <c r="B14" s="5">
        <v>41.75</v>
      </c>
    </row>
    <row r="15" spans="1:21">
      <c r="A15" s="6" t="s">
        <v>17</v>
      </c>
      <c r="B15" s="6">
        <f>52.5</f>
        <v>52.5</v>
      </c>
    </row>
    <row r="16" spans="1:21">
      <c r="A16" s="7" t="s">
        <v>18</v>
      </c>
      <c r="B16" s="7">
        <v>42</v>
      </c>
    </row>
    <row r="17" spans="1:4">
      <c r="A17" s="8" t="s">
        <v>19</v>
      </c>
      <c r="B17" s="8">
        <f>(E12)^0.5</f>
        <v>52.75</v>
      </c>
    </row>
    <row r="18" spans="1:4">
      <c r="A18" s="9" t="s">
        <v>20</v>
      </c>
      <c r="B18" s="9">
        <f>(F12)^0.5</f>
        <v>41.75</v>
      </c>
    </row>
    <row r="19" spans="1:4">
      <c r="A19" s="10" t="s">
        <v>21</v>
      </c>
      <c r="B19" s="10">
        <f>9/4</f>
        <v>2.25</v>
      </c>
    </row>
    <row r="20" spans="1:4">
      <c r="A20" s="11" t="s">
        <v>22</v>
      </c>
      <c r="B20" s="11">
        <f>3*(2.25)</f>
        <v>6.75</v>
      </c>
    </row>
    <row r="21" spans="1:4">
      <c r="A21" s="12" t="s">
        <v>23</v>
      </c>
      <c r="B21" s="12"/>
      <c r="C21" s="12"/>
      <c r="D21" s="12">
        <f>MAX(C4:C11)</f>
        <v>63</v>
      </c>
    </row>
    <row r="22" spans="1:4">
      <c r="A22" s="13" t="s">
        <v>24</v>
      </c>
      <c r="B22" s="13"/>
      <c r="C22" s="13"/>
      <c r="D22" s="13">
        <f>MIN(D4:D11)</f>
        <v>37</v>
      </c>
    </row>
    <row r="23" spans="1:4">
      <c r="A23" s="14" t="s">
        <v>25</v>
      </c>
      <c r="B23" s="14"/>
      <c r="C23" s="14"/>
    </row>
    <row r="41" spans="1:3">
      <c r="A41" s="15" t="s">
        <v>26</v>
      </c>
      <c r="B41" s="15"/>
      <c r="C41" s="15"/>
    </row>
  </sheetData>
  <conditionalFormatting sqref="A1:R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{374DC207-245B-4432-AFCA-A686B8C90766}</x14:id>
        </ext>
      </extLst>
    </cfRule>
  </conditionalFormatting>
  <conditionalFormatting sqref="A3:F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{C74951E3-3D1B-4C90-A9CD-9E2577A758BC}</x14:id>
        </ext>
      </extLst>
    </cfRule>
  </conditionalFormatting>
  <conditionalFormatting sqref="A3:F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4DC207-245B-4432-AFCA-A686B8C90766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C384"/>
              <x14:negativeBorderColor rgb="FF638EC6"/>
            </x14:dataBar>
          </x14:cfRule>
          <xm:sqref>A1:R2</xm:sqref>
        </x14:conditionalFormatting>
        <x14:conditionalFormatting xmlns:xm="http://schemas.microsoft.com/office/excel/2006/main">
          <x14:cfRule type="dataBar" id="{C74951E3-3D1B-4C90-A9CD-9E2577A758B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FF555A"/>
              <x14:negativeBorderColor rgb="FF638EC6"/>
            </x14:dataBar>
          </x14:cfRule>
          <xm:sqref>A3:F11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Mercy Arokiadoss</cp:lastModifiedBy>
  <cp:revision/>
  <dcterms:created xsi:type="dcterms:W3CDTF">2021-01-23T14:20:36Z</dcterms:created>
  <dcterms:modified xsi:type="dcterms:W3CDTF">2021-01-23T17:02:49Z</dcterms:modified>
  <cp:category/>
  <cp:contentStatus/>
</cp:coreProperties>
</file>