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ToDoApp\Báo Cáo Team\General\"/>
    </mc:Choice>
  </mc:AlternateContent>
  <bookViews>
    <workbookView xWindow="0" yWindow="0" windowWidth="20490" windowHeight="10065"/>
  </bookViews>
  <sheets>
    <sheet name="Gantt" sheetId="2" r:id="rId1"/>
    <sheet name="Sheet1" sheetId="1" r:id="rId2"/>
  </sheets>
  <definedNames>
    <definedName name="_xlnm.Print_Titles" localSheetId="0">Gantt!$4:$7</definedName>
    <definedName name="Project_Start">Gantt!$F$3</definedName>
    <definedName name="Scrolling_Increment">Gantt!$F$4</definedName>
    <definedName name="Today" localSheetId="0">TODAY()</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15" i="2" l="1"/>
  <c r="I17" i="2" s="1"/>
  <c r="I26" i="2"/>
  <c r="I27" i="2" s="1"/>
  <c r="I28" i="2" s="1"/>
  <c r="I18" i="2" l="1"/>
  <c r="I20" i="2" s="1"/>
  <c r="I16" i="2"/>
  <c r="I29" i="2" l="1"/>
  <c r="I32" i="2" s="1"/>
  <c r="F3" i="2" l="1"/>
  <c r="L5" i="2" s="1"/>
  <c r="L20" i="2" s="1"/>
  <c r="L10" i="2" l="1"/>
  <c r="L34" i="2"/>
  <c r="L35" i="2"/>
  <c r="L25" i="2"/>
  <c r="M5" i="2"/>
  <c r="M20" i="2" s="1"/>
  <c r="L19" i="2"/>
  <c r="L14" i="2"/>
  <c r="L37" i="2"/>
  <c r="L27" i="2"/>
  <c r="L33" i="2"/>
  <c r="L28" i="2"/>
  <c r="L32" i="2"/>
  <c r="L15" i="2"/>
  <c r="L12" i="2"/>
  <c r="L18" i="2"/>
  <c r="L11" i="2"/>
  <c r="L31" i="2"/>
  <c r="L29" i="2"/>
  <c r="L9" i="2"/>
  <c r="L26" i="2"/>
  <c r="L36" i="2"/>
  <c r="L4" i="2"/>
  <c r="L17" i="2"/>
  <c r="L13" i="2"/>
  <c r="L7" i="2"/>
  <c r="M7" i="2" l="1"/>
  <c r="M26" i="2"/>
  <c r="M36" i="2"/>
  <c r="M32" i="2"/>
  <c r="M12" i="2"/>
  <c r="M31" i="2"/>
  <c r="M37" i="2"/>
  <c r="M17" i="2"/>
  <c r="M10" i="2"/>
  <c r="M34" i="2"/>
  <c r="M14" i="2"/>
  <c r="M29" i="2"/>
  <c r="M9" i="2"/>
  <c r="M18" i="2"/>
  <c r="M11" i="2"/>
  <c r="M13" i="2"/>
  <c r="M19" i="2"/>
  <c r="M33" i="2"/>
  <c r="M27" i="2"/>
  <c r="M15" i="2"/>
  <c r="M35" i="2"/>
  <c r="M25" i="2"/>
  <c r="N5" i="2"/>
  <c r="N20" i="2" s="1"/>
  <c r="M28" i="2"/>
  <c r="N10" i="2" l="1"/>
  <c r="N18" i="2"/>
  <c r="N29" i="2"/>
  <c r="N7" i="2"/>
  <c r="N12" i="2"/>
  <c r="N25" i="2"/>
  <c r="N27" i="2"/>
  <c r="N15" i="2"/>
  <c r="N28" i="2"/>
  <c r="N11" i="2"/>
  <c r="N37" i="2"/>
  <c r="N13" i="2"/>
  <c r="N32" i="2"/>
  <c r="N14" i="2"/>
  <c r="N36" i="2"/>
  <c r="N34" i="2"/>
  <c r="N26" i="2"/>
  <c r="O5" i="2"/>
  <c r="O20" i="2" s="1"/>
  <c r="N33" i="2"/>
  <c r="N9" i="2"/>
  <c r="N19" i="2"/>
  <c r="N35" i="2"/>
  <c r="N31" i="2"/>
  <c r="N17" i="2"/>
  <c r="O10" i="2" l="1"/>
  <c r="O36" i="2"/>
  <c r="O11" i="2"/>
  <c r="O19" i="2"/>
  <c r="O26" i="2"/>
  <c r="O9" i="2"/>
  <c r="O32" i="2"/>
  <c r="O13" i="2"/>
  <c r="P5" i="2"/>
  <c r="P20" i="2" s="1"/>
  <c r="O34" i="2"/>
  <c r="O18" i="2"/>
  <c r="O12" i="2"/>
  <c r="O29" i="2"/>
  <c r="O35" i="2"/>
  <c r="O25" i="2"/>
  <c r="O14" i="2"/>
  <c r="O33" i="2"/>
  <c r="O28" i="2"/>
  <c r="O27" i="2"/>
  <c r="O31" i="2"/>
  <c r="O7" i="2"/>
  <c r="O15" i="2"/>
  <c r="O17" i="2"/>
  <c r="O37" i="2"/>
  <c r="P7" i="2"/>
  <c r="P13" i="2" l="1"/>
  <c r="P11" i="2"/>
  <c r="P33" i="2"/>
  <c r="P17" i="2"/>
  <c r="P14" i="2"/>
  <c r="P18" i="2"/>
  <c r="P29" i="2"/>
  <c r="P10" i="2"/>
  <c r="P37" i="2"/>
  <c r="P36" i="2"/>
  <c r="P28" i="2"/>
  <c r="P19" i="2"/>
  <c r="P12" i="2"/>
  <c r="P27" i="2"/>
  <c r="P26" i="2"/>
  <c r="P31" i="2"/>
  <c r="P25" i="2"/>
  <c r="P34" i="2"/>
  <c r="P9" i="2"/>
  <c r="P35" i="2"/>
  <c r="P32" i="2"/>
  <c r="P15" i="2"/>
  <c r="Q5" i="2"/>
  <c r="Q20" i="2" s="1"/>
  <c r="Q28" i="2" l="1"/>
  <c r="Q32" i="2"/>
  <c r="Q29" i="2"/>
  <c r="Q12" i="2"/>
  <c r="Q10" i="2"/>
  <c r="Q15" i="2"/>
  <c r="Q36" i="2"/>
  <c r="Q25" i="2"/>
  <c r="Q19" i="2"/>
  <c r="Q35" i="2"/>
  <c r="Q37" i="2"/>
  <c r="Q11" i="2"/>
  <c r="Q33" i="2"/>
  <c r="Q31" i="2"/>
  <c r="Q13" i="2"/>
  <c r="Q18" i="2"/>
  <c r="Q26" i="2"/>
  <c r="Q14" i="2"/>
  <c r="R5" i="2"/>
  <c r="R20" i="2" s="1"/>
  <c r="Q7" i="2"/>
  <c r="Q27" i="2"/>
  <c r="Q34" i="2"/>
  <c r="Q9" i="2"/>
  <c r="Q17" i="2"/>
  <c r="R7" i="2" l="1"/>
  <c r="R27" i="2"/>
  <c r="R29" i="2"/>
  <c r="R31" i="2"/>
  <c r="R18" i="2"/>
  <c r="R14" i="2"/>
  <c r="R10" i="2"/>
  <c r="R11" i="2"/>
  <c r="R26" i="2"/>
  <c r="R36" i="2"/>
  <c r="S5" i="2"/>
  <c r="S20" i="2" s="1"/>
  <c r="R32" i="2"/>
  <c r="R28" i="2"/>
  <c r="R12" i="2"/>
  <c r="R19" i="2"/>
  <c r="R9" i="2"/>
  <c r="R25" i="2"/>
  <c r="R37" i="2"/>
  <c r="R15" i="2"/>
  <c r="R17" i="2"/>
  <c r="R13" i="2"/>
  <c r="R34" i="2"/>
  <c r="R35" i="2"/>
  <c r="R33" i="2"/>
  <c r="S34" i="2" l="1"/>
  <c r="S31" i="2"/>
  <c r="S28" i="2"/>
  <c r="S29" i="2"/>
  <c r="S25" i="2"/>
  <c r="S26" i="2"/>
  <c r="S14" i="2"/>
  <c r="S27" i="2"/>
  <c r="S15" i="2"/>
  <c r="S10" i="2"/>
  <c r="S9" i="2"/>
  <c r="S32" i="2"/>
  <c r="S12" i="2"/>
  <c r="S7" i="2"/>
  <c r="S18" i="2"/>
  <c r="S19" i="2"/>
  <c r="S36" i="2"/>
  <c r="S17" i="2"/>
  <c r="S37" i="2"/>
  <c r="T5" i="2"/>
  <c r="T20" i="2" s="1"/>
  <c r="S35" i="2"/>
  <c r="S33" i="2"/>
  <c r="S4" i="2"/>
  <c r="S13" i="2"/>
  <c r="S11" i="2"/>
  <c r="T15" i="2" l="1"/>
  <c r="T33" i="2"/>
  <c r="T7" i="2"/>
  <c r="T18" i="2"/>
  <c r="T14" i="2"/>
  <c r="T26" i="2"/>
  <c r="T17" i="2"/>
  <c r="T13" i="2"/>
  <c r="T35" i="2"/>
  <c r="U5" i="2"/>
  <c r="U20" i="2" s="1"/>
  <c r="T10" i="2"/>
  <c r="T11" i="2"/>
  <c r="T12" i="2"/>
  <c r="T34" i="2"/>
  <c r="T37" i="2"/>
  <c r="T9" i="2"/>
  <c r="T31" i="2"/>
  <c r="T25" i="2"/>
  <c r="T36" i="2"/>
  <c r="T27" i="2"/>
  <c r="T32" i="2"/>
  <c r="T29" i="2"/>
  <c r="T19" i="2"/>
  <c r="T28" i="2"/>
  <c r="U34" i="2" l="1"/>
  <c r="U11" i="2"/>
  <c r="U12" i="2"/>
  <c r="U19" i="2"/>
  <c r="U32" i="2"/>
  <c r="U14" i="2"/>
  <c r="U10" i="2"/>
  <c r="U37" i="2"/>
  <c r="U13" i="2"/>
  <c r="U25" i="2"/>
  <c r="U17" i="2"/>
  <c r="U7" i="2"/>
  <c r="U31" i="2"/>
  <c r="U26" i="2"/>
  <c r="V5" i="2"/>
  <c r="V20" i="2" s="1"/>
  <c r="U27" i="2"/>
  <c r="U35" i="2"/>
  <c r="U36" i="2"/>
  <c r="U29" i="2"/>
  <c r="U9" i="2"/>
  <c r="U33" i="2"/>
  <c r="U28" i="2"/>
  <c r="U18" i="2"/>
  <c r="U15" i="2"/>
  <c r="V36" i="2" l="1"/>
  <c r="V14" i="2"/>
  <c r="V33" i="2"/>
  <c r="V32" i="2"/>
  <c r="V11" i="2"/>
  <c r="W5" i="2"/>
  <c r="W20" i="2" s="1"/>
  <c r="V10" i="2"/>
  <c r="V13" i="2"/>
  <c r="V12" i="2"/>
  <c r="V29" i="2"/>
  <c r="V31" i="2"/>
  <c r="V19" i="2"/>
  <c r="V7" i="2"/>
  <c r="V35" i="2"/>
  <c r="V27" i="2"/>
  <c r="V17" i="2"/>
  <c r="V28" i="2"/>
  <c r="V18" i="2"/>
  <c r="V25" i="2"/>
  <c r="V26" i="2"/>
  <c r="V37" i="2"/>
  <c r="V9" i="2"/>
  <c r="V15" i="2"/>
  <c r="V34" i="2"/>
  <c r="W36" i="2" l="1"/>
  <c r="W35" i="2"/>
  <c r="W33" i="2"/>
  <c r="W17" i="2"/>
  <c r="W34" i="2"/>
  <c r="W18" i="2"/>
  <c r="W14" i="2"/>
  <c r="W31" i="2"/>
  <c r="W15" i="2"/>
  <c r="W26" i="2"/>
  <c r="W32" i="2"/>
  <c r="W29" i="2"/>
  <c r="W27" i="2"/>
  <c r="W7" i="2"/>
  <c r="W28" i="2"/>
  <c r="W10" i="2"/>
  <c r="W11" i="2"/>
  <c r="W19" i="2"/>
  <c r="X5" i="2"/>
  <c r="X20" i="2" s="1"/>
  <c r="W37" i="2"/>
  <c r="W13" i="2"/>
  <c r="W9" i="2"/>
  <c r="W25" i="2"/>
  <c r="W12" i="2"/>
  <c r="X29" i="2" l="1"/>
  <c r="X10" i="2"/>
  <c r="Y5" i="2"/>
  <c r="Y20" i="2" s="1"/>
  <c r="X26" i="2"/>
  <c r="X25" i="2"/>
  <c r="X36" i="2"/>
  <c r="X33" i="2"/>
  <c r="X32" i="2"/>
  <c r="X9" i="2"/>
  <c r="X18" i="2"/>
  <c r="X12" i="2"/>
  <c r="X35" i="2"/>
  <c r="X7" i="2"/>
  <c r="X11" i="2"/>
  <c r="X27" i="2"/>
  <c r="X31" i="2"/>
  <c r="X15" i="2"/>
  <c r="X17" i="2"/>
  <c r="X13" i="2"/>
  <c r="X37" i="2"/>
  <c r="X19" i="2"/>
  <c r="X14" i="2"/>
  <c r="X34" i="2"/>
  <c r="X28" i="2"/>
  <c r="Y31" i="2" l="1"/>
  <c r="Y36" i="2"/>
  <c r="Y29" i="2"/>
  <c r="Y28" i="2"/>
  <c r="Y17" i="2"/>
  <c r="Y35" i="2"/>
  <c r="Y32" i="2"/>
  <c r="Y14" i="2"/>
  <c r="Y12" i="2"/>
  <c r="Y15" i="2"/>
  <c r="Y13" i="2"/>
  <c r="Y25" i="2"/>
  <c r="Y7" i="2"/>
  <c r="Z5" i="2"/>
  <c r="Z20" i="2" s="1"/>
  <c r="Y19" i="2"/>
  <c r="Y11" i="2"/>
  <c r="Y34" i="2"/>
  <c r="Y18" i="2"/>
  <c r="Y9" i="2"/>
  <c r="Y26" i="2"/>
  <c r="Y33" i="2"/>
  <c r="Y37" i="2"/>
  <c r="Y10" i="2"/>
  <c r="Y27" i="2"/>
  <c r="Z32" i="2" l="1"/>
  <c r="Z4" i="2"/>
  <c r="Z15" i="2"/>
  <c r="Z29" i="2"/>
  <c r="Z13" i="2"/>
  <c r="Z31" i="2"/>
  <c r="Z9" i="2"/>
  <c r="Z11" i="2"/>
  <c r="Z25" i="2"/>
  <c r="Z18" i="2"/>
  <c r="Z12" i="2"/>
  <c r="AA5" i="2"/>
  <c r="AA20" i="2" s="1"/>
  <c r="Z10" i="2"/>
  <c r="Z26" i="2"/>
  <c r="Z28" i="2"/>
  <c r="Z37" i="2"/>
  <c r="Z27" i="2"/>
  <c r="Z33" i="2"/>
  <c r="Z19" i="2"/>
  <c r="Z36" i="2"/>
  <c r="Z35" i="2"/>
  <c r="Z34" i="2"/>
  <c r="Z14" i="2"/>
  <c r="Z17" i="2"/>
  <c r="Z7" i="2"/>
  <c r="AA35" i="2" l="1"/>
  <c r="AA19" i="2"/>
  <c r="AB5" i="2"/>
  <c r="AB20" i="2" s="1"/>
  <c r="AA7" i="2"/>
  <c r="AA33" i="2"/>
  <c r="AA34" i="2"/>
  <c r="AA26" i="2"/>
  <c r="AA18" i="2"/>
  <c r="AA17" i="2"/>
  <c r="AA10" i="2"/>
  <c r="AA28" i="2"/>
  <c r="AA9" i="2"/>
  <c r="AA37" i="2"/>
  <c r="AA31" i="2"/>
  <c r="AA27" i="2"/>
  <c r="AA12" i="2"/>
  <c r="AA29" i="2"/>
  <c r="AA36" i="2"/>
  <c r="AA11" i="2"/>
  <c r="AA14" i="2"/>
  <c r="AA15" i="2"/>
  <c r="AA25" i="2"/>
  <c r="AA32" i="2"/>
  <c r="AA13" i="2"/>
  <c r="AB35" i="2" l="1"/>
  <c r="AB37" i="2"/>
  <c r="AB15" i="2"/>
  <c r="AB33" i="2"/>
  <c r="AB32" i="2"/>
  <c r="AB25" i="2"/>
  <c r="AB26" i="2"/>
  <c r="AB29" i="2"/>
  <c r="AC5" i="2"/>
  <c r="AC20" i="2" s="1"/>
  <c r="AB7" i="2"/>
  <c r="AB27" i="2"/>
  <c r="AB11" i="2"/>
  <c r="AB28" i="2"/>
  <c r="AB18" i="2"/>
  <c r="AB10" i="2"/>
  <c r="AB14" i="2"/>
  <c r="AB12" i="2"/>
  <c r="AB9" i="2"/>
  <c r="AB17" i="2"/>
  <c r="AB31" i="2"/>
  <c r="AB36" i="2"/>
  <c r="AB13" i="2"/>
  <c r="AB34" i="2"/>
  <c r="AB19" i="2"/>
  <c r="AC37" i="2" l="1"/>
  <c r="AC36" i="2"/>
  <c r="AC10" i="2"/>
  <c r="AC26" i="2"/>
  <c r="AC14" i="2"/>
  <c r="AC28" i="2"/>
  <c r="AC13" i="2"/>
  <c r="AC29" i="2"/>
  <c r="AC27" i="2"/>
  <c r="AC32" i="2"/>
  <c r="AD5" i="2"/>
  <c r="AD20" i="2" s="1"/>
  <c r="AC25" i="2"/>
  <c r="AC18" i="2"/>
  <c r="AC35" i="2"/>
  <c r="AC19" i="2"/>
  <c r="AC15" i="2"/>
  <c r="AC34" i="2"/>
  <c r="AC7" i="2"/>
  <c r="AC31" i="2"/>
  <c r="AC12" i="2"/>
  <c r="AC33" i="2"/>
  <c r="AC11" i="2"/>
  <c r="AC9" i="2"/>
  <c r="AC17" i="2"/>
  <c r="AD27" i="2" l="1"/>
  <c r="AD31" i="2"/>
  <c r="AD34" i="2"/>
  <c r="AD29" i="2"/>
  <c r="AD12" i="2"/>
  <c r="AD15" i="2"/>
  <c r="AD26" i="2"/>
  <c r="AD37" i="2"/>
  <c r="AD36" i="2"/>
  <c r="AD35" i="2"/>
  <c r="AD11" i="2"/>
  <c r="AD13" i="2"/>
  <c r="AD9" i="2"/>
  <c r="AD19" i="2"/>
  <c r="AD18" i="2"/>
  <c r="AD7" i="2"/>
  <c r="AD10" i="2"/>
  <c r="AD14" i="2"/>
  <c r="AD25" i="2"/>
  <c r="AD17" i="2"/>
  <c r="AD33" i="2"/>
  <c r="AD32" i="2"/>
  <c r="AD28" i="2"/>
  <c r="AE5" i="2"/>
  <c r="AE20" i="2" s="1"/>
  <c r="AE37" i="2" l="1"/>
  <c r="AE17" i="2"/>
  <c r="AE34" i="2"/>
  <c r="AE11" i="2"/>
  <c r="AE9" i="2"/>
  <c r="AE29" i="2"/>
  <c r="AE25" i="2"/>
  <c r="AE27" i="2"/>
  <c r="AE31" i="2"/>
  <c r="AE32" i="2"/>
  <c r="AE10" i="2"/>
  <c r="AE33" i="2"/>
  <c r="AE36" i="2"/>
  <c r="AE19" i="2"/>
  <c r="AE18" i="2"/>
  <c r="AE12" i="2"/>
  <c r="AE7" i="2"/>
  <c r="AE13" i="2"/>
  <c r="AE15" i="2"/>
  <c r="AE26" i="2"/>
  <c r="AE14" i="2"/>
  <c r="AF5" i="2"/>
  <c r="AF20" i="2" s="1"/>
  <c r="AE28" i="2"/>
  <c r="AE35" i="2"/>
  <c r="AF29" i="2" l="1"/>
  <c r="AF11" i="2"/>
  <c r="AF34" i="2"/>
  <c r="AF18" i="2"/>
  <c r="AF26" i="2"/>
  <c r="AG5" i="2"/>
  <c r="AG20" i="2" s="1"/>
  <c r="AF19" i="2"/>
  <c r="AF10" i="2"/>
  <c r="AF35" i="2"/>
  <c r="AF36" i="2"/>
  <c r="AF33" i="2"/>
  <c r="AF12" i="2"/>
  <c r="AF7" i="2"/>
  <c r="AF13" i="2"/>
  <c r="AF37" i="2"/>
  <c r="AF14" i="2"/>
  <c r="AF25" i="2"/>
  <c r="AF28" i="2"/>
  <c r="AF27" i="2"/>
  <c r="AF31" i="2"/>
  <c r="AF32" i="2"/>
  <c r="AF15" i="2"/>
  <c r="AF9" i="2"/>
  <c r="AF17" i="2"/>
  <c r="AG33" i="2" l="1"/>
  <c r="AG10" i="2"/>
  <c r="AG37" i="2"/>
  <c r="AG17" i="2"/>
  <c r="AG12" i="2"/>
  <c r="AG13" i="2"/>
  <c r="AG18" i="2"/>
  <c r="AG31" i="2"/>
  <c r="AG14" i="2"/>
  <c r="AG34" i="2"/>
  <c r="AG7" i="2"/>
  <c r="AG25" i="2"/>
  <c r="AG9" i="2"/>
  <c r="AG36" i="2"/>
  <c r="AG19" i="2"/>
  <c r="AG28" i="2"/>
  <c r="AG15" i="2"/>
  <c r="AG4" i="2"/>
  <c r="AG35" i="2"/>
  <c r="AH5" i="2"/>
  <c r="AH20" i="2" s="1"/>
  <c r="AG32" i="2"/>
  <c r="AG27" i="2"/>
  <c r="AG11" i="2"/>
  <c r="AG29" i="2"/>
  <c r="AG26" i="2"/>
  <c r="AH9" i="2" l="1"/>
  <c r="AH11" i="2"/>
  <c r="AH29" i="2"/>
  <c r="AH33" i="2"/>
  <c r="AH37" i="2"/>
  <c r="AH17" i="2"/>
  <c r="AH7" i="2"/>
  <c r="AH27" i="2"/>
  <c r="AI5" i="2"/>
  <c r="AI20" i="2" s="1"/>
  <c r="AH26" i="2"/>
  <c r="AH25" i="2"/>
  <c r="AH32" i="2"/>
  <c r="AH28" i="2"/>
  <c r="AH12" i="2"/>
  <c r="AH34" i="2"/>
  <c r="AH35" i="2"/>
  <c r="AH15" i="2"/>
  <c r="AH19" i="2"/>
  <c r="AH10" i="2"/>
  <c r="AH36" i="2"/>
  <c r="AH18" i="2"/>
  <c r="AH13" i="2"/>
  <c r="AH31" i="2"/>
  <c r="AH14" i="2"/>
  <c r="AI37" i="2" l="1"/>
  <c r="AI33" i="2"/>
  <c r="AI36" i="2"/>
  <c r="AI18" i="2"/>
  <c r="AI28" i="2"/>
  <c r="AI11" i="2"/>
  <c r="AJ5" i="2"/>
  <c r="AJ20" i="2" s="1"/>
  <c r="AI14" i="2"/>
  <c r="AI19" i="2"/>
  <c r="AI31" i="2"/>
  <c r="AI27" i="2"/>
  <c r="AI34" i="2"/>
  <c r="AI35" i="2"/>
  <c r="AI26" i="2"/>
  <c r="AI12" i="2"/>
  <c r="AI9" i="2"/>
  <c r="AI10" i="2"/>
  <c r="AI29" i="2"/>
  <c r="AI13" i="2"/>
  <c r="AI32" i="2"/>
  <c r="AI7" i="2"/>
  <c r="AI15" i="2"/>
  <c r="AI17" i="2"/>
  <c r="AI25" i="2"/>
  <c r="AJ36" i="2" l="1"/>
  <c r="AJ35" i="2"/>
  <c r="AJ12" i="2"/>
  <c r="AJ13" i="2"/>
  <c r="AJ28" i="2"/>
  <c r="AJ25" i="2"/>
  <c r="AJ14" i="2"/>
  <c r="AJ33" i="2"/>
  <c r="AJ27" i="2"/>
  <c r="AJ37" i="2"/>
  <c r="AJ9" i="2"/>
  <c r="AJ18" i="2"/>
  <c r="AJ7" i="2"/>
  <c r="AJ31" i="2"/>
  <c r="AJ19" i="2"/>
  <c r="AJ26" i="2"/>
  <c r="AJ15" i="2"/>
  <c r="AJ32" i="2"/>
  <c r="AJ34" i="2"/>
  <c r="AJ10" i="2"/>
  <c r="AJ29" i="2"/>
  <c r="AJ11" i="2"/>
  <c r="AJ17" i="2"/>
  <c r="AK5" i="2"/>
  <c r="AK20" i="2" s="1"/>
  <c r="AK32" i="2" l="1"/>
  <c r="AK18" i="2"/>
  <c r="AK29" i="2"/>
  <c r="AK9" i="2"/>
  <c r="AK28" i="2"/>
  <c r="AK31" i="2"/>
  <c r="AL5" i="2"/>
  <c r="AL20" i="2" s="1"/>
  <c r="AK26" i="2"/>
  <c r="AK13" i="2"/>
  <c r="AK11" i="2"/>
  <c r="AK36" i="2"/>
  <c r="AK19" i="2"/>
  <c r="AK35" i="2"/>
  <c r="AK27" i="2"/>
  <c r="AK10" i="2"/>
  <c r="AK7" i="2"/>
  <c r="AK12" i="2"/>
  <c r="AK17" i="2"/>
  <c r="AK33" i="2"/>
  <c r="AK34" i="2"/>
  <c r="AK15" i="2"/>
  <c r="AK14" i="2"/>
  <c r="AK37" i="2"/>
  <c r="AK25" i="2"/>
  <c r="AL27" i="2" l="1"/>
  <c r="AL17" i="2"/>
  <c r="AL12" i="2"/>
  <c r="AL32" i="2"/>
  <c r="AL10" i="2"/>
  <c r="AL37" i="2"/>
  <c r="AL25" i="2"/>
  <c r="AL29" i="2"/>
  <c r="AL13" i="2"/>
  <c r="AL31" i="2"/>
  <c r="AL33" i="2"/>
  <c r="AL26" i="2"/>
  <c r="AL35" i="2"/>
  <c r="AL11" i="2"/>
  <c r="AL7" i="2"/>
  <c r="AL19" i="2"/>
  <c r="AM5" i="2"/>
  <c r="AM20" i="2" s="1"/>
  <c r="AL15" i="2"/>
  <c r="AL14" i="2"/>
  <c r="AL28" i="2"/>
  <c r="AL36" i="2"/>
  <c r="AL34" i="2"/>
  <c r="AL18" i="2"/>
  <c r="AL9" i="2"/>
  <c r="AM18" i="2"/>
  <c r="AM36" i="2" l="1"/>
  <c r="AM27" i="2"/>
  <c r="AM10" i="2"/>
  <c r="AM13" i="2"/>
  <c r="AM25" i="2"/>
  <c r="AM9" i="2"/>
  <c r="AM15" i="2"/>
  <c r="AM17" i="2"/>
  <c r="AM7" i="2"/>
  <c r="AM28" i="2"/>
  <c r="AM19" i="2"/>
  <c r="AM26" i="2"/>
  <c r="AM31" i="2"/>
  <c r="AM32" i="2"/>
  <c r="AM11" i="2"/>
  <c r="AM12" i="2"/>
  <c r="AM29" i="2"/>
  <c r="AN5" i="2"/>
  <c r="AN20" i="2" s="1"/>
  <c r="AM35" i="2"/>
  <c r="AM34" i="2"/>
  <c r="AM37" i="2"/>
  <c r="AM33" i="2"/>
  <c r="AM14" i="2"/>
  <c r="AN33" i="2" l="1"/>
  <c r="AN28" i="2"/>
  <c r="AN35" i="2"/>
  <c r="AN10" i="2"/>
  <c r="AN14" i="2"/>
  <c r="AN37" i="2"/>
  <c r="AN34" i="2"/>
  <c r="AN36" i="2"/>
  <c r="AN19" i="2"/>
  <c r="AN29" i="2"/>
  <c r="AN4" i="2"/>
  <c r="AN13" i="2"/>
  <c r="AN32" i="2"/>
  <c r="AN31" i="2"/>
  <c r="AN7" i="2"/>
  <c r="AN25" i="2"/>
  <c r="AN17" i="2"/>
  <c r="AN11" i="2"/>
  <c r="AN15" i="2"/>
  <c r="AN9" i="2"/>
  <c r="AN12" i="2"/>
  <c r="AO5" i="2"/>
  <c r="AO20" i="2" s="1"/>
  <c r="AN18" i="2"/>
  <c r="AN27" i="2"/>
  <c r="AN26" i="2"/>
  <c r="AO34" i="2" l="1"/>
  <c r="AO19" i="2"/>
  <c r="AO12" i="2"/>
  <c r="AO13" i="2"/>
  <c r="AO31" i="2"/>
  <c r="AO17" i="2"/>
  <c r="AO11" i="2"/>
  <c r="AO29" i="2"/>
  <c r="AO36" i="2"/>
  <c r="AO37" i="2"/>
  <c r="AP5" i="2"/>
  <c r="AP20" i="2" s="1"/>
  <c r="AO10" i="2"/>
  <c r="AO35" i="2"/>
  <c r="AO7" i="2"/>
  <c r="AO32" i="2"/>
  <c r="AO27" i="2"/>
  <c r="AO14" i="2"/>
  <c r="AO15" i="2"/>
  <c r="AO9" i="2"/>
  <c r="AO28" i="2"/>
  <c r="AO33" i="2"/>
  <c r="AO18" i="2"/>
  <c r="AO25" i="2"/>
  <c r="AO26" i="2"/>
  <c r="AP36" i="2" l="1"/>
  <c r="AP17" i="2"/>
  <c r="AP27" i="2"/>
  <c r="AP34" i="2"/>
  <c r="AP15" i="2"/>
  <c r="AP18" i="2"/>
  <c r="AP26" i="2"/>
  <c r="AP25" i="2"/>
  <c r="AP29" i="2"/>
  <c r="AP9" i="2"/>
  <c r="AP31" i="2"/>
  <c r="AP12" i="2"/>
  <c r="AP35" i="2"/>
  <c r="AP33" i="2"/>
  <c r="AP37" i="2"/>
  <c r="AQ5" i="2"/>
  <c r="AQ20" i="2" s="1"/>
  <c r="AP14" i="2"/>
  <c r="AP19" i="2"/>
  <c r="AP11" i="2"/>
  <c r="AP13" i="2"/>
  <c r="AP7" i="2"/>
  <c r="AP32" i="2"/>
  <c r="AP10" i="2"/>
  <c r="AP28" i="2"/>
  <c r="AQ36" i="2" l="1"/>
  <c r="AQ29" i="2"/>
  <c r="AQ26" i="2"/>
  <c r="AQ27" i="2"/>
  <c r="AQ18" i="2"/>
  <c r="AQ28" i="2"/>
  <c r="AQ33" i="2"/>
  <c r="AQ9" i="2"/>
  <c r="AQ32" i="2"/>
  <c r="AQ35" i="2"/>
  <c r="AQ12" i="2"/>
  <c r="AQ10" i="2"/>
  <c r="AQ37" i="2"/>
  <c r="AR5" i="2"/>
  <c r="AR20" i="2" s="1"/>
  <c r="AQ31" i="2"/>
  <c r="AQ34" i="2"/>
  <c r="AQ13" i="2"/>
  <c r="AQ11" i="2"/>
  <c r="AQ19" i="2"/>
  <c r="AQ15" i="2"/>
  <c r="AQ17" i="2"/>
  <c r="AQ14" i="2"/>
  <c r="AQ25" i="2"/>
  <c r="AQ7" i="2"/>
  <c r="AR19" i="2" l="1"/>
  <c r="AR13" i="2"/>
  <c r="AR28" i="2"/>
  <c r="AR12" i="2"/>
  <c r="AR27" i="2"/>
  <c r="AR25" i="2"/>
  <c r="AR7" i="2"/>
  <c r="AR14" i="2"/>
  <c r="AR32" i="2"/>
  <c r="AS5" i="2"/>
  <c r="AS20" i="2" s="1"/>
  <c r="AR31" i="2"/>
  <c r="AR37" i="2"/>
  <c r="AR17" i="2"/>
  <c r="AR9" i="2"/>
  <c r="AR10" i="2"/>
  <c r="AR18" i="2"/>
  <c r="AR29" i="2"/>
  <c r="AR35" i="2"/>
  <c r="AR33" i="2"/>
  <c r="AR34" i="2"/>
  <c r="AR26" i="2"/>
  <c r="AR36" i="2"/>
  <c r="AR11" i="2"/>
  <c r="AR15" i="2"/>
  <c r="AT5" i="2" l="1"/>
  <c r="AT20" i="2" s="1"/>
  <c r="AS9" i="2"/>
  <c r="AS32" i="2"/>
  <c r="AS36" i="2"/>
  <c r="AS28" i="2"/>
  <c r="AS7" i="2"/>
  <c r="AS11" i="2"/>
  <c r="AS34" i="2"/>
  <c r="AS31" i="2"/>
  <c r="AS13" i="2"/>
  <c r="AS37" i="2"/>
  <c r="AS14" i="2"/>
  <c r="AS19" i="2"/>
  <c r="AS27" i="2"/>
  <c r="AS29" i="2"/>
  <c r="AS26" i="2"/>
  <c r="AS25" i="2"/>
  <c r="AS35" i="2"/>
  <c r="AS10" i="2"/>
  <c r="AS17" i="2"/>
  <c r="AS33" i="2"/>
  <c r="AS15" i="2"/>
  <c r="AS18" i="2"/>
  <c r="AS12" i="2"/>
  <c r="AT18" i="2" l="1"/>
  <c r="AT13" i="2"/>
  <c r="AT25" i="2"/>
  <c r="AT19" i="2"/>
  <c r="AT10" i="2"/>
  <c r="AT34" i="2"/>
  <c r="AT28" i="2"/>
  <c r="AU5" i="2"/>
  <c r="AU20" i="2" s="1"/>
  <c r="AT14" i="2"/>
  <c r="AT33" i="2"/>
  <c r="AT27" i="2"/>
  <c r="AT26" i="2"/>
  <c r="AT35" i="2"/>
  <c r="AT15" i="2"/>
  <c r="AT11" i="2"/>
  <c r="AT7" i="2"/>
  <c r="AT37" i="2"/>
  <c r="AT9" i="2"/>
  <c r="AT32" i="2"/>
  <c r="AT29" i="2"/>
  <c r="AT17" i="2"/>
  <c r="AT12" i="2"/>
  <c r="AT36" i="2"/>
  <c r="AU36" i="2"/>
  <c r="AT31" i="2"/>
  <c r="AU19" i="2" l="1"/>
  <c r="AU18" i="2"/>
  <c r="AU28" i="2"/>
  <c r="AV5" i="2"/>
  <c r="AV13" i="2" s="1"/>
  <c r="AU13" i="2"/>
  <c r="AU25" i="2"/>
  <c r="AU4" i="2"/>
  <c r="AU26" i="2"/>
  <c r="AU32" i="2"/>
  <c r="AU35" i="2"/>
  <c r="AU34" i="2"/>
  <c r="AU12" i="2"/>
  <c r="AU29" i="2"/>
  <c r="AU15" i="2"/>
  <c r="AU14" i="2"/>
  <c r="AU10" i="2"/>
  <c r="AU37" i="2"/>
  <c r="AU9" i="2"/>
  <c r="AU7" i="2"/>
  <c r="AU31" i="2"/>
  <c r="AU27" i="2"/>
  <c r="AU33" i="2"/>
  <c r="AU11" i="2"/>
  <c r="AU17" i="2"/>
  <c r="AV7" i="2" l="1"/>
  <c r="AV18" i="2"/>
  <c r="AV17" i="2"/>
  <c r="AV34" i="2"/>
  <c r="AV15" i="2"/>
  <c r="AV27" i="2"/>
  <c r="AV26" i="2"/>
  <c r="AV32" i="2"/>
  <c r="AV19" i="2"/>
  <c r="AV29" i="2"/>
  <c r="AV11" i="2"/>
  <c r="AV33" i="2"/>
  <c r="AW5" i="2"/>
  <c r="AW20" i="2" s="1"/>
  <c r="AV12" i="2"/>
  <c r="AV35" i="2"/>
  <c r="AV37" i="2"/>
  <c r="AV31" i="2"/>
  <c r="AV9" i="2"/>
  <c r="AV36" i="2"/>
  <c r="AV10" i="2"/>
  <c r="AV28" i="2"/>
  <c r="AV14" i="2"/>
  <c r="AV20" i="2"/>
  <c r="AV25" i="2"/>
  <c r="AW28" i="2"/>
  <c r="AW27" i="2" l="1"/>
  <c r="AW12" i="2"/>
  <c r="AW10" i="2"/>
  <c r="AW9" i="2"/>
  <c r="AW13" i="2"/>
  <c r="AW18" i="2"/>
  <c r="AW29" i="2"/>
  <c r="AW37" i="2"/>
  <c r="AW25" i="2"/>
  <c r="AW26" i="2"/>
  <c r="AW11" i="2"/>
  <c r="AW19" i="2"/>
  <c r="AW33" i="2"/>
  <c r="AW34" i="2"/>
  <c r="AW17" i="2"/>
  <c r="AW35" i="2"/>
  <c r="AW15" i="2"/>
  <c r="AW36" i="2"/>
  <c r="AX5" i="2"/>
  <c r="AX20" i="2" s="1"/>
  <c r="AW32" i="2"/>
  <c r="AW7" i="2"/>
  <c r="AW31" i="2"/>
  <c r="AW14" i="2"/>
  <c r="AX27" i="2" l="1"/>
  <c r="AX36" i="2"/>
  <c r="AX14" i="2"/>
  <c r="AX13" i="2"/>
  <c r="AX10" i="2"/>
  <c r="AX7" i="2"/>
  <c r="AX18" i="2"/>
  <c r="AX17" i="2"/>
  <c r="AX34" i="2"/>
  <c r="AX32" i="2"/>
  <c r="AX19" i="2"/>
  <c r="AX28" i="2"/>
  <c r="AX31" i="2"/>
  <c r="AX29" i="2"/>
  <c r="AY5" i="2"/>
  <c r="AY20" i="2" s="1"/>
  <c r="AX35" i="2"/>
  <c r="AX33" i="2"/>
  <c r="AX12" i="2"/>
  <c r="AX25" i="2"/>
  <c r="AX9" i="2"/>
  <c r="AX26" i="2"/>
  <c r="AX15" i="2"/>
  <c r="AX11" i="2"/>
  <c r="AX37" i="2"/>
  <c r="AY19" i="2" l="1"/>
  <c r="AY15" i="2"/>
  <c r="AY17" i="2"/>
  <c r="AY31" i="2"/>
  <c r="AY7" i="2"/>
  <c r="AY18" i="2"/>
  <c r="AY33" i="2"/>
  <c r="AY36" i="2"/>
  <c r="AY34" i="2"/>
  <c r="AY28" i="2"/>
  <c r="AY9" i="2"/>
  <c r="AY29" i="2"/>
  <c r="AY26" i="2"/>
  <c r="AY12" i="2"/>
  <c r="AY10" i="2"/>
  <c r="AY25" i="2"/>
  <c r="AY32" i="2"/>
  <c r="AY27" i="2"/>
  <c r="AY14" i="2"/>
  <c r="AY37" i="2"/>
  <c r="AY13" i="2"/>
  <c r="AZ5" i="2"/>
  <c r="AZ20" i="2" s="1"/>
  <c r="AY11" i="2"/>
  <c r="AY35" i="2"/>
  <c r="AZ17" i="2" l="1"/>
  <c r="AZ13" i="2"/>
  <c r="AZ31" i="2"/>
  <c r="AZ25" i="2"/>
  <c r="AZ7" i="2"/>
  <c r="AZ14" i="2"/>
  <c r="AZ36" i="2"/>
  <c r="AZ15" i="2"/>
  <c r="AZ28" i="2"/>
  <c r="BA5" i="2"/>
  <c r="BA36" i="2" s="1"/>
  <c r="AZ32" i="2"/>
  <c r="AZ27" i="2"/>
  <c r="AZ26" i="2"/>
  <c r="AZ19" i="2"/>
  <c r="AZ33" i="2"/>
  <c r="AZ35" i="2"/>
  <c r="AZ11" i="2"/>
  <c r="AZ37" i="2"/>
  <c r="AZ9" i="2"/>
  <c r="AZ34" i="2"/>
  <c r="AZ12" i="2"/>
  <c r="AZ10" i="2"/>
  <c r="AZ18" i="2"/>
  <c r="AZ29" i="2"/>
  <c r="BA31" i="2" l="1"/>
  <c r="BA15" i="2"/>
  <c r="BA33" i="2"/>
  <c r="BA18" i="2"/>
  <c r="BB5" i="2"/>
  <c r="BB20" i="2" s="1"/>
  <c r="BA10" i="2"/>
  <c r="BA35" i="2"/>
  <c r="BA19" i="2"/>
  <c r="BA27" i="2"/>
  <c r="BA32" i="2"/>
  <c r="BA12" i="2"/>
  <c r="BA25" i="2"/>
  <c r="BA37" i="2"/>
  <c r="BA17" i="2"/>
  <c r="BA28" i="2"/>
  <c r="BA14" i="2"/>
  <c r="BA9" i="2"/>
  <c r="BA29" i="2"/>
  <c r="BA13" i="2"/>
  <c r="BA11" i="2"/>
  <c r="BA7" i="2"/>
  <c r="BA26" i="2"/>
  <c r="BA20" i="2"/>
  <c r="BA34" i="2"/>
  <c r="BB14" i="2"/>
  <c r="BB11" i="2" l="1"/>
  <c r="BB12" i="2"/>
  <c r="BB4" i="2"/>
  <c r="BB17" i="2"/>
  <c r="BB33" i="2"/>
  <c r="BC5" i="2"/>
  <c r="BC15" i="2" s="1"/>
  <c r="BB13" i="2"/>
  <c r="BB28" i="2"/>
  <c r="BB10" i="2"/>
  <c r="BB31" i="2"/>
  <c r="BB27" i="2"/>
  <c r="BB35" i="2"/>
  <c r="BB18" i="2"/>
  <c r="BB25" i="2"/>
  <c r="BB34" i="2"/>
  <c r="BB15" i="2"/>
  <c r="BB26" i="2"/>
  <c r="BB36" i="2"/>
  <c r="BB37" i="2"/>
  <c r="BB19" i="2"/>
  <c r="BB9" i="2"/>
  <c r="BB7" i="2"/>
  <c r="BB32" i="2"/>
  <c r="BB29" i="2"/>
  <c r="BD5" i="2" l="1"/>
  <c r="BD20" i="2" s="1"/>
  <c r="BC25" i="2"/>
  <c r="BC28" i="2"/>
  <c r="BC36" i="2"/>
  <c r="BC14" i="2"/>
  <c r="BC35" i="2"/>
  <c r="BC19" i="2"/>
  <c r="BC29" i="2"/>
  <c r="BC34" i="2"/>
  <c r="BC10" i="2"/>
  <c r="BC33" i="2"/>
  <c r="BC32" i="2"/>
  <c r="BC11" i="2"/>
  <c r="BC9" i="2"/>
  <c r="BC31" i="2"/>
  <c r="BC17" i="2"/>
  <c r="BC20" i="2"/>
  <c r="BC37" i="2"/>
  <c r="BC12" i="2"/>
  <c r="BC26" i="2"/>
  <c r="BC7" i="2"/>
  <c r="BC13" i="2"/>
  <c r="BC18" i="2"/>
  <c r="BC27" i="2"/>
  <c r="BD15" i="2"/>
  <c r="BD18" i="2"/>
  <c r="BD27" i="2"/>
  <c r="BD32" i="2"/>
  <c r="BD29" i="2"/>
  <c r="BD11" i="2"/>
  <c r="BD9" i="2"/>
  <c r="BD34" i="2"/>
  <c r="BD10" i="2"/>
  <c r="BD14" i="2"/>
  <c r="BD35" i="2"/>
  <c r="BD19" i="2" l="1"/>
  <c r="BD17" i="2"/>
  <c r="BE5" i="2"/>
  <c r="BE20" i="2" s="1"/>
  <c r="BD28" i="2"/>
  <c r="BD12" i="2"/>
  <c r="BD26" i="2"/>
  <c r="BD37" i="2"/>
  <c r="BD13" i="2"/>
  <c r="BD33" i="2"/>
  <c r="BD31" i="2"/>
  <c r="BD7" i="2"/>
  <c r="BD36" i="2"/>
  <c r="BD25" i="2"/>
  <c r="BE15" i="2"/>
  <c r="BE10" i="2" l="1"/>
  <c r="BE33" i="2"/>
  <c r="BE28" i="2"/>
  <c r="BE18" i="2"/>
  <c r="BE27" i="2"/>
  <c r="BE29" i="2"/>
  <c r="BE25" i="2"/>
  <c r="BE34" i="2"/>
  <c r="BE35" i="2"/>
  <c r="BE13" i="2"/>
  <c r="BE31" i="2"/>
  <c r="BE11" i="2"/>
  <c r="BE32" i="2"/>
  <c r="BE36" i="2"/>
  <c r="BE26" i="2"/>
  <c r="BE19" i="2"/>
  <c r="BE37" i="2"/>
  <c r="BE14" i="2"/>
  <c r="BE9" i="2"/>
  <c r="BE17" i="2"/>
  <c r="BF5" i="2"/>
  <c r="BF14" i="2" s="1"/>
  <c r="BE12" i="2"/>
  <c r="BE7" i="2"/>
  <c r="BF26" i="2"/>
  <c r="BF33" i="2"/>
  <c r="BF35" i="2"/>
  <c r="BF36" i="2" l="1"/>
  <c r="BF32" i="2"/>
  <c r="BF7" i="2"/>
  <c r="BF37" i="2"/>
  <c r="BF27" i="2"/>
  <c r="BF12" i="2"/>
  <c r="BF11" i="2"/>
  <c r="BF34" i="2"/>
  <c r="BF18" i="2"/>
  <c r="BF19" i="2"/>
  <c r="BF17" i="2"/>
  <c r="BF13" i="2"/>
  <c r="BF28" i="2"/>
  <c r="BF9" i="2"/>
  <c r="BF25" i="2"/>
  <c r="BF15" i="2"/>
  <c r="BF10" i="2"/>
  <c r="BF31" i="2"/>
  <c r="BF29" i="2"/>
  <c r="BG5" i="2"/>
  <c r="BG25" i="2" s="1"/>
  <c r="BF20" i="2"/>
  <c r="BG9" i="2"/>
  <c r="BH5" i="2"/>
  <c r="BH29" i="2" s="1"/>
  <c r="BG13" i="2"/>
  <c r="BG36" i="2"/>
  <c r="BG37" i="2"/>
  <c r="BG19" i="2" l="1"/>
  <c r="BG32" i="2"/>
  <c r="BG35" i="2"/>
  <c r="BG15" i="2"/>
  <c r="BG20" i="2"/>
  <c r="BG29" i="2"/>
  <c r="BG14" i="2"/>
  <c r="BG7" i="2"/>
  <c r="BG31" i="2"/>
  <c r="BG27" i="2"/>
  <c r="BG17" i="2"/>
  <c r="BG11" i="2"/>
  <c r="BG34" i="2"/>
  <c r="BG26" i="2"/>
  <c r="BG33" i="2"/>
  <c r="BG12" i="2"/>
  <c r="BG28" i="2"/>
  <c r="BG10" i="2"/>
  <c r="BG18" i="2"/>
  <c r="BH17" i="2"/>
  <c r="BH12" i="2"/>
  <c r="BH13" i="2"/>
  <c r="BH15" i="2"/>
  <c r="BH26" i="2"/>
  <c r="BH18" i="2"/>
  <c r="BH11" i="2"/>
  <c r="BI5" i="2"/>
  <c r="BI20" i="2" s="1"/>
  <c r="BH34" i="2"/>
  <c r="BH25" i="2"/>
  <c r="BH33" i="2"/>
  <c r="BH14" i="2"/>
  <c r="BH7" i="2"/>
  <c r="BH27" i="2"/>
  <c r="BH20" i="2"/>
  <c r="BH32" i="2"/>
  <c r="BH37" i="2"/>
  <c r="BH35" i="2"/>
  <c r="BH19" i="2"/>
  <c r="BH28" i="2"/>
  <c r="BH10" i="2"/>
  <c r="BH36" i="2"/>
  <c r="BH31" i="2"/>
  <c r="BH9" i="2"/>
  <c r="BI11" i="2" l="1"/>
  <c r="BI15" i="2"/>
  <c r="BI19" i="2"/>
  <c r="BI36" i="2"/>
  <c r="BI29" i="2"/>
  <c r="BI28" i="2"/>
  <c r="BI25" i="2"/>
  <c r="BI31" i="2"/>
  <c r="BI9" i="2"/>
  <c r="BJ5" i="2"/>
  <c r="BJ20" i="2" s="1"/>
  <c r="BI12" i="2"/>
  <c r="BI33" i="2"/>
  <c r="BI26" i="2"/>
  <c r="BI7" i="2"/>
  <c r="BI10" i="2"/>
  <c r="BI14" i="2"/>
  <c r="BI17" i="2"/>
  <c r="BI35" i="2"/>
  <c r="BI4" i="2"/>
  <c r="BI27" i="2"/>
  <c r="BI34" i="2"/>
  <c r="BI13" i="2"/>
  <c r="BI18" i="2"/>
  <c r="BI32" i="2"/>
  <c r="BI37" i="2"/>
  <c r="BJ27" i="2"/>
  <c r="BJ26" i="2" l="1"/>
  <c r="BJ36" i="2"/>
  <c r="BJ18" i="2"/>
  <c r="BJ9" i="2"/>
  <c r="BJ25" i="2"/>
  <c r="BK5" i="2"/>
  <c r="BK20" i="2" s="1"/>
  <c r="BJ10" i="2"/>
  <c r="BJ28" i="2"/>
  <c r="BJ19" i="2"/>
  <c r="BJ35" i="2"/>
  <c r="BJ34" i="2"/>
  <c r="BJ12" i="2"/>
  <c r="BJ7" i="2"/>
  <c r="BJ29" i="2"/>
  <c r="BJ13" i="2"/>
  <c r="BJ11" i="2"/>
  <c r="BJ31" i="2"/>
  <c r="BJ14" i="2"/>
  <c r="BJ17" i="2"/>
  <c r="BJ32" i="2"/>
  <c r="BJ37" i="2"/>
  <c r="BJ15" i="2"/>
  <c r="BJ33" i="2"/>
  <c r="BK10" i="2" l="1"/>
  <c r="BK27" i="2"/>
  <c r="BK35" i="2"/>
  <c r="BK9" i="2"/>
  <c r="BK31" i="2"/>
  <c r="BK17" i="2"/>
  <c r="BK12" i="2"/>
  <c r="BK28" i="2"/>
  <c r="BK19" i="2"/>
  <c r="BK14" i="2"/>
  <c r="BK32" i="2"/>
  <c r="BK36" i="2"/>
  <c r="BK18" i="2"/>
  <c r="BK7" i="2"/>
  <c r="BK15" i="2"/>
  <c r="BK29" i="2"/>
  <c r="BK33" i="2"/>
  <c r="BK37" i="2"/>
  <c r="BK13" i="2"/>
  <c r="BK25" i="2"/>
  <c r="BK11" i="2"/>
  <c r="BL5" i="2"/>
  <c r="BL20" i="2" s="1"/>
  <c r="BK26" i="2"/>
  <c r="BK34" i="2"/>
  <c r="BL17" i="2" l="1"/>
  <c r="BL13" i="2"/>
  <c r="BL10" i="2"/>
  <c r="BL19" i="2"/>
  <c r="BL12" i="2"/>
  <c r="BL34" i="2"/>
  <c r="BL14" i="2"/>
  <c r="BL27" i="2"/>
  <c r="BL37" i="2"/>
  <c r="BL18" i="2"/>
  <c r="BL25" i="2"/>
  <c r="BL36" i="2"/>
  <c r="BM5" i="2"/>
  <c r="BM20" i="2" s="1"/>
  <c r="BL31" i="2"/>
  <c r="BL28" i="2"/>
  <c r="BL7" i="2"/>
  <c r="BL26" i="2"/>
  <c r="BL29" i="2"/>
  <c r="BL15" i="2"/>
  <c r="BL33" i="2"/>
  <c r="BL11" i="2"/>
  <c r="BL9" i="2"/>
  <c r="BL35" i="2"/>
  <c r="BL32" i="2"/>
  <c r="BM28" i="2"/>
  <c r="BN5" i="2" l="1"/>
  <c r="BN20" i="2" s="1"/>
  <c r="BM32" i="2"/>
  <c r="BM33" i="2"/>
  <c r="BM34" i="2"/>
  <c r="BM37" i="2"/>
  <c r="BM9" i="2"/>
  <c r="BM25" i="2"/>
  <c r="BM17" i="2"/>
  <c r="BM10" i="2"/>
  <c r="BM26" i="2"/>
  <c r="BM19" i="2"/>
  <c r="BM35" i="2"/>
  <c r="BM13" i="2"/>
  <c r="BM14" i="2"/>
  <c r="BM29" i="2"/>
  <c r="BM7" i="2"/>
  <c r="BM27" i="2"/>
  <c r="BM11" i="2"/>
  <c r="BM15" i="2"/>
  <c r="BM18" i="2"/>
  <c r="BM31" i="2"/>
  <c r="BM12" i="2"/>
  <c r="BM36" i="2"/>
  <c r="BN18" i="2" l="1"/>
  <c r="BN11" i="2"/>
  <c r="BN17" i="2"/>
  <c r="BN34" i="2"/>
  <c r="BN35" i="2"/>
  <c r="BN28" i="2"/>
  <c r="BN9" i="2"/>
  <c r="BO5" i="2"/>
  <c r="BO20" i="2" s="1"/>
  <c r="BN19" i="2"/>
  <c r="BN29" i="2"/>
  <c r="BN15" i="2"/>
  <c r="BN37" i="2"/>
  <c r="BN7" i="2"/>
  <c r="BN10" i="2"/>
  <c r="BN12" i="2"/>
  <c r="BN25" i="2"/>
  <c r="BN31" i="2"/>
  <c r="BN27" i="2"/>
  <c r="BN36" i="2"/>
  <c r="BN13" i="2"/>
  <c r="BN14" i="2"/>
  <c r="BN26" i="2"/>
  <c r="BN32" i="2"/>
  <c r="BN33" i="2"/>
  <c r="BO25" i="2" l="1"/>
  <c r="BO17" i="2"/>
  <c r="BO29" i="2"/>
  <c r="BO10" i="2"/>
  <c r="BO34" i="2"/>
  <c r="BO18" i="2"/>
  <c r="BO15" i="2"/>
  <c r="BO28" i="2"/>
  <c r="BO19" i="2"/>
  <c r="BO13" i="2"/>
  <c r="BO32" i="2"/>
  <c r="BO11" i="2"/>
  <c r="BO27" i="2"/>
  <c r="BO26" i="2"/>
  <c r="BO36" i="2"/>
  <c r="BO12" i="2"/>
  <c r="BO7" i="2"/>
  <c r="BO9" i="2"/>
  <c r="BO14" i="2"/>
  <c r="BO31" i="2"/>
  <c r="BO35" i="2"/>
  <c r="BO33" i="2"/>
  <c r="BO37" i="2"/>
</calcChain>
</file>

<file path=xl/sharedStrings.xml><?xml version="1.0" encoding="utf-8"?>
<sst xmlns="http://schemas.openxmlformats.org/spreadsheetml/2006/main" count="119" uniqueCount="64">
  <si>
    <t>Create a Gantt Chart in this worksheet.
Enter title of this project in cell B1. 
Legend title is in cell I1.
Information about how to use this worksheet, including instructions for screen readers and the author of this workbook is in the About worksheet.
Continue navigating down column A to hear further instructions.</t>
  </si>
  <si>
    <t>Legend:</t>
  </si>
  <si>
    <t>Enter Company Name in cell B2.
A legend is in cells I2 through AC2.</t>
  </si>
  <si>
    <t>On Track</t>
  </si>
  <si>
    <t>Low Risk</t>
  </si>
  <si>
    <t>Med Risk</t>
  </si>
  <si>
    <t>High Risk</t>
  </si>
  <si>
    <t>Unassigned</t>
  </si>
  <si>
    <t>Enter the name of the Project Lead in cell B3. Enter the Project Start date in cell F3 or allow the sample formula to find the smallest date value from the Gantt Data table.  
Project Start Date: label is in cell D3.</t>
  </si>
  <si>
    <t>Project Start Date:</t>
  </si>
  <si>
    <t>A Scrolling Increment is in cell F4. 
Months for the dates in row 5 are displayed starting in cells I4 through cell BL4.
Do not modify these cells. They are auto updated based on the project start date in cell F3.</t>
  </si>
  <si>
    <t>Scrolling Increment:</t>
  </si>
  <si>
    <t>Cells I5 through BL5 contain the day number of the month for the Month represented in the cell block above each date cell and are auto calculated.
Do not modify these cells.
Today's date is outlined in Red (hex #AD3815) from today's date in row 5 through the entire date column to the end of the project schedule.</t>
  </si>
  <si>
    <t>A scrollbar is in cells I6 through BL6. The increment for paging through the data is defined as 2 pages at a time and can be configured in the settings for the control bar. 
To jump forward or backward in the timeline, enter a value of 0 or higher in cell F4.
A value of 0 takes you to the beginning of the chart.</t>
  </si>
  <si>
    <t>This row contains headers for the project schedule that follows below them. 
Navigate from B7 through BL7 to hear the content. The first letter of each day of the week for the date above that heading, starts in cell I7 and continues through cell BL7.
All project timeline charting is auto generated based on the category, start date and number of days entered in the Milestones table.</t>
  </si>
  <si>
    <t>Category</t>
  </si>
  <si>
    <t>Assigned To</t>
  </si>
  <si>
    <t>Start</t>
  </si>
  <si>
    <t xml:space="preserve">Do not delete this row. This row is hidden to preserve a formula that is used to highlight the current day within the project schedule. </t>
  </si>
  <si>
    <t>Enter Project information starting in cell B9 through cell G9. 
Sample data is in cells B9 through G33.
Enter Milestone Description, select a Category from the drop-down list, assign someone to the item, enter the progress, start date and number of days for the task to start charting.
The next instruction is in cell A34.</t>
  </si>
  <si>
    <t>Task 1</t>
  </si>
  <si>
    <t>Task 2</t>
  </si>
  <si>
    <t>Milestone</t>
  </si>
  <si>
    <t>Task 3</t>
  </si>
  <si>
    <t>Task 4</t>
  </si>
  <si>
    <t>Task 5</t>
  </si>
  <si>
    <t>Title 3</t>
  </si>
  <si>
    <t>Title 4</t>
  </si>
  <si>
    <t>This is an empty row</t>
  </si>
  <si>
    <t>This row marks the end of the Gantt milestone data. DO NOT enter anything in this row. 
To add more items, insert new rows above this one.</t>
  </si>
  <si>
    <t>To add more data, Insert new rows ABOVE this one</t>
  </si>
  <si>
    <t>TO-DO LIST APP</t>
  </si>
  <si>
    <t>TickThat</t>
  </si>
  <si>
    <t>Lưu Thành Đạt</t>
  </si>
  <si>
    <t>Task</t>
  </si>
  <si>
    <t>Tasks</t>
  </si>
  <si>
    <t>Level</t>
  </si>
  <si>
    <t>Chọn Đề Tài</t>
  </si>
  <si>
    <t>Xác Định Đề Tài</t>
  </si>
  <si>
    <t>Thống Nhất Cách Làm Việc Nhóm</t>
  </si>
  <si>
    <t>Progress2</t>
  </si>
  <si>
    <t>Story Point</t>
  </si>
  <si>
    <t>Thống nhất về ngôn ngữ, công cụ và công nghệ dùng cho đồ án</t>
  </si>
  <si>
    <t>Phổ biến lộ trình học Front-End, Back-End</t>
  </si>
  <si>
    <t>Level_0</t>
  </si>
  <si>
    <t>Milestone_1</t>
  </si>
  <si>
    <t>Milestone_2</t>
  </si>
  <si>
    <t>Leader</t>
  </si>
  <si>
    <t>Time</t>
  </si>
  <si>
    <t>Phân Tích Hệ Thống Vấn Đề</t>
  </si>
  <si>
    <t>Khảo Sát Thị Trường</t>
  </si>
  <si>
    <t>Level_1</t>
  </si>
  <si>
    <t>Xác Định Những Tính Năng Sẽ Có Trong Phần Mềm</t>
  </si>
  <si>
    <t>Chọn Những Tính Năng Sẽ Có ở Level_1</t>
  </si>
  <si>
    <t>Tìm hiểu và phân tích Workflow</t>
  </si>
  <si>
    <t>Ước Lượng Story Point cho những tính năng và task ở Level_1</t>
  </si>
  <si>
    <t>Phân Tích và Đặc Tả Mô Hình DFD</t>
  </si>
  <si>
    <t>Phân Tích và Đặc Tả Mô Hình BFD</t>
  </si>
  <si>
    <t>Phân Tích bảng dữ liệu</t>
  </si>
  <si>
    <t>Viết User Story ở Level_1</t>
  </si>
  <si>
    <t>22/09/2020</t>
  </si>
  <si>
    <t>25/09/2020</t>
  </si>
  <si>
    <t>Phân Tích UseCase</t>
  </si>
  <si>
    <t>Milestone_3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</si>
</sst>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1" formatCode="_(* #,##0_);_(* \(#,##0\);_(* &quot;-&quot;_);_(@_)"/>
    <numFmt numFmtId="164" formatCode="d"/>
    <numFmt numFmtId="166" formatCode="dd/mm/yyyy"/>
  </numFmts>
  <fonts count="18" x14ac:knownFonts="1">
    <font>
      <sz val="11"/>
      <color theme="1"/>
      <name val="Calibri"/>
      <family val="2"/>
      <scheme val="minor"/>
    </font>
    <font>
      <sz val="11"/>
      <color theme="1"/>
      <name val="Calibri"/>
      <family val="2"/>
      <scheme val="minor"/>
    </font>
    <font>
      <b/>
      <sz val="11"/>
      <color theme="1"/>
      <name val="Calibri"/>
      <family val="2"/>
      <scheme val="minor"/>
    </font>
    <font>
      <sz val="11"/>
      <color theme="0"/>
      <name val="Calibri"/>
      <family val="2"/>
      <scheme val="minor"/>
    </font>
    <font>
      <b/>
      <sz val="22"/>
      <color theme="1" tint="0.34998626667073579"/>
      <name val="Calibri Light"/>
      <family val="2"/>
      <scheme val="major"/>
    </font>
    <font>
      <b/>
      <sz val="20"/>
      <color theme="4" tint="-0.249977111117893"/>
      <name val="Calibri Light"/>
      <family val="2"/>
      <scheme val="major"/>
    </font>
    <font>
      <sz val="10"/>
      <name val="Calibri"/>
      <family val="2"/>
      <scheme val="minor"/>
    </font>
    <font>
      <sz val="14"/>
      <color theme="1"/>
      <name val="Calibri"/>
      <family val="2"/>
      <scheme val="minor"/>
    </font>
    <font>
      <b/>
      <sz val="14"/>
      <color theme="0"/>
      <name val="Calibri"/>
      <family val="2"/>
      <scheme val="minor"/>
    </font>
    <font>
      <b/>
      <sz val="14"/>
      <name val="Calibri"/>
      <family val="2"/>
      <scheme val="minor"/>
    </font>
    <font>
      <sz val="16"/>
      <color theme="1"/>
      <name val="Calibri"/>
      <family val="2"/>
      <scheme val="minor"/>
    </font>
    <font>
      <sz val="10"/>
      <color theme="0"/>
      <name val="Calibri"/>
      <family val="2"/>
      <scheme val="minor"/>
    </font>
    <font>
      <b/>
      <sz val="10"/>
      <color theme="0"/>
      <name val="Calibri"/>
      <family val="2"/>
      <scheme val="minor"/>
    </font>
    <font>
      <sz val="11"/>
      <name val="Calibri"/>
      <family val="2"/>
      <scheme val="minor"/>
    </font>
    <font>
      <b/>
      <sz val="11"/>
      <color theme="1" tint="0.499984740745262"/>
      <name val="Calibri"/>
      <family val="2"/>
      <scheme val="minor"/>
    </font>
    <font>
      <u/>
      <sz val="11"/>
      <color indexed="12"/>
      <name val="Arial"/>
      <family val="2"/>
    </font>
    <font>
      <sz val="10"/>
      <color theme="1" tint="0.499984740745262"/>
      <name val="Arial"/>
      <family val="2"/>
    </font>
    <font>
      <sz val="10"/>
      <color theme="1"/>
      <name val="Calibri"/>
      <family val="2"/>
      <scheme val="minor"/>
    </font>
  </fonts>
  <fills count="11">
    <fill>
      <patternFill patternType="none"/>
    </fill>
    <fill>
      <patternFill patternType="gray125"/>
    </fill>
    <fill>
      <patternFill patternType="solid">
        <fgColor theme="6"/>
      </patternFill>
    </fill>
    <fill>
      <patternFill patternType="solid">
        <fgColor theme="4"/>
        <bgColor indexed="64"/>
      </patternFill>
    </fill>
    <fill>
      <patternFill patternType="solid">
        <fgColor theme="6"/>
        <bgColor indexed="64"/>
      </patternFill>
    </fill>
    <fill>
      <patternFill patternType="solid">
        <fgColor theme="9" tint="-0.249977111117893"/>
        <bgColor indexed="64"/>
      </patternFill>
    </fill>
    <fill>
      <patternFill patternType="solid">
        <fgColor theme="7" tint="-0.249977111117893"/>
        <bgColor indexed="64"/>
      </patternFill>
    </fill>
    <fill>
      <patternFill patternType="solid">
        <fgColor theme="2" tint="-9.9978637043366805E-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0" tint="-4.9989318521683403E-2"/>
        <bgColor indexed="64"/>
      </patternFill>
    </fill>
  </fills>
  <borders count="13">
    <border>
      <left/>
      <right/>
      <top/>
      <bottom/>
      <diagonal/>
    </border>
    <border>
      <left/>
      <right/>
      <top/>
      <bottom style="thin">
        <color theme="0" tint="-0.249977111117893"/>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0" tint="-0.249977111117893"/>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
      <left/>
      <right/>
      <top/>
      <bottom style="medium">
        <color theme="0" tint="-0.14996795556505021"/>
      </bottom>
      <diagonal/>
    </border>
    <border>
      <left style="thin">
        <color theme="0" tint="-0.14993743705557422"/>
      </left>
      <right style="thin">
        <color theme="0" tint="-0.14993743705557422"/>
      </right>
      <top/>
      <bottom style="medium">
        <color theme="0" tint="-0.14996795556505021"/>
      </bottom>
      <diagonal/>
    </border>
  </borders>
  <cellStyleXfs count="12">
    <xf numFmtId="0" fontId="0" fillId="0" borderId="0"/>
    <xf numFmtId="41" fontId="1" fillId="0" borderId="0" applyFont="0" applyFill="0" applyBorder="0" applyAlignment="0" applyProtection="0"/>
    <xf numFmtId="0" fontId="3" fillId="2" borderId="0" applyNumberFormat="0" applyBorder="0" applyAlignment="0" applyProtection="0"/>
    <xf numFmtId="0" fontId="3" fillId="0" borderId="0"/>
    <xf numFmtId="0" fontId="4" fillId="0" borderId="0" applyNumberFormat="0" applyFill="0" applyBorder="0" applyAlignment="0" applyProtection="0"/>
    <xf numFmtId="0" fontId="7" fillId="0" borderId="0" applyNumberFormat="0" applyFill="0" applyProtection="0">
      <alignment vertical="top"/>
    </xf>
    <xf numFmtId="0" fontId="7" fillId="0" borderId="0" applyNumberFormat="0" applyFill="0" applyAlignment="0" applyProtection="0"/>
    <xf numFmtId="0" fontId="1" fillId="0" borderId="0" applyNumberFormat="0" applyFill="0" applyProtection="0">
      <alignment horizontal="right" vertical="center" indent="1"/>
    </xf>
    <xf numFmtId="14" fontId="1" fillId="0" borderId="0" applyFont="0" applyFill="0" applyBorder="0">
      <alignment horizontal="center" vertical="center"/>
    </xf>
    <xf numFmtId="9" fontId="1" fillId="0" borderId="0" applyFont="0" applyFill="0" applyBorder="0" applyProtection="0">
      <alignment horizontal="center" vertical="center"/>
    </xf>
    <xf numFmtId="37" fontId="1" fillId="0" borderId="0" applyFont="0" applyFill="0" applyBorder="0" applyProtection="0">
      <alignment horizontal="center" vertical="center"/>
    </xf>
    <xf numFmtId="0" fontId="15" fillId="0" borderId="0" applyNumberFormat="0" applyFill="0" applyBorder="0" applyAlignment="0" applyProtection="0">
      <alignment vertical="top"/>
      <protection locked="0"/>
    </xf>
  </cellStyleXfs>
  <cellXfs count="62">
    <xf numFmtId="0" fontId="0" fillId="0" borderId="0" xfId="0"/>
    <xf numFmtId="0" fontId="3" fillId="0" borderId="0" xfId="3" applyAlignment="1">
      <alignment wrapText="1"/>
    </xf>
    <xf numFmtId="0" fontId="4" fillId="0" borderId="0" xfId="4" applyAlignment="1">
      <alignment horizontal="left"/>
    </xf>
    <xf numFmtId="0" fontId="5" fillId="0" borderId="0" xfId="0" applyFont="1" applyAlignment="1">
      <alignment horizontal="left"/>
    </xf>
    <xf numFmtId="0" fontId="6" fillId="0" borderId="0" xfId="0" applyFont="1" applyAlignment="1">
      <alignment horizontal="center" vertical="center"/>
    </xf>
    <xf numFmtId="0" fontId="6" fillId="0" borderId="0" xfId="0" applyFont="1"/>
    <xf numFmtId="0" fontId="7" fillId="0" borderId="0" xfId="6"/>
    <xf numFmtId="0" fontId="0" fillId="0" borderId="1" xfId="0" applyBorder="1" applyAlignment="1">
      <alignment horizontal="center"/>
    </xf>
    <xf numFmtId="0" fontId="0" fillId="0" borderId="1" xfId="0" applyBorder="1"/>
    <xf numFmtId="0" fontId="8" fillId="3" borderId="0" xfId="2" applyFont="1" applyFill="1" applyAlignment="1">
      <alignment horizontal="center" vertical="center"/>
    </xf>
    <xf numFmtId="0" fontId="9" fillId="4" borderId="0" xfId="0" applyFont="1" applyFill="1" applyAlignment="1">
      <alignment horizontal="center" vertical="center"/>
    </xf>
    <xf numFmtId="0" fontId="8" fillId="5" borderId="0" xfId="0" applyFont="1" applyFill="1" applyAlignment="1">
      <alignment horizontal="center" vertical="center"/>
    </xf>
    <xf numFmtId="0" fontId="8" fillId="6" borderId="0" xfId="0" applyFont="1" applyFill="1" applyAlignment="1">
      <alignment horizontal="center" vertical="center"/>
    </xf>
    <xf numFmtId="0" fontId="9" fillId="7" borderId="0" xfId="0" applyFont="1" applyFill="1" applyAlignment="1">
      <alignment horizontal="center" vertical="center"/>
    </xf>
    <xf numFmtId="0" fontId="7" fillId="0" borderId="0" xfId="5">
      <alignment vertical="top"/>
    </xf>
    <xf numFmtId="0" fontId="0" fillId="0" borderId="0" xfId="7" applyFont="1">
      <alignment horizontal="right" vertical="center" indent="1"/>
    </xf>
    <xf numFmtId="0" fontId="1" fillId="0" borderId="0" xfId="7" applyBorder="1">
      <alignment horizontal="right" vertical="center" indent="1"/>
    </xf>
    <xf numFmtId="0" fontId="0" fillId="0" borderId="4" xfId="0" applyBorder="1"/>
    <xf numFmtId="0" fontId="0" fillId="0" borderId="5" xfId="0" applyNumberFormat="1" applyBorder="1" applyAlignment="1">
      <alignment horizontal="center" vertical="center"/>
    </xf>
    <xf numFmtId="0" fontId="10" fillId="0" borderId="0" xfId="0" applyFont="1"/>
    <xf numFmtId="0" fontId="0" fillId="0" borderId="0" xfId="0" applyBorder="1"/>
    <xf numFmtId="164" fontId="11" fillId="8" borderId="6" xfId="0" applyNumberFormat="1" applyFont="1" applyFill="1" applyBorder="1" applyAlignment="1">
      <alignment horizontal="center" vertical="center"/>
    </xf>
    <xf numFmtId="164" fontId="11" fillId="8" borderId="0" xfId="0" applyNumberFormat="1" applyFont="1" applyFill="1" applyBorder="1" applyAlignment="1">
      <alignment horizontal="center" vertical="center"/>
    </xf>
    <xf numFmtId="164" fontId="11" fillId="8" borderId="7" xfId="0" applyNumberFormat="1" applyFont="1" applyFill="1" applyBorder="1" applyAlignment="1">
      <alignment horizontal="center" vertical="center"/>
    </xf>
    <xf numFmtId="0" fontId="0" fillId="0" borderId="0" xfId="0" applyBorder="1"/>
    <xf numFmtId="164" fontId="6" fillId="8" borderId="6" xfId="0" applyNumberFormat="1" applyFont="1" applyFill="1" applyBorder="1" applyAlignment="1">
      <alignment horizontal="center" vertical="center"/>
    </xf>
    <xf numFmtId="164" fontId="6" fillId="8" borderId="0" xfId="0" applyNumberFormat="1" applyFont="1" applyFill="1" applyBorder="1" applyAlignment="1">
      <alignment horizontal="center" vertical="center"/>
    </xf>
    <xf numFmtId="164" fontId="6" fillId="8" borderId="7" xfId="0" applyNumberFormat="1" applyFont="1" applyFill="1" applyBorder="1" applyAlignment="1">
      <alignment horizontal="center" vertical="center"/>
    </xf>
    <xf numFmtId="0" fontId="0" fillId="0" borderId="0" xfId="0" applyFont="1" applyFill="1" applyBorder="1" applyAlignment="1">
      <alignment horizontal="left" vertical="center" indent="1"/>
    </xf>
    <xf numFmtId="0" fontId="0" fillId="0" borderId="0" xfId="0" applyFont="1" applyFill="1" applyBorder="1" applyAlignment="1">
      <alignment horizontal="center" vertical="center" wrapText="1"/>
    </xf>
    <xf numFmtId="0" fontId="12" fillId="9" borderId="0" xfId="0" applyFont="1" applyFill="1" applyBorder="1" applyAlignment="1">
      <alignment horizontal="center" vertical="center" wrapText="1"/>
    </xf>
    <xf numFmtId="0" fontId="11" fillId="8" borderId="8" xfId="0" applyFont="1" applyFill="1" applyBorder="1" applyAlignment="1">
      <alignment horizontal="center" vertical="center" shrinkToFit="1"/>
    </xf>
    <xf numFmtId="0" fontId="3" fillId="0" borderId="0" xfId="3"/>
    <xf numFmtId="0" fontId="0" fillId="0" borderId="0" xfId="0" applyFont="1" applyFill="1" applyBorder="1" applyAlignment="1">
      <alignment horizontal="left" wrapText="1" indent="2"/>
    </xf>
    <xf numFmtId="9" fontId="0" fillId="0" borderId="0" xfId="9" applyFont="1" applyFill="1" applyBorder="1" applyAlignment="1">
      <alignment horizontal="center" vertical="center"/>
    </xf>
    <xf numFmtId="9" fontId="0" fillId="0" borderId="0" xfId="9" applyFont="1" applyFill="1" applyBorder="1">
      <alignment horizontal="center" vertical="center"/>
    </xf>
    <xf numFmtId="0" fontId="0" fillId="0" borderId="9" xfId="0" applyBorder="1" applyAlignment="1">
      <alignment vertical="center"/>
    </xf>
    <xf numFmtId="0" fontId="2" fillId="0" borderId="0" xfId="0" applyFont="1" applyFill="1" applyBorder="1" applyAlignment="1">
      <alignment horizontal="left" wrapText="1" indent="1"/>
    </xf>
    <xf numFmtId="0" fontId="0" fillId="0" borderId="0" xfId="0" applyFont="1" applyFill="1" applyBorder="1" applyAlignment="1">
      <alignment horizontal="center" vertical="center"/>
    </xf>
    <xf numFmtId="0" fontId="13" fillId="0" borderId="0" xfId="0" applyNumberFormat="1" applyFont="1" applyFill="1" applyBorder="1" applyAlignment="1">
      <alignment horizontal="center" vertical="center"/>
    </xf>
    <xf numFmtId="0" fontId="0" fillId="0" borderId="10" xfId="0" applyBorder="1" applyAlignment="1">
      <alignment horizontal="center" vertical="center"/>
    </xf>
    <xf numFmtId="0" fontId="0" fillId="0" borderId="0" xfId="0" applyAlignment="1">
      <alignment vertical="center"/>
    </xf>
    <xf numFmtId="0" fontId="0" fillId="10" borderId="0" xfId="0" applyFill="1"/>
    <xf numFmtId="0" fontId="0" fillId="10" borderId="0" xfId="0" applyFill="1" applyAlignment="1">
      <alignment horizontal="center"/>
    </xf>
    <xf numFmtId="0" fontId="13" fillId="10" borderId="11" xfId="0" applyNumberFormat="1" applyFont="1" applyFill="1" applyBorder="1" applyAlignment="1">
      <alignment horizontal="center" vertical="center"/>
    </xf>
    <xf numFmtId="0" fontId="0" fillId="10" borderId="12" xfId="0" applyFill="1" applyBorder="1" applyAlignment="1">
      <alignment horizontal="center" vertical="center"/>
    </xf>
    <xf numFmtId="0" fontId="14" fillId="0" borderId="0" xfId="0" applyFont="1"/>
    <xf numFmtId="0" fontId="0" fillId="0" borderId="0" xfId="0" applyAlignment="1">
      <alignment horizontal="center"/>
    </xf>
    <xf numFmtId="0" fontId="3" fillId="0" borderId="0" xfId="0" applyNumberFormat="1" applyFont="1" applyAlignment="1">
      <alignment horizontal="center"/>
    </xf>
    <xf numFmtId="0" fontId="0" fillId="0" borderId="0" xfId="0" applyAlignment="1">
      <alignment horizontal="right" vertical="center"/>
    </xf>
    <xf numFmtId="0" fontId="16" fillId="0" borderId="0" xfId="11" applyFont="1" applyAlignment="1" applyProtection="1"/>
    <xf numFmtId="37" fontId="0" fillId="0" borderId="0" xfId="10" applyFont="1" applyFill="1" applyBorder="1" applyAlignment="1">
      <alignment horizontal="center" vertical="center"/>
    </xf>
    <xf numFmtId="0" fontId="0" fillId="0" borderId="0" xfId="0" applyFont="1" applyFill="1" applyBorder="1" applyAlignment="1">
      <alignment horizontal="left" vertical="center" wrapText="1" indent="2"/>
    </xf>
    <xf numFmtId="0" fontId="17" fillId="0" borderId="0" xfId="0" applyFont="1" applyFill="1" applyBorder="1" applyAlignment="1">
      <alignment horizontal="left" vertical="center" wrapText="1" indent="2"/>
    </xf>
    <xf numFmtId="166" fontId="7" fillId="0" borderId="0" xfId="5" applyNumberFormat="1" applyAlignment="1"/>
    <xf numFmtId="166" fontId="0" fillId="0" borderId="0" xfId="0" applyNumberFormat="1"/>
    <xf numFmtId="166" fontId="0" fillId="0" borderId="0" xfId="0" applyNumberFormat="1" applyFont="1" applyFill="1" applyBorder="1" applyAlignment="1">
      <alignment horizontal="center" vertical="center" wrapText="1"/>
    </xf>
    <xf numFmtId="166" fontId="0" fillId="0" borderId="0" xfId="8" applyNumberFormat="1" applyFont="1" applyFill="1" applyBorder="1">
      <alignment horizontal="center" vertical="center"/>
    </xf>
    <xf numFmtId="166" fontId="0" fillId="10" borderId="12" xfId="0" applyNumberFormat="1" applyFill="1" applyBorder="1" applyAlignment="1">
      <alignment horizontal="center" vertical="center"/>
    </xf>
    <xf numFmtId="166" fontId="1" fillId="0" borderId="2" xfId="8" applyNumberFormat="1" applyBorder="1">
      <alignment horizontal="center" vertical="center"/>
    </xf>
    <xf numFmtId="166" fontId="1" fillId="0" borderId="3" xfId="8" applyNumberFormat="1" applyBorder="1">
      <alignment horizontal="center" vertical="center"/>
    </xf>
    <xf numFmtId="41" fontId="0" fillId="0" borderId="0" xfId="1" applyFont="1" applyFill="1" applyBorder="1" applyAlignment="1">
      <alignment horizontal="center" vertical="center"/>
    </xf>
  </cellXfs>
  <cellStyles count="12">
    <cellStyle name="Accent3" xfId="2" builtinId="37"/>
    <cellStyle name="Comma [0]" xfId="1" builtinId="6"/>
    <cellStyle name="Comma [0] 2" xfId="10"/>
    <cellStyle name="Date" xfId="8"/>
    <cellStyle name="Heading 1 2" xfId="6"/>
    <cellStyle name="Heading 2 2" xfId="5"/>
    <cellStyle name="Heading 3 2" xfId="7"/>
    <cellStyle name="Hyperlink" xfId="11" builtinId="8"/>
    <cellStyle name="Normal" xfId="0" builtinId="0"/>
    <cellStyle name="Percent 2" xfId="9"/>
    <cellStyle name="Title 2" xfId="4"/>
    <cellStyle name="zHiddenText" xfId="3"/>
  </cellStyles>
  <dxfs count="29">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6" tint="0.59996337778862885"/>
        </patternFill>
      </fill>
      <border>
        <top style="thin">
          <color theme="0"/>
        </top>
        <bottom style="thin">
          <color theme="0"/>
        </bottom>
        <vertical/>
        <horizontal/>
      </border>
    </dxf>
    <dxf>
      <fill>
        <patternFill>
          <bgColor theme="6" tint="0.39994506668294322"/>
        </patternFill>
      </fill>
      <border>
        <top style="thin">
          <color theme="0"/>
        </top>
        <bottom style="thin">
          <color theme="0"/>
        </bottom>
      </border>
    </dxf>
    <dxf>
      <fill>
        <patternFill>
          <bgColor theme="6" tint="0.79998168889431442"/>
        </patternFill>
      </fill>
      <border>
        <top style="thin">
          <color theme="0"/>
        </top>
        <bottom style="thin">
          <color theme="0"/>
        </bottom>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alignment horizontal="center" vertical="center" textRotation="0" wrapText="0" indent="0" justifyLastLine="0" shrinkToFit="0" readingOrder="0"/>
    </dxf>
    <dxf>
      <numFmt numFmtId="166" formatCode="dd/mm/yyyy"/>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0" indent="0" justifyLastLine="0" shrinkToFit="0" readingOrder="0"/>
    </dxf>
    <dxf>
      <alignment horizontal="center" vertical="center" textRotation="0" indent="0" justifyLastLine="0" shrinkToFit="0" readingOrder="0"/>
    </dxf>
    <dxf>
      <alignment horizontal="center" vertical="center" textRotation="0" wrapText="0" indent="0" justifyLastLine="0" shrinkToFit="0" readingOrder="0"/>
    </dxf>
    <dxf>
      <alignment horizontal="left" vertical="bottom" textRotation="0" wrapText="1" relativeIndent="1" justifyLastLine="0" shrinkToFit="0" readingOrder="0"/>
    </dxf>
    <dxf>
      <fill>
        <patternFill patternType="none">
          <fgColor indexed="64"/>
          <bgColor auto="1"/>
        </patternFill>
      </fill>
      <border>
        <top style="thin">
          <color theme="6" tint="0.39994506668294322"/>
        </top>
        <bottom style="thin">
          <color theme="6" tint="0.39994506668294322"/>
        </bottom>
      </border>
    </dxf>
    <dxf>
      <font>
        <color theme="0"/>
      </font>
      <fill>
        <patternFill>
          <bgColor theme="1" tint="0.34998626667073579"/>
        </patternFill>
      </fill>
      <border diagonalUp="0" diagonalDown="0">
        <left/>
        <right/>
        <top/>
        <bottom/>
        <vertical/>
        <horizontal/>
      </border>
    </dxf>
    <dxf>
      <font>
        <color theme="3" tint="-0.24994659260841701"/>
      </font>
      <border diagonalUp="0" diagonalDown="0">
        <left/>
        <right style="thin">
          <color theme="6" tint="0.39994506668294322"/>
        </right>
        <top/>
        <bottom/>
        <vertical/>
        <horizontal/>
      </border>
    </dxf>
  </dxfs>
  <tableStyles count="1" defaultTableStyle="TableStyleMedium2" defaultPivotStyle="PivotStyleLight16">
    <tableStyle name="Gantt Table Style" pivot="0" count="3">
      <tableStyleElement type="wholeTable" dxfId="28"/>
      <tableStyleElement type="headerRow" dxfId="27"/>
      <tableStyleElement type="firstRowStripe" dxfId="2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Scroll" dx="39" fmlaLink="$F$4" horiz="1" max="365" page="2" val="62"/>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11</xdr:col>
          <xdr:colOff>28575</xdr:colOff>
          <xdr:row>5</xdr:row>
          <xdr:rowOff>57150</xdr:rowOff>
        </xdr:from>
        <xdr:to>
          <xdr:col>65</xdr:col>
          <xdr:colOff>95250</xdr:colOff>
          <xdr:row>5</xdr:row>
          <xdr:rowOff>238125</xdr:rowOff>
        </xdr:to>
        <xdr:sp macro="" textlink="">
          <xdr:nvSpPr>
            <xdr:cNvPr id="1025" name="Scroll Bar 1" descr="Scroll bar to scroll through the Ghantt project timeline." hidden="1">
              <a:extLst>
                <a:ext uri="{63B3BB69-23CF-44E3-9099-C40C66FF867C}">
                  <a14:compatExt spid="_x0000_s1025"/>
                </a:ext>
                <a:ext uri="{FF2B5EF4-FFF2-40B4-BE49-F238E27FC236}">
                  <a16:creationId xmlns:a16="http://schemas.microsoft.com/office/drawing/2014/main" id="{00000000-0008-0000-0000-000005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id="1" name="Milestones" displayName="Milestones" ref="B7:J37" totalsRowShown="0">
  <tableColumns count="9">
    <tableColumn id="1" name="Tasks" dataDxfId="25"/>
    <tableColumn id="2" name="Category" dataDxfId="24"/>
    <tableColumn id="8" name="Level" dataDxfId="22"/>
    <tableColumn id="9" name="Milestone" dataDxfId="21"/>
    <tableColumn id="3" name="Assigned To" dataDxfId="23"/>
    <tableColumn id="10" name="Story Point" dataDxfId="20"/>
    <tableColumn id="4" name="Progress2"/>
    <tableColumn id="5" name="Start" dataDxfId="19" dataCellStyle="Date"/>
    <tableColumn id="6" name="Time" dataDxfId="18" dataCellStyle="Comma [0]"/>
  </tableColumns>
  <tableStyleInfo name="Gantt Table Style" showFirstColumn="1" showLastColumn="0" showRowStripes="1" showColumnStripes="0"/>
  <extLst>
    <ext xmlns:x14="http://schemas.microsoft.com/office/spreadsheetml/2009/9/main" uri="{504A1905-F514-4f6f-8877-14C23A59335A}">
      <x14:table altTextSummary="Enter Project information in this table. Enter a milestone description for a phase, task, activity, etc. in column beneath Description. Select a category in the Category column. Assign the item to someone in the Assigned To column. Update progress and watch the data bars auto update in the Progress column. Enter the start date in the Start column and number of days in the number of days column. The Ghantt data in cells J9 through BM 34 will auto update. Add new rows to the table to add more tasks."/>
    </ext>
  </extLst>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1.xml"/><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O40"/>
  <sheetViews>
    <sheetView showGridLines="0" tabSelected="1" showRuler="0" topLeftCell="A24" zoomScaleNormal="100" zoomScalePageLayoutView="70" workbookViewId="0">
      <selection activeCell="F24" sqref="F24"/>
    </sheetView>
  </sheetViews>
  <sheetFormatPr defaultRowHeight="30" customHeight="1" x14ac:dyDescent="0.25"/>
  <cols>
    <col min="1" max="1" width="2.7109375" style="32" customWidth="1"/>
    <col min="2" max="2" width="37.140625" customWidth="1"/>
    <col min="3" max="3" width="10.5703125" customWidth="1"/>
    <col min="4" max="4" width="20.5703125" customWidth="1"/>
    <col min="5" max="5" width="13.28515625" customWidth="1"/>
    <col min="6" max="6" width="14.7109375" style="47" customWidth="1"/>
    <col min="7" max="7" width="12.42578125" customWidth="1"/>
    <col min="8" max="8" width="13.5703125" customWidth="1"/>
    <col min="9" max="9" width="13.85546875" style="55" customWidth="1"/>
    <col min="10" max="10" width="9.7109375" customWidth="1"/>
    <col min="11" max="11" width="4.85546875" customWidth="1"/>
    <col min="12" max="64" width="3.5703125" customWidth="1"/>
  </cols>
  <sheetData>
    <row r="1" spans="1:67" ht="30" customHeight="1" x14ac:dyDescent="0.45">
      <c r="A1" s="1" t="s">
        <v>0</v>
      </c>
      <c r="B1" s="2" t="s">
        <v>31</v>
      </c>
      <c r="C1" s="2"/>
      <c r="D1" s="3"/>
      <c r="F1"/>
      <c r="G1" s="4"/>
      <c r="I1" s="54" t="s">
        <v>1</v>
      </c>
      <c r="J1" s="5"/>
    </row>
    <row r="2" spans="1:67" ht="30" customHeight="1" x14ac:dyDescent="0.3">
      <c r="A2" s="1" t="s">
        <v>2</v>
      </c>
      <c r="B2" s="6" t="s">
        <v>32</v>
      </c>
      <c r="C2" s="6"/>
      <c r="F2" s="7"/>
      <c r="G2" s="8"/>
      <c r="I2" s="9" t="s">
        <v>3</v>
      </c>
      <c r="J2" s="9"/>
      <c r="K2" s="9"/>
      <c r="L2" s="9"/>
      <c r="N2" s="10" t="s">
        <v>4</v>
      </c>
      <c r="O2" s="10"/>
      <c r="P2" s="10"/>
      <c r="Q2" s="10"/>
      <c r="S2" s="11" t="s">
        <v>5</v>
      </c>
      <c r="T2" s="11"/>
      <c r="U2" s="11"/>
      <c r="V2" s="11"/>
      <c r="X2" s="12" t="s">
        <v>6</v>
      </c>
      <c r="Y2" s="12"/>
      <c r="Z2" s="12"/>
      <c r="AA2" s="12"/>
      <c r="AC2" s="13" t="s">
        <v>7</v>
      </c>
      <c r="AD2" s="13"/>
      <c r="AE2" s="13"/>
      <c r="AF2" s="13"/>
    </row>
    <row r="3" spans="1:67" ht="30" customHeight="1" x14ac:dyDescent="0.25">
      <c r="A3" s="1" t="s">
        <v>8</v>
      </c>
      <c r="B3" s="14" t="s">
        <v>33</v>
      </c>
      <c r="C3" s="14"/>
      <c r="D3" s="15" t="s">
        <v>9</v>
      </c>
      <c r="E3" s="16"/>
      <c r="F3" s="59">
        <f ca="1">IFERROR(IF(MIN(Milestones[Start])=0,TODAY(),MIN(Milestones[Start])),TODAY())</f>
        <v>43288</v>
      </c>
      <c r="G3" s="60"/>
      <c r="H3" s="17"/>
    </row>
    <row r="4" spans="1:67" ht="30" customHeight="1" x14ac:dyDescent="0.35">
      <c r="A4" s="1" t="s">
        <v>10</v>
      </c>
      <c r="D4" s="15" t="s">
        <v>11</v>
      </c>
      <c r="E4" s="16"/>
      <c r="F4" s="18">
        <v>62</v>
      </c>
      <c r="L4" s="19" t="str">
        <f ca="1">TEXT(L5,"mmmm")</f>
        <v>September</v>
      </c>
      <c r="M4" s="19"/>
      <c r="N4" s="19"/>
      <c r="O4" s="19"/>
      <c r="P4" s="19"/>
      <c r="Q4" s="19"/>
      <c r="R4" s="19"/>
      <c r="S4" s="19" t="str">
        <f ca="1">IF(TEXT(S5,"mmmm")=L4,"",TEXT(S5,"mmmm"))</f>
        <v/>
      </c>
      <c r="T4" s="19"/>
      <c r="U4" s="19"/>
      <c r="V4" s="19"/>
      <c r="W4" s="19"/>
      <c r="X4" s="19"/>
      <c r="Y4" s="19"/>
      <c r="Z4" s="19" t="str">
        <f ca="1">IF(OR(TEXT(Z5,"mmmm")=S4,TEXT(Z5,"mmmm")=L4),"",TEXT(Z5,"mmmm"))</f>
        <v/>
      </c>
      <c r="AA4" s="19"/>
      <c r="AB4" s="19"/>
      <c r="AC4" s="19"/>
      <c r="AD4" s="19"/>
      <c r="AE4" s="19"/>
      <c r="AF4" s="19"/>
      <c r="AG4" s="19" t="str">
        <f ca="1">IF(OR(TEXT(AG5,"mmmm")=Z4,TEXT(AG5,"mmmm")=S4,TEXT(AG5,"mmmm")=L4),"",TEXT(AG5,"mmmm"))</f>
        <v/>
      </c>
      <c r="AH4" s="19"/>
      <c r="AI4" s="19"/>
      <c r="AJ4" s="19"/>
      <c r="AK4" s="19"/>
      <c r="AL4" s="19"/>
      <c r="AM4" s="19"/>
      <c r="AN4" s="19" t="str">
        <f ca="1">IF(OR(TEXT(AN5,"mmmm")=AG4,TEXT(AN5,"mmmm")=Z4,TEXT(AN5,"mmmm")=S4,TEXT(AN5,"mmmm")=L4),"",TEXT(AN5,"mmmm"))</f>
        <v>October</v>
      </c>
      <c r="AO4" s="19"/>
      <c r="AP4" s="19"/>
      <c r="AQ4" s="19"/>
      <c r="AR4" s="19"/>
      <c r="AS4" s="19"/>
      <c r="AT4" s="19"/>
      <c r="AU4" s="19" t="str">
        <f ca="1">IF(OR(TEXT(AU5,"mmmm")=AN4,TEXT(AU5,"mmmm")=AG4,TEXT(AU5,"mmmm")=Z4,TEXT(AU5,"mmmm")=S4),"",TEXT(AU5,"mmmm"))</f>
        <v/>
      </c>
      <c r="AV4" s="19"/>
      <c r="AW4" s="19"/>
      <c r="AX4" s="19"/>
      <c r="AY4" s="19"/>
      <c r="AZ4" s="19"/>
      <c r="BA4" s="19"/>
      <c r="BB4" s="19" t="str">
        <f ca="1">IF(OR(TEXT(BB5,"mmmm")=AU4,TEXT(BB5,"mmmm")=AN4,TEXT(BB5,"mmmm")=AG4,TEXT(BB5,"mmmm")=Z4),"",TEXT(BB5,"mmmm"))</f>
        <v/>
      </c>
      <c r="BC4" s="19"/>
      <c r="BD4" s="19"/>
      <c r="BE4" s="19"/>
      <c r="BF4" s="19"/>
      <c r="BG4" s="19"/>
      <c r="BH4" s="19"/>
      <c r="BI4" s="19" t="str">
        <f ca="1">IF(OR(TEXT(BI5,"mmmm")=BB4,TEXT(BI5,"mmmm")=AU4,TEXT(BI5,"mmmm")=AN4,TEXT(BI5,"mmmm")=AG4),"",TEXT(BI5,"mmmm"))</f>
        <v/>
      </c>
      <c r="BJ4" s="19"/>
      <c r="BK4" s="19"/>
      <c r="BL4" s="19"/>
      <c r="BM4" s="19"/>
      <c r="BN4" s="19"/>
      <c r="BO4" s="19"/>
    </row>
    <row r="5" spans="1:67" ht="15" customHeight="1" x14ac:dyDescent="0.25">
      <c r="A5" s="1" t="s">
        <v>12</v>
      </c>
      <c r="B5" s="20"/>
      <c r="C5" s="20"/>
      <c r="D5" s="20"/>
      <c r="E5" s="20"/>
      <c r="F5" s="20"/>
      <c r="G5" s="20"/>
      <c r="H5" s="20"/>
      <c r="L5" s="21">
        <f ca="1">IFERROR(Project_Start+Scrolling_Increment,TODAY())</f>
        <v>43350</v>
      </c>
      <c r="M5" s="22">
        <f ca="1">L5+1</f>
        <v>43351</v>
      </c>
      <c r="N5" s="22">
        <f t="shared" ref="N5:BA5" ca="1" si="0">M5+1</f>
        <v>43352</v>
      </c>
      <c r="O5" s="22">
        <f t="shared" ca="1" si="0"/>
        <v>43353</v>
      </c>
      <c r="P5" s="22">
        <f t="shared" ca="1" si="0"/>
        <v>43354</v>
      </c>
      <c r="Q5" s="22">
        <f t="shared" ca="1" si="0"/>
        <v>43355</v>
      </c>
      <c r="R5" s="23">
        <f t="shared" ca="1" si="0"/>
        <v>43356</v>
      </c>
      <c r="S5" s="21">
        <f ca="1">R5+1</f>
        <v>43357</v>
      </c>
      <c r="T5" s="22">
        <f ca="1">S5+1</f>
        <v>43358</v>
      </c>
      <c r="U5" s="22">
        <f t="shared" ca="1" si="0"/>
        <v>43359</v>
      </c>
      <c r="V5" s="22">
        <f t="shared" ca="1" si="0"/>
        <v>43360</v>
      </c>
      <c r="W5" s="22">
        <f t="shared" ca="1" si="0"/>
        <v>43361</v>
      </c>
      <c r="X5" s="22">
        <f t="shared" ca="1" si="0"/>
        <v>43362</v>
      </c>
      <c r="Y5" s="23">
        <f t="shared" ca="1" si="0"/>
        <v>43363</v>
      </c>
      <c r="Z5" s="21">
        <f ca="1">Y5+1</f>
        <v>43364</v>
      </c>
      <c r="AA5" s="22">
        <f ca="1">Z5+1</f>
        <v>43365</v>
      </c>
      <c r="AB5" s="22">
        <f t="shared" ca="1" si="0"/>
        <v>43366</v>
      </c>
      <c r="AC5" s="22">
        <f t="shared" ca="1" si="0"/>
        <v>43367</v>
      </c>
      <c r="AD5" s="22">
        <f t="shared" ca="1" si="0"/>
        <v>43368</v>
      </c>
      <c r="AE5" s="22">
        <f t="shared" ca="1" si="0"/>
        <v>43369</v>
      </c>
      <c r="AF5" s="23">
        <f t="shared" ca="1" si="0"/>
        <v>43370</v>
      </c>
      <c r="AG5" s="21">
        <f ca="1">AF5+1</f>
        <v>43371</v>
      </c>
      <c r="AH5" s="22">
        <f ca="1">AG5+1</f>
        <v>43372</v>
      </c>
      <c r="AI5" s="22">
        <f t="shared" ca="1" si="0"/>
        <v>43373</v>
      </c>
      <c r="AJ5" s="22">
        <f t="shared" ca="1" si="0"/>
        <v>43374</v>
      </c>
      <c r="AK5" s="22">
        <f t="shared" ca="1" si="0"/>
        <v>43375</v>
      </c>
      <c r="AL5" s="22">
        <f t="shared" ca="1" si="0"/>
        <v>43376</v>
      </c>
      <c r="AM5" s="23">
        <f t="shared" ca="1" si="0"/>
        <v>43377</v>
      </c>
      <c r="AN5" s="21">
        <f ca="1">AM5+1</f>
        <v>43378</v>
      </c>
      <c r="AO5" s="22">
        <f ca="1">AN5+1</f>
        <v>43379</v>
      </c>
      <c r="AP5" s="22">
        <f t="shared" ca="1" si="0"/>
        <v>43380</v>
      </c>
      <c r="AQ5" s="22">
        <f t="shared" ca="1" si="0"/>
        <v>43381</v>
      </c>
      <c r="AR5" s="22">
        <f t="shared" ca="1" si="0"/>
        <v>43382</v>
      </c>
      <c r="AS5" s="22">
        <f t="shared" ca="1" si="0"/>
        <v>43383</v>
      </c>
      <c r="AT5" s="23">
        <f t="shared" ca="1" si="0"/>
        <v>43384</v>
      </c>
      <c r="AU5" s="21">
        <f ca="1">AT5+1</f>
        <v>43385</v>
      </c>
      <c r="AV5" s="22">
        <f ca="1">AU5+1</f>
        <v>43386</v>
      </c>
      <c r="AW5" s="22">
        <f t="shared" ca="1" si="0"/>
        <v>43387</v>
      </c>
      <c r="AX5" s="22">
        <f t="shared" ca="1" si="0"/>
        <v>43388</v>
      </c>
      <c r="AY5" s="22">
        <f t="shared" ca="1" si="0"/>
        <v>43389</v>
      </c>
      <c r="AZ5" s="22">
        <f t="shared" ca="1" si="0"/>
        <v>43390</v>
      </c>
      <c r="BA5" s="23">
        <f t="shared" ca="1" si="0"/>
        <v>43391</v>
      </c>
      <c r="BB5" s="21">
        <f ca="1">BA5+1</f>
        <v>43392</v>
      </c>
      <c r="BC5" s="22">
        <f ca="1">BB5+1</f>
        <v>43393</v>
      </c>
      <c r="BD5" s="22">
        <f t="shared" ref="BD5:BH5" ca="1" si="1">BC5+1</f>
        <v>43394</v>
      </c>
      <c r="BE5" s="22">
        <f t="shared" ca="1" si="1"/>
        <v>43395</v>
      </c>
      <c r="BF5" s="22">
        <f t="shared" ca="1" si="1"/>
        <v>43396</v>
      </c>
      <c r="BG5" s="22">
        <f t="shared" ca="1" si="1"/>
        <v>43397</v>
      </c>
      <c r="BH5" s="23">
        <f t="shared" ca="1" si="1"/>
        <v>43398</v>
      </c>
      <c r="BI5" s="21">
        <f ca="1">BH5+1</f>
        <v>43399</v>
      </c>
      <c r="BJ5" s="22">
        <f ca="1">BI5+1</f>
        <v>43400</v>
      </c>
      <c r="BK5" s="22">
        <f t="shared" ref="BK5:BO5" ca="1" si="2">BJ5+1</f>
        <v>43401</v>
      </c>
      <c r="BL5" s="22">
        <f t="shared" ca="1" si="2"/>
        <v>43402</v>
      </c>
      <c r="BM5" s="22">
        <f t="shared" ca="1" si="2"/>
        <v>43403</v>
      </c>
      <c r="BN5" s="22">
        <f t="shared" ca="1" si="2"/>
        <v>43404</v>
      </c>
      <c r="BO5" s="23">
        <f t="shared" ca="1" si="2"/>
        <v>43405</v>
      </c>
    </row>
    <row r="6" spans="1:67" ht="25.15" customHeight="1" x14ac:dyDescent="0.25">
      <c r="A6" s="1" t="s">
        <v>13</v>
      </c>
      <c r="B6" s="24"/>
      <c r="C6" s="24"/>
      <c r="D6" s="24"/>
      <c r="E6" s="24"/>
      <c r="F6" s="24"/>
      <c r="G6" s="24"/>
      <c r="H6" s="24"/>
      <c r="L6" s="25"/>
      <c r="M6" s="26"/>
      <c r="N6" s="26"/>
      <c r="O6" s="26"/>
      <c r="P6" s="26"/>
      <c r="Q6" s="26"/>
      <c r="R6" s="27"/>
      <c r="S6" s="25"/>
      <c r="T6" s="26"/>
      <c r="U6" s="26"/>
      <c r="V6" s="26"/>
      <c r="W6" s="26"/>
      <c r="X6" s="26"/>
      <c r="Y6" s="27"/>
      <c r="Z6" s="25"/>
      <c r="AA6" s="26"/>
      <c r="AB6" s="26"/>
      <c r="AC6" s="26"/>
      <c r="AD6" s="26"/>
      <c r="AE6" s="26"/>
      <c r="AF6" s="27"/>
      <c r="AG6" s="25"/>
      <c r="AH6" s="26"/>
      <c r="AI6" s="26"/>
      <c r="AJ6" s="26"/>
      <c r="AK6" s="26"/>
      <c r="AL6" s="26"/>
      <c r="AM6" s="27"/>
      <c r="AN6" s="25"/>
      <c r="AO6" s="26"/>
      <c r="AP6" s="26"/>
      <c r="AQ6" s="26"/>
      <c r="AR6" s="26"/>
      <c r="AS6" s="26"/>
      <c r="AT6" s="27"/>
      <c r="AU6" s="25"/>
      <c r="AV6" s="26"/>
      <c r="AW6" s="26"/>
      <c r="AX6" s="26"/>
      <c r="AY6" s="26"/>
      <c r="AZ6" s="26"/>
      <c r="BA6" s="27"/>
      <c r="BB6" s="25"/>
      <c r="BC6" s="26"/>
      <c r="BD6" s="26"/>
      <c r="BE6" s="26"/>
      <c r="BF6" s="26"/>
      <c r="BG6" s="26"/>
      <c r="BH6" s="27"/>
      <c r="BI6" s="25"/>
      <c r="BJ6" s="26"/>
      <c r="BK6" s="26"/>
      <c r="BL6" s="26"/>
      <c r="BM6" s="26"/>
      <c r="BN6" s="26"/>
      <c r="BO6" s="27"/>
    </row>
    <row r="7" spans="1:67" ht="30.95" customHeight="1" thickBot="1" x14ac:dyDescent="0.3">
      <c r="A7" s="1" t="s">
        <v>14</v>
      </c>
      <c r="B7" s="28" t="s">
        <v>35</v>
      </c>
      <c r="C7" s="29" t="s">
        <v>15</v>
      </c>
      <c r="D7" s="29" t="s">
        <v>36</v>
      </c>
      <c r="E7" s="29" t="s">
        <v>22</v>
      </c>
      <c r="F7" s="29" t="s">
        <v>16</v>
      </c>
      <c r="G7" s="29" t="s">
        <v>41</v>
      </c>
      <c r="H7" s="29" t="s">
        <v>40</v>
      </c>
      <c r="I7" s="56" t="s">
        <v>17</v>
      </c>
      <c r="J7" s="29" t="s">
        <v>48</v>
      </c>
      <c r="K7" s="30"/>
      <c r="L7" s="31" t="str">
        <f ca="1">LEFT(TEXT(L5,"ddd"),1)</f>
        <v>F</v>
      </c>
      <c r="M7" s="31" t="str">
        <f ca="1">LEFT(TEXT(M5,"ddd"),1)</f>
        <v>S</v>
      </c>
      <c r="N7" s="31" t="str">
        <f ca="1">LEFT(TEXT(N5,"ddd"),1)</f>
        <v>S</v>
      </c>
      <c r="O7" s="31" t="str">
        <f ca="1">LEFT(TEXT(O5,"ddd"),1)</f>
        <v>M</v>
      </c>
      <c r="P7" s="31" t="str">
        <f ca="1">LEFT(TEXT(P5,"ddd"),1)</f>
        <v>T</v>
      </c>
      <c r="Q7" s="31" t="str">
        <f ca="1">LEFT(TEXT(Q5,"ddd"),1)</f>
        <v>W</v>
      </c>
      <c r="R7" s="31" t="str">
        <f ca="1">LEFT(TEXT(R5,"ddd"),1)</f>
        <v>T</v>
      </c>
      <c r="S7" s="31" t="str">
        <f ca="1">LEFT(TEXT(S5,"ddd"),1)</f>
        <v>F</v>
      </c>
      <c r="T7" s="31" t="str">
        <f ca="1">LEFT(TEXT(T5,"ddd"),1)</f>
        <v>S</v>
      </c>
      <c r="U7" s="31" t="str">
        <f ca="1">LEFT(TEXT(U5,"ddd"),1)</f>
        <v>S</v>
      </c>
      <c r="V7" s="31" t="str">
        <f ca="1">LEFT(TEXT(V5,"ddd"),1)</f>
        <v>M</v>
      </c>
      <c r="W7" s="31" t="str">
        <f ca="1">LEFT(TEXT(W5,"ddd"),1)</f>
        <v>T</v>
      </c>
      <c r="X7" s="31" t="str">
        <f ca="1">LEFT(TEXT(X5,"ddd"),1)</f>
        <v>W</v>
      </c>
      <c r="Y7" s="31" t="str">
        <f ca="1">LEFT(TEXT(Y5,"ddd"),1)</f>
        <v>T</v>
      </c>
      <c r="Z7" s="31" t="str">
        <f ca="1">LEFT(TEXT(Z5,"ddd"),1)</f>
        <v>F</v>
      </c>
      <c r="AA7" s="31" t="str">
        <f ca="1">LEFT(TEXT(AA5,"ddd"),1)</f>
        <v>S</v>
      </c>
      <c r="AB7" s="31" t="str">
        <f ca="1">LEFT(TEXT(AB5,"ddd"),1)</f>
        <v>S</v>
      </c>
      <c r="AC7" s="31" t="str">
        <f ca="1">LEFT(TEXT(AC5,"ddd"),1)</f>
        <v>M</v>
      </c>
      <c r="AD7" s="31" t="str">
        <f ca="1">LEFT(TEXT(AD5,"ddd"),1)</f>
        <v>T</v>
      </c>
      <c r="AE7" s="31" t="str">
        <f ca="1">LEFT(TEXT(AE5,"ddd"),1)</f>
        <v>W</v>
      </c>
      <c r="AF7" s="31" t="str">
        <f ca="1">LEFT(TEXT(AF5,"ddd"),1)</f>
        <v>T</v>
      </c>
      <c r="AG7" s="31" t="str">
        <f ca="1">LEFT(TEXT(AG5,"ddd"),1)</f>
        <v>F</v>
      </c>
      <c r="AH7" s="31" t="str">
        <f ca="1">LEFT(TEXT(AH5,"ddd"),1)</f>
        <v>S</v>
      </c>
      <c r="AI7" s="31" t="str">
        <f ca="1">LEFT(TEXT(AI5,"ddd"),1)</f>
        <v>S</v>
      </c>
      <c r="AJ7" s="31" t="str">
        <f ca="1">LEFT(TEXT(AJ5,"ddd"),1)</f>
        <v>M</v>
      </c>
      <c r="AK7" s="31" t="str">
        <f ca="1">LEFT(TEXT(AK5,"ddd"),1)</f>
        <v>T</v>
      </c>
      <c r="AL7" s="31" t="str">
        <f ca="1">LEFT(TEXT(AL5,"ddd"),1)</f>
        <v>W</v>
      </c>
      <c r="AM7" s="31" t="str">
        <f ca="1">LEFT(TEXT(AM5,"ddd"),1)</f>
        <v>T</v>
      </c>
      <c r="AN7" s="31" t="str">
        <f ca="1">LEFT(TEXT(AN5,"ddd"),1)</f>
        <v>F</v>
      </c>
      <c r="AO7" s="31" t="str">
        <f ca="1">LEFT(TEXT(AO5,"ddd"),1)</f>
        <v>S</v>
      </c>
      <c r="AP7" s="31" t="str">
        <f ca="1">LEFT(TEXT(AP5,"ddd"),1)</f>
        <v>S</v>
      </c>
      <c r="AQ7" s="31" t="str">
        <f ca="1">LEFT(TEXT(AQ5,"ddd"),1)</f>
        <v>M</v>
      </c>
      <c r="AR7" s="31" t="str">
        <f ca="1">LEFT(TEXT(AR5,"ddd"),1)</f>
        <v>T</v>
      </c>
      <c r="AS7" s="31" t="str">
        <f ca="1">LEFT(TEXT(AS5,"ddd"),1)</f>
        <v>W</v>
      </c>
      <c r="AT7" s="31" t="str">
        <f ca="1">LEFT(TEXT(AT5,"ddd"),1)</f>
        <v>T</v>
      </c>
      <c r="AU7" s="31" t="str">
        <f ca="1">LEFT(TEXT(AU5,"ddd"),1)</f>
        <v>F</v>
      </c>
      <c r="AV7" s="31" t="str">
        <f ca="1">LEFT(TEXT(AV5,"ddd"),1)</f>
        <v>S</v>
      </c>
      <c r="AW7" s="31" t="str">
        <f ca="1">LEFT(TEXT(AW5,"ddd"),1)</f>
        <v>S</v>
      </c>
      <c r="AX7" s="31" t="str">
        <f ca="1">LEFT(TEXT(AX5,"ddd"),1)</f>
        <v>M</v>
      </c>
      <c r="AY7" s="31" t="str">
        <f ca="1">LEFT(TEXT(AY5,"ddd"),1)</f>
        <v>T</v>
      </c>
      <c r="AZ7" s="31" t="str">
        <f ca="1">LEFT(TEXT(AZ5,"ddd"),1)</f>
        <v>W</v>
      </c>
      <c r="BA7" s="31" t="str">
        <f ca="1">LEFT(TEXT(BA5,"ddd"),1)</f>
        <v>T</v>
      </c>
      <c r="BB7" s="31" t="str">
        <f ca="1">LEFT(TEXT(BB5,"ddd"),1)</f>
        <v>F</v>
      </c>
      <c r="BC7" s="31" t="str">
        <f ca="1">LEFT(TEXT(BC5,"ddd"),1)</f>
        <v>S</v>
      </c>
      <c r="BD7" s="31" t="str">
        <f ca="1">LEFT(TEXT(BD5,"ddd"),1)</f>
        <v>S</v>
      </c>
      <c r="BE7" s="31" t="str">
        <f ca="1">LEFT(TEXT(BE5,"ddd"),1)</f>
        <v>M</v>
      </c>
      <c r="BF7" s="31" t="str">
        <f ca="1">LEFT(TEXT(BF5,"ddd"),1)</f>
        <v>T</v>
      </c>
      <c r="BG7" s="31" t="str">
        <f ca="1">LEFT(TEXT(BG5,"ddd"),1)</f>
        <v>W</v>
      </c>
      <c r="BH7" s="31" t="str">
        <f ca="1">LEFT(TEXT(BH5,"ddd"),1)</f>
        <v>T</v>
      </c>
      <c r="BI7" s="31" t="str">
        <f ca="1">LEFT(TEXT(BI5,"ddd"),1)</f>
        <v>F</v>
      </c>
      <c r="BJ7" s="31" t="str">
        <f ca="1">LEFT(TEXT(BJ5,"ddd"),1)</f>
        <v>S</v>
      </c>
      <c r="BK7" s="31" t="str">
        <f ca="1">LEFT(TEXT(BK5,"ddd"),1)</f>
        <v>S</v>
      </c>
      <c r="BL7" s="31" t="str">
        <f ca="1">LEFT(TEXT(BL5,"ddd"),1)</f>
        <v>M</v>
      </c>
      <c r="BM7" s="31" t="str">
        <f ca="1">LEFT(TEXT(BM5,"ddd"),1)</f>
        <v>T</v>
      </c>
      <c r="BN7" s="31" t="str">
        <f ca="1">LEFT(TEXT(BN5,"ddd"),1)</f>
        <v>W</v>
      </c>
      <c r="BO7" s="31" t="str">
        <f ca="1">LEFT(TEXT(BO5,"ddd"),1)</f>
        <v>T</v>
      </c>
    </row>
    <row r="8" spans="1:67" ht="30" hidden="1" customHeight="1" thickBot="1" x14ac:dyDescent="0.25">
      <c r="A8" s="32" t="s">
        <v>18</v>
      </c>
      <c r="B8" s="33"/>
      <c r="C8" s="34"/>
      <c r="D8" s="34"/>
      <c r="E8" s="34"/>
      <c r="F8" s="29"/>
      <c r="G8" s="29"/>
      <c r="H8" s="35"/>
      <c r="I8" s="57"/>
      <c r="J8" s="51"/>
      <c r="L8" s="36"/>
      <c r="M8" s="36"/>
      <c r="N8" s="36"/>
      <c r="O8" s="36"/>
      <c r="P8" s="36"/>
      <c r="Q8" s="36"/>
      <c r="R8" s="36"/>
      <c r="S8" s="36"/>
      <c r="T8" s="36"/>
      <c r="U8" s="36"/>
      <c r="V8" s="36"/>
      <c r="W8" s="36"/>
      <c r="X8" s="36"/>
      <c r="Y8" s="36"/>
      <c r="Z8" s="36"/>
      <c r="AA8" s="36"/>
      <c r="AB8" s="36"/>
      <c r="AC8" s="36"/>
      <c r="AD8" s="36"/>
      <c r="AE8" s="36"/>
      <c r="AF8" s="36"/>
      <c r="AG8" s="36"/>
      <c r="AH8" s="36"/>
      <c r="AI8" s="36"/>
      <c r="AJ8" s="36"/>
      <c r="AK8" s="36"/>
      <c r="AL8" s="36"/>
      <c r="AM8" s="36"/>
      <c r="AN8" s="36"/>
      <c r="AO8" s="36"/>
      <c r="AP8" s="36"/>
      <c r="AQ8" s="36"/>
      <c r="AR8" s="36"/>
      <c r="AS8" s="36"/>
      <c r="AT8" s="36"/>
      <c r="AU8" s="36"/>
      <c r="AV8" s="36"/>
      <c r="AW8" s="36"/>
      <c r="AX8" s="36"/>
      <c r="AY8" s="36"/>
      <c r="AZ8" s="36"/>
      <c r="BA8" s="36"/>
      <c r="BB8" s="36"/>
      <c r="BC8" s="36"/>
      <c r="BD8" s="36"/>
      <c r="BE8" s="36"/>
      <c r="BF8" s="36"/>
      <c r="BG8" s="36"/>
      <c r="BH8" s="36"/>
      <c r="BI8" s="36"/>
      <c r="BJ8" s="36"/>
      <c r="BK8" s="36"/>
      <c r="BL8" s="36"/>
      <c r="BM8" s="36"/>
      <c r="BN8" s="36"/>
      <c r="BO8" s="36"/>
    </row>
    <row r="9" spans="1:67" s="41" customFormat="1" ht="36" customHeight="1" x14ac:dyDescent="0.25">
      <c r="A9" s="1" t="s">
        <v>19</v>
      </c>
      <c r="B9" s="37" t="s">
        <v>37</v>
      </c>
      <c r="C9" s="38"/>
      <c r="D9" s="38"/>
      <c r="E9" s="38"/>
      <c r="F9" s="38"/>
      <c r="G9" s="38"/>
      <c r="H9" s="35"/>
      <c r="I9" s="57"/>
      <c r="J9" s="51"/>
      <c r="K9" s="39"/>
      <c r="L9" s="40" t="str">
        <f ca="1">IF(AND($C9="Goal",L$5&gt;=$I9,L$5&lt;=$I9+$J9-1),2,IF(AND($C9="Milestone",L$5&gt;=$I9,L$5&lt;=$I9+$J9-1),1,""))</f>
        <v/>
      </c>
      <c r="M9" s="40" t="str">
        <f ca="1">IF(AND($C9="Goal",M$5&gt;=$I9,M$5&lt;=$I9+$J9-1),2,IF(AND($C9="Milestone",M$5&gt;=$I9,M$5&lt;=$I9+$J9-1),1,""))</f>
        <v/>
      </c>
      <c r="N9" s="40" t="str">
        <f ca="1">IF(AND($C9="Goal",N$5&gt;=$I9,N$5&lt;=$I9+$J9-1),2,IF(AND($C9="Milestone",N$5&gt;=$I9,N$5&lt;=$I9+$J9-1),1,""))</f>
        <v/>
      </c>
      <c r="O9" s="40" t="str">
        <f ca="1">IF(AND($C9="Goal",O$5&gt;=$I9,O$5&lt;=$I9+$J9-1),2,IF(AND($C9="Milestone",O$5&gt;=$I9,O$5&lt;=$I9+$J9-1),1,""))</f>
        <v/>
      </c>
      <c r="P9" s="40" t="str">
        <f ca="1">IF(AND($C9="Goal",P$5&gt;=$I9,P$5&lt;=$I9+$J9-1),2,IF(AND($C9="Milestone",P$5&gt;=$I9,P$5&lt;=$I9+$J9-1),1,""))</f>
        <v/>
      </c>
      <c r="Q9" s="40" t="str">
        <f ca="1">IF(AND($C9="Goal",Q$5&gt;=$I9,Q$5&lt;=$I9+$J9-1),2,IF(AND($C9="Milestone",Q$5&gt;=$I9,Q$5&lt;=$I9+$J9-1),1,""))</f>
        <v/>
      </c>
      <c r="R9" s="40" t="str">
        <f ca="1">IF(AND($C9="Goal",R$5&gt;=$I9,R$5&lt;=$I9+$J9-1),2,IF(AND($C9="Milestone",R$5&gt;=$I9,R$5&lt;=$I9+$J9-1),1,""))</f>
        <v/>
      </c>
      <c r="S9" s="40" t="str">
        <f ca="1">IF(AND($C9="Goal",S$5&gt;=$I9,S$5&lt;=$I9+$J9-1),2,IF(AND($C9="Milestone",S$5&gt;=$I9,S$5&lt;=$I9+$J9-1),1,""))</f>
        <v/>
      </c>
      <c r="T9" s="40" t="str">
        <f ca="1">IF(AND($C9="Goal",T$5&gt;=$I9,T$5&lt;=$I9+$J9-1),2,IF(AND($C9="Milestone",T$5&gt;=$I9,T$5&lt;=$I9+$J9-1),1,""))</f>
        <v/>
      </c>
      <c r="U9" s="40" t="str">
        <f ca="1">IF(AND($C9="Goal",U$5&gt;=$I9,U$5&lt;=$I9+$J9-1),2,IF(AND($C9="Milestone",U$5&gt;=$I9,U$5&lt;=$I9+$J9-1),1,""))</f>
        <v/>
      </c>
      <c r="V9" s="40" t="str">
        <f ca="1">IF(AND($C9="Goal",V$5&gt;=$I9,V$5&lt;=$I9+$J9-1),2,IF(AND($C9="Milestone",V$5&gt;=$I9,V$5&lt;=$I9+$J9-1),1,""))</f>
        <v/>
      </c>
      <c r="W9" s="40" t="str">
        <f ca="1">IF(AND($C9="Goal",W$5&gt;=$I9,W$5&lt;=$I9+$J9-1),2,IF(AND($C9="Milestone",W$5&gt;=$I9,W$5&lt;=$I9+$J9-1),1,""))</f>
        <v/>
      </c>
      <c r="X9" s="40" t="str">
        <f ca="1">IF(AND($C9="Goal",X$5&gt;=$I9,X$5&lt;=$I9+$J9-1),2,IF(AND($C9="Milestone",X$5&gt;=$I9,X$5&lt;=$I9+$J9-1),1,""))</f>
        <v/>
      </c>
      <c r="Y9" s="40" t="str">
        <f ca="1">IF(AND($C9="Goal",Y$5&gt;=$I9,Y$5&lt;=$I9+$J9-1),2,IF(AND($C9="Milestone",Y$5&gt;=$I9,Y$5&lt;=$I9+$J9-1),1,""))</f>
        <v/>
      </c>
      <c r="Z9" s="40" t="str">
        <f ca="1">IF(AND($C9="Goal",Z$5&gt;=$I9,Z$5&lt;=$I9+$J9-1),2,IF(AND($C9="Milestone",Z$5&gt;=$I9,Z$5&lt;=$I9+$J9-1),1,""))</f>
        <v/>
      </c>
      <c r="AA9" s="40" t="str">
        <f ca="1">IF(AND($C9="Goal",AA$5&gt;=$I9,AA$5&lt;=$I9+$J9-1),2,IF(AND($C9="Milestone",AA$5&gt;=$I9,AA$5&lt;=$I9+$J9-1),1,""))</f>
        <v/>
      </c>
      <c r="AB9" s="40" t="str">
        <f ca="1">IF(AND($C9="Goal",AB$5&gt;=$I9,AB$5&lt;=$I9+$J9-1),2,IF(AND($C9="Milestone",AB$5&gt;=$I9,AB$5&lt;=$I9+$J9-1),1,""))</f>
        <v/>
      </c>
      <c r="AC9" s="40" t="str">
        <f ca="1">IF(AND($C9="Goal",AC$5&gt;=$I9,AC$5&lt;=$I9+$J9-1),2,IF(AND($C9="Milestone",AC$5&gt;=$I9,AC$5&lt;=$I9+$J9-1),1,""))</f>
        <v/>
      </c>
      <c r="AD9" s="40" t="str">
        <f ca="1">IF(AND($C9="Goal",AD$5&gt;=$I9,AD$5&lt;=$I9+$J9-1),2,IF(AND($C9="Milestone",AD$5&gt;=$I9,AD$5&lt;=$I9+$J9-1),1,""))</f>
        <v/>
      </c>
      <c r="AE9" s="40" t="str">
        <f ca="1">IF(AND($C9="Goal",AE$5&gt;=$I9,AE$5&lt;=$I9+$J9-1),2,IF(AND($C9="Milestone",AE$5&gt;=$I9,AE$5&lt;=$I9+$J9-1),1,""))</f>
        <v/>
      </c>
      <c r="AF9" s="40" t="str">
        <f ca="1">IF(AND($C9="Goal",AF$5&gt;=$I9,AF$5&lt;=$I9+$J9-1),2,IF(AND($C9="Milestone",AF$5&gt;=$I9,AF$5&lt;=$I9+$J9-1),1,""))</f>
        <v/>
      </c>
      <c r="AG9" s="40" t="str">
        <f ca="1">IF(AND($C9="Goal",AG$5&gt;=$I9,AG$5&lt;=$I9+$J9-1),2,IF(AND($C9="Milestone",AG$5&gt;=$I9,AG$5&lt;=$I9+$J9-1),1,""))</f>
        <v/>
      </c>
      <c r="AH9" s="40" t="str">
        <f ca="1">IF(AND($C9="Goal",AH$5&gt;=$I9,AH$5&lt;=$I9+$J9-1),2,IF(AND($C9="Milestone",AH$5&gt;=$I9,AH$5&lt;=$I9+$J9-1),1,""))</f>
        <v/>
      </c>
      <c r="AI9" s="40" t="str">
        <f ca="1">IF(AND($C9="Goal",AI$5&gt;=$I9,AI$5&lt;=$I9+$J9-1),2,IF(AND($C9="Milestone",AI$5&gt;=$I9,AI$5&lt;=$I9+$J9-1),1,""))</f>
        <v/>
      </c>
      <c r="AJ9" s="40" t="str">
        <f ca="1">IF(AND($C9="Goal",AJ$5&gt;=$I9,AJ$5&lt;=$I9+$J9-1),2,IF(AND($C9="Milestone",AJ$5&gt;=$I9,AJ$5&lt;=$I9+$J9-1),1,""))</f>
        <v/>
      </c>
      <c r="AK9" s="40" t="str">
        <f ca="1">IF(AND($C9="Goal",AK$5&gt;=$I9,AK$5&lt;=$I9+$J9-1),2,IF(AND($C9="Milestone",AK$5&gt;=$I9,AK$5&lt;=$I9+$J9-1),1,""))</f>
        <v/>
      </c>
      <c r="AL9" s="40" t="str">
        <f ca="1">IF(AND($C9="Goal",AL$5&gt;=$I9,AL$5&lt;=$I9+$J9-1),2,IF(AND($C9="Milestone",AL$5&gt;=$I9,AL$5&lt;=$I9+$J9-1),1,""))</f>
        <v/>
      </c>
      <c r="AM9" s="40" t="str">
        <f ca="1">IF(AND($C9="Goal",AM$5&gt;=$I9,AM$5&lt;=$I9+$J9-1),2,IF(AND($C9="Milestone",AM$5&gt;=$I9,AM$5&lt;=$I9+$J9-1),1,""))</f>
        <v/>
      </c>
      <c r="AN9" s="40" t="str">
        <f ca="1">IF(AND($C9="Goal",AN$5&gt;=$I9,AN$5&lt;=$I9+$J9-1),2,IF(AND($C9="Milestone",AN$5&gt;=$I9,AN$5&lt;=$I9+$J9-1),1,""))</f>
        <v/>
      </c>
      <c r="AO9" s="40" t="str">
        <f ca="1">IF(AND($C9="Goal",AO$5&gt;=$I9,AO$5&lt;=$I9+$J9-1),2,IF(AND($C9="Milestone",AO$5&gt;=$I9,AO$5&lt;=$I9+$J9-1),1,""))</f>
        <v/>
      </c>
      <c r="AP9" s="40" t="str">
        <f ca="1">IF(AND($C9="Goal",AP$5&gt;=$I9,AP$5&lt;=$I9+$J9-1),2,IF(AND($C9="Milestone",AP$5&gt;=$I9,AP$5&lt;=$I9+$J9-1),1,""))</f>
        <v/>
      </c>
      <c r="AQ9" s="40" t="str">
        <f ca="1">IF(AND($C9="Goal",AQ$5&gt;=$I9,AQ$5&lt;=$I9+$J9-1),2,IF(AND($C9="Milestone",AQ$5&gt;=$I9,AQ$5&lt;=$I9+$J9-1),1,""))</f>
        <v/>
      </c>
      <c r="AR9" s="40" t="str">
        <f ca="1">IF(AND($C9="Goal",AR$5&gt;=$I9,AR$5&lt;=$I9+$J9-1),2,IF(AND($C9="Milestone",AR$5&gt;=$I9,AR$5&lt;=$I9+$J9-1),1,""))</f>
        <v/>
      </c>
      <c r="AS9" s="40" t="str">
        <f ca="1">IF(AND($C9="Goal",AS$5&gt;=$I9,AS$5&lt;=$I9+$J9-1),2,IF(AND($C9="Milestone",AS$5&gt;=$I9,AS$5&lt;=$I9+$J9-1),1,""))</f>
        <v/>
      </c>
      <c r="AT9" s="40" t="str">
        <f ca="1">IF(AND($C9="Goal",AT$5&gt;=$I9,AT$5&lt;=$I9+$J9-1),2,IF(AND($C9="Milestone",AT$5&gt;=$I9,AT$5&lt;=$I9+$J9-1),1,""))</f>
        <v/>
      </c>
      <c r="AU9" s="40" t="str">
        <f ca="1">IF(AND($C9="Goal",AU$5&gt;=$I9,AU$5&lt;=$I9+$J9-1),2,IF(AND($C9="Milestone",AU$5&gt;=$I9,AU$5&lt;=$I9+$J9-1),1,""))</f>
        <v/>
      </c>
      <c r="AV9" s="40" t="str">
        <f ca="1">IF(AND($C9="Goal",AV$5&gt;=$I9,AV$5&lt;=$I9+$J9-1),2,IF(AND($C9="Milestone",AV$5&gt;=$I9,AV$5&lt;=$I9+$J9-1),1,""))</f>
        <v/>
      </c>
      <c r="AW9" s="40" t="str">
        <f ca="1">IF(AND($C9="Goal",AW$5&gt;=$I9,AW$5&lt;=$I9+$J9-1),2,IF(AND($C9="Milestone",AW$5&gt;=$I9,AW$5&lt;=$I9+$J9-1),1,""))</f>
        <v/>
      </c>
      <c r="AX9" s="40" t="str">
        <f ca="1">IF(AND($C9="Goal",AX$5&gt;=$I9,AX$5&lt;=$I9+$J9-1),2,IF(AND($C9="Milestone",AX$5&gt;=$I9,AX$5&lt;=$I9+$J9-1),1,""))</f>
        <v/>
      </c>
      <c r="AY9" s="40" t="str">
        <f ca="1">IF(AND($C9="Goal",AY$5&gt;=$I9,AY$5&lt;=$I9+$J9-1),2,IF(AND($C9="Milestone",AY$5&gt;=$I9,AY$5&lt;=$I9+$J9-1),1,""))</f>
        <v/>
      </c>
      <c r="AZ9" s="40" t="str">
        <f ca="1">IF(AND($C9="Goal",AZ$5&gt;=$I9,AZ$5&lt;=$I9+$J9-1),2,IF(AND($C9="Milestone",AZ$5&gt;=$I9,AZ$5&lt;=$I9+$J9-1),1,""))</f>
        <v/>
      </c>
      <c r="BA9" s="40" t="str">
        <f ca="1">IF(AND($C9="Goal",BA$5&gt;=$I9,BA$5&lt;=$I9+$J9-1),2,IF(AND($C9="Milestone",BA$5&gt;=$I9,BA$5&lt;=$I9+$J9-1),1,""))</f>
        <v/>
      </c>
      <c r="BB9" s="40" t="str">
        <f ca="1">IF(AND($C9="Goal",BB$5&gt;=$I9,BB$5&lt;=$I9+$J9-1),2,IF(AND($C9="Milestone",BB$5&gt;=$I9,BB$5&lt;=$I9+$J9-1),1,""))</f>
        <v/>
      </c>
      <c r="BC9" s="40" t="str">
        <f ca="1">IF(AND($C9="Goal",BC$5&gt;=$I9,BC$5&lt;=$I9+$J9-1),2,IF(AND($C9="Milestone",BC$5&gt;=$I9,BC$5&lt;=$I9+$J9-1),1,""))</f>
        <v/>
      </c>
      <c r="BD9" s="40" t="str">
        <f ca="1">IF(AND($C9="Goal",BD$5&gt;=$I9,BD$5&lt;=$I9+$J9-1),2,IF(AND($C9="Milestone",BD$5&gt;=$I9,BD$5&lt;=$I9+$J9-1),1,""))</f>
        <v/>
      </c>
      <c r="BE9" s="40" t="str">
        <f ca="1">IF(AND($C9="Goal",BE$5&gt;=$I9,BE$5&lt;=$I9+$J9-1),2,IF(AND($C9="Milestone",BE$5&gt;=$I9,BE$5&lt;=$I9+$J9-1),1,""))</f>
        <v/>
      </c>
      <c r="BF9" s="40" t="str">
        <f ca="1">IF(AND($C9="Goal",BF$5&gt;=$I9,BF$5&lt;=$I9+$J9-1),2,IF(AND($C9="Milestone",BF$5&gt;=$I9,BF$5&lt;=$I9+$J9-1),1,""))</f>
        <v/>
      </c>
      <c r="BG9" s="40" t="str">
        <f ca="1">IF(AND($C9="Goal",BG$5&gt;=$I9,BG$5&lt;=$I9+$J9-1),2,IF(AND($C9="Milestone",BG$5&gt;=$I9,BG$5&lt;=$I9+$J9-1),1,""))</f>
        <v/>
      </c>
      <c r="BH9" s="40" t="str">
        <f ca="1">IF(AND($C9="Goal",BH$5&gt;=$I9,BH$5&lt;=$I9+$J9-1),2,IF(AND($C9="Milestone",BH$5&gt;=$I9,BH$5&lt;=$I9+$J9-1),1,""))</f>
        <v/>
      </c>
      <c r="BI9" s="40" t="str">
        <f ca="1">IF(AND($C9="Goal",BI$5&gt;=$I9,BI$5&lt;=$I9+$J9-1),2,IF(AND($C9="Milestone",BI$5&gt;=$I9,BI$5&lt;=$I9+$J9-1),1,""))</f>
        <v/>
      </c>
      <c r="BJ9" s="40" t="str">
        <f ca="1">IF(AND($C9="Goal",BJ$5&gt;=$I9,BJ$5&lt;=$I9+$J9-1),2,IF(AND($C9="Milestone",BJ$5&gt;=$I9,BJ$5&lt;=$I9+$J9-1),1,""))</f>
        <v/>
      </c>
      <c r="BK9" s="40" t="str">
        <f ca="1">IF(AND($C9="Goal",BK$5&gt;=$I9,BK$5&lt;=$I9+$J9-1),2,IF(AND($C9="Milestone",BK$5&gt;=$I9,BK$5&lt;=$I9+$J9-1),1,""))</f>
        <v/>
      </c>
      <c r="BL9" s="40" t="str">
        <f ca="1">IF(AND($C9="Goal",BL$5&gt;=$I9,BL$5&lt;=$I9+$J9-1),2,IF(AND($C9="Milestone",BL$5&gt;=$I9,BL$5&lt;=$I9+$J9-1),1,""))</f>
        <v/>
      </c>
      <c r="BM9" s="40" t="str">
        <f ca="1">IF(AND($C9="Goal",BM$5&gt;=$I9,BM$5&lt;=$I9+$J9-1),2,IF(AND($C9="Milestone",BM$5&gt;=$I9,BM$5&lt;=$I9+$J9-1),1,""))</f>
        <v/>
      </c>
      <c r="BN9" s="40" t="str">
        <f ca="1">IF(AND($C9="Goal",BN$5&gt;=$I9,BN$5&lt;=$I9+$J9-1),2,IF(AND($C9="Milestone",BN$5&gt;=$I9,BN$5&lt;=$I9+$J9-1),1,""))</f>
        <v/>
      </c>
      <c r="BO9" s="40" t="str">
        <f ca="1">IF(AND($C9="Goal",BO$5&gt;=$I9,BO$5&lt;=$I9+$J9-1),2,IF(AND($C9="Milestone",BO$5&gt;=$I9,BO$5&lt;=$I9+$J9-1),1,""))</f>
        <v/>
      </c>
    </row>
    <row r="10" spans="1:67" s="41" customFormat="1" ht="36" customHeight="1" x14ac:dyDescent="0.25">
      <c r="A10" s="1"/>
      <c r="B10" s="52" t="s">
        <v>38</v>
      </c>
      <c r="C10" s="38" t="s">
        <v>34</v>
      </c>
      <c r="D10" s="38" t="s">
        <v>44</v>
      </c>
      <c r="E10" s="38" t="s">
        <v>45</v>
      </c>
      <c r="F10" s="38" t="s">
        <v>47</v>
      </c>
      <c r="G10" s="38">
        <v>2</v>
      </c>
      <c r="H10" s="35">
        <v>1</v>
      </c>
      <c r="I10" s="57">
        <v>44085</v>
      </c>
      <c r="J10" s="51">
        <v>7</v>
      </c>
      <c r="K10" s="39"/>
      <c r="L10" s="40" t="str">
        <f ca="1">IF(AND($C10="Task",L$5&gt;=$I10,L$5&lt;=$I10+$J10-1),2,IF(AND($C10="Task",L$5&gt;=$I10,L$5&lt;=$I10+$J10-1),1,""))</f>
        <v/>
      </c>
      <c r="M10" s="40" t="str">
        <f ca="1">IF(AND($C10="Goal",M$5&gt;=$I10,M$5&lt;=$I10+$J10-1),2,IF(AND($C10="Milestone",M$5&gt;=$I10,M$5&lt;=$I10+$J10-1),1,""))</f>
        <v/>
      </c>
      <c r="N10" s="40" t="str">
        <f ca="1">IF(AND($C10="Goal",N$5&gt;=$I10,N$5&lt;=$I10+$J10-1),2,IF(AND($C10="Milestone",N$5&gt;=$I10,N$5&lt;=$I10+$J10-1),1,""))</f>
        <v/>
      </c>
      <c r="O10" s="40" t="str">
        <f ca="1">IF(AND($C10="Goal",O$5&gt;=$I10,O$5&lt;=$I10+$J10-1),2,IF(AND($C10="Milestone",O$5&gt;=$I10,O$5&lt;=$I10+$J10-1),1,""))</f>
        <v/>
      </c>
      <c r="P10" s="40" t="str">
        <f ca="1">IF(AND($C10="Goal",P$5&gt;=$I10,P$5&lt;=$I10+$J10-1),2,IF(AND($C10="Milestone",P$5&gt;=$I10,P$5&lt;=$I10+$J10-1),1,""))</f>
        <v/>
      </c>
      <c r="Q10" s="40" t="str">
        <f ca="1">IF(AND($C10="Goal",Q$5&gt;=$I10,Q$5&lt;=$I10+$J10-1),2,IF(AND($C10="Milestone",Q$5&gt;=$I10,Q$5&lt;=$I10+$J10-1),1,""))</f>
        <v/>
      </c>
      <c r="R10" s="40" t="str">
        <f ca="1">IF(AND($C10="Goal",R$5&gt;=$I10,R$5&lt;=$I10+$J10-1),2,IF(AND($C10="Milestone",R$5&gt;=$I10,R$5&lt;=$I10+$J10-1),1,""))</f>
        <v/>
      </c>
      <c r="S10" s="40" t="str">
        <f ca="1">IF(AND($C10="Goal",S$5&gt;=$I10,S$5&lt;=$I10+$J10-1),2,IF(AND($C10="Milestone",S$5&gt;=$I10,S$5&lt;=$I10+$J10-1),1,""))</f>
        <v/>
      </c>
      <c r="T10" s="40" t="str">
        <f ca="1">IF(AND($C10="Goal",T$5&gt;=$I10,T$5&lt;=$I10+$J10-1),2,IF(AND($C10="Milestone",T$5&gt;=$I10,T$5&lt;=$I10+$J10-1),1,""))</f>
        <v/>
      </c>
      <c r="U10" s="40" t="str">
        <f ca="1">IF(AND($C10="Goal",U$5&gt;=$I10,U$5&lt;=$I10+$J10-1),2,IF(AND($C10="Milestone",U$5&gt;=$I10,U$5&lt;=$I10+$J10-1),1,""))</f>
        <v/>
      </c>
      <c r="V10" s="40" t="str">
        <f ca="1">IF(AND($C10="Goal",V$5&gt;=$I10,V$5&lt;=$I10+$J10-1),2,IF(AND($C10="Milestone",V$5&gt;=$I10,V$5&lt;=$I10+$J10-1),1,""))</f>
        <v/>
      </c>
      <c r="W10" s="40" t="str">
        <f ca="1">IF(AND($C10="Goal",W$5&gt;=$I10,W$5&lt;=$I10+$J10-1),2,IF(AND($C10="Milestone",W$5&gt;=$I10,W$5&lt;=$I10+$J10-1),1,""))</f>
        <v/>
      </c>
      <c r="X10" s="40" t="str">
        <f ca="1">IF(AND($C10="Goal",X$5&gt;=$I10,X$5&lt;=$I10+$J10-1),2,IF(AND($C10="Milestone",X$5&gt;=$I10,X$5&lt;=$I10+$J10-1),1,""))</f>
        <v/>
      </c>
      <c r="Y10" s="40" t="str">
        <f ca="1">IF(AND($C10="Goal",Y$5&gt;=$I10,Y$5&lt;=$I10+$J10-1),2,IF(AND($C10="Milestone",Y$5&gt;=$I10,Y$5&lt;=$I10+$J10-1),1,""))</f>
        <v/>
      </c>
      <c r="Z10" s="40" t="str">
        <f ca="1">IF(AND($C10="Goal",Z$5&gt;=$I10,Z$5&lt;=$I10+$J10-1),2,IF(AND($C10="Milestone",Z$5&gt;=$I10,Z$5&lt;=$I10+$J10-1),1,""))</f>
        <v/>
      </c>
      <c r="AA10" s="40" t="str">
        <f ca="1">IF(AND($C10="Goal",AA$5&gt;=$I10,AA$5&lt;=$I10+$J10-1),2,IF(AND($C10="Milestone",AA$5&gt;=$I10,AA$5&lt;=$I10+$J10-1),1,""))</f>
        <v/>
      </c>
      <c r="AB10" s="40" t="str">
        <f ca="1">IF(AND($C10="Goal",AB$5&gt;=$I10,AB$5&lt;=$I10+$J10-1),2,IF(AND($C10="Milestone",AB$5&gt;=$I10,AB$5&lt;=$I10+$J10-1),1,""))</f>
        <v/>
      </c>
      <c r="AC10" s="40" t="str">
        <f ca="1">IF(AND($C10="Goal",AC$5&gt;=$I10,AC$5&lt;=$I10+$J10-1),2,IF(AND($C10="Milestone",AC$5&gt;=$I10,AC$5&lt;=$I10+$J10-1),1,""))</f>
        <v/>
      </c>
      <c r="AD10" s="40" t="str">
        <f ca="1">IF(AND($C10="Goal",AD$5&gt;=$I10,AD$5&lt;=$I10+$J10-1),2,IF(AND($C10="Milestone",AD$5&gt;=$I10,AD$5&lt;=$I10+$J10-1),1,""))</f>
        <v/>
      </c>
      <c r="AE10" s="40" t="str">
        <f ca="1">IF(AND($C10="Goal",AE$5&gt;=$I10,AE$5&lt;=$I10+$J10-1),2,IF(AND($C10="Milestone",AE$5&gt;=$I10,AE$5&lt;=$I10+$J10-1),1,""))</f>
        <v/>
      </c>
      <c r="AF10" s="40" t="str">
        <f ca="1">IF(AND($C10="Goal",AF$5&gt;=$I10,AF$5&lt;=$I10+$J10-1),2,IF(AND($C10="Milestone",AF$5&gt;=$I10,AF$5&lt;=$I10+$J10-1),1,""))</f>
        <v/>
      </c>
      <c r="AG10" s="40" t="str">
        <f ca="1">IF(AND($C10="Goal",AG$5&gt;=$I10,AG$5&lt;=$I10+$J10-1),2,IF(AND($C10="Milestone",AG$5&gt;=$I10,AG$5&lt;=$I10+$J10-1),1,""))</f>
        <v/>
      </c>
      <c r="AH10" s="40" t="str">
        <f ca="1">IF(AND($C10="Goal",AH$5&gt;=$I10,AH$5&lt;=$I10+$J10-1),2,IF(AND($C10="Milestone",AH$5&gt;=$I10,AH$5&lt;=$I10+$J10-1),1,""))</f>
        <v/>
      </c>
      <c r="AI10" s="40" t="str">
        <f ca="1">IF(AND($C10="Goal",AI$5&gt;=$I10,AI$5&lt;=$I10+$J10-1),2,IF(AND($C10="Milestone",AI$5&gt;=$I10,AI$5&lt;=$I10+$J10-1),1,""))</f>
        <v/>
      </c>
      <c r="AJ10" s="40" t="str">
        <f ca="1">IF(AND($C10="Goal",AJ$5&gt;=$I10,AJ$5&lt;=$I10+$J10-1),2,IF(AND($C10="Milestone",AJ$5&gt;=$I10,AJ$5&lt;=$I10+$J10-1),1,""))</f>
        <v/>
      </c>
      <c r="AK10" s="40" t="str">
        <f ca="1">IF(AND($C10="Goal",AK$5&gt;=$I10,AK$5&lt;=$I10+$J10-1),2,IF(AND($C10="Milestone",AK$5&gt;=$I10,AK$5&lt;=$I10+$J10-1),1,""))</f>
        <v/>
      </c>
      <c r="AL10" s="40" t="str">
        <f ca="1">IF(AND($C10="Goal",AL$5&gt;=$I10,AL$5&lt;=$I10+$J10-1),2,IF(AND($C10="Milestone",AL$5&gt;=$I10,AL$5&lt;=$I10+$J10-1),1,""))</f>
        <v/>
      </c>
      <c r="AM10" s="40" t="str">
        <f ca="1">IF(AND($C10="Goal",AM$5&gt;=$I10,AM$5&lt;=$I10+$J10-1),2,IF(AND($C10="Milestone",AM$5&gt;=$I10,AM$5&lt;=$I10+$J10-1),1,""))</f>
        <v/>
      </c>
      <c r="AN10" s="40" t="str">
        <f ca="1">IF(AND($C10="Goal",AN$5&gt;=$I10,AN$5&lt;=$I10+$J10-1),2,IF(AND($C10="Milestone",AN$5&gt;=$I10,AN$5&lt;=$I10+$J10-1),1,""))</f>
        <v/>
      </c>
      <c r="AO10" s="40" t="str">
        <f ca="1">IF(AND($C10="Goal",AO$5&gt;=$I10,AO$5&lt;=$I10+$J10-1),2,IF(AND($C10="Milestone",AO$5&gt;=$I10,AO$5&lt;=$I10+$J10-1),1,""))</f>
        <v/>
      </c>
      <c r="AP10" s="40" t="str">
        <f ca="1">IF(AND($C10="Goal",AP$5&gt;=$I10,AP$5&lt;=$I10+$J10-1),2,IF(AND($C10="Milestone",AP$5&gt;=$I10,AP$5&lt;=$I10+$J10-1),1,""))</f>
        <v/>
      </c>
      <c r="AQ10" s="40" t="str">
        <f ca="1">IF(AND($C10="Goal",AQ$5&gt;=$I10,AQ$5&lt;=$I10+$J10-1),2,IF(AND($C10="Milestone",AQ$5&gt;=$I10,AQ$5&lt;=$I10+$J10-1),1,""))</f>
        <v/>
      </c>
      <c r="AR10" s="40" t="str">
        <f ca="1">IF(AND($C10="Goal",AR$5&gt;=$I10,AR$5&lt;=$I10+$J10-1),2,IF(AND($C10="Milestone",AR$5&gt;=$I10,AR$5&lt;=$I10+$J10-1),1,""))</f>
        <v/>
      </c>
      <c r="AS10" s="40" t="str">
        <f ca="1">IF(AND($C10="Goal",AS$5&gt;=$I10,AS$5&lt;=$I10+$J10-1),2,IF(AND($C10="Milestone",AS$5&gt;=$I10,AS$5&lt;=$I10+$J10-1),1,""))</f>
        <v/>
      </c>
      <c r="AT10" s="40" t="str">
        <f ca="1">IF(AND($C10="Goal",AT$5&gt;=$I10,AT$5&lt;=$I10+$J10-1),2,IF(AND($C10="Milestone",AT$5&gt;=$I10,AT$5&lt;=$I10+$J10-1),1,""))</f>
        <v/>
      </c>
      <c r="AU10" s="40" t="str">
        <f ca="1">IF(AND($C10="Goal",AU$5&gt;=$I10,AU$5&lt;=$I10+$J10-1),2,IF(AND($C10="Milestone",AU$5&gt;=$I10,AU$5&lt;=$I10+$J10-1),1,""))</f>
        <v/>
      </c>
      <c r="AV10" s="40" t="str">
        <f ca="1">IF(AND($C10="Goal",AV$5&gt;=$I10,AV$5&lt;=$I10+$J10-1),2,IF(AND($C10="Milestone",AV$5&gt;=$I10,AV$5&lt;=$I10+$J10-1),1,""))</f>
        <v/>
      </c>
      <c r="AW10" s="40" t="str">
        <f ca="1">IF(AND($C10="Goal",AW$5&gt;=$I10,AW$5&lt;=$I10+$J10-1),2,IF(AND($C10="Milestone",AW$5&gt;=$I10,AW$5&lt;=$I10+$J10-1),1,""))</f>
        <v/>
      </c>
      <c r="AX10" s="40" t="str">
        <f ca="1">IF(AND($C10="Goal",AX$5&gt;=$I10,AX$5&lt;=$I10+$J10-1),2,IF(AND($C10="Milestone",AX$5&gt;=$I10,AX$5&lt;=$I10+$J10-1),1,""))</f>
        <v/>
      </c>
      <c r="AY10" s="40" t="str">
        <f ca="1">IF(AND($C10="Goal",AY$5&gt;=$I10,AY$5&lt;=$I10+$J10-1),2,IF(AND($C10="Milestone",AY$5&gt;=$I10,AY$5&lt;=$I10+$J10-1),1,""))</f>
        <v/>
      </c>
      <c r="AZ10" s="40" t="str">
        <f ca="1">IF(AND($C10="Goal",AZ$5&gt;=$I10,AZ$5&lt;=$I10+$J10-1),2,IF(AND($C10="Milestone",AZ$5&gt;=$I10,AZ$5&lt;=$I10+$J10-1),1,""))</f>
        <v/>
      </c>
      <c r="BA10" s="40" t="str">
        <f ca="1">IF(AND($C10="Goal",BA$5&gt;=$I10,BA$5&lt;=$I10+$J10-1),2,IF(AND($C10="Milestone",BA$5&gt;=$I10,BA$5&lt;=$I10+$J10-1),1,""))</f>
        <v/>
      </c>
      <c r="BB10" s="40" t="str">
        <f ca="1">IF(AND($C10="Goal",BB$5&gt;=$I10,BB$5&lt;=$I10+$J10-1),2,IF(AND($C10="Milestone",BB$5&gt;=$I10,BB$5&lt;=$I10+$J10-1),1,""))</f>
        <v/>
      </c>
      <c r="BC10" s="40" t="str">
        <f ca="1">IF(AND($C10="Goal",BC$5&gt;=$I10,BC$5&lt;=$I10+$J10-1),2,IF(AND($C10="Milestone",BC$5&gt;=$I10,BC$5&lt;=$I10+$J10-1),1,""))</f>
        <v/>
      </c>
      <c r="BD10" s="40" t="str">
        <f ca="1">IF(AND($C10="Goal",BD$5&gt;=$I10,BD$5&lt;=$I10+$J10-1),2,IF(AND($C10="Milestone",BD$5&gt;=$I10,BD$5&lt;=$I10+$J10-1),1,""))</f>
        <v/>
      </c>
      <c r="BE10" s="40" t="str">
        <f ca="1">IF(AND($C10="Goal",BE$5&gt;=$I10,BE$5&lt;=$I10+$J10-1),2,IF(AND($C10="Milestone",BE$5&gt;=$I10,BE$5&lt;=$I10+$J10-1),1,""))</f>
        <v/>
      </c>
      <c r="BF10" s="40" t="str">
        <f ca="1">IF(AND($C10="Goal",BF$5&gt;=$I10,BF$5&lt;=$I10+$J10-1),2,IF(AND($C10="Milestone",BF$5&gt;=$I10,BF$5&lt;=$I10+$J10-1),1,""))</f>
        <v/>
      </c>
      <c r="BG10" s="40" t="str">
        <f ca="1">IF(AND($C10="Goal",BG$5&gt;=$I10,BG$5&lt;=$I10+$J10-1),2,IF(AND($C10="Milestone",BG$5&gt;=$I10,BG$5&lt;=$I10+$J10-1),1,""))</f>
        <v/>
      </c>
      <c r="BH10" s="40" t="str">
        <f ca="1">IF(AND($C10="Goal",BH$5&gt;=$I10,BH$5&lt;=$I10+$J10-1),2,IF(AND($C10="Milestone",BH$5&gt;=$I10,BH$5&lt;=$I10+$J10-1),1,""))</f>
        <v/>
      </c>
      <c r="BI10" s="40" t="str">
        <f ca="1">IF(AND($C10="Goal",BI$5&gt;=$I10,BI$5&lt;=$I10+$J10-1),2,IF(AND($C10="Milestone",BI$5&gt;=$I10,BI$5&lt;=$I10+$J10-1),1,""))</f>
        <v/>
      </c>
      <c r="BJ10" s="40" t="str">
        <f ca="1">IF(AND($C10="Goal",BJ$5&gt;=$I10,BJ$5&lt;=$I10+$J10-1),2,IF(AND($C10="Milestone",BJ$5&gt;=$I10,BJ$5&lt;=$I10+$J10-1),1,""))</f>
        <v/>
      </c>
      <c r="BK10" s="40" t="str">
        <f ca="1">IF(AND($C10="Goal",BK$5&gt;=$I10,BK$5&lt;=$I10+$J10-1),2,IF(AND($C10="Milestone",BK$5&gt;=$I10,BK$5&lt;=$I10+$J10-1),1,""))</f>
        <v/>
      </c>
      <c r="BL10" s="40" t="str">
        <f ca="1">IF(AND($C10="Goal",BL$5&gt;=$I10,BL$5&lt;=$I10+$J10-1),2,IF(AND($C10="Milestone",BL$5&gt;=$I10,BL$5&lt;=$I10+$J10-1),1,""))</f>
        <v/>
      </c>
      <c r="BM10" s="40" t="str">
        <f ca="1">IF(AND($C10="Goal",BM$5&gt;=$I10,BM$5&lt;=$I10+$J10-1),2,IF(AND($C10="Milestone",BM$5&gt;=$I10,BM$5&lt;=$I10+$J10-1),1,""))</f>
        <v/>
      </c>
      <c r="BN10" s="40" t="str">
        <f ca="1">IF(AND($C10="Goal",BN$5&gt;=$I10,BN$5&lt;=$I10+$J10-1),2,IF(AND($C10="Milestone",BN$5&gt;=$I10,BN$5&lt;=$I10+$J10-1),1,""))</f>
        <v/>
      </c>
      <c r="BO10" s="40" t="str">
        <f ca="1">IF(AND($C10="Goal",BO$5&gt;=$I10,BO$5&lt;=$I10+$J10-1),2,IF(AND($C10="Milestone",BO$5&gt;=$I10,BO$5&lt;=$I10+$J10-1),1,""))</f>
        <v/>
      </c>
    </row>
    <row r="11" spans="1:67" s="41" customFormat="1" ht="36" customHeight="1" x14ac:dyDescent="0.25">
      <c r="A11" s="1"/>
      <c r="B11" s="52" t="s">
        <v>39</v>
      </c>
      <c r="C11" s="38" t="s">
        <v>34</v>
      </c>
      <c r="D11" s="38" t="s">
        <v>44</v>
      </c>
      <c r="E11" s="38" t="s">
        <v>45</v>
      </c>
      <c r="F11" s="38" t="s">
        <v>47</v>
      </c>
      <c r="G11" s="38">
        <v>8</v>
      </c>
      <c r="H11" s="35">
        <v>1</v>
      </c>
      <c r="I11" s="57">
        <v>44087</v>
      </c>
      <c r="J11" s="51">
        <v>14</v>
      </c>
      <c r="K11" s="39"/>
      <c r="L11" s="40" t="str">
        <f ca="1">IF(AND($C11="Goal",L$5&gt;=$I11,L$5&lt;=$I11+$J11-1),2,IF(AND($C11="Milestone",L$5&gt;=$I11,L$5&lt;=$I11+$J11-1),1,""))</f>
        <v/>
      </c>
      <c r="M11" s="40" t="str">
        <f ca="1">IF(AND($C11="Goal",M$5&gt;=$I11,M$5&lt;=$I11+$J11-1),2,IF(AND($C11="Milestone",M$5&gt;=$I11,M$5&lt;=$I11+$J11-1),1,""))</f>
        <v/>
      </c>
      <c r="N11" s="40" t="str">
        <f ca="1">IF(AND($C11="Goal",N$5&gt;=$I11,N$5&lt;=$I11+$J11-1),2,IF(AND($C11="Milestone",N$5&gt;=$I11,N$5&lt;=$I11+$J11-1),1,""))</f>
        <v/>
      </c>
      <c r="O11" s="40" t="str">
        <f ca="1">IF(AND($C11="Goal",O$5&gt;=$I11,O$5&lt;=$I11+$J11-1),2,IF(AND($C11="Milestone",O$5&gt;=$I11,O$5&lt;=$I11+$J11-1),1,""))</f>
        <v/>
      </c>
      <c r="P11" s="40" t="str">
        <f ca="1">IF(AND($C11="Goal",P$5&gt;=$I11,P$5&lt;=$I11+$J11-1),2,IF(AND($C11="Milestone",P$5&gt;=$I11,P$5&lt;=$I11+$J11-1),1,""))</f>
        <v/>
      </c>
      <c r="Q11" s="40" t="str">
        <f ca="1">IF(AND($C11="Goal",Q$5&gt;=$I11,Q$5&lt;=$I11+$J11-1),2,IF(AND($C11="Milestone",Q$5&gt;=$I11,Q$5&lt;=$I11+$J11-1),1,""))</f>
        <v/>
      </c>
      <c r="R11" s="40" t="str">
        <f ca="1">IF(AND($C11="Goal",R$5&gt;=$I11,R$5&lt;=$I11+$J11-1),2,IF(AND($C11="Milestone",R$5&gt;=$I11,R$5&lt;=$I11+$J11-1),1,""))</f>
        <v/>
      </c>
      <c r="S11" s="40" t="str">
        <f ca="1">IF(AND($C11="Goal",S$5&gt;=$I11,S$5&lt;=$I11+$J11-1),2,IF(AND($C11="Milestone",S$5&gt;=$I11,S$5&lt;=$I11+$J11-1),1,""))</f>
        <v/>
      </c>
      <c r="T11" s="40" t="str">
        <f ca="1">IF(AND($C11="Goal",T$5&gt;=$I11,T$5&lt;=$I11+$J11-1),2,IF(AND($C11="Milestone",T$5&gt;=$I11,T$5&lt;=$I11+$J11-1),1,""))</f>
        <v/>
      </c>
      <c r="U11" s="40" t="str">
        <f ca="1">IF(AND($C11="Goal",U$5&gt;=$I11,U$5&lt;=$I11+$J11-1),2,IF(AND($C11="Milestone",U$5&gt;=$I11,U$5&lt;=$I11+$J11-1),1,""))</f>
        <v/>
      </c>
      <c r="V11" s="40" t="str">
        <f ca="1">IF(AND($C11="Goal",V$5&gt;=$I11,V$5&lt;=$I11+$J11-1),2,IF(AND($C11="Milestone",V$5&gt;=$I11,V$5&lt;=$I11+$J11-1),1,""))</f>
        <v/>
      </c>
      <c r="W11" s="40" t="str">
        <f ca="1">IF(AND($C11="Goal",W$5&gt;=$I11,W$5&lt;=$I11+$J11-1),2,IF(AND($C11="Milestone",W$5&gt;=$I11,W$5&lt;=$I11+$J11-1),1,""))</f>
        <v/>
      </c>
      <c r="X11" s="40" t="str">
        <f ca="1">IF(AND($C11="Goal",X$5&gt;=$I11,X$5&lt;=$I11+$J11-1),2,IF(AND($C11="Milestone",X$5&gt;=$I11,X$5&lt;=$I11+$J11-1),1,""))</f>
        <v/>
      </c>
      <c r="Y11" s="40" t="str">
        <f ca="1">IF(AND($C11="Goal",Y$5&gt;=$I11,Y$5&lt;=$I11+$J11-1),2,IF(AND($C11="Milestone",Y$5&gt;=$I11,Y$5&lt;=$I11+$J11-1),1,""))</f>
        <v/>
      </c>
      <c r="Z11" s="40" t="str">
        <f ca="1">IF(AND($C11="Goal",Z$5&gt;=$I11,Z$5&lt;=$I11+$J11-1),2,IF(AND($C11="Milestone",Z$5&gt;=$I11,Z$5&lt;=$I11+$J11-1),1,""))</f>
        <v/>
      </c>
      <c r="AA11" s="40" t="str">
        <f ca="1">IF(AND($C11="Goal",AA$5&gt;=$I11,AA$5&lt;=$I11+$J11-1),2,IF(AND($C11="Milestone",AA$5&gt;=$I11,AA$5&lt;=$I11+$J11-1),1,""))</f>
        <v/>
      </c>
      <c r="AB11" s="40" t="str">
        <f ca="1">IF(AND($C11="Goal",AB$5&gt;=$I11,AB$5&lt;=$I11+$J11-1),2,IF(AND($C11="Milestone",AB$5&gt;=$I11,AB$5&lt;=$I11+$J11-1),1,""))</f>
        <v/>
      </c>
      <c r="AC11" s="40" t="str">
        <f ca="1">IF(AND($C11="Goal",AC$5&gt;=$I11,AC$5&lt;=$I11+$J11-1),2,IF(AND($C11="Milestone",AC$5&gt;=$I11,AC$5&lt;=$I11+$J11-1),1,""))</f>
        <v/>
      </c>
      <c r="AD11" s="40" t="str">
        <f ca="1">IF(AND($C11="Goal",AD$5&gt;=$I11,AD$5&lt;=$I11+$J11-1),2,IF(AND($C11="Milestone",AD$5&gt;=$I11,AD$5&lt;=$I11+$J11-1),1,""))</f>
        <v/>
      </c>
      <c r="AE11" s="40" t="str">
        <f ca="1">IF(AND($C11="Goal",AE$5&gt;=$I11,AE$5&lt;=$I11+$J11-1),2,IF(AND($C11="Milestone",AE$5&gt;=$I11,AE$5&lt;=$I11+$J11-1),1,""))</f>
        <v/>
      </c>
      <c r="AF11" s="40" t="str">
        <f ca="1">IF(AND($C11="Goal",AF$5&gt;=$I11,AF$5&lt;=$I11+$J11-1),2,IF(AND($C11="Milestone",AF$5&gt;=$I11,AF$5&lt;=$I11+$J11-1),1,""))</f>
        <v/>
      </c>
      <c r="AG11" s="40" t="str">
        <f ca="1">IF(AND($C11="Goal",AG$5&gt;=$I11,AG$5&lt;=$I11+$J11-1),2,IF(AND($C11="Milestone",AG$5&gt;=$I11,AG$5&lt;=$I11+$J11-1),1,""))</f>
        <v/>
      </c>
      <c r="AH11" s="40" t="str">
        <f ca="1">IF(AND($C11="Goal",AH$5&gt;=$I11,AH$5&lt;=$I11+$J11-1),2,IF(AND($C11="Milestone",AH$5&gt;=$I11,AH$5&lt;=$I11+$J11-1),1,""))</f>
        <v/>
      </c>
      <c r="AI11" s="40" t="str">
        <f ca="1">IF(AND($C11="Goal",AI$5&gt;=$I11,AI$5&lt;=$I11+$J11-1),2,IF(AND($C11="Milestone",AI$5&gt;=$I11,AI$5&lt;=$I11+$J11-1),1,""))</f>
        <v/>
      </c>
      <c r="AJ11" s="40" t="str">
        <f ca="1">IF(AND($C11="Goal",AJ$5&gt;=$I11,AJ$5&lt;=$I11+$J11-1),2,IF(AND($C11="Milestone",AJ$5&gt;=$I11,AJ$5&lt;=$I11+$J11-1),1,""))</f>
        <v/>
      </c>
      <c r="AK11" s="40" t="str">
        <f ca="1">IF(AND($C11="Goal",AK$5&gt;=$I11,AK$5&lt;=$I11+$J11-1),2,IF(AND($C11="Milestone",AK$5&gt;=$I11,AK$5&lt;=$I11+$J11-1),1,""))</f>
        <v/>
      </c>
      <c r="AL11" s="40" t="str">
        <f ca="1">IF(AND($C11="Goal",AL$5&gt;=$I11,AL$5&lt;=$I11+$J11-1),2,IF(AND($C11="Milestone",AL$5&gt;=$I11,AL$5&lt;=$I11+$J11-1),1,""))</f>
        <v/>
      </c>
      <c r="AM11" s="40" t="str">
        <f ca="1">IF(AND($C11="Goal",AM$5&gt;=$I11,AM$5&lt;=$I11+$J11-1),2,IF(AND($C11="Milestone",AM$5&gt;=$I11,AM$5&lt;=$I11+$J11-1),1,""))</f>
        <v/>
      </c>
      <c r="AN11" s="40" t="str">
        <f ca="1">IF(AND($C11="Goal",AN$5&gt;=$I11,AN$5&lt;=$I11+$J11-1),2,IF(AND($C11="Milestone",AN$5&gt;=$I11,AN$5&lt;=$I11+$J11-1),1,""))</f>
        <v/>
      </c>
      <c r="AO11" s="40" t="str">
        <f ca="1">IF(AND($C11="Goal",AO$5&gt;=$I11,AO$5&lt;=$I11+$J11-1),2,IF(AND($C11="Milestone",AO$5&gt;=$I11,AO$5&lt;=$I11+$J11-1),1,""))</f>
        <v/>
      </c>
      <c r="AP11" s="40" t="str">
        <f ca="1">IF(AND($C11="Goal",AP$5&gt;=$I11,AP$5&lt;=$I11+$J11-1),2,IF(AND($C11="Milestone",AP$5&gt;=$I11,AP$5&lt;=$I11+$J11-1),1,""))</f>
        <v/>
      </c>
      <c r="AQ11" s="40" t="str">
        <f ca="1">IF(AND($C11="Goal",AQ$5&gt;=$I11,AQ$5&lt;=$I11+$J11-1),2,IF(AND($C11="Milestone",AQ$5&gt;=$I11,AQ$5&lt;=$I11+$J11-1),1,""))</f>
        <v/>
      </c>
      <c r="AR11" s="40" t="str">
        <f ca="1">IF(AND($C11="Goal",AR$5&gt;=$I11,AR$5&lt;=$I11+$J11-1),2,IF(AND($C11="Milestone",AR$5&gt;=$I11,AR$5&lt;=$I11+$J11-1),1,""))</f>
        <v/>
      </c>
      <c r="AS11" s="40" t="str">
        <f ca="1">IF(AND($C11="Goal",AS$5&gt;=$I11,AS$5&lt;=$I11+$J11-1),2,IF(AND($C11="Milestone",AS$5&gt;=$I11,AS$5&lt;=$I11+$J11-1),1,""))</f>
        <v/>
      </c>
      <c r="AT11" s="40" t="str">
        <f ca="1">IF(AND($C11="Goal",AT$5&gt;=$I11,AT$5&lt;=$I11+$J11-1),2,IF(AND($C11="Milestone",AT$5&gt;=$I11,AT$5&lt;=$I11+$J11-1),1,""))</f>
        <v/>
      </c>
      <c r="AU11" s="40" t="str">
        <f ca="1">IF(AND($C11="Goal",AU$5&gt;=$I11,AU$5&lt;=$I11+$J11-1),2,IF(AND($C11="Milestone",AU$5&gt;=$I11,AU$5&lt;=$I11+$J11-1),1,""))</f>
        <v/>
      </c>
      <c r="AV11" s="40" t="str">
        <f ca="1">IF(AND($C11="Goal",AV$5&gt;=$I11,AV$5&lt;=$I11+$J11-1),2,IF(AND($C11="Milestone",AV$5&gt;=$I11,AV$5&lt;=$I11+$J11-1),1,""))</f>
        <v/>
      </c>
      <c r="AW11" s="40" t="str">
        <f ca="1">IF(AND($C11="Goal",AW$5&gt;=$I11,AW$5&lt;=$I11+$J11-1),2,IF(AND($C11="Milestone",AW$5&gt;=$I11,AW$5&lt;=$I11+$J11-1),1,""))</f>
        <v/>
      </c>
      <c r="AX11" s="40" t="str">
        <f ca="1">IF(AND($C11="Goal",AX$5&gt;=$I11,AX$5&lt;=$I11+$J11-1),2,IF(AND($C11="Milestone",AX$5&gt;=$I11,AX$5&lt;=$I11+$J11-1),1,""))</f>
        <v/>
      </c>
      <c r="AY11" s="40" t="str">
        <f ca="1">IF(AND($C11="Goal",AY$5&gt;=$I11,AY$5&lt;=$I11+$J11-1),2,IF(AND($C11="Milestone",AY$5&gt;=$I11,AY$5&lt;=$I11+$J11-1),1,""))</f>
        <v/>
      </c>
      <c r="AZ11" s="40" t="str">
        <f ca="1">IF(AND($C11="Goal",AZ$5&gt;=$I11,AZ$5&lt;=$I11+$J11-1),2,IF(AND($C11="Milestone",AZ$5&gt;=$I11,AZ$5&lt;=$I11+$J11-1),1,""))</f>
        <v/>
      </c>
      <c r="BA11" s="40" t="str">
        <f ca="1">IF(AND($C11="Goal",BA$5&gt;=$I11,BA$5&lt;=$I11+$J11-1),2,IF(AND($C11="Milestone",BA$5&gt;=$I11,BA$5&lt;=$I11+$J11-1),1,""))</f>
        <v/>
      </c>
      <c r="BB11" s="40" t="str">
        <f ca="1">IF(AND($C11="Goal",BB$5&gt;=$I11,BB$5&lt;=$I11+$J11-1),2,IF(AND($C11="Milestone",BB$5&gt;=$I11,BB$5&lt;=$I11+$J11-1),1,""))</f>
        <v/>
      </c>
      <c r="BC11" s="40" t="str">
        <f ca="1">IF(AND($C11="Goal",BC$5&gt;=$I11,BC$5&lt;=$I11+$J11-1),2,IF(AND($C11="Milestone",BC$5&gt;=$I11,BC$5&lt;=$I11+$J11-1),1,""))</f>
        <v/>
      </c>
      <c r="BD11" s="40" t="str">
        <f ca="1">IF(AND($C11="Goal",BD$5&gt;=$I11,BD$5&lt;=$I11+$J11-1),2,IF(AND($C11="Milestone",BD$5&gt;=$I11,BD$5&lt;=$I11+$J11-1),1,""))</f>
        <v/>
      </c>
      <c r="BE11" s="40" t="str">
        <f ca="1">IF(AND($C11="Goal",BE$5&gt;=$I11,BE$5&lt;=$I11+$J11-1),2,IF(AND($C11="Milestone",BE$5&gt;=$I11,BE$5&lt;=$I11+$J11-1),1,""))</f>
        <v/>
      </c>
      <c r="BF11" s="40" t="str">
        <f ca="1">IF(AND($C11="Goal",BF$5&gt;=$I11,BF$5&lt;=$I11+$J11-1),2,IF(AND($C11="Milestone",BF$5&gt;=$I11,BF$5&lt;=$I11+$J11-1),1,""))</f>
        <v/>
      </c>
      <c r="BG11" s="40" t="str">
        <f ca="1">IF(AND($C11="Goal",BG$5&gt;=$I11,BG$5&lt;=$I11+$J11-1),2,IF(AND($C11="Milestone",BG$5&gt;=$I11,BG$5&lt;=$I11+$J11-1),1,""))</f>
        <v/>
      </c>
      <c r="BH11" s="40" t="str">
        <f ca="1">IF(AND($C11="Goal",BH$5&gt;=$I11,BH$5&lt;=$I11+$J11-1),2,IF(AND($C11="Milestone",BH$5&gt;=$I11,BH$5&lt;=$I11+$J11-1),1,""))</f>
        <v/>
      </c>
      <c r="BI11" s="40" t="str">
        <f ca="1">IF(AND($C11="Goal",BI$5&gt;=$I11,BI$5&lt;=$I11+$J11-1),2,IF(AND($C11="Milestone",BI$5&gt;=$I11,BI$5&lt;=$I11+$J11-1),1,""))</f>
        <v/>
      </c>
      <c r="BJ11" s="40" t="str">
        <f ca="1">IF(AND($C11="Goal",BJ$5&gt;=$I11,BJ$5&lt;=$I11+$J11-1),2,IF(AND($C11="Milestone",BJ$5&gt;=$I11,BJ$5&lt;=$I11+$J11-1),1,""))</f>
        <v/>
      </c>
      <c r="BK11" s="40" t="str">
        <f ca="1">IF(AND($C11="Goal",BK$5&gt;=$I11,BK$5&lt;=$I11+$J11-1),2,IF(AND($C11="Milestone",BK$5&gt;=$I11,BK$5&lt;=$I11+$J11-1),1,""))</f>
        <v/>
      </c>
      <c r="BL11" s="40" t="str">
        <f ca="1">IF(AND($C11="Goal",BL$5&gt;=$I11,BL$5&lt;=$I11+$J11-1),2,IF(AND($C11="Milestone",BL$5&gt;=$I11,BL$5&lt;=$I11+$J11-1),1,""))</f>
        <v/>
      </c>
      <c r="BM11" s="40" t="str">
        <f ca="1">IF(AND($C11="Goal",BM$5&gt;=$I11,BM$5&lt;=$I11+$J11-1),2,IF(AND($C11="Milestone",BM$5&gt;=$I11,BM$5&lt;=$I11+$J11-1),1,""))</f>
        <v/>
      </c>
      <c r="BN11" s="40" t="str">
        <f ca="1">IF(AND($C11="Goal",BN$5&gt;=$I11,BN$5&lt;=$I11+$J11-1),2,IF(AND($C11="Milestone",BN$5&gt;=$I11,BN$5&lt;=$I11+$J11-1),1,""))</f>
        <v/>
      </c>
      <c r="BO11" s="40" t="str">
        <f ca="1">IF(AND($C11="Goal",BO$5&gt;=$I11,BO$5&lt;=$I11+$J11-1),2,IF(AND($C11="Milestone",BO$5&gt;=$I11,BO$5&lt;=$I11+$J11-1),1,""))</f>
        <v/>
      </c>
    </row>
    <row r="12" spans="1:67" s="41" customFormat="1" ht="36" customHeight="1" x14ac:dyDescent="0.25">
      <c r="A12" s="32"/>
      <c r="B12" s="53" t="s">
        <v>42</v>
      </c>
      <c r="C12" s="38" t="s">
        <v>34</v>
      </c>
      <c r="D12" s="38" t="s">
        <v>44</v>
      </c>
      <c r="E12" s="38" t="s">
        <v>45</v>
      </c>
      <c r="F12" s="38" t="s">
        <v>47</v>
      </c>
      <c r="G12" s="38">
        <v>3</v>
      </c>
      <c r="H12" s="35">
        <v>1</v>
      </c>
      <c r="I12" s="57">
        <v>44087</v>
      </c>
      <c r="J12" s="51">
        <v>2</v>
      </c>
      <c r="K12" s="39"/>
      <c r="L12" s="40" t="str">
        <f ca="1">IF(AND($C12="Goal",L$5&gt;=$I12,L$5&lt;=$I12+$J12-1),2,IF(AND($C12="Milestone",L$5&gt;=$I12,L$5&lt;=$I12+$J12-1),1,""))</f>
        <v/>
      </c>
      <c r="M12" s="40" t="str">
        <f ca="1">IF(AND($C12="Goal",M$5&gt;=$I12,M$5&lt;=$I12+$J12-1),2,IF(AND($C12="Milestone",M$5&gt;=$I12,M$5&lt;=$I12+$J12-1),1,""))</f>
        <v/>
      </c>
      <c r="N12" s="40" t="str">
        <f ca="1">IF(AND($C12="Goal",N$5&gt;=$I12,N$5&lt;=$I12+$J12-1),2,IF(AND($C12="Milestone",N$5&gt;=$I12,N$5&lt;=$I12+$J12-1),1,""))</f>
        <v/>
      </c>
      <c r="O12" s="40" t="str">
        <f ca="1">IF(AND($C12="Goal",O$5&gt;=$I12,O$5&lt;=$I12+$J12-1),2,IF(AND($C12="Milestone",O$5&gt;=$I12,O$5&lt;=$I12+$J12-1),1,""))</f>
        <v/>
      </c>
      <c r="P12" s="40" t="str">
        <f ca="1">IF(AND($C12="Goal",P$5&gt;=$I12,P$5&lt;=$I12+$J12-1),2,IF(AND($C12="Milestone",P$5&gt;=$I12,P$5&lt;=$I12+$J12-1),1,""))</f>
        <v/>
      </c>
      <c r="Q12" s="40" t="str">
        <f ca="1">IF(AND($C12="Goal",Q$5&gt;=$I12,Q$5&lt;=$I12+$J12-1),2,IF(AND($C12="Milestone",Q$5&gt;=$I12,Q$5&lt;=$I12+$J12-1),1,""))</f>
        <v/>
      </c>
      <c r="R12" s="40" t="str">
        <f ca="1">IF(AND($C12="Goal",R$5&gt;=$I12,R$5&lt;=$I12+$J12-1),2,IF(AND($C12="Milestone",R$5&gt;=$I12,R$5&lt;=$I12+$J12-1),1,""))</f>
        <v/>
      </c>
      <c r="S12" s="40" t="str">
        <f ca="1">IF(AND($C12="Goal",S$5&gt;=$I12,S$5&lt;=$I12+$J12-1),2,IF(AND($C12="Milestone",S$5&gt;=$I12,S$5&lt;=$I12+$J12-1),1,""))</f>
        <v/>
      </c>
      <c r="T12" s="40" t="str">
        <f ca="1">IF(AND($C12="Goal",T$5&gt;=$I12,T$5&lt;=$I12+$J12-1),2,IF(AND($C12="Milestone",T$5&gt;=$I12,T$5&lt;=$I12+$J12-1),1,""))</f>
        <v/>
      </c>
      <c r="U12" s="40" t="str">
        <f ca="1">IF(AND($C12="Goal",U$5&gt;=$I12,U$5&lt;=$I12+$J12-1),2,IF(AND($C12="Milestone",U$5&gt;=$I12,U$5&lt;=$I12+$J12-1),1,""))</f>
        <v/>
      </c>
      <c r="V12" s="40" t="str">
        <f ca="1">IF(AND($C12="Goal",V$5&gt;=$I12,V$5&lt;=$I12+$J12-1),2,IF(AND($C12="Milestone",V$5&gt;=$I12,V$5&lt;=$I12+$J12-1),1,""))</f>
        <v/>
      </c>
      <c r="W12" s="40" t="str">
        <f ca="1">IF(AND($C12="Goal",W$5&gt;=$I12,W$5&lt;=$I12+$J12-1),2,IF(AND($C12="Milestone",W$5&gt;=$I12,W$5&lt;=$I12+$J12-1),1,""))</f>
        <v/>
      </c>
      <c r="X12" s="40" t="str">
        <f ca="1">IF(AND($C12="Goal",X$5&gt;=$I12,X$5&lt;=$I12+$J12-1),2,IF(AND($C12="Milestone",X$5&gt;=$I12,X$5&lt;=$I12+$J12-1),1,""))</f>
        <v/>
      </c>
      <c r="Y12" s="40" t="str">
        <f ca="1">IF(AND($C12="Goal",Y$5&gt;=$I12,Y$5&lt;=$I12+$J12-1),2,IF(AND($C12="Milestone",Y$5&gt;=$I12,Y$5&lt;=$I12+$J12-1),1,""))</f>
        <v/>
      </c>
      <c r="Z12" s="40" t="str">
        <f ca="1">IF(AND($C12="Goal",Z$5&gt;=$I12,Z$5&lt;=$I12+$J12-1),2,IF(AND($C12="Milestone",Z$5&gt;=$I12,Z$5&lt;=$I12+$J12-1),1,""))</f>
        <v/>
      </c>
      <c r="AA12" s="40" t="str">
        <f ca="1">IF(AND($C12="Goal",AA$5&gt;=$I12,AA$5&lt;=$I12+$J12-1),2,IF(AND($C12="Milestone",AA$5&gt;=$I12,AA$5&lt;=$I12+$J12-1),1,""))</f>
        <v/>
      </c>
      <c r="AB12" s="40" t="str">
        <f ca="1">IF(AND($C12="Goal",AB$5&gt;=$I12,AB$5&lt;=$I12+$J12-1),2,IF(AND($C12="Milestone",AB$5&gt;=$I12,AB$5&lt;=$I12+$J12-1),1,""))</f>
        <v/>
      </c>
      <c r="AC12" s="40" t="str">
        <f ca="1">IF(AND($C12="Goal",AC$5&gt;=$I12,AC$5&lt;=$I12+$J12-1),2,IF(AND($C12="Milestone",AC$5&gt;=$I12,AC$5&lt;=$I12+$J12-1),1,""))</f>
        <v/>
      </c>
      <c r="AD12" s="40" t="str">
        <f ca="1">IF(AND($C12="Goal",AD$5&gt;=$I12,AD$5&lt;=$I12+$J12-1),2,IF(AND($C12="Milestone",AD$5&gt;=$I12,AD$5&lt;=$I12+$J12-1),1,""))</f>
        <v/>
      </c>
      <c r="AE12" s="40" t="str">
        <f ca="1">IF(AND($C12="Goal",AE$5&gt;=$I12,AE$5&lt;=$I12+$J12-1),2,IF(AND($C12="Milestone",AE$5&gt;=$I12,AE$5&lt;=$I12+$J12-1),1,""))</f>
        <v/>
      </c>
      <c r="AF12" s="40" t="str">
        <f ca="1">IF(AND($C12="Goal",AF$5&gt;=$I12,AF$5&lt;=$I12+$J12-1),2,IF(AND($C12="Milestone",AF$5&gt;=$I12,AF$5&lt;=$I12+$J12-1),1,""))</f>
        <v/>
      </c>
      <c r="AG12" s="40" t="str">
        <f ca="1">IF(AND($C12="Goal",AG$5&gt;=$I12,AG$5&lt;=$I12+$J12-1),2,IF(AND($C12="Milestone",AG$5&gt;=$I12,AG$5&lt;=$I12+$J12-1),1,""))</f>
        <v/>
      </c>
      <c r="AH12" s="40" t="str">
        <f ca="1">IF(AND($C12="Goal",AH$5&gt;=$I12,AH$5&lt;=$I12+$J12-1),2,IF(AND($C12="Milestone",AH$5&gt;=$I12,AH$5&lt;=$I12+$J12-1),1,""))</f>
        <v/>
      </c>
      <c r="AI12" s="40" t="str">
        <f ca="1">IF(AND($C12="Goal",AI$5&gt;=$I12,AI$5&lt;=$I12+$J12-1),2,IF(AND($C12="Milestone",AI$5&gt;=$I12,AI$5&lt;=$I12+$J12-1),1,""))</f>
        <v/>
      </c>
      <c r="AJ12" s="40" t="str">
        <f ca="1">IF(AND($C12="Goal",AJ$5&gt;=$I12,AJ$5&lt;=$I12+$J12-1),2,IF(AND($C12="Milestone",AJ$5&gt;=$I12,AJ$5&lt;=$I12+$J12-1),1,""))</f>
        <v/>
      </c>
      <c r="AK12" s="40" t="str">
        <f ca="1">IF(AND($C12="Goal",AK$5&gt;=$I12,AK$5&lt;=$I12+$J12-1),2,IF(AND($C12="Milestone",AK$5&gt;=$I12,AK$5&lt;=$I12+$J12-1),1,""))</f>
        <v/>
      </c>
      <c r="AL12" s="40" t="str">
        <f ca="1">IF(AND($C12="Goal",AL$5&gt;=$I12,AL$5&lt;=$I12+$J12-1),2,IF(AND($C12="Milestone",AL$5&gt;=$I12,AL$5&lt;=$I12+$J12-1),1,""))</f>
        <v/>
      </c>
      <c r="AM12" s="40" t="str">
        <f ca="1">IF(AND($C12="Goal",AM$5&gt;=$I12,AM$5&lt;=$I12+$J12-1),2,IF(AND($C12="Milestone",AM$5&gt;=$I12,AM$5&lt;=$I12+$J12-1),1,""))</f>
        <v/>
      </c>
      <c r="AN12" s="40" t="str">
        <f ca="1">IF(AND($C12="Goal",AN$5&gt;=$I12,AN$5&lt;=$I12+$J12-1),2,IF(AND($C12="Milestone",AN$5&gt;=$I12,AN$5&lt;=$I12+$J12-1),1,""))</f>
        <v/>
      </c>
      <c r="AO12" s="40" t="str">
        <f ca="1">IF(AND($C12="Goal",AO$5&gt;=$I12,AO$5&lt;=$I12+$J12-1),2,IF(AND($C12="Milestone",AO$5&gt;=$I12,AO$5&lt;=$I12+$J12-1),1,""))</f>
        <v/>
      </c>
      <c r="AP12" s="40" t="str">
        <f ca="1">IF(AND($C12="Goal",AP$5&gt;=$I12,AP$5&lt;=$I12+$J12-1),2,IF(AND($C12="Milestone",AP$5&gt;=$I12,AP$5&lt;=$I12+$J12-1),1,""))</f>
        <v/>
      </c>
      <c r="AQ12" s="40" t="str">
        <f ca="1">IF(AND($C12="Goal",AQ$5&gt;=$I12,AQ$5&lt;=$I12+$J12-1),2,IF(AND($C12="Milestone",AQ$5&gt;=$I12,AQ$5&lt;=$I12+$J12-1),1,""))</f>
        <v/>
      </c>
      <c r="AR12" s="40" t="str">
        <f ca="1">IF(AND($C12="Goal",AR$5&gt;=$I12,AR$5&lt;=$I12+$J12-1),2,IF(AND($C12="Milestone",AR$5&gt;=$I12,AR$5&lt;=$I12+$J12-1),1,""))</f>
        <v/>
      </c>
      <c r="AS12" s="40" t="str">
        <f ca="1">IF(AND($C12="Goal",AS$5&gt;=$I12,AS$5&lt;=$I12+$J12-1),2,IF(AND($C12="Milestone",AS$5&gt;=$I12,AS$5&lt;=$I12+$J12-1),1,""))</f>
        <v/>
      </c>
      <c r="AT12" s="40" t="str">
        <f ca="1">IF(AND($C12="Goal",AT$5&gt;=$I12,AT$5&lt;=$I12+$J12-1),2,IF(AND($C12="Milestone",AT$5&gt;=$I12,AT$5&lt;=$I12+$J12-1),1,""))</f>
        <v/>
      </c>
      <c r="AU12" s="40" t="str">
        <f ca="1">IF(AND($C12="Goal",AU$5&gt;=$I12,AU$5&lt;=$I12+$J12-1),2,IF(AND($C12="Milestone",AU$5&gt;=$I12,AU$5&lt;=$I12+$J12-1),1,""))</f>
        <v/>
      </c>
      <c r="AV12" s="40" t="str">
        <f ca="1">IF(AND($C12="Goal",AV$5&gt;=$I12,AV$5&lt;=$I12+$J12-1),2,IF(AND($C12="Milestone",AV$5&gt;=$I12,AV$5&lt;=$I12+$J12-1),1,""))</f>
        <v/>
      </c>
      <c r="AW12" s="40" t="str">
        <f ca="1">IF(AND($C12="Goal",AW$5&gt;=$I12,AW$5&lt;=$I12+$J12-1),2,IF(AND($C12="Milestone",AW$5&gt;=$I12,AW$5&lt;=$I12+$J12-1),1,""))</f>
        <v/>
      </c>
      <c r="AX12" s="40" t="str">
        <f ca="1">IF(AND($C12="Goal",AX$5&gt;=$I12,AX$5&lt;=$I12+$J12-1),2,IF(AND($C12="Milestone",AX$5&gt;=$I12,AX$5&lt;=$I12+$J12-1),1,""))</f>
        <v/>
      </c>
      <c r="AY12" s="40" t="str">
        <f ca="1">IF(AND($C12="Goal",AY$5&gt;=$I12,AY$5&lt;=$I12+$J12-1),2,IF(AND($C12="Milestone",AY$5&gt;=$I12,AY$5&lt;=$I12+$J12-1),1,""))</f>
        <v/>
      </c>
      <c r="AZ12" s="40" t="str">
        <f ca="1">IF(AND($C12="Goal",AZ$5&gt;=$I12,AZ$5&lt;=$I12+$J12-1),2,IF(AND($C12="Milestone",AZ$5&gt;=$I12,AZ$5&lt;=$I12+$J12-1),1,""))</f>
        <v/>
      </c>
      <c r="BA12" s="40" t="str">
        <f ca="1">IF(AND($C12="Goal",BA$5&gt;=$I12,BA$5&lt;=$I12+$J12-1),2,IF(AND($C12="Milestone",BA$5&gt;=$I12,BA$5&lt;=$I12+$J12-1),1,""))</f>
        <v/>
      </c>
      <c r="BB12" s="40" t="str">
        <f ca="1">IF(AND($C12="Goal",BB$5&gt;=$I12,BB$5&lt;=$I12+$J12-1),2,IF(AND($C12="Milestone",BB$5&gt;=$I12,BB$5&lt;=$I12+$J12-1),1,""))</f>
        <v/>
      </c>
      <c r="BC12" s="40" t="str">
        <f ca="1">IF(AND($C12="Goal",BC$5&gt;=$I12,BC$5&lt;=$I12+$J12-1),2,IF(AND($C12="Milestone",BC$5&gt;=$I12,BC$5&lt;=$I12+$J12-1),1,""))</f>
        <v/>
      </c>
      <c r="BD12" s="40" t="str">
        <f ca="1">IF(AND($C12="Goal",BD$5&gt;=$I12,BD$5&lt;=$I12+$J12-1),2,IF(AND($C12="Milestone",BD$5&gt;=$I12,BD$5&lt;=$I12+$J12-1),1,""))</f>
        <v/>
      </c>
      <c r="BE12" s="40" t="str">
        <f ca="1">IF(AND($C12="Goal",BE$5&gt;=$I12,BE$5&lt;=$I12+$J12-1),2,IF(AND($C12="Milestone",BE$5&gt;=$I12,BE$5&lt;=$I12+$J12-1),1,""))</f>
        <v/>
      </c>
      <c r="BF12" s="40" t="str">
        <f ca="1">IF(AND($C12="Goal",BF$5&gt;=$I12,BF$5&lt;=$I12+$J12-1),2,IF(AND($C12="Milestone",BF$5&gt;=$I12,BF$5&lt;=$I12+$J12-1),1,""))</f>
        <v/>
      </c>
      <c r="BG12" s="40" t="str">
        <f ca="1">IF(AND($C12="Goal",BG$5&gt;=$I12,BG$5&lt;=$I12+$J12-1),2,IF(AND($C12="Milestone",BG$5&gt;=$I12,BG$5&lt;=$I12+$J12-1),1,""))</f>
        <v/>
      </c>
      <c r="BH12" s="40" t="str">
        <f ca="1">IF(AND($C12="Goal",BH$5&gt;=$I12,BH$5&lt;=$I12+$J12-1),2,IF(AND($C12="Milestone",BH$5&gt;=$I12,BH$5&lt;=$I12+$J12-1),1,""))</f>
        <v/>
      </c>
      <c r="BI12" s="40" t="str">
        <f ca="1">IF(AND($C12="Goal",BI$5&gt;=$I12,BI$5&lt;=$I12+$J12-1),2,IF(AND($C12="Milestone",BI$5&gt;=$I12,BI$5&lt;=$I12+$J12-1),1,""))</f>
        <v/>
      </c>
      <c r="BJ12" s="40" t="str">
        <f ca="1">IF(AND($C12="Goal",BJ$5&gt;=$I12,BJ$5&lt;=$I12+$J12-1),2,IF(AND($C12="Milestone",BJ$5&gt;=$I12,BJ$5&lt;=$I12+$J12-1),1,""))</f>
        <v/>
      </c>
      <c r="BK12" s="40" t="str">
        <f ca="1">IF(AND($C12="Goal",BK$5&gt;=$I12,BK$5&lt;=$I12+$J12-1),2,IF(AND($C12="Milestone",BK$5&gt;=$I12,BK$5&lt;=$I12+$J12-1),1,""))</f>
        <v/>
      </c>
      <c r="BL12" s="40" t="str">
        <f ca="1">IF(AND($C12="Goal",BL$5&gt;=$I12,BL$5&lt;=$I12+$J12-1),2,IF(AND($C12="Milestone",BL$5&gt;=$I12,BL$5&lt;=$I12+$J12-1),1,""))</f>
        <v/>
      </c>
      <c r="BM12" s="40" t="str">
        <f ca="1">IF(AND($C12="Goal",BM$5&gt;=$I12,BM$5&lt;=$I12+$J12-1),2,IF(AND($C12="Milestone",BM$5&gt;=$I12,BM$5&lt;=$I12+$J12-1),1,""))</f>
        <v/>
      </c>
      <c r="BN12" s="40" t="str">
        <f ca="1">IF(AND($C12="Goal",BN$5&gt;=$I12,BN$5&lt;=$I12+$J12-1),2,IF(AND($C12="Milestone",BN$5&gt;=$I12,BN$5&lt;=$I12+$J12-1),1,""))</f>
        <v/>
      </c>
      <c r="BO12" s="40" t="str">
        <f ca="1">IF(AND($C12="Goal",BO$5&gt;=$I12,BO$5&lt;=$I12+$J12-1),2,IF(AND($C12="Milestone",BO$5&gt;=$I12,BO$5&lt;=$I12+$J12-1),1,""))</f>
        <v/>
      </c>
    </row>
    <row r="13" spans="1:67" s="41" customFormat="1" ht="36" customHeight="1" x14ac:dyDescent="0.25">
      <c r="A13" s="32"/>
      <c r="B13" s="52" t="s">
        <v>43</v>
      </c>
      <c r="C13" s="38" t="s">
        <v>34</v>
      </c>
      <c r="D13" s="38" t="s">
        <v>44</v>
      </c>
      <c r="E13" s="38" t="s">
        <v>45</v>
      </c>
      <c r="F13" s="38" t="s">
        <v>47</v>
      </c>
      <c r="G13" s="38">
        <v>2</v>
      </c>
      <c r="H13" s="35">
        <v>1</v>
      </c>
      <c r="I13" s="57">
        <v>44087</v>
      </c>
      <c r="J13" s="51">
        <v>2</v>
      </c>
      <c r="K13" s="39"/>
      <c r="L13" s="40" t="str">
        <f ca="1">IF(AND($C13="Goal",L$5&gt;=$I13,L$5&lt;=$I13+$J13-1),2,IF(AND($C13="Milestone",L$5&gt;=$I13,L$5&lt;=$I13+$J13-1),1,""))</f>
        <v/>
      </c>
      <c r="M13" s="40" t="str">
        <f ca="1">IF(AND($C13="Goal",M$5&gt;=$I13,M$5&lt;=$I13+$J13-1),2,IF(AND($C13="Milestone",M$5&gt;=$I13,M$5&lt;=$I13+$J13-1),1,""))</f>
        <v/>
      </c>
      <c r="N13" s="40" t="str">
        <f ca="1">IF(AND($C13="Goal",N$5&gt;=$I13,N$5&lt;=$I13+$J13-1),2,IF(AND($C13="Milestone",N$5&gt;=$I13,N$5&lt;=$I13+$J13-1),1,""))</f>
        <v/>
      </c>
      <c r="O13" s="40" t="str">
        <f ca="1">IF(AND($C13="Goal",O$5&gt;=$I13,O$5&lt;=$I13+$J13-1),2,IF(AND($C13="Milestone",O$5&gt;=$I13,O$5&lt;=$I13+$J13-1),1,""))</f>
        <v/>
      </c>
      <c r="P13" s="40" t="str">
        <f ca="1">IF(AND($C13="Goal",P$5&gt;=$I13,P$5&lt;=$I13+$J13-1),2,IF(AND($C13="Milestone",P$5&gt;=$I13,P$5&lt;=$I13+$J13-1),1,""))</f>
        <v/>
      </c>
      <c r="Q13" s="40" t="str">
        <f ca="1">IF(AND($C13="Goal",Q$5&gt;=$I13,Q$5&lt;=$I13+$J13-1),2,IF(AND($C13="Milestone",Q$5&gt;=$I13,Q$5&lt;=$I13+$J13-1),1,""))</f>
        <v/>
      </c>
      <c r="R13" s="40" t="str">
        <f ca="1">IF(AND($C13="Goal",R$5&gt;=$I13,R$5&lt;=$I13+$J13-1),2,IF(AND($C13="Milestone",R$5&gt;=$I13,R$5&lt;=$I13+$J13-1),1,""))</f>
        <v/>
      </c>
      <c r="S13" s="40" t="str">
        <f ca="1">IF(AND($C13="Goal",S$5&gt;=$I13,S$5&lt;=$I13+$J13-1),2,IF(AND($C13="Milestone",S$5&gt;=$I13,S$5&lt;=$I13+$J13-1),1,""))</f>
        <v/>
      </c>
      <c r="T13" s="40" t="str">
        <f ca="1">IF(AND($C13="Goal",T$5&gt;=$I13,T$5&lt;=$I13+$J13-1),2,IF(AND($C13="Milestone",T$5&gt;=$I13,T$5&lt;=$I13+$J13-1),1,""))</f>
        <v/>
      </c>
      <c r="U13" s="40" t="str">
        <f ca="1">IF(AND($C13="Goal",U$5&gt;=$I13,U$5&lt;=$I13+$J13-1),2,IF(AND($C13="Milestone",U$5&gt;=$I13,U$5&lt;=$I13+$J13-1),1,""))</f>
        <v/>
      </c>
      <c r="V13" s="40" t="str">
        <f ca="1">IF(AND($C13="Goal",V$5&gt;=$I13,V$5&lt;=$I13+$J13-1),2,IF(AND($C13="Milestone",V$5&gt;=$I13,V$5&lt;=$I13+$J13-1),1,""))</f>
        <v/>
      </c>
      <c r="W13" s="40" t="str">
        <f ca="1">IF(AND($C13="Goal",W$5&gt;=$I13,W$5&lt;=$I13+$J13-1),2,IF(AND($C13="Milestone",W$5&gt;=$I13,W$5&lt;=$I13+$J13-1),1,""))</f>
        <v/>
      </c>
      <c r="X13" s="40" t="str">
        <f ca="1">IF(AND($C13="Goal",X$5&gt;=$I13,X$5&lt;=$I13+$J13-1),2,IF(AND($C13="Milestone",X$5&gt;=$I13,X$5&lt;=$I13+$J13-1),1,""))</f>
        <v/>
      </c>
      <c r="Y13" s="40" t="str">
        <f ca="1">IF(AND($C13="Goal",Y$5&gt;=$I13,Y$5&lt;=$I13+$J13-1),2,IF(AND($C13="Milestone",Y$5&gt;=$I13,Y$5&lt;=$I13+$J13-1),1,""))</f>
        <v/>
      </c>
      <c r="Z13" s="40" t="str">
        <f ca="1">IF(AND($C13="Goal",Z$5&gt;=$I13,Z$5&lt;=$I13+$J13-1),2,IF(AND($C13="Milestone",Z$5&gt;=$I13,Z$5&lt;=$I13+$J13-1),1,""))</f>
        <v/>
      </c>
      <c r="AA13" s="40" t="str">
        <f ca="1">IF(AND($C13="Goal",AA$5&gt;=$I13,AA$5&lt;=$I13+$J13-1),2,IF(AND($C13="Milestone",AA$5&gt;=$I13,AA$5&lt;=$I13+$J13-1),1,""))</f>
        <v/>
      </c>
      <c r="AB13" s="40" t="str">
        <f ca="1">IF(AND($C13="Goal",AB$5&gt;=$I13,AB$5&lt;=$I13+$J13-1),2,IF(AND($C13="Milestone",AB$5&gt;=$I13,AB$5&lt;=$I13+$J13-1),1,""))</f>
        <v/>
      </c>
      <c r="AC13" s="40" t="str">
        <f ca="1">IF(AND($C13="Goal",AC$5&gt;=$I13,AC$5&lt;=$I13+$J13-1),2,IF(AND($C13="Milestone",AC$5&gt;=$I13,AC$5&lt;=$I13+$J13-1),1,""))</f>
        <v/>
      </c>
      <c r="AD13" s="40" t="str">
        <f ca="1">IF(AND($C13="Goal",AD$5&gt;=$I13,AD$5&lt;=$I13+$J13-1),2,IF(AND($C13="Milestone",AD$5&gt;=$I13,AD$5&lt;=$I13+$J13-1),1,""))</f>
        <v/>
      </c>
      <c r="AE13" s="40" t="str">
        <f ca="1">IF(AND($C13="Goal",AE$5&gt;=$I13,AE$5&lt;=$I13+$J13-1),2,IF(AND($C13="Milestone",AE$5&gt;=$I13,AE$5&lt;=$I13+$J13-1),1,""))</f>
        <v/>
      </c>
      <c r="AF13" s="40" t="str">
        <f ca="1">IF(AND($C13="Goal",AF$5&gt;=$I13,AF$5&lt;=$I13+$J13-1),2,IF(AND($C13="Milestone",AF$5&gt;=$I13,AF$5&lt;=$I13+$J13-1),1,""))</f>
        <v/>
      </c>
      <c r="AG13" s="40" t="str">
        <f ca="1">IF(AND($C13="Goal",AG$5&gt;=$I13,AG$5&lt;=$I13+$J13-1),2,IF(AND($C13="Milestone",AG$5&gt;=$I13,AG$5&lt;=$I13+$J13-1),1,""))</f>
        <v/>
      </c>
      <c r="AH13" s="40" t="str">
        <f ca="1">IF(AND($C13="Goal",AH$5&gt;=$I13,AH$5&lt;=$I13+$J13-1),2,IF(AND($C13="Milestone",AH$5&gt;=$I13,AH$5&lt;=$I13+$J13-1),1,""))</f>
        <v/>
      </c>
      <c r="AI13" s="40" t="str">
        <f ca="1">IF(AND($C13="Goal",AI$5&gt;=$I13,AI$5&lt;=$I13+$J13-1),2,IF(AND($C13="Milestone",AI$5&gt;=$I13,AI$5&lt;=$I13+$J13-1),1,""))</f>
        <v/>
      </c>
      <c r="AJ13" s="40" t="str">
        <f ca="1">IF(AND($C13="Goal",AJ$5&gt;=$I13,AJ$5&lt;=$I13+$J13-1),2,IF(AND($C13="Milestone",AJ$5&gt;=$I13,AJ$5&lt;=$I13+$J13-1),1,""))</f>
        <v/>
      </c>
      <c r="AK13" s="40" t="str">
        <f ca="1">IF(AND($C13="Goal",AK$5&gt;=$I13,AK$5&lt;=$I13+$J13-1),2,IF(AND($C13="Milestone",AK$5&gt;=$I13,AK$5&lt;=$I13+$J13-1),1,""))</f>
        <v/>
      </c>
      <c r="AL13" s="40" t="str">
        <f ca="1">IF(AND($C13="Goal",AL$5&gt;=$I13,AL$5&lt;=$I13+$J13-1),2,IF(AND($C13="Milestone",AL$5&gt;=$I13,AL$5&lt;=$I13+$J13-1),1,""))</f>
        <v/>
      </c>
      <c r="AM13" s="40" t="str">
        <f ca="1">IF(AND($C13="Goal",AM$5&gt;=$I13,AM$5&lt;=$I13+$J13-1),2,IF(AND($C13="Milestone",AM$5&gt;=$I13,AM$5&lt;=$I13+$J13-1),1,""))</f>
        <v/>
      </c>
      <c r="AN13" s="40" t="str">
        <f ca="1">IF(AND($C13="Goal",AN$5&gt;=$I13,AN$5&lt;=$I13+$J13-1),2,IF(AND($C13="Milestone",AN$5&gt;=$I13,AN$5&lt;=$I13+$J13-1),1,""))</f>
        <v/>
      </c>
      <c r="AO13" s="40" t="str">
        <f ca="1">IF(AND($C13="Goal",AO$5&gt;=$I13,AO$5&lt;=$I13+$J13-1),2,IF(AND($C13="Milestone",AO$5&gt;=$I13,AO$5&lt;=$I13+$J13-1),1,""))</f>
        <v/>
      </c>
      <c r="AP13" s="40" t="str">
        <f ca="1">IF(AND($C13="Goal",AP$5&gt;=$I13,AP$5&lt;=$I13+$J13-1),2,IF(AND($C13="Milestone",AP$5&gt;=$I13,AP$5&lt;=$I13+$J13-1),1,""))</f>
        <v/>
      </c>
      <c r="AQ13" s="40" t="str">
        <f ca="1">IF(AND($C13="Goal",AQ$5&gt;=$I13,AQ$5&lt;=$I13+$J13-1),2,IF(AND($C13="Milestone",AQ$5&gt;=$I13,AQ$5&lt;=$I13+$J13-1),1,""))</f>
        <v/>
      </c>
      <c r="AR13" s="40" t="str">
        <f ca="1">IF(AND($C13="Goal",AR$5&gt;=$I13,AR$5&lt;=$I13+$J13-1),2,IF(AND($C13="Milestone",AR$5&gt;=$I13,AR$5&lt;=$I13+$J13-1),1,""))</f>
        <v/>
      </c>
      <c r="AS13" s="40" t="str">
        <f ca="1">IF(AND($C13="Goal",AS$5&gt;=$I13,AS$5&lt;=$I13+$J13-1),2,IF(AND($C13="Milestone",AS$5&gt;=$I13,AS$5&lt;=$I13+$J13-1),1,""))</f>
        <v/>
      </c>
      <c r="AT13" s="40" t="str">
        <f ca="1">IF(AND($C13="Goal",AT$5&gt;=$I13,AT$5&lt;=$I13+$J13-1),2,IF(AND($C13="Milestone",AT$5&gt;=$I13,AT$5&lt;=$I13+$J13-1),1,""))</f>
        <v/>
      </c>
      <c r="AU13" s="40" t="str">
        <f ca="1">IF(AND($C13="Goal",AU$5&gt;=$I13,AU$5&lt;=$I13+$J13-1),2,IF(AND($C13="Milestone",AU$5&gt;=$I13,AU$5&lt;=$I13+$J13-1),1,""))</f>
        <v/>
      </c>
      <c r="AV13" s="40" t="str">
        <f ca="1">IF(AND($C13="Goal",AV$5&gt;=$I13,AV$5&lt;=$I13+$J13-1),2,IF(AND($C13="Milestone",AV$5&gt;=$I13,AV$5&lt;=$I13+$J13-1),1,""))</f>
        <v/>
      </c>
      <c r="AW13" s="40" t="str">
        <f ca="1">IF(AND($C13="Goal",AW$5&gt;=$I13,AW$5&lt;=$I13+$J13-1),2,IF(AND($C13="Milestone",AW$5&gt;=$I13,AW$5&lt;=$I13+$J13-1),1,""))</f>
        <v/>
      </c>
      <c r="AX13" s="40" t="str">
        <f ca="1">IF(AND($C13="Goal",AX$5&gt;=$I13,AX$5&lt;=$I13+$J13-1),2,IF(AND($C13="Milestone",AX$5&gt;=$I13,AX$5&lt;=$I13+$J13-1),1,""))</f>
        <v/>
      </c>
      <c r="AY13" s="40" t="str">
        <f ca="1">IF(AND($C13="Goal",AY$5&gt;=$I13,AY$5&lt;=$I13+$J13-1),2,IF(AND($C13="Milestone",AY$5&gt;=$I13,AY$5&lt;=$I13+$J13-1),1,""))</f>
        <v/>
      </c>
      <c r="AZ13" s="40" t="str">
        <f ca="1">IF(AND($C13="Goal",AZ$5&gt;=$I13,AZ$5&lt;=$I13+$J13-1),2,IF(AND($C13="Milestone",AZ$5&gt;=$I13,AZ$5&lt;=$I13+$J13-1),1,""))</f>
        <v/>
      </c>
      <c r="BA13" s="40" t="str">
        <f ca="1">IF(AND($C13="Goal",BA$5&gt;=$I13,BA$5&lt;=$I13+$J13-1),2,IF(AND($C13="Milestone",BA$5&gt;=$I13,BA$5&lt;=$I13+$J13-1),1,""))</f>
        <v/>
      </c>
      <c r="BB13" s="40" t="str">
        <f ca="1">IF(AND($C13="Goal",BB$5&gt;=$I13,BB$5&lt;=$I13+$J13-1),2,IF(AND($C13="Milestone",BB$5&gt;=$I13,BB$5&lt;=$I13+$J13-1),1,""))</f>
        <v/>
      </c>
      <c r="BC13" s="40" t="str">
        <f ca="1">IF(AND($C13="Goal",BC$5&gt;=$I13,BC$5&lt;=$I13+$J13-1),2,IF(AND($C13="Milestone",BC$5&gt;=$I13,BC$5&lt;=$I13+$J13-1),1,""))</f>
        <v/>
      </c>
      <c r="BD13" s="40" t="str">
        <f ca="1">IF(AND($C13="Goal",BD$5&gt;=$I13,BD$5&lt;=$I13+$J13-1),2,IF(AND($C13="Milestone",BD$5&gt;=$I13,BD$5&lt;=$I13+$J13-1),1,""))</f>
        <v/>
      </c>
      <c r="BE13" s="40" t="str">
        <f ca="1">IF(AND($C13="Goal",BE$5&gt;=$I13,BE$5&lt;=$I13+$J13-1),2,IF(AND($C13="Milestone",BE$5&gt;=$I13,BE$5&lt;=$I13+$J13-1),1,""))</f>
        <v/>
      </c>
      <c r="BF13" s="40" t="str">
        <f ca="1">IF(AND($C13="Goal",BF$5&gt;=$I13,BF$5&lt;=$I13+$J13-1),2,IF(AND($C13="Milestone",BF$5&gt;=$I13,BF$5&lt;=$I13+$J13-1),1,""))</f>
        <v/>
      </c>
      <c r="BG13" s="40" t="str">
        <f ca="1">IF(AND($C13="Goal",BG$5&gt;=$I13,BG$5&lt;=$I13+$J13-1),2,IF(AND($C13="Milestone",BG$5&gt;=$I13,BG$5&lt;=$I13+$J13-1),1,""))</f>
        <v/>
      </c>
      <c r="BH13" s="40" t="str">
        <f ca="1">IF(AND($C13="Goal",BH$5&gt;=$I13,BH$5&lt;=$I13+$J13-1),2,IF(AND($C13="Milestone",BH$5&gt;=$I13,BH$5&lt;=$I13+$J13-1),1,""))</f>
        <v/>
      </c>
      <c r="BI13" s="40" t="str">
        <f ca="1">IF(AND($C13="Goal",BI$5&gt;=$I13,BI$5&lt;=$I13+$J13-1),2,IF(AND($C13="Milestone",BI$5&gt;=$I13,BI$5&lt;=$I13+$J13-1),1,""))</f>
        <v/>
      </c>
      <c r="BJ13" s="40" t="str">
        <f ca="1">IF(AND($C13="Goal",BJ$5&gt;=$I13,BJ$5&lt;=$I13+$J13-1),2,IF(AND($C13="Milestone",BJ$5&gt;=$I13,BJ$5&lt;=$I13+$J13-1),1,""))</f>
        <v/>
      </c>
      <c r="BK13" s="40" t="str">
        <f ca="1">IF(AND($C13="Goal",BK$5&gt;=$I13,BK$5&lt;=$I13+$J13-1),2,IF(AND($C13="Milestone",BK$5&gt;=$I13,BK$5&lt;=$I13+$J13-1),1,""))</f>
        <v/>
      </c>
      <c r="BL13" s="40" t="str">
        <f ca="1">IF(AND($C13="Goal",BL$5&gt;=$I13,BL$5&lt;=$I13+$J13-1),2,IF(AND($C13="Milestone",BL$5&gt;=$I13,BL$5&lt;=$I13+$J13-1),1,""))</f>
        <v/>
      </c>
      <c r="BM13" s="40" t="str">
        <f ca="1">IF(AND($C13="Goal",BM$5&gt;=$I13,BM$5&lt;=$I13+$J13-1),2,IF(AND($C13="Milestone",BM$5&gt;=$I13,BM$5&lt;=$I13+$J13-1),1,""))</f>
        <v/>
      </c>
      <c r="BN13" s="40" t="str">
        <f ca="1">IF(AND($C13="Goal",BN$5&gt;=$I13,BN$5&lt;=$I13+$J13-1),2,IF(AND($C13="Milestone",BN$5&gt;=$I13,BN$5&lt;=$I13+$J13-1),1,""))</f>
        <v/>
      </c>
      <c r="BO13" s="40" t="str">
        <f ca="1">IF(AND($C13="Goal",BO$5&gt;=$I13,BO$5&lt;=$I13+$J13-1),2,IF(AND($C13="Milestone",BO$5&gt;=$I13,BO$5&lt;=$I13+$J13-1),1,""))</f>
        <v/>
      </c>
    </row>
    <row r="14" spans="1:67" s="41" customFormat="1" ht="36" customHeight="1" x14ac:dyDescent="0.25">
      <c r="A14" s="1"/>
      <c r="B14" s="37" t="s">
        <v>49</v>
      </c>
      <c r="C14" s="38"/>
      <c r="D14" s="38"/>
      <c r="E14" s="38"/>
      <c r="F14" s="38"/>
      <c r="G14" s="38"/>
      <c r="H14" s="35"/>
      <c r="I14" s="57"/>
      <c r="J14" s="51"/>
      <c r="K14" s="39"/>
      <c r="L14" s="40" t="str">
        <f ca="1">IF(AND($C14="Goal",L$5&gt;=$I14,L$5&lt;=$I14+$J14-1),2,IF(AND($C14="Milestone",L$5&gt;=$I14,L$5&lt;=$I14+$J14-1),1,""))</f>
        <v/>
      </c>
      <c r="M14" s="40" t="str">
        <f ca="1">IF(AND($C14="Goal",M$5&gt;=$I14,M$5&lt;=$I14+$J14-1),2,IF(AND($C14="Milestone",M$5&gt;=$I14,M$5&lt;=$I14+$J14-1),1,""))</f>
        <v/>
      </c>
      <c r="N14" s="40" t="str">
        <f ca="1">IF(AND($C14="Goal",N$5&gt;=$I14,N$5&lt;=$I14+$J14-1),2,IF(AND($C14="Milestone",N$5&gt;=$I14,N$5&lt;=$I14+$J14-1),1,""))</f>
        <v/>
      </c>
      <c r="O14" s="40" t="str">
        <f ca="1">IF(AND($C14="Goal",O$5&gt;=$I14,O$5&lt;=$I14+$J14-1),2,IF(AND($C14="Milestone",O$5&gt;=$I14,O$5&lt;=$I14+$J14-1),1,""))</f>
        <v/>
      </c>
      <c r="P14" s="40" t="str">
        <f ca="1">IF(AND($C14="Goal",P$5&gt;=$I14,P$5&lt;=$I14+$J14-1),2,IF(AND($C14="Milestone",P$5&gt;=$I14,P$5&lt;=$I14+$J14-1),1,""))</f>
        <v/>
      </c>
      <c r="Q14" s="40" t="str">
        <f ca="1">IF(AND($C14="Goal",Q$5&gt;=$I14,Q$5&lt;=$I14+$J14-1),2,IF(AND($C14="Milestone",Q$5&gt;=$I14,Q$5&lt;=$I14+$J14-1),1,""))</f>
        <v/>
      </c>
      <c r="R14" s="40" t="str">
        <f ca="1">IF(AND($C14="Goal",R$5&gt;=$I14,R$5&lt;=$I14+$J14-1),2,IF(AND($C14="Milestone",R$5&gt;=$I14,R$5&lt;=$I14+$J14-1),1,""))</f>
        <v/>
      </c>
      <c r="S14" s="40" t="str">
        <f ca="1">IF(AND($C14="Goal",S$5&gt;=$I14,S$5&lt;=$I14+$J14-1),2,IF(AND($C14="Milestone",S$5&gt;=$I14,S$5&lt;=$I14+$J14-1),1,""))</f>
        <v/>
      </c>
      <c r="T14" s="40" t="str">
        <f ca="1">IF(AND($C14="Goal",T$5&gt;=$I14,T$5&lt;=$I14+$J14-1),2,IF(AND($C14="Milestone",T$5&gt;=$I14,T$5&lt;=$I14+$J14-1),1,""))</f>
        <v/>
      </c>
      <c r="U14" s="40" t="str">
        <f ca="1">IF(AND($C14="Goal",U$5&gt;=$I14,U$5&lt;=$I14+$J14-1),2,IF(AND($C14="Milestone",U$5&gt;=$I14,U$5&lt;=$I14+$J14-1),1,""))</f>
        <v/>
      </c>
      <c r="V14" s="40" t="str">
        <f ca="1">IF(AND($C14="Goal",V$5&gt;=$I14,V$5&lt;=$I14+$J14-1),2,IF(AND($C14="Milestone",V$5&gt;=$I14,V$5&lt;=$I14+$J14-1),1,""))</f>
        <v/>
      </c>
      <c r="W14" s="40" t="str">
        <f ca="1">IF(AND($C14="Goal",W$5&gt;=$I14,W$5&lt;=$I14+$J14-1),2,IF(AND($C14="Milestone",W$5&gt;=$I14,W$5&lt;=$I14+$J14-1),1,""))</f>
        <v/>
      </c>
      <c r="X14" s="40" t="str">
        <f ca="1">IF(AND($C14="Goal",X$5&gt;=$I14,X$5&lt;=$I14+$J14-1),2,IF(AND($C14="Milestone",X$5&gt;=$I14,X$5&lt;=$I14+$J14-1),1,""))</f>
        <v/>
      </c>
      <c r="Y14" s="40" t="str">
        <f ca="1">IF(AND($C14="Goal",Y$5&gt;=$I14,Y$5&lt;=$I14+$J14-1),2,IF(AND($C14="Milestone",Y$5&gt;=$I14,Y$5&lt;=$I14+$J14-1),1,""))</f>
        <v/>
      </c>
      <c r="Z14" s="40" t="str">
        <f ca="1">IF(AND($C14="Goal",Z$5&gt;=$I14,Z$5&lt;=$I14+$J14-1),2,IF(AND($C14="Milestone",Z$5&gt;=$I14,Z$5&lt;=$I14+$J14-1),1,""))</f>
        <v/>
      </c>
      <c r="AA14" s="40" t="str">
        <f ca="1">IF(AND($C14="Goal",AA$5&gt;=$I14,AA$5&lt;=$I14+$J14-1),2,IF(AND($C14="Milestone",AA$5&gt;=$I14,AA$5&lt;=$I14+$J14-1),1,""))</f>
        <v/>
      </c>
      <c r="AB14" s="40" t="str">
        <f ca="1">IF(AND($C14="Goal",AB$5&gt;=$I14,AB$5&lt;=$I14+$J14-1),2,IF(AND($C14="Milestone",AB$5&gt;=$I14,AB$5&lt;=$I14+$J14-1),1,""))</f>
        <v/>
      </c>
      <c r="AC14" s="40" t="str">
        <f ca="1">IF(AND($C14="Goal",AC$5&gt;=$I14,AC$5&lt;=$I14+$J14-1),2,IF(AND($C14="Milestone",AC$5&gt;=$I14,AC$5&lt;=$I14+$J14-1),1,""))</f>
        <v/>
      </c>
      <c r="AD14" s="40" t="str">
        <f ca="1">IF(AND($C14="Goal",AD$5&gt;=$I14,AD$5&lt;=$I14+$J14-1),2,IF(AND($C14="Milestone",AD$5&gt;=$I14,AD$5&lt;=$I14+$J14-1),1,""))</f>
        <v/>
      </c>
      <c r="AE14" s="40" t="str">
        <f ca="1">IF(AND($C14="Goal",AE$5&gt;=$I14,AE$5&lt;=$I14+$J14-1),2,IF(AND($C14="Milestone",AE$5&gt;=$I14,AE$5&lt;=$I14+$J14-1),1,""))</f>
        <v/>
      </c>
      <c r="AF14" s="40" t="str">
        <f ca="1">IF(AND($C14="Goal",AF$5&gt;=$I14,AF$5&lt;=$I14+$J14-1),2,IF(AND($C14="Milestone",AF$5&gt;=$I14,AF$5&lt;=$I14+$J14-1),1,""))</f>
        <v/>
      </c>
      <c r="AG14" s="40" t="str">
        <f ca="1">IF(AND($C14="Goal",AG$5&gt;=$I14,AG$5&lt;=$I14+$J14-1),2,IF(AND($C14="Milestone",AG$5&gt;=$I14,AG$5&lt;=$I14+$J14-1),1,""))</f>
        <v/>
      </c>
      <c r="AH14" s="40" t="str">
        <f ca="1">IF(AND($C14="Goal",AH$5&gt;=$I14,AH$5&lt;=$I14+$J14-1),2,IF(AND($C14="Milestone",AH$5&gt;=$I14,AH$5&lt;=$I14+$J14-1),1,""))</f>
        <v/>
      </c>
      <c r="AI14" s="40" t="str">
        <f ca="1">IF(AND($C14="Goal",AI$5&gt;=$I14,AI$5&lt;=$I14+$J14-1),2,IF(AND($C14="Milestone",AI$5&gt;=$I14,AI$5&lt;=$I14+$J14-1),1,""))</f>
        <v/>
      </c>
      <c r="AJ14" s="40" t="str">
        <f ca="1">IF(AND($C14="Goal",AJ$5&gt;=$I14,AJ$5&lt;=$I14+$J14-1),2,IF(AND($C14="Milestone",AJ$5&gt;=$I14,AJ$5&lt;=$I14+$J14-1),1,""))</f>
        <v/>
      </c>
      <c r="AK14" s="40" t="str">
        <f ca="1">IF(AND($C14="Goal",AK$5&gt;=$I14,AK$5&lt;=$I14+$J14-1),2,IF(AND($C14="Milestone",AK$5&gt;=$I14,AK$5&lt;=$I14+$J14-1),1,""))</f>
        <v/>
      </c>
      <c r="AL14" s="40" t="str">
        <f ca="1">IF(AND($C14="Goal",AL$5&gt;=$I14,AL$5&lt;=$I14+$J14-1),2,IF(AND($C14="Milestone",AL$5&gt;=$I14,AL$5&lt;=$I14+$J14-1),1,""))</f>
        <v/>
      </c>
      <c r="AM14" s="40" t="str">
        <f ca="1">IF(AND($C14="Goal",AM$5&gt;=$I14,AM$5&lt;=$I14+$J14-1),2,IF(AND($C14="Milestone",AM$5&gt;=$I14,AM$5&lt;=$I14+$J14-1),1,""))</f>
        <v/>
      </c>
      <c r="AN14" s="40" t="str">
        <f ca="1">IF(AND($C14="Goal",AN$5&gt;=$I14,AN$5&lt;=$I14+$J14-1),2,IF(AND($C14="Milestone",AN$5&gt;=$I14,AN$5&lt;=$I14+$J14-1),1,""))</f>
        <v/>
      </c>
      <c r="AO14" s="40" t="str">
        <f ca="1">IF(AND($C14="Goal",AO$5&gt;=$I14,AO$5&lt;=$I14+$J14-1),2,IF(AND($C14="Milestone",AO$5&gt;=$I14,AO$5&lt;=$I14+$J14-1),1,""))</f>
        <v/>
      </c>
      <c r="AP14" s="40" t="str">
        <f ca="1">IF(AND($C14="Goal",AP$5&gt;=$I14,AP$5&lt;=$I14+$J14-1),2,IF(AND($C14="Milestone",AP$5&gt;=$I14,AP$5&lt;=$I14+$J14-1),1,""))</f>
        <v/>
      </c>
      <c r="AQ14" s="40" t="str">
        <f ca="1">IF(AND($C14="Goal",AQ$5&gt;=$I14,AQ$5&lt;=$I14+$J14-1),2,IF(AND($C14="Milestone",AQ$5&gt;=$I14,AQ$5&lt;=$I14+$J14-1),1,""))</f>
        <v/>
      </c>
      <c r="AR14" s="40" t="str">
        <f ca="1">IF(AND($C14="Goal",AR$5&gt;=$I14,AR$5&lt;=$I14+$J14-1),2,IF(AND($C14="Milestone",AR$5&gt;=$I14,AR$5&lt;=$I14+$J14-1),1,""))</f>
        <v/>
      </c>
      <c r="AS14" s="40" t="str">
        <f ca="1">IF(AND($C14="Goal",AS$5&gt;=$I14,AS$5&lt;=$I14+$J14-1),2,IF(AND($C14="Milestone",AS$5&gt;=$I14,AS$5&lt;=$I14+$J14-1),1,""))</f>
        <v/>
      </c>
      <c r="AT14" s="40" t="str">
        <f ca="1">IF(AND($C14="Goal",AT$5&gt;=$I14,AT$5&lt;=$I14+$J14-1),2,IF(AND($C14="Milestone",AT$5&gt;=$I14,AT$5&lt;=$I14+$J14-1),1,""))</f>
        <v/>
      </c>
      <c r="AU14" s="40" t="str">
        <f ca="1">IF(AND($C14="Goal",AU$5&gt;=$I14,AU$5&lt;=$I14+$J14-1),2,IF(AND($C14="Milestone",AU$5&gt;=$I14,AU$5&lt;=$I14+$J14-1),1,""))</f>
        <v/>
      </c>
      <c r="AV14" s="40" t="str">
        <f ca="1">IF(AND($C14="Goal",AV$5&gt;=$I14,AV$5&lt;=$I14+$J14-1),2,IF(AND($C14="Milestone",AV$5&gt;=$I14,AV$5&lt;=$I14+$J14-1),1,""))</f>
        <v/>
      </c>
      <c r="AW14" s="40" t="str">
        <f ca="1">IF(AND($C14="Goal",AW$5&gt;=$I14,AW$5&lt;=$I14+$J14-1),2,IF(AND($C14="Milestone",AW$5&gt;=$I14,AW$5&lt;=$I14+$J14-1),1,""))</f>
        <v/>
      </c>
      <c r="AX14" s="40" t="str">
        <f ca="1">IF(AND($C14="Goal",AX$5&gt;=$I14,AX$5&lt;=$I14+$J14-1),2,IF(AND($C14="Milestone",AX$5&gt;=$I14,AX$5&lt;=$I14+$J14-1),1,""))</f>
        <v/>
      </c>
      <c r="AY14" s="40" t="str">
        <f ca="1">IF(AND($C14="Goal",AY$5&gt;=$I14,AY$5&lt;=$I14+$J14-1),2,IF(AND($C14="Milestone",AY$5&gt;=$I14,AY$5&lt;=$I14+$J14-1),1,""))</f>
        <v/>
      </c>
      <c r="AZ14" s="40" t="str">
        <f ca="1">IF(AND($C14="Goal",AZ$5&gt;=$I14,AZ$5&lt;=$I14+$J14-1),2,IF(AND($C14="Milestone",AZ$5&gt;=$I14,AZ$5&lt;=$I14+$J14-1),1,""))</f>
        <v/>
      </c>
      <c r="BA14" s="40" t="str">
        <f ca="1">IF(AND($C14="Goal",BA$5&gt;=$I14,BA$5&lt;=$I14+$J14-1),2,IF(AND($C14="Milestone",BA$5&gt;=$I14,BA$5&lt;=$I14+$J14-1),1,""))</f>
        <v/>
      </c>
      <c r="BB14" s="40" t="str">
        <f ca="1">IF(AND($C14="Goal",BB$5&gt;=$I14,BB$5&lt;=$I14+$J14-1),2,IF(AND($C14="Milestone",BB$5&gt;=$I14,BB$5&lt;=$I14+$J14-1),1,""))</f>
        <v/>
      </c>
      <c r="BC14" s="40" t="str">
        <f ca="1">IF(AND($C14="Goal",BC$5&gt;=$I14,BC$5&lt;=$I14+$J14-1),2,IF(AND($C14="Milestone",BC$5&gt;=$I14,BC$5&lt;=$I14+$J14-1),1,""))</f>
        <v/>
      </c>
      <c r="BD14" s="40" t="str">
        <f ca="1">IF(AND($C14="Goal",BD$5&gt;=$I14,BD$5&lt;=$I14+$J14-1),2,IF(AND($C14="Milestone",BD$5&gt;=$I14,BD$5&lt;=$I14+$J14-1),1,""))</f>
        <v/>
      </c>
      <c r="BE14" s="40" t="str">
        <f ca="1">IF(AND($C14="Goal",BE$5&gt;=$I14,BE$5&lt;=$I14+$J14-1),2,IF(AND($C14="Milestone",BE$5&gt;=$I14,BE$5&lt;=$I14+$J14-1),1,""))</f>
        <v/>
      </c>
      <c r="BF14" s="40" t="str">
        <f ca="1">IF(AND($C14="Goal",BF$5&gt;=$I14,BF$5&lt;=$I14+$J14-1),2,IF(AND($C14="Milestone",BF$5&gt;=$I14,BF$5&lt;=$I14+$J14-1),1,""))</f>
        <v/>
      </c>
      <c r="BG14" s="40" t="str">
        <f ca="1">IF(AND($C14="Goal",BG$5&gt;=$I14,BG$5&lt;=$I14+$J14-1),2,IF(AND($C14="Milestone",BG$5&gt;=$I14,BG$5&lt;=$I14+$J14-1),1,""))</f>
        <v/>
      </c>
      <c r="BH14" s="40" t="str">
        <f ca="1">IF(AND($C14="Goal",BH$5&gt;=$I14,BH$5&lt;=$I14+$J14-1),2,IF(AND($C14="Milestone",BH$5&gt;=$I14,BH$5&lt;=$I14+$J14-1),1,""))</f>
        <v/>
      </c>
      <c r="BI14" s="40" t="str">
        <f ca="1">IF(AND($C14="Goal",BI$5&gt;=$I14,BI$5&lt;=$I14+$J14-1),2,IF(AND($C14="Milestone",BI$5&gt;=$I14,BI$5&lt;=$I14+$J14-1),1,""))</f>
        <v/>
      </c>
      <c r="BJ14" s="40" t="str">
        <f ca="1">IF(AND($C14="Goal",BJ$5&gt;=$I14,BJ$5&lt;=$I14+$J14-1),2,IF(AND($C14="Milestone",BJ$5&gt;=$I14,BJ$5&lt;=$I14+$J14-1),1,""))</f>
        <v/>
      </c>
      <c r="BK14" s="40" t="str">
        <f ca="1">IF(AND($C14="Goal",BK$5&gt;=$I14,BK$5&lt;=$I14+$J14-1),2,IF(AND($C14="Milestone",BK$5&gt;=$I14,BK$5&lt;=$I14+$J14-1),1,""))</f>
        <v/>
      </c>
      <c r="BL14" s="40" t="str">
        <f ca="1">IF(AND($C14="Goal",BL$5&gt;=$I14,BL$5&lt;=$I14+$J14-1),2,IF(AND($C14="Milestone",BL$5&gt;=$I14,BL$5&lt;=$I14+$J14-1),1,""))</f>
        <v/>
      </c>
      <c r="BM14" s="40" t="str">
        <f ca="1">IF(AND($C14="Goal",BM$5&gt;=$I14,BM$5&lt;=$I14+$J14-1),2,IF(AND($C14="Milestone",BM$5&gt;=$I14,BM$5&lt;=$I14+$J14-1),1,""))</f>
        <v/>
      </c>
      <c r="BN14" s="40" t="str">
        <f ca="1">IF(AND($C14="Goal",BN$5&gt;=$I14,BN$5&lt;=$I14+$J14-1),2,IF(AND($C14="Milestone",BN$5&gt;=$I14,BN$5&lt;=$I14+$J14-1),1,""))</f>
        <v/>
      </c>
      <c r="BO14" s="40" t="str">
        <f ca="1">IF(AND($C14="Goal",BO$5&gt;=$I14,BO$5&lt;=$I14+$J14-1),2,IF(AND($C14="Milestone",BO$5&gt;=$I14,BO$5&lt;=$I14+$J14-1),1,""))</f>
        <v/>
      </c>
    </row>
    <row r="15" spans="1:67" s="41" customFormat="1" ht="36" customHeight="1" x14ac:dyDescent="0.25">
      <c r="A15" s="1"/>
      <c r="B15" s="52" t="s">
        <v>50</v>
      </c>
      <c r="C15" s="38" t="s">
        <v>34</v>
      </c>
      <c r="D15" s="38" t="s">
        <v>51</v>
      </c>
      <c r="E15" s="38" t="s">
        <v>46</v>
      </c>
      <c r="F15" s="38"/>
      <c r="G15" s="38">
        <v>5</v>
      </c>
      <c r="H15" s="35">
        <v>1</v>
      </c>
      <c r="I15" s="57">
        <f>I10 + 7</f>
        <v>44092</v>
      </c>
      <c r="J15" s="51">
        <v>7</v>
      </c>
      <c r="K15" s="39"/>
      <c r="L15" s="40" t="str">
        <f ca="1">IF(AND($C15="Goal",L$5&gt;=$I15,L$5&lt;=$I15+$J15-1),2,IF(AND($C15="Milestone",L$5&gt;=$I15,L$5&lt;=$I15+$J15-1),1,""))</f>
        <v/>
      </c>
      <c r="M15" s="40" t="str">
        <f ca="1">IF(AND($C15="Goal",M$5&gt;=$I15,M$5&lt;=$I15+$J15-1),2,IF(AND($C15="Milestone",M$5&gt;=$I15,M$5&lt;=$I15+$J15-1),1,""))</f>
        <v/>
      </c>
      <c r="N15" s="40" t="str">
        <f ca="1">IF(AND($C15="Goal",N$5&gt;=$I15,N$5&lt;=$I15+$J15-1),2,IF(AND($C15="Milestone",N$5&gt;=$I15,N$5&lt;=$I15+$J15-1),1,""))</f>
        <v/>
      </c>
      <c r="O15" s="40" t="str">
        <f ca="1">IF(AND($C15="Goal",O$5&gt;=$I15,O$5&lt;=$I15+$J15-1),2,IF(AND($C15="Milestone",O$5&gt;=$I15,O$5&lt;=$I15+$J15-1),1,""))</f>
        <v/>
      </c>
      <c r="P15" s="40" t="str">
        <f ca="1">IF(AND($C15="Goal",P$5&gt;=$I15,P$5&lt;=$I15+$J15-1),2,IF(AND($C15="Milestone",P$5&gt;=$I15,P$5&lt;=$I15+$J15-1),1,""))</f>
        <v/>
      </c>
      <c r="Q15" s="40" t="str">
        <f ca="1">IF(AND($C15="Goal",Q$5&gt;=$I15,Q$5&lt;=$I15+$J15-1),2,IF(AND($C15="Milestone",Q$5&gt;=$I15,Q$5&lt;=$I15+$J15-1),1,""))</f>
        <v/>
      </c>
      <c r="R15" s="40" t="str">
        <f ca="1">IF(AND($C15="Goal",R$5&gt;=$I15,R$5&lt;=$I15+$J15-1),2,IF(AND($C15="Milestone",R$5&gt;=$I15,R$5&lt;=$I15+$J15-1),1,""))</f>
        <v/>
      </c>
      <c r="S15" s="40" t="str">
        <f ca="1">IF(AND($C15="Goal",S$5&gt;=$I15,S$5&lt;=$I15+$J15-1),2,IF(AND($C15="Milestone",S$5&gt;=$I15,S$5&lt;=$I15+$J15-1),1,""))</f>
        <v/>
      </c>
      <c r="T15" s="40" t="str">
        <f ca="1">IF(AND($C15="Goal",T$5&gt;=$I15,T$5&lt;=$I15+$J15-1),2,IF(AND($C15="Milestone",T$5&gt;=$I15,T$5&lt;=$I15+$J15-1),1,""))</f>
        <v/>
      </c>
      <c r="U15" s="40" t="str">
        <f ca="1">IF(AND($C15="Goal",U$5&gt;=$I15,U$5&lt;=$I15+$J15-1),2,IF(AND($C15="Milestone",U$5&gt;=$I15,U$5&lt;=$I15+$J15-1),1,""))</f>
        <v/>
      </c>
      <c r="V15" s="40" t="str">
        <f ca="1">IF(AND($C15="Goal",V$5&gt;=$I15,V$5&lt;=$I15+$J15-1),2,IF(AND($C15="Milestone",V$5&gt;=$I15,V$5&lt;=$I15+$J15-1),1,""))</f>
        <v/>
      </c>
      <c r="W15" s="40" t="str">
        <f ca="1">IF(AND($C15="Goal",W$5&gt;=$I15,W$5&lt;=$I15+$J15-1),2,IF(AND($C15="Milestone",W$5&gt;=$I15,W$5&lt;=$I15+$J15-1),1,""))</f>
        <v/>
      </c>
      <c r="X15" s="40" t="str">
        <f ca="1">IF(AND($C15="Goal",X$5&gt;=$I15,X$5&lt;=$I15+$J15-1),2,IF(AND($C15="Milestone",X$5&gt;=$I15,X$5&lt;=$I15+$J15-1),1,""))</f>
        <v/>
      </c>
      <c r="Y15" s="40" t="str">
        <f ca="1">IF(AND($C15="Goal",Y$5&gt;=$I15,Y$5&lt;=$I15+$J15-1),2,IF(AND($C15="Milestone",Y$5&gt;=$I15,Y$5&lt;=$I15+$J15-1),1,""))</f>
        <v/>
      </c>
      <c r="Z15" s="40" t="str">
        <f ca="1">IF(AND($C15="Goal",Z$5&gt;=$I15,Z$5&lt;=$I15+$J15-1),2,IF(AND($C15="Milestone",Z$5&gt;=$I15,Z$5&lt;=$I15+$J15-1),1,""))</f>
        <v/>
      </c>
      <c r="AA15" s="40" t="str">
        <f ca="1">IF(AND($C15="Goal",AA$5&gt;=$I15,AA$5&lt;=$I15+$J15-1),2,IF(AND($C15="Milestone",AA$5&gt;=$I15,AA$5&lt;=$I15+$J15-1),1,""))</f>
        <v/>
      </c>
      <c r="AB15" s="40" t="str">
        <f ca="1">IF(AND($C15="Goal",AB$5&gt;=$I15,AB$5&lt;=$I15+$J15-1),2,IF(AND($C15="Milestone",AB$5&gt;=$I15,AB$5&lt;=$I15+$J15-1),1,""))</f>
        <v/>
      </c>
      <c r="AC15" s="40" t="str">
        <f ca="1">IF(AND($C15="Goal",AC$5&gt;=$I15,AC$5&lt;=$I15+$J15-1),2,IF(AND($C15="Milestone",AC$5&gt;=$I15,AC$5&lt;=$I15+$J15-1),1,""))</f>
        <v/>
      </c>
      <c r="AD15" s="40" t="str">
        <f ca="1">IF(AND($C15="Goal",AD$5&gt;=$I15,AD$5&lt;=$I15+$J15-1),2,IF(AND($C15="Milestone",AD$5&gt;=$I15,AD$5&lt;=$I15+$J15-1),1,""))</f>
        <v/>
      </c>
      <c r="AE15" s="40" t="str">
        <f ca="1">IF(AND($C15="Goal",AE$5&gt;=$I15,AE$5&lt;=$I15+$J15-1),2,IF(AND($C15="Milestone",AE$5&gt;=$I15,AE$5&lt;=$I15+$J15-1),1,""))</f>
        <v/>
      </c>
      <c r="AF15" s="40" t="str">
        <f ca="1">IF(AND($C15="Goal",AF$5&gt;=$I15,AF$5&lt;=$I15+$J15-1),2,IF(AND($C15="Milestone",AF$5&gt;=$I15,AF$5&lt;=$I15+$J15-1),1,""))</f>
        <v/>
      </c>
      <c r="AG15" s="40" t="str">
        <f ca="1">IF(AND($C15="Goal",AG$5&gt;=$I15,AG$5&lt;=$I15+$J15-1),2,IF(AND($C15="Milestone",AG$5&gt;=$I15,AG$5&lt;=$I15+$J15-1),1,""))</f>
        <v/>
      </c>
      <c r="AH15" s="40" t="str">
        <f ca="1">IF(AND($C15="Goal",AH$5&gt;=$I15,AH$5&lt;=$I15+$J15-1),2,IF(AND($C15="Milestone",AH$5&gt;=$I15,AH$5&lt;=$I15+$J15-1),1,""))</f>
        <v/>
      </c>
      <c r="AI15" s="40" t="str">
        <f ca="1">IF(AND($C15="Goal",AI$5&gt;=$I15,AI$5&lt;=$I15+$J15-1),2,IF(AND($C15="Milestone",AI$5&gt;=$I15,AI$5&lt;=$I15+$J15-1),1,""))</f>
        <v/>
      </c>
      <c r="AJ15" s="40" t="str">
        <f ca="1">IF(AND($C15="Goal",AJ$5&gt;=$I15,AJ$5&lt;=$I15+$J15-1),2,IF(AND($C15="Milestone",AJ$5&gt;=$I15,AJ$5&lt;=$I15+$J15-1),1,""))</f>
        <v/>
      </c>
      <c r="AK15" s="40" t="str">
        <f ca="1">IF(AND($C15="Goal",AK$5&gt;=$I15,AK$5&lt;=$I15+$J15-1),2,IF(AND($C15="Milestone",AK$5&gt;=$I15,AK$5&lt;=$I15+$J15-1),1,""))</f>
        <v/>
      </c>
      <c r="AL15" s="40" t="str">
        <f ca="1">IF(AND($C15="Goal",AL$5&gt;=$I15,AL$5&lt;=$I15+$J15-1),2,IF(AND($C15="Milestone",AL$5&gt;=$I15,AL$5&lt;=$I15+$J15-1),1,""))</f>
        <v/>
      </c>
      <c r="AM15" s="40" t="str">
        <f ca="1">IF(AND($C15="Goal",AM$5&gt;=$I15,AM$5&lt;=$I15+$J15-1),2,IF(AND($C15="Milestone",AM$5&gt;=$I15,AM$5&lt;=$I15+$J15-1),1,""))</f>
        <v/>
      </c>
      <c r="AN15" s="40" t="str">
        <f ca="1">IF(AND($C15="Goal",AN$5&gt;=$I15,AN$5&lt;=$I15+$J15-1),2,IF(AND($C15="Milestone",AN$5&gt;=$I15,AN$5&lt;=$I15+$J15-1),1,""))</f>
        <v/>
      </c>
      <c r="AO15" s="40" t="str">
        <f ca="1">IF(AND($C15="Goal",AO$5&gt;=$I15,AO$5&lt;=$I15+$J15-1),2,IF(AND($C15="Milestone",AO$5&gt;=$I15,AO$5&lt;=$I15+$J15-1),1,""))</f>
        <v/>
      </c>
      <c r="AP15" s="40" t="str">
        <f ca="1">IF(AND($C15="Goal",AP$5&gt;=$I15,AP$5&lt;=$I15+$J15-1),2,IF(AND($C15="Milestone",AP$5&gt;=$I15,AP$5&lt;=$I15+$J15-1),1,""))</f>
        <v/>
      </c>
      <c r="AQ15" s="40" t="str">
        <f ca="1">IF(AND($C15="Goal",AQ$5&gt;=$I15,AQ$5&lt;=$I15+$J15-1),2,IF(AND($C15="Milestone",AQ$5&gt;=$I15,AQ$5&lt;=$I15+$J15-1),1,""))</f>
        <v/>
      </c>
      <c r="AR15" s="40" t="str">
        <f ca="1">IF(AND($C15="Goal",AR$5&gt;=$I15,AR$5&lt;=$I15+$J15-1),2,IF(AND($C15="Milestone",AR$5&gt;=$I15,AR$5&lt;=$I15+$J15-1),1,""))</f>
        <v/>
      </c>
      <c r="AS15" s="40" t="str">
        <f ca="1">IF(AND($C15="Goal",AS$5&gt;=$I15,AS$5&lt;=$I15+$J15-1),2,IF(AND($C15="Milestone",AS$5&gt;=$I15,AS$5&lt;=$I15+$J15-1),1,""))</f>
        <v/>
      </c>
      <c r="AT15" s="40" t="str">
        <f ca="1">IF(AND($C15="Goal",AT$5&gt;=$I15,AT$5&lt;=$I15+$J15-1),2,IF(AND($C15="Milestone",AT$5&gt;=$I15,AT$5&lt;=$I15+$J15-1),1,""))</f>
        <v/>
      </c>
      <c r="AU15" s="40" t="str">
        <f ca="1">IF(AND($C15="Goal",AU$5&gt;=$I15,AU$5&lt;=$I15+$J15-1),2,IF(AND($C15="Milestone",AU$5&gt;=$I15,AU$5&lt;=$I15+$J15-1),1,""))</f>
        <v/>
      </c>
      <c r="AV15" s="40" t="str">
        <f ca="1">IF(AND($C15="Goal",AV$5&gt;=$I15,AV$5&lt;=$I15+$J15-1),2,IF(AND($C15="Milestone",AV$5&gt;=$I15,AV$5&lt;=$I15+$J15-1),1,""))</f>
        <v/>
      </c>
      <c r="AW15" s="40" t="str">
        <f ca="1">IF(AND($C15="Goal",AW$5&gt;=$I15,AW$5&lt;=$I15+$J15-1),2,IF(AND($C15="Milestone",AW$5&gt;=$I15,AW$5&lt;=$I15+$J15-1),1,""))</f>
        <v/>
      </c>
      <c r="AX15" s="40" t="str">
        <f ca="1">IF(AND($C15="Goal",AX$5&gt;=$I15,AX$5&lt;=$I15+$J15-1),2,IF(AND($C15="Milestone",AX$5&gt;=$I15,AX$5&lt;=$I15+$J15-1),1,""))</f>
        <v/>
      </c>
      <c r="AY15" s="40" t="str">
        <f ca="1">IF(AND($C15="Goal",AY$5&gt;=$I15,AY$5&lt;=$I15+$J15-1),2,IF(AND($C15="Milestone",AY$5&gt;=$I15,AY$5&lt;=$I15+$J15-1),1,""))</f>
        <v/>
      </c>
      <c r="AZ15" s="40" t="str">
        <f ca="1">IF(AND($C15="Goal",AZ$5&gt;=$I15,AZ$5&lt;=$I15+$J15-1),2,IF(AND($C15="Milestone",AZ$5&gt;=$I15,AZ$5&lt;=$I15+$J15-1),1,""))</f>
        <v/>
      </c>
      <c r="BA15" s="40" t="str">
        <f ca="1">IF(AND($C15="Goal",BA$5&gt;=$I15,BA$5&lt;=$I15+$J15-1),2,IF(AND($C15="Milestone",BA$5&gt;=$I15,BA$5&lt;=$I15+$J15-1),1,""))</f>
        <v/>
      </c>
      <c r="BB15" s="40" t="str">
        <f ca="1">IF(AND($C15="Goal",BB$5&gt;=$I15,BB$5&lt;=$I15+$J15-1),2,IF(AND($C15="Milestone",BB$5&gt;=$I15,BB$5&lt;=$I15+$J15-1),1,""))</f>
        <v/>
      </c>
      <c r="BC15" s="40" t="str">
        <f ca="1">IF(AND($C15="Goal",BC$5&gt;=$I15,BC$5&lt;=$I15+$J15-1),2,IF(AND($C15="Milestone",BC$5&gt;=$I15,BC$5&lt;=$I15+$J15-1),1,""))</f>
        <v/>
      </c>
      <c r="BD15" s="40" t="str">
        <f ca="1">IF(AND($C15="Goal",BD$5&gt;=$I15,BD$5&lt;=$I15+$J15-1),2,IF(AND($C15="Milestone",BD$5&gt;=$I15,BD$5&lt;=$I15+$J15-1),1,""))</f>
        <v/>
      </c>
      <c r="BE15" s="40" t="str">
        <f ca="1">IF(AND($C15="Goal",BE$5&gt;=$I15,BE$5&lt;=$I15+$J15-1),2,IF(AND($C15="Milestone",BE$5&gt;=$I15,BE$5&lt;=$I15+$J15-1),1,""))</f>
        <v/>
      </c>
      <c r="BF15" s="40" t="str">
        <f ca="1">IF(AND($C15="Goal",BF$5&gt;=$I15,BF$5&lt;=$I15+$J15-1),2,IF(AND($C15="Milestone",BF$5&gt;=$I15,BF$5&lt;=$I15+$J15-1),1,""))</f>
        <v/>
      </c>
      <c r="BG15" s="40" t="str">
        <f ca="1">IF(AND($C15="Goal",BG$5&gt;=$I15,BG$5&lt;=$I15+$J15-1),2,IF(AND($C15="Milestone",BG$5&gt;=$I15,BG$5&lt;=$I15+$J15-1),1,""))</f>
        <v/>
      </c>
      <c r="BH15" s="40" t="str">
        <f ca="1">IF(AND($C15="Goal",BH$5&gt;=$I15,BH$5&lt;=$I15+$J15-1),2,IF(AND($C15="Milestone",BH$5&gt;=$I15,BH$5&lt;=$I15+$J15-1),1,""))</f>
        <v/>
      </c>
      <c r="BI15" s="40" t="str">
        <f ca="1">IF(AND($C15="Goal",BI$5&gt;=$I15,BI$5&lt;=$I15+$J15-1),2,IF(AND($C15="Milestone",BI$5&gt;=$I15,BI$5&lt;=$I15+$J15-1),1,""))</f>
        <v/>
      </c>
      <c r="BJ15" s="40" t="str">
        <f ca="1">IF(AND($C15="Goal",BJ$5&gt;=$I15,BJ$5&lt;=$I15+$J15-1),2,IF(AND($C15="Milestone",BJ$5&gt;=$I15,BJ$5&lt;=$I15+$J15-1),1,""))</f>
        <v/>
      </c>
      <c r="BK15" s="40" t="str">
        <f ca="1">IF(AND($C15="Goal",BK$5&gt;=$I15,BK$5&lt;=$I15+$J15-1),2,IF(AND($C15="Milestone",BK$5&gt;=$I15,BK$5&lt;=$I15+$J15-1),1,""))</f>
        <v/>
      </c>
      <c r="BL15" s="40" t="str">
        <f ca="1">IF(AND($C15="Goal",BL$5&gt;=$I15,BL$5&lt;=$I15+$J15-1),2,IF(AND($C15="Milestone",BL$5&gt;=$I15,BL$5&lt;=$I15+$J15-1),1,""))</f>
        <v/>
      </c>
      <c r="BM15" s="40" t="str">
        <f ca="1">IF(AND($C15="Goal",BM$5&gt;=$I15,BM$5&lt;=$I15+$J15-1),2,IF(AND($C15="Milestone",BM$5&gt;=$I15,BM$5&lt;=$I15+$J15-1),1,""))</f>
        <v/>
      </c>
      <c r="BN15" s="40" t="str">
        <f ca="1">IF(AND($C15="Goal",BN$5&gt;=$I15,BN$5&lt;=$I15+$J15-1),2,IF(AND($C15="Milestone",BN$5&gt;=$I15,BN$5&lt;=$I15+$J15-1),1,""))</f>
        <v/>
      </c>
      <c r="BO15" s="40" t="str">
        <f ca="1">IF(AND($C15="Goal",BO$5&gt;=$I15,BO$5&lt;=$I15+$J15-1),2,IF(AND($C15="Milestone",BO$5&gt;=$I15,BO$5&lt;=$I15+$J15-1),1,""))</f>
        <v/>
      </c>
    </row>
    <row r="16" spans="1:67" s="41" customFormat="1" ht="36" customHeight="1" x14ac:dyDescent="0.25">
      <c r="A16" s="1"/>
      <c r="B16" s="52" t="s">
        <v>59</v>
      </c>
      <c r="C16" s="38" t="s">
        <v>34</v>
      </c>
      <c r="D16" s="38" t="s">
        <v>51</v>
      </c>
      <c r="E16" s="38" t="s">
        <v>46</v>
      </c>
      <c r="F16" s="38"/>
      <c r="G16" s="38">
        <v>3</v>
      </c>
      <c r="H16" s="35">
        <v>1</v>
      </c>
      <c r="I16" s="57">
        <f>I15 + 2</f>
        <v>44094</v>
      </c>
      <c r="J16" s="51">
        <v>2</v>
      </c>
      <c r="K16" s="39"/>
      <c r="L16" s="40"/>
      <c r="M16" s="40"/>
      <c r="N16" s="40"/>
      <c r="O16" s="40"/>
      <c r="P16" s="40"/>
      <c r="Q16" s="40"/>
      <c r="R16" s="40"/>
      <c r="S16" s="40"/>
      <c r="T16" s="40"/>
      <c r="U16" s="40"/>
      <c r="V16" s="40"/>
      <c r="W16" s="40"/>
      <c r="X16" s="40"/>
      <c r="Y16" s="40"/>
      <c r="Z16" s="40"/>
      <c r="AA16" s="40"/>
      <c r="AB16" s="40"/>
      <c r="AC16" s="40"/>
      <c r="AD16" s="40"/>
      <c r="AE16" s="40"/>
      <c r="AF16" s="40"/>
      <c r="AG16" s="40"/>
      <c r="AH16" s="40"/>
      <c r="AI16" s="40"/>
      <c r="AJ16" s="40"/>
      <c r="AK16" s="40"/>
      <c r="AL16" s="40"/>
      <c r="AM16" s="40"/>
      <c r="AN16" s="40"/>
      <c r="AO16" s="40"/>
      <c r="AP16" s="40"/>
      <c r="AQ16" s="40"/>
      <c r="AR16" s="40"/>
      <c r="AS16" s="40"/>
      <c r="AT16" s="40"/>
      <c r="AU16" s="40"/>
      <c r="AV16" s="40"/>
      <c r="AW16" s="40"/>
      <c r="AX16" s="40"/>
      <c r="AY16" s="40"/>
      <c r="AZ16" s="40"/>
      <c r="BA16" s="40"/>
      <c r="BB16" s="40"/>
      <c r="BC16" s="40"/>
      <c r="BD16" s="40"/>
      <c r="BE16" s="40"/>
      <c r="BF16" s="40"/>
      <c r="BG16" s="40"/>
      <c r="BH16" s="40"/>
      <c r="BI16" s="40"/>
      <c r="BJ16" s="40"/>
      <c r="BK16" s="40"/>
      <c r="BL16" s="40"/>
      <c r="BM16" s="40"/>
      <c r="BN16" s="40"/>
      <c r="BO16" s="40"/>
    </row>
    <row r="17" spans="1:67" s="41" customFormat="1" ht="36" customHeight="1" x14ac:dyDescent="0.25">
      <c r="A17" s="32"/>
      <c r="B17" s="52" t="s">
        <v>52</v>
      </c>
      <c r="C17" s="38" t="s">
        <v>34</v>
      </c>
      <c r="D17" s="38" t="s">
        <v>51</v>
      </c>
      <c r="E17" s="38" t="s">
        <v>46</v>
      </c>
      <c r="F17" s="38"/>
      <c r="G17" s="38">
        <v>13</v>
      </c>
      <c r="H17" s="35">
        <v>1</v>
      </c>
      <c r="I17" s="57">
        <f>I15 + 2</f>
        <v>44094</v>
      </c>
      <c r="J17" s="51">
        <v>4</v>
      </c>
      <c r="K17" s="39"/>
      <c r="L17" s="40" t="str">
        <f ca="1">IF(AND($C17="Goal",L$5&gt;=$I17,L$5&lt;=$I17+$J17-1),2,IF(AND($C17="Milestone",L$5&gt;=$I17,L$5&lt;=$I17+$J17-1),1,""))</f>
        <v/>
      </c>
      <c r="M17" s="40" t="str">
        <f ca="1">IF(AND($C17="Goal",M$5&gt;=$I17,M$5&lt;=$I17+$J17-1),2,IF(AND($C17="Milestone",M$5&gt;=$I17,M$5&lt;=$I17+$J17-1),1,""))</f>
        <v/>
      </c>
      <c r="N17" s="40" t="str">
        <f ca="1">IF(AND($C17="Goal",N$5&gt;=$I17,N$5&lt;=$I17+$J17-1),2,IF(AND($C17="Milestone",N$5&gt;=$I17,N$5&lt;=$I17+$J17-1),1,""))</f>
        <v/>
      </c>
      <c r="O17" s="40" t="str">
        <f ca="1">IF(AND($C17="Goal",O$5&gt;=$I17,O$5&lt;=$I17+$J17-1),2,IF(AND($C17="Milestone",O$5&gt;=$I17,O$5&lt;=$I17+$J17-1),1,""))</f>
        <v/>
      </c>
      <c r="P17" s="40" t="str">
        <f ca="1">IF(AND($C17="Goal",P$5&gt;=$I17,P$5&lt;=$I17+$J17-1),2,IF(AND($C17="Milestone",P$5&gt;=$I17,P$5&lt;=$I17+$J17-1),1,""))</f>
        <v/>
      </c>
      <c r="Q17" s="40" t="str">
        <f ca="1">IF(AND($C17="Goal",Q$5&gt;=$I17,Q$5&lt;=$I17+$J17-1),2,IF(AND($C17="Milestone",Q$5&gt;=$I17,Q$5&lt;=$I17+$J17-1),1,""))</f>
        <v/>
      </c>
      <c r="R17" s="40" t="str">
        <f ca="1">IF(AND($C17="Goal",R$5&gt;=$I17,R$5&lt;=$I17+$J17-1),2,IF(AND($C17="Milestone",R$5&gt;=$I17,R$5&lt;=$I17+$J17-1),1,""))</f>
        <v/>
      </c>
      <c r="S17" s="40" t="str">
        <f ca="1">IF(AND($C17="Goal",S$5&gt;=$I17,S$5&lt;=$I17+$J17-1),2,IF(AND($C17="Milestone",S$5&gt;=$I17,S$5&lt;=$I17+$J17-1),1,""))</f>
        <v/>
      </c>
      <c r="T17" s="40" t="str">
        <f ca="1">IF(AND($C17="Goal",T$5&gt;=$I17,T$5&lt;=$I17+$J17-1),2,IF(AND($C17="Milestone",T$5&gt;=$I17,T$5&lt;=$I17+$J17-1),1,""))</f>
        <v/>
      </c>
      <c r="U17" s="40" t="str">
        <f ca="1">IF(AND($C17="Goal",U$5&gt;=$I17,U$5&lt;=$I17+$J17-1),2,IF(AND($C17="Milestone",U$5&gt;=$I17,U$5&lt;=$I17+$J17-1),1,""))</f>
        <v/>
      </c>
      <c r="V17" s="40" t="str">
        <f ca="1">IF(AND($C17="Goal",V$5&gt;=$I17,V$5&lt;=$I17+$J17-1),2,IF(AND($C17="Milestone",V$5&gt;=$I17,V$5&lt;=$I17+$J17-1),1,""))</f>
        <v/>
      </c>
      <c r="W17" s="40" t="str">
        <f ca="1">IF(AND($C17="Goal",W$5&gt;=$I17,W$5&lt;=$I17+$J17-1),2,IF(AND($C17="Milestone",W$5&gt;=$I17,W$5&lt;=$I17+$J17-1),1,""))</f>
        <v/>
      </c>
      <c r="X17" s="40" t="str">
        <f ca="1">IF(AND($C17="Goal",X$5&gt;=$I17,X$5&lt;=$I17+$J17-1),2,IF(AND($C17="Milestone",X$5&gt;=$I17,X$5&lt;=$I17+$J17-1),1,""))</f>
        <v/>
      </c>
      <c r="Y17" s="40" t="str">
        <f ca="1">IF(AND($C17="Goal",Y$5&gt;=$I17,Y$5&lt;=$I17+$J17-1),2,IF(AND($C17="Milestone",Y$5&gt;=$I17,Y$5&lt;=$I17+$J17-1),1,""))</f>
        <v/>
      </c>
      <c r="Z17" s="40" t="str">
        <f ca="1">IF(AND($C17="Goal",Z$5&gt;=$I17,Z$5&lt;=$I17+$J17-1),2,IF(AND($C17="Milestone",Z$5&gt;=$I17,Z$5&lt;=$I17+$J17-1),1,""))</f>
        <v/>
      </c>
      <c r="AA17" s="40" t="str">
        <f ca="1">IF(AND($C17="Goal",AA$5&gt;=$I17,AA$5&lt;=$I17+$J17-1),2,IF(AND($C17="Milestone",AA$5&gt;=$I17,AA$5&lt;=$I17+$J17-1),1,""))</f>
        <v/>
      </c>
      <c r="AB17" s="40" t="str">
        <f ca="1">IF(AND($C17="Goal",AB$5&gt;=$I17,AB$5&lt;=$I17+$J17-1),2,IF(AND($C17="Milestone",AB$5&gt;=$I17,AB$5&lt;=$I17+$J17-1),1,""))</f>
        <v/>
      </c>
      <c r="AC17" s="40" t="str">
        <f ca="1">IF(AND($C17="Goal",AC$5&gt;=$I17,AC$5&lt;=$I17+$J17-1),2,IF(AND($C17="Milestone",AC$5&gt;=$I17,AC$5&lt;=$I17+$J17-1),1,""))</f>
        <v/>
      </c>
      <c r="AD17" s="40" t="str">
        <f ca="1">IF(AND($C17="Goal",AD$5&gt;=$I17,AD$5&lt;=$I17+$J17-1),2,IF(AND($C17="Milestone",AD$5&gt;=$I17,AD$5&lt;=$I17+$J17-1),1,""))</f>
        <v/>
      </c>
      <c r="AE17" s="40" t="str">
        <f ca="1">IF(AND($C17="Goal",AE$5&gt;=$I17,AE$5&lt;=$I17+$J17-1),2,IF(AND($C17="Milestone",AE$5&gt;=$I17,AE$5&lt;=$I17+$J17-1),1,""))</f>
        <v/>
      </c>
      <c r="AF17" s="40" t="str">
        <f ca="1">IF(AND($C17="Goal",AF$5&gt;=$I17,AF$5&lt;=$I17+$J17-1),2,IF(AND($C17="Milestone",AF$5&gt;=$I17,AF$5&lt;=$I17+$J17-1),1,""))</f>
        <v/>
      </c>
      <c r="AG17" s="40" t="str">
        <f ca="1">IF(AND($C17="Goal",AG$5&gt;=$I17,AG$5&lt;=$I17+$J17-1),2,IF(AND($C17="Milestone",AG$5&gt;=$I17,AG$5&lt;=$I17+$J17-1),1,""))</f>
        <v/>
      </c>
      <c r="AH17" s="40" t="str">
        <f ca="1">IF(AND($C17="Goal",AH$5&gt;=$I17,AH$5&lt;=$I17+$J17-1),2,IF(AND($C17="Milestone",AH$5&gt;=$I17,AH$5&lt;=$I17+$J17-1),1,""))</f>
        <v/>
      </c>
      <c r="AI17" s="40" t="str">
        <f ca="1">IF(AND($C17="Goal",AI$5&gt;=$I17,AI$5&lt;=$I17+$J17-1),2,IF(AND($C17="Milestone",AI$5&gt;=$I17,AI$5&lt;=$I17+$J17-1),1,""))</f>
        <v/>
      </c>
      <c r="AJ17" s="40" t="str">
        <f ca="1">IF(AND($C17="Goal",AJ$5&gt;=$I17,AJ$5&lt;=$I17+$J17-1),2,IF(AND($C17="Milestone",AJ$5&gt;=$I17,AJ$5&lt;=$I17+$J17-1),1,""))</f>
        <v/>
      </c>
      <c r="AK17" s="40" t="str">
        <f ca="1">IF(AND($C17="Goal",AK$5&gt;=$I17,AK$5&lt;=$I17+$J17-1),2,IF(AND($C17="Milestone",AK$5&gt;=$I17,AK$5&lt;=$I17+$J17-1),1,""))</f>
        <v/>
      </c>
      <c r="AL17" s="40" t="str">
        <f ca="1">IF(AND($C17="Goal",AL$5&gt;=$I17,AL$5&lt;=$I17+$J17-1),2,IF(AND($C17="Milestone",AL$5&gt;=$I17,AL$5&lt;=$I17+$J17-1),1,""))</f>
        <v/>
      </c>
      <c r="AM17" s="40" t="str">
        <f ca="1">IF(AND($C17="Goal",AM$5&gt;=$I17,AM$5&lt;=$I17+$J17-1),2,IF(AND($C17="Milestone",AM$5&gt;=$I17,AM$5&lt;=$I17+$J17-1),1,""))</f>
        <v/>
      </c>
      <c r="AN17" s="40" t="str">
        <f ca="1">IF(AND($C17="Goal",AN$5&gt;=$I17,AN$5&lt;=$I17+$J17-1),2,IF(AND($C17="Milestone",AN$5&gt;=$I17,AN$5&lt;=$I17+$J17-1),1,""))</f>
        <v/>
      </c>
      <c r="AO17" s="40" t="str">
        <f ca="1">IF(AND($C17="Goal",AO$5&gt;=$I17,AO$5&lt;=$I17+$J17-1),2,IF(AND($C17="Milestone",AO$5&gt;=$I17,AO$5&lt;=$I17+$J17-1),1,""))</f>
        <v/>
      </c>
      <c r="AP17" s="40" t="str">
        <f ca="1">IF(AND($C17="Goal",AP$5&gt;=$I17,AP$5&lt;=$I17+$J17-1),2,IF(AND($C17="Milestone",AP$5&gt;=$I17,AP$5&lt;=$I17+$J17-1),1,""))</f>
        <v/>
      </c>
      <c r="AQ17" s="40" t="str">
        <f ca="1">IF(AND($C17="Goal",AQ$5&gt;=$I17,AQ$5&lt;=$I17+$J17-1),2,IF(AND($C17="Milestone",AQ$5&gt;=$I17,AQ$5&lt;=$I17+$J17-1),1,""))</f>
        <v/>
      </c>
      <c r="AR17" s="40" t="str">
        <f ca="1">IF(AND($C17="Goal",AR$5&gt;=$I17,AR$5&lt;=$I17+$J17-1),2,IF(AND($C17="Milestone",AR$5&gt;=$I17,AR$5&lt;=$I17+$J17-1),1,""))</f>
        <v/>
      </c>
      <c r="AS17" s="40" t="str">
        <f ca="1">IF(AND($C17="Goal",AS$5&gt;=$I17,AS$5&lt;=$I17+$J17-1),2,IF(AND($C17="Milestone",AS$5&gt;=$I17,AS$5&lt;=$I17+$J17-1),1,""))</f>
        <v/>
      </c>
      <c r="AT17" s="40" t="str">
        <f ca="1">IF(AND($C17="Goal",AT$5&gt;=$I17,AT$5&lt;=$I17+$J17-1),2,IF(AND($C17="Milestone",AT$5&gt;=$I17,AT$5&lt;=$I17+$J17-1),1,""))</f>
        <v/>
      </c>
      <c r="AU17" s="40" t="str">
        <f ca="1">IF(AND($C17="Goal",AU$5&gt;=$I17,AU$5&lt;=$I17+$J17-1),2,IF(AND($C17="Milestone",AU$5&gt;=$I17,AU$5&lt;=$I17+$J17-1),1,""))</f>
        <v/>
      </c>
      <c r="AV17" s="40" t="str">
        <f ca="1">IF(AND($C17="Goal",AV$5&gt;=$I17,AV$5&lt;=$I17+$J17-1),2,IF(AND($C17="Milestone",AV$5&gt;=$I17,AV$5&lt;=$I17+$J17-1),1,""))</f>
        <v/>
      </c>
      <c r="AW17" s="40" t="str">
        <f ca="1">IF(AND($C17="Goal",AW$5&gt;=$I17,AW$5&lt;=$I17+$J17-1),2,IF(AND($C17="Milestone",AW$5&gt;=$I17,AW$5&lt;=$I17+$J17-1),1,""))</f>
        <v/>
      </c>
      <c r="AX17" s="40" t="str">
        <f ca="1">IF(AND($C17="Goal",AX$5&gt;=$I17,AX$5&lt;=$I17+$J17-1),2,IF(AND($C17="Milestone",AX$5&gt;=$I17,AX$5&lt;=$I17+$J17-1),1,""))</f>
        <v/>
      </c>
      <c r="AY17" s="40" t="str">
        <f ca="1">IF(AND($C17="Goal",AY$5&gt;=$I17,AY$5&lt;=$I17+$J17-1),2,IF(AND($C17="Milestone",AY$5&gt;=$I17,AY$5&lt;=$I17+$J17-1),1,""))</f>
        <v/>
      </c>
      <c r="AZ17" s="40" t="str">
        <f ca="1">IF(AND($C17="Goal",AZ$5&gt;=$I17,AZ$5&lt;=$I17+$J17-1),2,IF(AND($C17="Milestone",AZ$5&gt;=$I17,AZ$5&lt;=$I17+$J17-1),1,""))</f>
        <v/>
      </c>
      <c r="BA17" s="40" t="str">
        <f ca="1">IF(AND($C17="Goal",BA$5&gt;=$I17,BA$5&lt;=$I17+$J17-1),2,IF(AND($C17="Milestone",BA$5&gt;=$I17,BA$5&lt;=$I17+$J17-1),1,""))</f>
        <v/>
      </c>
      <c r="BB17" s="40" t="str">
        <f ca="1">IF(AND($C17="Goal",BB$5&gt;=$I17,BB$5&lt;=$I17+$J17-1),2,IF(AND($C17="Milestone",BB$5&gt;=$I17,BB$5&lt;=$I17+$J17-1),1,""))</f>
        <v/>
      </c>
      <c r="BC17" s="40" t="str">
        <f ca="1">IF(AND($C17="Goal",BC$5&gt;=$I17,BC$5&lt;=$I17+$J17-1),2,IF(AND($C17="Milestone",BC$5&gt;=$I17,BC$5&lt;=$I17+$J17-1),1,""))</f>
        <v/>
      </c>
      <c r="BD17" s="40" t="str">
        <f ca="1">IF(AND($C17="Goal",BD$5&gt;=$I17,BD$5&lt;=$I17+$J17-1),2,IF(AND($C17="Milestone",BD$5&gt;=$I17,BD$5&lt;=$I17+$J17-1),1,""))</f>
        <v/>
      </c>
      <c r="BE17" s="40" t="str">
        <f ca="1">IF(AND($C17="Goal",BE$5&gt;=$I17,BE$5&lt;=$I17+$J17-1),2,IF(AND($C17="Milestone",BE$5&gt;=$I17,BE$5&lt;=$I17+$J17-1),1,""))</f>
        <v/>
      </c>
      <c r="BF17" s="40" t="str">
        <f ca="1">IF(AND($C17="Goal",BF$5&gt;=$I17,BF$5&lt;=$I17+$J17-1),2,IF(AND($C17="Milestone",BF$5&gt;=$I17,BF$5&lt;=$I17+$J17-1),1,""))</f>
        <v/>
      </c>
      <c r="BG17" s="40" t="str">
        <f ca="1">IF(AND($C17="Goal",BG$5&gt;=$I17,BG$5&lt;=$I17+$J17-1),2,IF(AND($C17="Milestone",BG$5&gt;=$I17,BG$5&lt;=$I17+$J17-1),1,""))</f>
        <v/>
      </c>
      <c r="BH17" s="40" t="str">
        <f ca="1">IF(AND($C17="Goal",BH$5&gt;=$I17,BH$5&lt;=$I17+$J17-1),2,IF(AND($C17="Milestone",BH$5&gt;=$I17,BH$5&lt;=$I17+$J17-1),1,""))</f>
        <v/>
      </c>
      <c r="BI17" s="40" t="str">
        <f ca="1">IF(AND($C17="Goal",BI$5&gt;=$I17,BI$5&lt;=$I17+$J17-1),2,IF(AND($C17="Milestone",BI$5&gt;=$I17,BI$5&lt;=$I17+$J17-1),1,""))</f>
        <v/>
      </c>
      <c r="BJ17" s="40" t="str">
        <f ca="1">IF(AND($C17="Goal",BJ$5&gt;=$I17,BJ$5&lt;=$I17+$J17-1),2,IF(AND($C17="Milestone",BJ$5&gt;=$I17,BJ$5&lt;=$I17+$J17-1),1,""))</f>
        <v/>
      </c>
      <c r="BK17" s="40" t="str">
        <f ca="1">IF(AND($C17="Goal",BK$5&gt;=$I17,BK$5&lt;=$I17+$J17-1),2,IF(AND($C17="Milestone",BK$5&gt;=$I17,BK$5&lt;=$I17+$J17-1),1,""))</f>
        <v/>
      </c>
      <c r="BL17" s="40" t="str">
        <f ca="1">IF(AND($C17="Goal",BL$5&gt;=$I17,BL$5&lt;=$I17+$J17-1),2,IF(AND($C17="Milestone",BL$5&gt;=$I17,BL$5&lt;=$I17+$J17-1),1,""))</f>
        <v/>
      </c>
      <c r="BM17" s="40" t="str">
        <f ca="1">IF(AND($C17="Goal",BM$5&gt;=$I17,BM$5&lt;=$I17+$J17-1),2,IF(AND($C17="Milestone",BM$5&gt;=$I17,BM$5&lt;=$I17+$J17-1),1,""))</f>
        <v/>
      </c>
      <c r="BN17" s="40" t="str">
        <f ca="1">IF(AND($C17="Goal",BN$5&gt;=$I17,BN$5&lt;=$I17+$J17-1),2,IF(AND($C17="Milestone",BN$5&gt;=$I17,BN$5&lt;=$I17+$J17-1),1,""))</f>
        <v/>
      </c>
      <c r="BO17" s="40" t="str">
        <f ca="1">IF(AND($C17="Goal",BO$5&gt;=$I17,BO$5&lt;=$I17+$J17-1),2,IF(AND($C17="Milestone",BO$5&gt;=$I17,BO$5&lt;=$I17+$J17-1),1,""))</f>
        <v/>
      </c>
    </row>
    <row r="18" spans="1:67" s="41" customFormat="1" ht="36" customHeight="1" x14ac:dyDescent="0.25">
      <c r="A18" s="32"/>
      <c r="B18" s="52" t="s">
        <v>53</v>
      </c>
      <c r="C18" s="38" t="s">
        <v>34</v>
      </c>
      <c r="D18" s="38" t="s">
        <v>51</v>
      </c>
      <c r="E18" s="38" t="s">
        <v>46</v>
      </c>
      <c r="F18" s="38"/>
      <c r="G18" s="38">
        <v>2</v>
      </c>
      <c r="H18" s="35">
        <v>1</v>
      </c>
      <c r="I18" s="57">
        <f>I15 + 2</f>
        <v>44094</v>
      </c>
      <c r="J18" s="51">
        <v>1</v>
      </c>
      <c r="K18" s="39"/>
      <c r="L18" s="40" t="str">
        <f ca="1">IF(AND($C18="Goal",L$5&gt;=$I18,L$5&lt;=$I18+$J18-1),2,IF(AND($C18="Milestone",L$5&gt;=$I18,L$5&lt;=$I18+$J18-1),1,""))</f>
        <v/>
      </c>
      <c r="M18" s="40" t="str">
        <f ca="1">IF(AND($C18="Goal",M$5&gt;=$I18,M$5&lt;=$I18+$J18-1),2,IF(AND($C18="Milestone",M$5&gt;=$I18,M$5&lt;=$I18+$J18-1),1,""))</f>
        <v/>
      </c>
      <c r="N18" s="40" t="str">
        <f ca="1">IF(AND($C18="Goal",N$5&gt;=$I18,N$5&lt;=$I18+$J18-1),2,IF(AND($C18="Milestone",N$5&gt;=$I18,N$5&lt;=$I18+$J18-1),1,""))</f>
        <v/>
      </c>
      <c r="O18" s="40" t="str">
        <f ca="1">IF(AND($C18="Goal",O$5&gt;=$I18,O$5&lt;=$I18+$J18-1),2,IF(AND($C18="Milestone",O$5&gt;=$I18,O$5&lt;=$I18+$J18-1),1,""))</f>
        <v/>
      </c>
      <c r="P18" s="40" t="str">
        <f ca="1">IF(AND($C18="Goal",P$5&gt;=$I18,P$5&lt;=$I18+$J18-1),2,IF(AND($C18="Milestone",P$5&gt;=$I18,P$5&lt;=$I18+$J18-1),1,""))</f>
        <v/>
      </c>
      <c r="Q18" s="40" t="str">
        <f ca="1">IF(AND($C18="Goal",Q$5&gt;=$I18,Q$5&lt;=$I18+$J18-1),2,IF(AND($C18="Milestone",Q$5&gt;=$I18,Q$5&lt;=$I18+$J18-1),1,""))</f>
        <v/>
      </c>
      <c r="R18" s="40" t="str">
        <f ca="1">IF(AND($C18="Goal",R$5&gt;=$I18,R$5&lt;=$I18+$J18-1),2,IF(AND($C18="Milestone",R$5&gt;=$I18,R$5&lt;=$I18+$J18-1),1,""))</f>
        <v/>
      </c>
      <c r="S18" s="40" t="str">
        <f ca="1">IF(AND($C18="Goal",S$5&gt;=$I18,S$5&lt;=$I18+$J18-1),2,IF(AND($C18="Milestone",S$5&gt;=$I18,S$5&lt;=$I18+$J18-1),1,""))</f>
        <v/>
      </c>
      <c r="T18" s="40" t="str">
        <f ca="1">IF(AND($C18="Goal",T$5&gt;=$I18,T$5&lt;=$I18+$J18-1),2,IF(AND($C18="Milestone",T$5&gt;=$I18,T$5&lt;=$I18+$J18-1),1,""))</f>
        <v/>
      </c>
      <c r="U18" s="40" t="str">
        <f ca="1">IF(AND($C18="Goal",U$5&gt;=$I18,U$5&lt;=$I18+$J18-1),2,IF(AND($C18="Milestone",U$5&gt;=$I18,U$5&lt;=$I18+$J18-1),1,""))</f>
        <v/>
      </c>
      <c r="V18" s="40" t="str">
        <f ca="1">IF(AND($C18="Goal",V$5&gt;=$I18,V$5&lt;=$I18+$J18-1),2,IF(AND($C18="Milestone",V$5&gt;=$I18,V$5&lt;=$I18+$J18-1),1,""))</f>
        <v/>
      </c>
      <c r="W18" s="40" t="str">
        <f ca="1">IF(AND($C18="Goal",W$5&gt;=$I18,W$5&lt;=$I18+$J18-1),2,IF(AND($C18="Milestone",W$5&gt;=$I18,W$5&lt;=$I18+$J18-1),1,""))</f>
        <v/>
      </c>
      <c r="X18" s="40" t="str">
        <f ca="1">IF(AND($C18="Goal",X$5&gt;=$I18,X$5&lt;=$I18+$J18-1),2,IF(AND($C18="Milestone",X$5&gt;=$I18,X$5&lt;=$I18+$J18-1),1,""))</f>
        <v/>
      </c>
      <c r="Y18" s="40" t="str">
        <f ca="1">IF(AND($C18="Goal",Y$5&gt;=$I18,Y$5&lt;=$I18+$J18-1),2,IF(AND($C18="Milestone",Y$5&gt;=$I18,Y$5&lt;=$I18+$J18-1),1,""))</f>
        <v/>
      </c>
      <c r="Z18" s="40" t="str">
        <f ca="1">IF(AND($C18="Goal",Z$5&gt;=$I18,Z$5&lt;=$I18+$J18-1),2,IF(AND($C18="Milestone",Z$5&gt;=$I18,Z$5&lt;=$I18+$J18-1),1,""))</f>
        <v/>
      </c>
      <c r="AA18" s="40" t="str">
        <f ca="1">IF(AND($C18="Goal",AA$5&gt;=$I18,AA$5&lt;=$I18+$J18-1),2,IF(AND($C18="Milestone",AA$5&gt;=$I18,AA$5&lt;=$I18+$J18-1),1,""))</f>
        <v/>
      </c>
      <c r="AB18" s="40" t="str">
        <f ca="1">IF(AND($C18="Goal",AB$5&gt;=$I18,AB$5&lt;=$I18+$J18-1),2,IF(AND($C18="Milestone",AB$5&gt;=$I18,AB$5&lt;=$I18+$J18-1),1,""))</f>
        <v/>
      </c>
      <c r="AC18" s="40" t="str">
        <f ca="1">IF(AND($C18="Goal",AC$5&gt;=$I18,AC$5&lt;=$I18+$J18-1),2,IF(AND($C18="Milestone",AC$5&gt;=$I18,AC$5&lt;=$I18+$J18-1),1,""))</f>
        <v/>
      </c>
      <c r="AD18" s="40" t="str">
        <f ca="1">IF(AND($C18="Goal",AD$5&gt;=$I18,AD$5&lt;=$I18+$J18-1),2,IF(AND($C18="Milestone",AD$5&gt;=$I18,AD$5&lt;=$I18+$J18-1),1,""))</f>
        <v/>
      </c>
      <c r="AE18" s="40" t="str">
        <f ca="1">IF(AND($C18="Goal",AE$5&gt;=$I18,AE$5&lt;=$I18+$J18-1),2,IF(AND($C18="Milestone",AE$5&gt;=$I18,AE$5&lt;=$I18+$J18-1),1,""))</f>
        <v/>
      </c>
      <c r="AF18" s="40" t="str">
        <f ca="1">IF(AND($C18="Goal",AF$5&gt;=$I18,AF$5&lt;=$I18+$J18-1),2,IF(AND($C18="Milestone",AF$5&gt;=$I18,AF$5&lt;=$I18+$J18-1),1,""))</f>
        <v/>
      </c>
      <c r="AG18" s="40" t="str">
        <f ca="1">IF(AND($C18="Goal",AG$5&gt;=$I18,AG$5&lt;=$I18+$J18-1),2,IF(AND($C18="Milestone",AG$5&gt;=$I18,AG$5&lt;=$I18+$J18-1),1,""))</f>
        <v/>
      </c>
      <c r="AH18" s="40" t="str">
        <f ca="1">IF(AND($C18="Goal",AH$5&gt;=$I18,AH$5&lt;=$I18+$J18-1),2,IF(AND($C18="Milestone",AH$5&gt;=$I18,AH$5&lt;=$I18+$J18-1),1,""))</f>
        <v/>
      </c>
      <c r="AI18" s="40" t="str">
        <f ca="1">IF(AND($C18="Goal",AI$5&gt;=$I18,AI$5&lt;=$I18+$J18-1),2,IF(AND($C18="Milestone",AI$5&gt;=$I18,AI$5&lt;=$I18+$J18-1),1,""))</f>
        <v/>
      </c>
      <c r="AJ18" s="40" t="str">
        <f ca="1">IF(AND($C18="Goal",AJ$5&gt;=$I18,AJ$5&lt;=$I18+$J18-1),2,IF(AND($C18="Milestone",AJ$5&gt;=$I18,AJ$5&lt;=$I18+$J18-1),1,""))</f>
        <v/>
      </c>
      <c r="AK18" s="40" t="str">
        <f ca="1">IF(AND($C18="Goal",AK$5&gt;=$I18,AK$5&lt;=$I18+$J18-1),2,IF(AND($C18="Milestone",AK$5&gt;=$I18,AK$5&lt;=$I18+$J18-1),1,""))</f>
        <v/>
      </c>
      <c r="AL18" s="40" t="str">
        <f ca="1">IF(AND($C18="Goal",AL$5&gt;=$I18,AL$5&lt;=$I18+$J18-1),2,IF(AND($C18="Milestone",AL$5&gt;=$I18,AL$5&lt;=$I18+$J18-1),1,""))</f>
        <v/>
      </c>
      <c r="AM18" s="40" t="str">
        <f ca="1">IF(AND($C18="Goal",AM$5&gt;=$I18,AM$5&lt;=$I18+$J18-1),2,IF(AND($C18="Milestone",AM$5&gt;=$I18,AM$5&lt;=$I18+$J18-1),1,""))</f>
        <v/>
      </c>
      <c r="AN18" s="40" t="str">
        <f ca="1">IF(AND($C18="Goal",AN$5&gt;=$I18,AN$5&lt;=$I18+$J18-1),2,IF(AND($C18="Milestone",AN$5&gt;=$I18,AN$5&lt;=$I18+$J18-1),1,""))</f>
        <v/>
      </c>
      <c r="AO18" s="40" t="str">
        <f ca="1">IF(AND($C18="Goal",AO$5&gt;=$I18,AO$5&lt;=$I18+$J18-1),2,IF(AND($C18="Milestone",AO$5&gt;=$I18,AO$5&lt;=$I18+$J18-1),1,""))</f>
        <v/>
      </c>
      <c r="AP18" s="40" t="str">
        <f ca="1">IF(AND($C18="Goal",AP$5&gt;=$I18,AP$5&lt;=$I18+$J18-1),2,IF(AND($C18="Milestone",AP$5&gt;=$I18,AP$5&lt;=$I18+$J18-1),1,""))</f>
        <v/>
      </c>
      <c r="AQ18" s="40" t="str">
        <f ca="1">IF(AND($C18="Goal",AQ$5&gt;=$I18,AQ$5&lt;=$I18+$J18-1),2,IF(AND($C18="Milestone",AQ$5&gt;=$I18,AQ$5&lt;=$I18+$J18-1),1,""))</f>
        <v/>
      </c>
      <c r="AR18" s="40" t="str">
        <f ca="1">IF(AND($C18="Goal",AR$5&gt;=$I18,AR$5&lt;=$I18+$J18-1),2,IF(AND($C18="Milestone",AR$5&gt;=$I18,AR$5&lt;=$I18+$J18-1),1,""))</f>
        <v/>
      </c>
      <c r="AS18" s="40" t="str">
        <f ca="1">IF(AND($C18="Goal",AS$5&gt;=$I18,AS$5&lt;=$I18+$J18-1),2,IF(AND($C18="Milestone",AS$5&gt;=$I18,AS$5&lt;=$I18+$J18-1),1,""))</f>
        <v/>
      </c>
      <c r="AT18" s="40" t="str">
        <f ca="1">IF(AND($C18="Goal",AT$5&gt;=$I18,AT$5&lt;=$I18+$J18-1),2,IF(AND($C18="Milestone",AT$5&gt;=$I18,AT$5&lt;=$I18+$J18-1),1,""))</f>
        <v/>
      </c>
      <c r="AU18" s="40" t="str">
        <f ca="1">IF(AND($C18="Goal",AU$5&gt;=$I18,AU$5&lt;=$I18+$J18-1),2,IF(AND($C18="Milestone",AU$5&gt;=$I18,AU$5&lt;=$I18+$J18-1),1,""))</f>
        <v/>
      </c>
      <c r="AV18" s="40" t="str">
        <f ca="1">IF(AND($C18="Goal",AV$5&gt;=$I18,AV$5&lt;=$I18+$J18-1),2,IF(AND($C18="Milestone",AV$5&gt;=$I18,AV$5&lt;=$I18+$J18-1),1,""))</f>
        <v/>
      </c>
      <c r="AW18" s="40" t="str">
        <f ca="1">IF(AND($C18="Goal",AW$5&gt;=$I18,AW$5&lt;=$I18+$J18-1),2,IF(AND($C18="Milestone",AW$5&gt;=$I18,AW$5&lt;=$I18+$J18-1),1,""))</f>
        <v/>
      </c>
      <c r="AX18" s="40" t="str">
        <f ca="1">IF(AND($C18="Goal",AX$5&gt;=$I18,AX$5&lt;=$I18+$J18-1),2,IF(AND($C18="Milestone",AX$5&gt;=$I18,AX$5&lt;=$I18+$J18-1),1,""))</f>
        <v/>
      </c>
      <c r="AY18" s="40" t="str">
        <f ca="1">IF(AND($C18="Goal",AY$5&gt;=$I18,AY$5&lt;=$I18+$J18-1),2,IF(AND($C18="Milestone",AY$5&gt;=$I18,AY$5&lt;=$I18+$J18-1),1,""))</f>
        <v/>
      </c>
      <c r="AZ18" s="40" t="str">
        <f ca="1">IF(AND($C18="Goal",AZ$5&gt;=$I18,AZ$5&lt;=$I18+$J18-1),2,IF(AND($C18="Milestone",AZ$5&gt;=$I18,AZ$5&lt;=$I18+$J18-1),1,""))</f>
        <v/>
      </c>
      <c r="BA18" s="40" t="str">
        <f ca="1">IF(AND($C18="Goal",BA$5&gt;=$I18,BA$5&lt;=$I18+$J18-1),2,IF(AND($C18="Milestone",BA$5&gt;=$I18,BA$5&lt;=$I18+$J18-1),1,""))</f>
        <v/>
      </c>
      <c r="BB18" s="40" t="str">
        <f ca="1">IF(AND($C18="Goal",BB$5&gt;=$I18,BB$5&lt;=$I18+$J18-1),2,IF(AND($C18="Milestone",BB$5&gt;=$I18,BB$5&lt;=$I18+$J18-1),1,""))</f>
        <v/>
      </c>
      <c r="BC18" s="40" t="str">
        <f ca="1">IF(AND($C18="Goal",BC$5&gt;=$I18,BC$5&lt;=$I18+$J18-1),2,IF(AND($C18="Milestone",BC$5&gt;=$I18,BC$5&lt;=$I18+$J18-1),1,""))</f>
        <v/>
      </c>
      <c r="BD18" s="40" t="str">
        <f ca="1">IF(AND($C18="Goal",BD$5&gt;=$I18,BD$5&lt;=$I18+$J18-1),2,IF(AND($C18="Milestone",BD$5&gt;=$I18,BD$5&lt;=$I18+$J18-1),1,""))</f>
        <v/>
      </c>
      <c r="BE18" s="40" t="str">
        <f ca="1">IF(AND($C18="Goal",BE$5&gt;=$I18,BE$5&lt;=$I18+$J18-1),2,IF(AND($C18="Milestone",BE$5&gt;=$I18,BE$5&lt;=$I18+$J18-1),1,""))</f>
        <v/>
      </c>
      <c r="BF18" s="40" t="str">
        <f ca="1">IF(AND($C18="Goal",BF$5&gt;=$I18,BF$5&lt;=$I18+$J18-1),2,IF(AND($C18="Milestone",BF$5&gt;=$I18,BF$5&lt;=$I18+$J18-1),1,""))</f>
        <v/>
      </c>
      <c r="BG18" s="40" t="str">
        <f ca="1">IF(AND($C18="Goal",BG$5&gt;=$I18,BG$5&lt;=$I18+$J18-1),2,IF(AND($C18="Milestone",BG$5&gt;=$I18,BG$5&lt;=$I18+$J18-1),1,""))</f>
        <v/>
      </c>
      <c r="BH18" s="40" t="str">
        <f ca="1">IF(AND($C18="Goal",BH$5&gt;=$I18,BH$5&lt;=$I18+$J18-1),2,IF(AND($C18="Milestone",BH$5&gt;=$I18,BH$5&lt;=$I18+$J18-1),1,""))</f>
        <v/>
      </c>
      <c r="BI18" s="40" t="str">
        <f ca="1">IF(AND($C18="Goal",BI$5&gt;=$I18,BI$5&lt;=$I18+$J18-1),2,IF(AND($C18="Milestone",BI$5&gt;=$I18,BI$5&lt;=$I18+$J18-1),1,""))</f>
        <v/>
      </c>
      <c r="BJ18" s="40" t="str">
        <f ca="1">IF(AND($C18="Goal",BJ$5&gt;=$I18,BJ$5&lt;=$I18+$J18-1),2,IF(AND($C18="Milestone",BJ$5&gt;=$I18,BJ$5&lt;=$I18+$J18-1),1,""))</f>
        <v/>
      </c>
      <c r="BK18" s="40" t="str">
        <f ca="1">IF(AND($C18="Goal",BK$5&gt;=$I18,BK$5&lt;=$I18+$J18-1),2,IF(AND($C18="Milestone",BK$5&gt;=$I18,BK$5&lt;=$I18+$J18-1),1,""))</f>
        <v/>
      </c>
      <c r="BL18" s="40" t="str">
        <f ca="1">IF(AND($C18="Goal",BL$5&gt;=$I18,BL$5&lt;=$I18+$J18-1),2,IF(AND($C18="Milestone",BL$5&gt;=$I18,BL$5&lt;=$I18+$J18-1),1,""))</f>
        <v/>
      </c>
      <c r="BM18" s="40" t="str">
        <f ca="1">IF(AND($C18="Goal",BM$5&gt;=$I18,BM$5&lt;=$I18+$J18-1),2,IF(AND($C18="Milestone",BM$5&gt;=$I18,BM$5&lt;=$I18+$J18-1),1,""))</f>
        <v/>
      </c>
      <c r="BN18" s="40" t="str">
        <f ca="1">IF(AND($C18="Goal",BN$5&gt;=$I18,BN$5&lt;=$I18+$J18-1),2,IF(AND($C18="Milestone",BN$5&gt;=$I18,BN$5&lt;=$I18+$J18-1),1,""))</f>
        <v/>
      </c>
      <c r="BO18" s="40" t="str">
        <f ca="1">IF(AND($C18="Goal",BO$5&gt;=$I18,BO$5&lt;=$I18+$J18-1),2,IF(AND($C18="Milestone",BO$5&gt;=$I18,BO$5&lt;=$I18+$J18-1),1,""))</f>
        <v/>
      </c>
    </row>
    <row r="19" spans="1:67" s="41" customFormat="1" ht="36" customHeight="1" x14ac:dyDescent="0.25">
      <c r="A19" s="32"/>
      <c r="B19" s="52" t="s">
        <v>55</v>
      </c>
      <c r="C19" s="38" t="s">
        <v>34</v>
      </c>
      <c r="D19" s="38" t="s">
        <v>51</v>
      </c>
      <c r="E19" s="38" t="s">
        <v>46</v>
      </c>
      <c r="F19" s="38"/>
      <c r="G19" s="38">
        <v>3</v>
      </c>
      <c r="H19" s="35">
        <v>1</v>
      </c>
      <c r="I19" s="57">
        <v>44099</v>
      </c>
      <c r="J19" s="51">
        <v>1</v>
      </c>
      <c r="K19" s="39"/>
      <c r="L19" s="40" t="str">
        <f ca="1">IF(AND($C19="Goal",L$5&gt;=$I19,L$5&lt;=$I19+$J19-1),2,IF(AND($C19="Milestone",L$5&gt;=$I19,L$5&lt;=$I19+$J19-1),1,""))</f>
        <v/>
      </c>
      <c r="M19" s="40" t="str">
        <f ca="1">IF(AND($C19="Goal",M$5&gt;=$I19,M$5&lt;=$I19+$J19-1),2,IF(AND($C19="Milestone",M$5&gt;=$I19,M$5&lt;=$I19+$J19-1),1,""))</f>
        <v/>
      </c>
      <c r="N19" s="40" t="str">
        <f ca="1">IF(AND($C19="Goal",N$5&gt;=$I19,N$5&lt;=$I19+$J19-1),2,IF(AND($C19="Milestone",N$5&gt;=$I19,N$5&lt;=$I19+$J19-1),1,""))</f>
        <v/>
      </c>
      <c r="O19" s="40" t="str">
        <f ca="1">IF(AND($C19="Goal",O$5&gt;=$I19,O$5&lt;=$I19+$J19-1),2,IF(AND($C19="Milestone",O$5&gt;=$I19,O$5&lt;=$I19+$J19-1),1,""))</f>
        <v/>
      </c>
      <c r="P19" s="40" t="str">
        <f ca="1">IF(AND($C19="Goal",P$5&gt;=$I19,P$5&lt;=$I19+$J19-1),2,IF(AND($C19="Milestone",P$5&gt;=$I19,P$5&lt;=$I19+$J19-1),1,""))</f>
        <v/>
      </c>
      <c r="Q19" s="40" t="str">
        <f ca="1">IF(AND($C19="Goal",Q$5&gt;=$I19,Q$5&lt;=$I19+$J19-1),2,IF(AND($C19="Milestone",Q$5&gt;=$I19,Q$5&lt;=$I19+$J19-1),1,""))</f>
        <v/>
      </c>
      <c r="R19" s="40" t="str">
        <f ca="1">IF(AND($C19="Goal",R$5&gt;=$I19,R$5&lt;=$I19+$J19-1),2,IF(AND($C19="Milestone",R$5&gt;=$I19,R$5&lt;=$I19+$J19-1),1,""))</f>
        <v/>
      </c>
      <c r="S19" s="40" t="str">
        <f ca="1">IF(AND($C19="Goal",S$5&gt;=$I19,S$5&lt;=$I19+$J19-1),2,IF(AND($C19="Milestone",S$5&gt;=$I19,S$5&lt;=$I19+$J19-1),1,""))</f>
        <v/>
      </c>
      <c r="T19" s="40" t="str">
        <f ca="1">IF(AND($C19="Goal",T$5&gt;=$I19,T$5&lt;=$I19+$J19-1),2,IF(AND($C19="Milestone",T$5&gt;=$I19,T$5&lt;=$I19+$J19-1),1,""))</f>
        <v/>
      </c>
      <c r="U19" s="40" t="str">
        <f ca="1">IF(AND($C19="Goal",U$5&gt;=$I19,U$5&lt;=$I19+$J19-1),2,IF(AND($C19="Milestone",U$5&gt;=$I19,U$5&lt;=$I19+$J19-1),1,""))</f>
        <v/>
      </c>
      <c r="V19" s="40" t="str">
        <f ca="1">IF(AND($C19="Goal",V$5&gt;=$I19,V$5&lt;=$I19+$J19-1),2,IF(AND($C19="Milestone",V$5&gt;=$I19,V$5&lt;=$I19+$J19-1),1,""))</f>
        <v/>
      </c>
      <c r="W19" s="40" t="str">
        <f ca="1">IF(AND($C19="Goal",W$5&gt;=$I19,W$5&lt;=$I19+$J19-1),2,IF(AND($C19="Milestone",W$5&gt;=$I19,W$5&lt;=$I19+$J19-1),1,""))</f>
        <v/>
      </c>
      <c r="X19" s="40" t="str">
        <f ca="1">IF(AND($C19="Goal",X$5&gt;=$I19,X$5&lt;=$I19+$J19-1),2,IF(AND($C19="Milestone",X$5&gt;=$I19,X$5&lt;=$I19+$J19-1),1,""))</f>
        <v/>
      </c>
      <c r="Y19" s="40" t="str">
        <f ca="1">IF(AND($C19="Goal",Y$5&gt;=$I19,Y$5&lt;=$I19+$J19-1),2,IF(AND($C19="Milestone",Y$5&gt;=$I19,Y$5&lt;=$I19+$J19-1),1,""))</f>
        <v/>
      </c>
      <c r="Z19" s="40" t="str">
        <f ca="1">IF(AND($C19="Goal",Z$5&gt;=$I19,Z$5&lt;=$I19+$J19-1),2,IF(AND($C19="Milestone",Z$5&gt;=$I19,Z$5&lt;=$I19+$J19-1),1,""))</f>
        <v/>
      </c>
      <c r="AA19" s="40" t="str">
        <f ca="1">IF(AND($C19="Goal",AA$5&gt;=$I19,AA$5&lt;=$I19+$J19-1),2,IF(AND($C19="Milestone",AA$5&gt;=$I19,AA$5&lt;=$I19+$J19-1),1,""))</f>
        <v/>
      </c>
      <c r="AB19" s="40" t="str">
        <f ca="1">IF(AND($C19="Goal",AB$5&gt;=$I19,AB$5&lt;=$I19+$J19-1),2,IF(AND($C19="Milestone",AB$5&gt;=$I19,AB$5&lt;=$I19+$J19-1),1,""))</f>
        <v/>
      </c>
      <c r="AC19" s="40" t="str">
        <f ca="1">IF(AND($C19="Goal",AC$5&gt;=$I19,AC$5&lt;=$I19+$J19-1),2,IF(AND($C19="Milestone",AC$5&gt;=$I19,AC$5&lt;=$I19+$J19-1),1,""))</f>
        <v/>
      </c>
      <c r="AD19" s="40" t="str">
        <f ca="1">IF(AND($C19="Goal",AD$5&gt;=$I19,AD$5&lt;=$I19+$J19-1),2,IF(AND($C19="Milestone",AD$5&gt;=$I19,AD$5&lt;=$I19+$J19-1),1,""))</f>
        <v/>
      </c>
      <c r="AE19" s="40" t="str">
        <f ca="1">IF(AND($C19="Goal",AE$5&gt;=$I19,AE$5&lt;=$I19+$J19-1),2,IF(AND($C19="Milestone",AE$5&gt;=$I19,AE$5&lt;=$I19+$J19-1),1,""))</f>
        <v/>
      </c>
      <c r="AF19" s="40" t="str">
        <f ca="1">IF(AND($C19="Goal",AF$5&gt;=$I19,AF$5&lt;=$I19+$J19-1),2,IF(AND($C19="Milestone",AF$5&gt;=$I19,AF$5&lt;=$I19+$J19-1),1,""))</f>
        <v/>
      </c>
      <c r="AG19" s="40" t="str">
        <f ca="1">IF(AND($C19="Goal",AG$5&gt;=$I19,AG$5&lt;=$I19+$J19-1),2,IF(AND($C19="Milestone",AG$5&gt;=$I19,AG$5&lt;=$I19+$J19-1),1,""))</f>
        <v/>
      </c>
      <c r="AH19" s="40" t="str">
        <f ca="1">IF(AND($C19="Goal",AH$5&gt;=$I19,AH$5&lt;=$I19+$J19-1),2,IF(AND($C19="Milestone",AH$5&gt;=$I19,AH$5&lt;=$I19+$J19-1),1,""))</f>
        <v/>
      </c>
      <c r="AI19" s="40" t="str">
        <f ca="1">IF(AND($C19="Goal",AI$5&gt;=$I19,AI$5&lt;=$I19+$J19-1),2,IF(AND($C19="Milestone",AI$5&gt;=$I19,AI$5&lt;=$I19+$J19-1),1,""))</f>
        <v/>
      </c>
      <c r="AJ19" s="40" t="str">
        <f ca="1">IF(AND($C19="Goal",AJ$5&gt;=$I19,AJ$5&lt;=$I19+$J19-1),2,IF(AND($C19="Milestone",AJ$5&gt;=$I19,AJ$5&lt;=$I19+$J19-1),1,""))</f>
        <v/>
      </c>
      <c r="AK19" s="40" t="str">
        <f ca="1">IF(AND($C19="Goal",AK$5&gt;=$I19,AK$5&lt;=$I19+$J19-1),2,IF(AND($C19="Milestone",AK$5&gt;=$I19,AK$5&lt;=$I19+$J19-1),1,""))</f>
        <v/>
      </c>
      <c r="AL19" s="40" t="str">
        <f ca="1">IF(AND($C19="Goal",AL$5&gt;=$I19,AL$5&lt;=$I19+$J19-1),2,IF(AND($C19="Milestone",AL$5&gt;=$I19,AL$5&lt;=$I19+$J19-1),1,""))</f>
        <v/>
      </c>
      <c r="AM19" s="40" t="str">
        <f ca="1">IF(AND($C19="Goal",AM$5&gt;=$I19,AM$5&lt;=$I19+$J19-1),2,IF(AND($C19="Milestone",AM$5&gt;=$I19,AM$5&lt;=$I19+$J19-1),1,""))</f>
        <v/>
      </c>
      <c r="AN19" s="40" t="str">
        <f ca="1">IF(AND($C19="Goal",AN$5&gt;=$I19,AN$5&lt;=$I19+$J19-1),2,IF(AND($C19="Milestone",AN$5&gt;=$I19,AN$5&lt;=$I19+$J19-1),1,""))</f>
        <v/>
      </c>
      <c r="AO19" s="40" t="str">
        <f ca="1">IF(AND($C19="Goal",AO$5&gt;=$I19,AO$5&lt;=$I19+$J19-1),2,IF(AND($C19="Milestone",AO$5&gt;=$I19,AO$5&lt;=$I19+$J19-1),1,""))</f>
        <v/>
      </c>
      <c r="AP19" s="40" t="str">
        <f ca="1">IF(AND($C19="Goal",AP$5&gt;=$I19,AP$5&lt;=$I19+$J19-1),2,IF(AND($C19="Milestone",AP$5&gt;=$I19,AP$5&lt;=$I19+$J19-1),1,""))</f>
        <v/>
      </c>
      <c r="AQ19" s="40" t="str">
        <f ca="1">IF(AND($C19="Goal",AQ$5&gt;=$I19,AQ$5&lt;=$I19+$J19-1),2,IF(AND($C19="Milestone",AQ$5&gt;=$I19,AQ$5&lt;=$I19+$J19-1),1,""))</f>
        <v/>
      </c>
      <c r="AR19" s="40" t="str">
        <f ca="1">IF(AND($C19="Goal",AR$5&gt;=$I19,AR$5&lt;=$I19+$J19-1),2,IF(AND($C19="Milestone",AR$5&gt;=$I19,AR$5&lt;=$I19+$J19-1),1,""))</f>
        <v/>
      </c>
      <c r="AS19" s="40" t="str">
        <f ca="1">IF(AND($C19="Goal",AS$5&gt;=$I19,AS$5&lt;=$I19+$J19-1),2,IF(AND($C19="Milestone",AS$5&gt;=$I19,AS$5&lt;=$I19+$J19-1),1,""))</f>
        <v/>
      </c>
      <c r="AT19" s="40" t="str">
        <f ca="1">IF(AND($C19="Goal",AT$5&gt;=$I19,AT$5&lt;=$I19+$J19-1),2,IF(AND($C19="Milestone",AT$5&gt;=$I19,AT$5&lt;=$I19+$J19-1),1,""))</f>
        <v/>
      </c>
      <c r="AU19" s="40" t="str">
        <f ca="1">IF(AND($C19="Goal",AU$5&gt;=$I19,AU$5&lt;=$I19+$J19-1),2,IF(AND($C19="Milestone",AU$5&gt;=$I19,AU$5&lt;=$I19+$J19-1),1,""))</f>
        <v/>
      </c>
      <c r="AV19" s="40" t="str">
        <f ca="1">IF(AND($C19="Goal",AV$5&gt;=$I19,AV$5&lt;=$I19+$J19-1),2,IF(AND($C19="Milestone",AV$5&gt;=$I19,AV$5&lt;=$I19+$J19-1),1,""))</f>
        <v/>
      </c>
      <c r="AW19" s="40" t="str">
        <f ca="1">IF(AND($C19="Goal",AW$5&gt;=$I19,AW$5&lt;=$I19+$J19-1),2,IF(AND($C19="Milestone",AW$5&gt;=$I19,AW$5&lt;=$I19+$J19-1),1,""))</f>
        <v/>
      </c>
      <c r="AX19" s="40" t="str">
        <f ca="1">IF(AND($C19="Goal",AX$5&gt;=$I19,AX$5&lt;=$I19+$J19-1),2,IF(AND($C19="Milestone",AX$5&gt;=$I19,AX$5&lt;=$I19+$J19-1),1,""))</f>
        <v/>
      </c>
      <c r="AY19" s="40" t="str">
        <f ca="1">IF(AND($C19="Goal",AY$5&gt;=$I19,AY$5&lt;=$I19+$J19-1),2,IF(AND($C19="Milestone",AY$5&gt;=$I19,AY$5&lt;=$I19+$J19-1),1,""))</f>
        <v/>
      </c>
      <c r="AZ19" s="40" t="str">
        <f ca="1">IF(AND($C19="Goal",AZ$5&gt;=$I19,AZ$5&lt;=$I19+$J19-1),2,IF(AND($C19="Milestone",AZ$5&gt;=$I19,AZ$5&lt;=$I19+$J19-1),1,""))</f>
        <v/>
      </c>
      <c r="BA19" s="40" t="str">
        <f ca="1">IF(AND($C19="Goal",BA$5&gt;=$I19,BA$5&lt;=$I19+$J19-1),2,IF(AND($C19="Milestone",BA$5&gt;=$I19,BA$5&lt;=$I19+$J19-1),1,""))</f>
        <v/>
      </c>
      <c r="BB19" s="40" t="str">
        <f ca="1">IF(AND($C19="Goal",BB$5&gt;=$I19,BB$5&lt;=$I19+$J19-1),2,IF(AND($C19="Milestone",BB$5&gt;=$I19,BB$5&lt;=$I19+$J19-1),1,""))</f>
        <v/>
      </c>
      <c r="BC19" s="40" t="str">
        <f ca="1">IF(AND($C19="Goal",BC$5&gt;=$I19,BC$5&lt;=$I19+$J19-1),2,IF(AND($C19="Milestone",BC$5&gt;=$I19,BC$5&lt;=$I19+$J19-1),1,""))</f>
        <v/>
      </c>
      <c r="BD19" s="40" t="str">
        <f ca="1">IF(AND($C19="Goal",BD$5&gt;=$I19,BD$5&lt;=$I19+$J19-1),2,IF(AND($C19="Milestone",BD$5&gt;=$I19,BD$5&lt;=$I19+$J19-1),1,""))</f>
        <v/>
      </c>
      <c r="BE19" s="40" t="str">
        <f ca="1">IF(AND($C19="Goal",BE$5&gt;=$I19,BE$5&lt;=$I19+$J19-1),2,IF(AND($C19="Milestone",BE$5&gt;=$I19,BE$5&lt;=$I19+$J19-1),1,""))</f>
        <v/>
      </c>
      <c r="BF19" s="40" t="str">
        <f ca="1">IF(AND($C19="Goal",BF$5&gt;=$I19,BF$5&lt;=$I19+$J19-1),2,IF(AND($C19="Milestone",BF$5&gt;=$I19,BF$5&lt;=$I19+$J19-1),1,""))</f>
        <v/>
      </c>
      <c r="BG19" s="40" t="str">
        <f ca="1">IF(AND($C19="Goal",BG$5&gt;=$I19,BG$5&lt;=$I19+$J19-1),2,IF(AND($C19="Milestone",BG$5&gt;=$I19,BG$5&lt;=$I19+$J19-1),1,""))</f>
        <v/>
      </c>
      <c r="BH19" s="40" t="str">
        <f ca="1">IF(AND($C19="Goal",BH$5&gt;=$I19,BH$5&lt;=$I19+$J19-1),2,IF(AND($C19="Milestone",BH$5&gt;=$I19,BH$5&lt;=$I19+$J19-1),1,""))</f>
        <v/>
      </c>
      <c r="BI19" s="40" t="str">
        <f ca="1">IF(AND($C19="Goal",BI$5&gt;=$I19,BI$5&lt;=$I19+$J19-1),2,IF(AND($C19="Milestone",BI$5&gt;=$I19,BI$5&lt;=$I19+$J19-1),1,""))</f>
        <v/>
      </c>
      <c r="BJ19" s="40" t="str">
        <f ca="1">IF(AND($C19="Goal",BJ$5&gt;=$I19,BJ$5&lt;=$I19+$J19-1),2,IF(AND($C19="Milestone",BJ$5&gt;=$I19,BJ$5&lt;=$I19+$J19-1),1,""))</f>
        <v/>
      </c>
      <c r="BK19" s="40" t="str">
        <f ca="1">IF(AND($C19="Goal",BK$5&gt;=$I19,BK$5&lt;=$I19+$J19-1),2,IF(AND($C19="Milestone",BK$5&gt;=$I19,BK$5&lt;=$I19+$J19-1),1,""))</f>
        <v/>
      </c>
      <c r="BL19" s="40" t="str">
        <f ca="1">IF(AND($C19="Goal",BL$5&gt;=$I19,BL$5&lt;=$I19+$J19-1),2,IF(AND($C19="Milestone",BL$5&gt;=$I19,BL$5&lt;=$I19+$J19-1),1,""))</f>
        <v/>
      </c>
      <c r="BM19" s="40" t="str">
        <f ca="1">IF(AND($C19="Goal",BM$5&gt;=$I19,BM$5&lt;=$I19+$J19-1),2,IF(AND($C19="Milestone",BM$5&gt;=$I19,BM$5&lt;=$I19+$J19-1),1,""))</f>
        <v/>
      </c>
      <c r="BN19" s="40" t="str">
        <f ca="1">IF(AND($C19="Goal",BN$5&gt;=$I19,BN$5&lt;=$I19+$J19-1),2,IF(AND($C19="Milestone",BN$5&gt;=$I19,BN$5&lt;=$I19+$J19-1),1,""))</f>
        <v/>
      </c>
      <c r="BO19" s="40" t="str">
        <f ca="1">IF(AND($C19="Goal",BO$5&gt;=$I19,BO$5&lt;=$I19+$J19-1),2,IF(AND($C19="Milestone",BO$5&gt;=$I19,BO$5&lt;=$I19+$J19-1),1,""))</f>
        <v/>
      </c>
    </row>
    <row r="20" spans="1:67" s="41" customFormat="1" ht="36" customHeight="1" x14ac:dyDescent="0.25">
      <c r="A20" s="32"/>
      <c r="B20" s="52" t="s">
        <v>54</v>
      </c>
      <c r="C20" s="38" t="s">
        <v>34</v>
      </c>
      <c r="D20" s="38" t="s">
        <v>51</v>
      </c>
      <c r="E20" s="38" t="s">
        <v>63</v>
      </c>
      <c r="F20" s="38"/>
      <c r="G20" s="38">
        <v>5</v>
      </c>
      <c r="H20" s="35">
        <v>1</v>
      </c>
      <c r="I20" s="57">
        <f>I18+2</f>
        <v>44096</v>
      </c>
      <c r="J20" s="51">
        <v>4</v>
      </c>
      <c r="K20" s="39"/>
      <c r="L20" s="40" t="str">
        <f ca="1">IF(AND($C20="Goal",L$5&gt;=$I20,L$5&lt;=$I20+$J20-1),2,IF(AND($C20="Milestone",L$5&gt;=$I20,L$5&lt;=$I20+$J20-1),1,""))</f>
        <v/>
      </c>
      <c r="M20" s="40" t="str">
        <f ca="1">IF(AND($C20="Goal",M$5&gt;=$I20,M$5&lt;=$I20+$J20-1),2,IF(AND($C20="Milestone",M$5&gt;=$I20,M$5&lt;=$I20+$J20-1),1,""))</f>
        <v/>
      </c>
      <c r="N20" s="40" t="str">
        <f ca="1">IF(AND($C20="Goal",N$5&gt;=$I20,N$5&lt;=$I20+$J20-1),2,IF(AND($C20="Milestone",N$5&gt;=$I20,N$5&lt;=$I20+$J20-1),1,""))</f>
        <v/>
      </c>
      <c r="O20" s="40" t="str">
        <f ca="1">IF(AND($C20="Goal",O$5&gt;=$I20,O$5&lt;=$I20+$J20-1),2,IF(AND($C20="Milestone",O$5&gt;=$I20,O$5&lt;=$I20+$J20-1),1,""))</f>
        <v/>
      </c>
      <c r="P20" s="40" t="str">
        <f ca="1">IF(AND($C20="Goal",P$5&gt;=$I20,P$5&lt;=$I20+$J20-1),2,IF(AND($C20="Milestone",P$5&gt;=$I20,P$5&lt;=$I20+$J20-1),1,""))</f>
        <v/>
      </c>
      <c r="Q20" s="40" t="str">
        <f ca="1">IF(AND($C20="Goal",Q$5&gt;=$I20,Q$5&lt;=$I20+$J20-1),2,IF(AND($C20="Milestone",Q$5&gt;=$I20,Q$5&lt;=$I20+$J20-1),1,""))</f>
        <v/>
      </c>
      <c r="R20" s="40" t="str">
        <f ca="1">IF(AND($C20="Goal",R$5&gt;=$I20,R$5&lt;=$I20+$J20-1),2,IF(AND($C20="Milestone",R$5&gt;=$I20,R$5&lt;=$I20+$J20-1),1,""))</f>
        <v/>
      </c>
      <c r="S20" s="40" t="str">
        <f ca="1">IF(AND($C20="Goal",S$5&gt;=$I20,S$5&lt;=$I20+$J20-1),2,IF(AND($C20="Milestone",S$5&gt;=$I20,S$5&lt;=$I20+$J20-1),1,""))</f>
        <v/>
      </c>
      <c r="T20" s="40" t="str">
        <f ca="1">IF(AND($C20="Goal",T$5&gt;=$I20,T$5&lt;=$I20+$J20-1),2,IF(AND($C20="Milestone",T$5&gt;=$I20,T$5&lt;=$I20+$J20-1),1,""))</f>
        <v/>
      </c>
      <c r="U20" s="40" t="str">
        <f ca="1">IF(AND($C20="Goal",U$5&gt;=$I20,U$5&lt;=$I20+$J20-1),2,IF(AND($C20="Milestone",U$5&gt;=$I20,U$5&lt;=$I20+$J20-1),1,""))</f>
        <v/>
      </c>
      <c r="V20" s="40" t="str">
        <f ca="1">IF(AND($C20="Goal",V$5&gt;=$I20,V$5&lt;=$I20+$J20-1),2,IF(AND($C20="Milestone",V$5&gt;=$I20,V$5&lt;=$I20+$J20-1),1,""))</f>
        <v/>
      </c>
      <c r="W20" s="40" t="str">
        <f ca="1">IF(AND($C20="Goal",W$5&gt;=$I20,W$5&lt;=$I20+$J20-1),2,IF(AND($C20="Milestone",W$5&gt;=$I20,W$5&lt;=$I20+$J20-1),1,""))</f>
        <v/>
      </c>
      <c r="X20" s="40" t="str">
        <f ca="1">IF(AND($C20="Goal",X$5&gt;=$I20,X$5&lt;=$I20+$J20-1),2,IF(AND($C20="Milestone",X$5&gt;=$I20,X$5&lt;=$I20+$J20-1),1,""))</f>
        <v/>
      </c>
      <c r="Y20" s="40" t="str">
        <f ca="1">IF(AND($C20="Goal",Y$5&gt;=$I20,Y$5&lt;=$I20+$J20-1),2,IF(AND($C20="Milestone",Y$5&gt;=$I20,Y$5&lt;=$I20+$J20-1),1,""))</f>
        <v/>
      </c>
      <c r="Z20" s="40" t="str">
        <f ca="1">IF(AND($C20="Goal",Z$5&gt;=$I20,Z$5&lt;=$I20+$J20-1),2,IF(AND($C20="Milestone",Z$5&gt;=$I20,Z$5&lt;=$I20+$J20-1),1,""))</f>
        <v/>
      </c>
      <c r="AA20" s="40" t="str">
        <f ca="1">IF(AND($C20="Goal",AA$5&gt;=$I20,AA$5&lt;=$I20+$J20-1),2,IF(AND($C20="Milestone",AA$5&gt;=$I20,AA$5&lt;=$I20+$J20-1),1,""))</f>
        <v/>
      </c>
      <c r="AB20" s="40" t="str">
        <f ca="1">IF(AND($C20="Goal",AB$5&gt;=$I20,AB$5&lt;=$I20+$J20-1),2,IF(AND($C20="Milestone",AB$5&gt;=$I20,AB$5&lt;=$I20+$J20-1),1,""))</f>
        <v/>
      </c>
      <c r="AC20" s="40" t="str">
        <f ca="1">IF(AND($C20="Goal",AC$5&gt;=$I20,AC$5&lt;=$I20+$J20-1),2,IF(AND($C20="Milestone",AC$5&gt;=$I20,AC$5&lt;=$I20+$J20-1),1,""))</f>
        <v/>
      </c>
      <c r="AD20" s="40" t="str">
        <f ca="1">IF(AND($C20="Goal",AD$5&gt;=$I20,AD$5&lt;=$I20+$J20-1),2,IF(AND($C20="Milestone",AD$5&gt;=$I20,AD$5&lt;=$I20+$J20-1),1,""))</f>
        <v/>
      </c>
      <c r="AE20" s="40" t="str">
        <f ca="1">IF(AND($C20="Goal",AE$5&gt;=$I20,AE$5&lt;=$I20+$J20-1),2,IF(AND($C20="Milestone",AE$5&gt;=$I20,AE$5&lt;=$I20+$J20-1),1,""))</f>
        <v/>
      </c>
      <c r="AF20" s="40" t="str">
        <f ca="1">IF(AND($C20="Goal",AF$5&gt;=$I20,AF$5&lt;=$I20+$J20-1),2,IF(AND($C20="Milestone",AF$5&gt;=$I20,AF$5&lt;=$I20+$J20-1),1,""))</f>
        <v/>
      </c>
      <c r="AG20" s="40" t="str">
        <f ca="1">IF(AND($C20="Goal",AG$5&gt;=$I20,AG$5&lt;=$I20+$J20-1),2,IF(AND($C20="Milestone",AG$5&gt;=$I20,AG$5&lt;=$I20+$J20-1),1,""))</f>
        <v/>
      </c>
      <c r="AH20" s="40" t="str">
        <f ca="1">IF(AND($C20="Goal",AH$5&gt;=$I20,AH$5&lt;=$I20+$J20-1),2,IF(AND($C20="Milestone",AH$5&gt;=$I20,AH$5&lt;=$I20+$J20-1),1,""))</f>
        <v/>
      </c>
      <c r="AI20" s="40" t="str">
        <f ca="1">IF(AND($C20="Goal",AI$5&gt;=$I20,AI$5&lt;=$I20+$J20-1),2,IF(AND($C20="Milestone",AI$5&gt;=$I20,AI$5&lt;=$I20+$J20-1),1,""))</f>
        <v/>
      </c>
      <c r="AJ20" s="40" t="str">
        <f ca="1">IF(AND($C20="Goal",AJ$5&gt;=$I20,AJ$5&lt;=$I20+$J20-1),2,IF(AND($C20="Milestone",AJ$5&gt;=$I20,AJ$5&lt;=$I20+$J20-1),1,""))</f>
        <v/>
      </c>
      <c r="AK20" s="40" t="str">
        <f ca="1">IF(AND($C20="Goal",AK$5&gt;=$I20,AK$5&lt;=$I20+$J20-1),2,IF(AND($C20="Milestone",AK$5&gt;=$I20,AK$5&lt;=$I20+$J20-1),1,""))</f>
        <v/>
      </c>
      <c r="AL20" s="40" t="str">
        <f ca="1">IF(AND($C20="Goal",AL$5&gt;=$I20,AL$5&lt;=$I20+$J20-1),2,IF(AND($C20="Milestone",AL$5&gt;=$I20,AL$5&lt;=$I20+$J20-1),1,""))</f>
        <v/>
      </c>
      <c r="AM20" s="40" t="str">
        <f ca="1">IF(AND($C20="Goal",AM$5&gt;=$I20,AM$5&lt;=$I20+$J20-1),2,IF(AND($C20="Milestone",AM$5&gt;=$I20,AM$5&lt;=$I20+$J20-1),1,""))</f>
        <v/>
      </c>
      <c r="AN20" s="40" t="str">
        <f ca="1">IF(AND($C20="Goal",AN$5&gt;=$I20,AN$5&lt;=$I20+$J20-1),2,IF(AND($C20="Milestone",AN$5&gt;=$I20,AN$5&lt;=$I20+$J20-1),1,""))</f>
        <v/>
      </c>
      <c r="AO20" s="40" t="str">
        <f ca="1">IF(AND($C20="Goal",AO$5&gt;=$I20,AO$5&lt;=$I20+$J20-1),2,IF(AND($C20="Milestone",AO$5&gt;=$I20,AO$5&lt;=$I20+$J20-1),1,""))</f>
        <v/>
      </c>
      <c r="AP20" s="40" t="str">
        <f ca="1">IF(AND($C20="Goal",AP$5&gt;=$I20,AP$5&lt;=$I20+$J20-1),2,IF(AND($C20="Milestone",AP$5&gt;=$I20,AP$5&lt;=$I20+$J20-1),1,""))</f>
        <v/>
      </c>
      <c r="AQ20" s="40" t="str">
        <f ca="1">IF(AND($C20="Goal",AQ$5&gt;=$I20,AQ$5&lt;=$I20+$J20-1),2,IF(AND($C20="Milestone",AQ$5&gt;=$I20,AQ$5&lt;=$I20+$J20-1),1,""))</f>
        <v/>
      </c>
      <c r="AR20" s="40" t="str">
        <f ca="1">IF(AND($C20="Goal",AR$5&gt;=$I20,AR$5&lt;=$I20+$J20-1),2,IF(AND($C20="Milestone",AR$5&gt;=$I20,AR$5&lt;=$I20+$J20-1),1,""))</f>
        <v/>
      </c>
      <c r="AS20" s="40" t="str">
        <f ca="1">IF(AND($C20="Goal",AS$5&gt;=$I20,AS$5&lt;=$I20+$J20-1),2,IF(AND($C20="Milestone",AS$5&gt;=$I20,AS$5&lt;=$I20+$J20-1),1,""))</f>
        <v/>
      </c>
      <c r="AT20" s="40" t="str">
        <f ca="1">IF(AND($C20="Goal",AT$5&gt;=$I20,AT$5&lt;=$I20+$J20-1),2,IF(AND($C20="Milestone",AT$5&gt;=$I20,AT$5&lt;=$I20+$J20-1),1,""))</f>
        <v/>
      </c>
      <c r="AU20" s="40" t="str">
        <f ca="1">IF(AND($C20="Goal",AU$5&gt;=$I20,AU$5&lt;=$I20+$J20-1),2,IF(AND($C20="Milestone",AU$5&gt;=$I20,AU$5&lt;=$I20+$J20-1),1,""))</f>
        <v/>
      </c>
      <c r="AV20" s="40" t="str">
        <f ca="1">IF(AND($C20="Goal",AV$5&gt;=$I20,AV$5&lt;=$I20+$J20-1),2,IF(AND($C20="Milestone",AV$5&gt;=$I20,AV$5&lt;=$I20+$J20-1),1,""))</f>
        <v/>
      </c>
      <c r="AW20" s="40" t="str">
        <f ca="1">IF(AND($C20="Goal",AW$5&gt;=$I20,AW$5&lt;=$I20+$J20-1),2,IF(AND($C20="Milestone",AW$5&gt;=$I20,AW$5&lt;=$I20+$J20-1),1,""))</f>
        <v/>
      </c>
      <c r="AX20" s="40" t="str">
        <f ca="1">IF(AND($C20="Goal",AX$5&gt;=$I20,AX$5&lt;=$I20+$J20-1),2,IF(AND($C20="Milestone",AX$5&gt;=$I20,AX$5&lt;=$I20+$J20-1),1,""))</f>
        <v/>
      </c>
      <c r="AY20" s="40" t="str">
        <f ca="1">IF(AND($C20="Goal",AY$5&gt;=$I20,AY$5&lt;=$I20+$J20-1),2,IF(AND($C20="Milestone",AY$5&gt;=$I20,AY$5&lt;=$I20+$J20-1),1,""))</f>
        <v/>
      </c>
      <c r="AZ20" s="40" t="str">
        <f ca="1">IF(AND($C20="Goal",AZ$5&gt;=$I20,AZ$5&lt;=$I20+$J20-1),2,IF(AND($C20="Milestone",AZ$5&gt;=$I20,AZ$5&lt;=$I20+$J20-1),1,""))</f>
        <v/>
      </c>
      <c r="BA20" s="40" t="str">
        <f ca="1">IF(AND($C20="Goal",BA$5&gt;=$I20,BA$5&lt;=$I20+$J20-1),2,IF(AND($C20="Milestone",BA$5&gt;=$I20,BA$5&lt;=$I20+$J20-1),1,""))</f>
        <v/>
      </c>
      <c r="BB20" s="40" t="str">
        <f ca="1">IF(AND($C20="Goal",BB$5&gt;=$I20,BB$5&lt;=$I20+$J20-1),2,IF(AND($C20="Milestone",BB$5&gt;=$I20,BB$5&lt;=$I20+$J20-1),1,""))</f>
        <v/>
      </c>
      <c r="BC20" s="40" t="str">
        <f ca="1">IF(AND($C20="Goal",BC$5&gt;=$I20,BC$5&lt;=$I20+$J20-1),2,IF(AND($C20="Milestone",BC$5&gt;=$I20,BC$5&lt;=$I20+$J20-1),1,""))</f>
        <v/>
      </c>
      <c r="BD20" s="40" t="str">
        <f ca="1">IF(AND($C20="Goal",BD$5&gt;=$I20,BD$5&lt;=$I20+$J20-1),2,IF(AND($C20="Milestone",BD$5&gt;=$I20,BD$5&lt;=$I20+$J20-1),1,""))</f>
        <v/>
      </c>
      <c r="BE20" s="40" t="str">
        <f ca="1">IF(AND($C20="Goal",BE$5&gt;=$I20,BE$5&lt;=$I20+$J20-1),2,IF(AND($C20="Milestone",BE$5&gt;=$I20,BE$5&lt;=$I20+$J20-1),1,""))</f>
        <v/>
      </c>
      <c r="BF20" s="40" t="str">
        <f ca="1">IF(AND($C20="Goal",BF$5&gt;=$I20,BF$5&lt;=$I20+$J20-1),2,IF(AND($C20="Milestone",BF$5&gt;=$I20,BF$5&lt;=$I20+$J20-1),1,""))</f>
        <v/>
      </c>
      <c r="BG20" s="40" t="str">
        <f ca="1">IF(AND($C20="Goal",BG$5&gt;=$I20,BG$5&lt;=$I20+$J20-1),2,IF(AND($C20="Milestone",BG$5&gt;=$I20,BG$5&lt;=$I20+$J20-1),1,""))</f>
        <v/>
      </c>
      <c r="BH20" s="40" t="str">
        <f ca="1">IF(AND($C20="Goal",BH$5&gt;=$I20,BH$5&lt;=$I20+$J20-1),2,IF(AND($C20="Milestone",BH$5&gt;=$I20,BH$5&lt;=$I20+$J20-1),1,""))</f>
        <v/>
      </c>
      <c r="BI20" s="40" t="str">
        <f ca="1">IF(AND($C20="Goal",BI$5&gt;=$I20,BI$5&lt;=$I20+$J20-1),2,IF(AND($C20="Milestone",BI$5&gt;=$I20,BI$5&lt;=$I20+$J20-1),1,""))</f>
        <v/>
      </c>
      <c r="BJ20" s="40" t="str">
        <f ca="1">IF(AND($C20="Goal",BJ$5&gt;=$I20,BJ$5&lt;=$I20+$J20-1),2,IF(AND($C20="Milestone",BJ$5&gt;=$I20,BJ$5&lt;=$I20+$J20-1),1,""))</f>
        <v/>
      </c>
      <c r="BK20" s="40" t="str">
        <f ca="1">IF(AND($C20="Goal",BK$5&gt;=$I20,BK$5&lt;=$I20+$J20-1),2,IF(AND($C20="Milestone",BK$5&gt;=$I20,BK$5&lt;=$I20+$J20-1),1,""))</f>
        <v/>
      </c>
      <c r="BL20" s="40" t="str">
        <f ca="1">IF(AND($C20="Goal",BL$5&gt;=$I20,BL$5&lt;=$I20+$J20-1),2,IF(AND($C20="Milestone",BL$5&gt;=$I20,BL$5&lt;=$I20+$J20-1),1,""))</f>
        <v/>
      </c>
      <c r="BM20" s="40" t="str">
        <f ca="1">IF(AND($C20="Goal",BM$5&gt;=$I20,BM$5&lt;=$I20+$J20-1),2,IF(AND($C20="Milestone",BM$5&gt;=$I20,BM$5&lt;=$I20+$J20-1),1,""))</f>
        <v/>
      </c>
      <c r="BN20" s="40" t="str">
        <f ca="1">IF(AND($C20="Goal",BN$5&gt;=$I20,BN$5&lt;=$I20+$J20-1),2,IF(AND($C20="Milestone",BN$5&gt;=$I20,BN$5&lt;=$I20+$J20-1),1,""))</f>
        <v/>
      </c>
      <c r="BO20" s="40" t="str">
        <f ca="1">IF(AND($C20="Goal",BO$5&gt;=$I20,BO$5&lt;=$I20+$J20-1),2,IF(AND($C20="Milestone",BO$5&gt;=$I20,BO$5&lt;=$I20+$J20-1),1,""))</f>
        <v/>
      </c>
    </row>
    <row r="21" spans="1:67" s="41" customFormat="1" ht="36" customHeight="1" x14ac:dyDescent="0.25">
      <c r="A21" s="32"/>
      <c r="B21" s="52" t="s">
        <v>56</v>
      </c>
      <c r="C21" s="38" t="s">
        <v>34</v>
      </c>
      <c r="D21" s="38" t="s">
        <v>51</v>
      </c>
      <c r="E21" s="38" t="s">
        <v>63</v>
      </c>
      <c r="F21" s="38"/>
      <c r="G21" s="38">
        <v>13</v>
      </c>
      <c r="H21" s="35">
        <v>1</v>
      </c>
      <c r="I21" s="57" t="s">
        <v>60</v>
      </c>
      <c r="J21" s="51">
        <v>7</v>
      </c>
      <c r="K21" s="39"/>
      <c r="L21" s="40"/>
      <c r="M21" s="40"/>
      <c r="N21" s="40"/>
      <c r="O21" s="40"/>
      <c r="P21" s="40"/>
      <c r="Q21" s="40"/>
      <c r="R21" s="40"/>
      <c r="S21" s="40"/>
      <c r="T21" s="40"/>
      <c r="U21" s="40"/>
      <c r="V21" s="40"/>
      <c r="W21" s="40"/>
      <c r="X21" s="40"/>
      <c r="Y21" s="40"/>
      <c r="Z21" s="40"/>
      <c r="AA21" s="40"/>
      <c r="AB21" s="40"/>
      <c r="AC21" s="40"/>
      <c r="AD21" s="40"/>
      <c r="AE21" s="40"/>
      <c r="AF21" s="40"/>
      <c r="AG21" s="40"/>
      <c r="AH21" s="40"/>
      <c r="AI21" s="40"/>
      <c r="AJ21" s="40"/>
      <c r="AK21" s="40"/>
      <c r="AL21" s="40"/>
      <c r="AM21" s="40"/>
      <c r="AN21" s="40"/>
      <c r="AO21" s="40"/>
      <c r="AP21" s="40"/>
      <c r="AQ21" s="40"/>
      <c r="AR21" s="40"/>
      <c r="AS21" s="40"/>
      <c r="AT21" s="40"/>
      <c r="AU21" s="40"/>
      <c r="AV21" s="40"/>
      <c r="AW21" s="40"/>
      <c r="AX21" s="40"/>
      <c r="AY21" s="40"/>
      <c r="AZ21" s="40"/>
      <c r="BA21" s="40"/>
      <c r="BB21" s="40"/>
      <c r="BC21" s="40"/>
      <c r="BD21" s="40"/>
      <c r="BE21" s="40"/>
      <c r="BF21" s="40"/>
      <c r="BG21" s="40"/>
      <c r="BH21" s="40"/>
      <c r="BI21" s="40"/>
      <c r="BJ21" s="40"/>
      <c r="BK21" s="40"/>
      <c r="BL21" s="40"/>
      <c r="BM21" s="40"/>
      <c r="BN21" s="40"/>
      <c r="BO21" s="40"/>
    </row>
    <row r="22" spans="1:67" s="41" customFormat="1" ht="36" customHeight="1" x14ac:dyDescent="0.25">
      <c r="A22" s="32"/>
      <c r="B22" s="52" t="s">
        <v>57</v>
      </c>
      <c r="C22" s="38" t="s">
        <v>34</v>
      </c>
      <c r="D22" s="38" t="s">
        <v>51</v>
      </c>
      <c r="E22" s="38" t="s">
        <v>63</v>
      </c>
      <c r="F22" s="38"/>
      <c r="G22" s="38">
        <v>13</v>
      </c>
      <c r="H22" s="35">
        <v>1</v>
      </c>
      <c r="I22" s="57" t="s">
        <v>60</v>
      </c>
      <c r="J22" s="51">
        <v>1</v>
      </c>
      <c r="K22" s="39"/>
      <c r="L22" s="40"/>
      <c r="M22" s="40"/>
      <c r="N22" s="40"/>
      <c r="O22" s="40"/>
      <c r="P22" s="40"/>
      <c r="Q22" s="40"/>
      <c r="R22" s="40"/>
      <c r="S22" s="40"/>
      <c r="T22" s="40"/>
      <c r="U22" s="40"/>
      <c r="V22" s="40"/>
      <c r="W22" s="40"/>
      <c r="X22" s="40"/>
      <c r="Y22" s="40"/>
      <c r="Z22" s="40"/>
      <c r="AA22" s="40"/>
      <c r="AB22" s="40"/>
      <c r="AC22" s="40"/>
      <c r="AD22" s="40"/>
      <c r="AE22" s="40"/>
      <c r="AF22" s="40"/>
      <c r="AG22" s="40"/>
      <c r="AH22" s="40"/>
      <c r="AI22" s="40"/>
      <c r="AJ22" s="40"/>
      <c r="AK22" s="40"/>
      <c r="AL22" s="40"/>
      <c r="AM22" s="40"/>
      <c r="AN22" s="40"/>
      <c r="AO22" s="40"/>
      <c r="AP22" s="40"/>
      <c r="AQ22" s="40"/>
      <c r="AR22" s="40"/>
      <c r="AS22" s="40"/>
      <c r="AT22" s="40"/>
      <c r="AU22" s="40"/>
      <c r="AV22" s="40"/>
      <c r="AW22" s="40"/>
      <c r="AX22" s="40"/>
      <c r="AY22" s="40"/>
      <c r="AZ22" s="40"/>
      <c r="BA22" s="40"/>
      <c r="BB22" s="40"/>
      <c r="BC22" s="40"/>
      <c r="BD22" s="40"/>
      <c r="BE22" s="40"/>
      <c r="BF22" s="40"/>
      <c r="BG22" s="40"/>
      <c r="BH22" s="40"/>
      <c r="BI22" s="40"/>
      <c r="BJ22" s="40"/>
      <c r="BK22" s="40"/>
      <c r="BL22" s="40"/>
      <c r="BM22" s="40"/>
      <c r="BN22" s="40"/>
      <c r="BO22" s="40"/>
    </row>
    <row r="23" spans="1:67" s="41" customFormat="1" ht="36" customHeight="1" x14ac:dyDescent="0.25">
      <c r="A23" s="32"/>
      <c r="B23" s="52" t="s">
        <v>58</v>
      </c>
      <c r="C23" s="38" t="s">
        <v>34</v>
      </c>
      <c r="D23" s="38" t="s">
        <v>51</v>
      </c>
      <c r="E23" s="38" t="s">
        <v>63</v>
      </c>
      <c r="F23" s="38"/>
      <c r="G23" s="38">
        <v>20</v>
      </c>
      <c r="H23" s="35">
        <v>1</v>
      </c>
      <c r="I23" s="57" t="s">
        <v>61</v>
      </c>
      <c r="J23" s="51">
        <v>7</v>
      </c>
      <c r="K23" s="39"/>
      <c r="L23" s="40"/>
      <c r="M23" s="40"/>
      <c r="N23" s="40"/>
      <c r="O23" s="40"/>
      <c r="P23" s="40"/>
      <c r="Q23" s="40"/>
      <c r="R23" s="40"/>
      <c r="S23" s="40"/>
      <c r="T23" s="40"/>
      <c r="U23" s="40"/>
      <c r="V23" s="40"/>
      <c r="W23" s="40"/>
      <c r="X23" s="40"/>
      <c r="Y23" s="40"/>
      <c r="Z23" s="40"/>
      <c r="AA23" s="40"/>
      <c r="AB23" s="40"/>
      <c r="AC23" s="40"/>
      <c r="AD23" s="40"/>
      <c r="AE23" s="40"/>
      <c r="AF23" s="40"/>
      <c r="AG23" s="40"/>
      <c r="AH23" s="40"/>
      <c r="AI23" s="40"/>
      <c r="AJ23" s="40"/>
      <c r="AK23" s="40"/>
      <c r="AL23" s="40"/>
      <c r="AM23" s="40"/>
      <c r="AN23" s="40"/>
      <c r="AO23" s="40"/>
      <c r="AP23" s="40"/>
      <c r="AQ23" s="40"/>
      <c r="AR23" s="40"/>
      <c r="AS23" s="40"/>
      <c r="AT23" s="40"/>
      <c r="AU23" s="40"/>
      <c r="AV23" s="40"/>
      <c r="AW23" s="40"/>
      <c r="AX23" s="40"/>
      <c r="AY23" s="40"/>
      <c r="AZ23" s="40"/>
      <c r="BA23" s="40"/>
      <c r="BB23" s="40"/>
      <c r="BC23" s="40"/>
      <c r="BD23" s="40"/>
      <c r="BE23" s="40"/>
      <c r="BF23" s="40"/>
      <c r="BG23" s="40"/>
      <c r="BH23" s="40"/>
      <c r="BI23" s="40"/>
      <c r="BJ23" s="40"/>
      <c r="BK23" s="40"/>
      <c r="BL23" s="40"/>
      <c r="BM23" s="40"/>
      <c r="BN23" s="40"/>
      <c r="BO23" s="40"/>
    </row>
    <row r="24" spans="1:67" s="41" customFormat="1" ht="36" customHeight="1" x14ac:dyDescent="0.25">
      <c r="A24" s="32"/>
      <c r="B24" s="52" t="s">
        <v>62</v>
      </c>
      <c r="C24" s="38" t="s">
        <v>34</v>
      </c>
      <c r="D24" s="38" t="s">
        <v>51</v>
      </c>
      <c r="E24" s="38" t="s">
        <v>63</v>
      </c>
      <c r="F24" s="38"/>
      <c r="G24" s="38">
        <v>13</v>
      </c>
      <c r="H24" s="35">
        <v>1</v>
      </c>
      <c r="I24" s="57"/>
      <c r="J24" s="61"/>
      <c r="K24" s="39"/>
      <c r="L24" s="40"/>
      <c r="M24" s="40"/>
      <c r="N24" s="40"/>
      <c r="O24" s="40"/>
      <c r="P24" s="40"/>
      <c r="Q24" s="40"/>
      <c r="R24" s="40"/>
      <c r="S24" s="40"/>
      <c r="T24" s="40"/>
      <c r="U24" s="40"/>
      <c r="V24" s="40"/>
      <c r="W24" s="40"/>
      <c r="X24" s="40"/>
      <c r="Y24" s="40"/>
      <c r="Z24" s="40"/>
      <c r="AA24" s="40"/>
      <c r="AB24" s="40"/>
      <c r="AC24" s="40"/>
      <c r="AD24" s="40"/>
      <c r="AE24" s="40"/>
      <c r="AF24" s="40"/>
      <c r="AG24" s="40"/>
      <c r="AH24" s="40"/>
      <c r="AI24" s="40"/>
      <c r="AJ24" s="40"/>
      <c r="AK24" s="40"/>
      <c r="AL24" s="40"/>
      <c r="AM24" s="40"/>
      <c r="AN24" s="40"/>
      <c r="AO24" s="40"/>
      <c r="AP24" s="40"/>
      <c r="AQ24" s="40"/>
      <c r="AR24" s="40"/>
      <c r="AS24" s="40"/>
      <c r="AT24" s="40"/>
      <c r="AU24" s="40"/>
      <c r="AV24" s="40"/>
      <c r="AW24" s="40"/>
      <c r="AX24" s="40"/>
      <c r="AY24" s="40"/>
      <c r="AZ24" s="40"/>
      <c r="BA24" s="40"/>
      <c r="BB24" s="40"/>
      <c r="BC24" s="40"/>
      <c r="BD24" s="40"/>
      <c r="BE24" s="40"/>
      <c r="BF24" s="40"/>
      <c r="BG24" s="40"/>
      <c r="BH24" s="40"/>
      <c r="BI24" s="40"/>
      <c r="BJ24" s="40"/>
      <c r="BK24" s="40"/>
      <c r="BL24" s="40"/>
      <c r="BM24" s="40"/>
      <c r="BN24" s="40"/>
      <c r="BO24" s="40"/>
    </row>
    <row r="25" spans="1:67" s="41" customFormat="1" ht="36" customHeight="1" x14ac:dyDescent="0.25">
      <c r="A25" s="32"/>
      <c r="B25" s="37" t="s">
        <v>26</v>
      </c>
      <c r="C25" s="38"/>
      <c r="D25" s="38"/>
      <c r="E25" s="38"/>
      <c r="F25" s="38"/>
      <c r="G25" s="38"/>
      <c r="H25" s="35"/>
      <c r="I25" s="57"/>
      <c r="J25" s="51"/>
      <c r="K25" s="39"/>
      <c r="L25" s="40" t="str">
        <f ca="1">IF(AND($C25="Goal",L$5&gt;=$I25,L$5&lt;=$I25+$J25-1),2,IF(AND($C25="Milestone",L$5&gt;=$I25,L$5&lt;=$I25+$J25-1),1,""))</f>
        <v/>
      </c>
      <c r="M25" s="40" t="str">
        <f ca="1">IF(AND($C25="Goal",M$5&gt;=$I25,M$5&lt;=$I25+$J25-1),2,IF(AND($C25="Milestone",M$5&gt;=$I25,M$5&lt;=$I25+$J25-1),1,""))</f>
        <v/>
      </c>
      <c r="N25" s="40" t="str">
        <f ca="1">IF(AND($C25="Goal",N$5&gt;=$I25,N$5&lt;=$I25+$J25-1),2,IF(AND($C25="Milestone",N$5&gt;=$I25,N$5&lt;=$I25+$J25-1),1,""))</f>
        <v/>
      </c>
      <c r="O25" s="40" t="str">
        <f ca="1">IF(AND($C25="Goal",O$5&gt;=$I25,O$5&lt;=$I25+$J25-1),2,IF(AND($C25="Milestone",O$5&gt;=$I25,O$5&lt;=$I25+$J25-1),1,""))</f>
        <v/>
      </c>
      <c r="P25" s="40" t="str">
        <f ca="1">IF(AND($C25="Goal",P$5&gt;=$I25,P$5&lt;=$I25+$J25-1),2,IF(AND($C25="Milestone",P$5&gt;=$I25,P$5&lt;=$I25+$J25-1),1,""))</f>
        <v/>
      </c>
      <c r="Q25" s="40" t="str">
        <f ca="1">IF(AND($C25="Goal",Q$5&gt;=$I25,Q$5&lt;=$I25+$J25-1),2,IF(AND($C25="Milestone",Q$5&gt;=$I25,Q$5&lt;=$I25+$J25-1),1,""))</f>
        <v/>
      </c>
      <c r="R25" s="40" t="str">
        <f ca="1">IF(AND($C25="Goal",R$5&gt;=$I25,R$5&lt;=$I25+$J25-1),2,IF(AND($C25="Milestone",R$5&gt;=$I25,R$5&lt;=$I25+$J25-1),1,""))</f>
        <v/>
      </c>
      <c r="S25" s="40" t="str">
        <f ca="1">IF(AND($C25="Goal",S$5&gt;=$I25,S$5&lt;=$I25+$J25-1),2,IF(AND($C25="Milestone",S$5&gt;=$I25,S$5&lt;=$I25+$J25-1),1,""))</f>
        <v/>
      </c>
      <c r="T25" s="40" t="str">
        <f ca="1">IF(AND($C25="Goal",T$5&gt;=$I25,T$5&lt;=$I25+$J25-1),2,IF(AND($C25="Milestone",T$5&gt;=$I25,T$5&lt;=$I25+$J25-1),1,""))</f>
        <v/>
      </c>
      <c r="U25" s="40" t="str">
        <f ca="1">IF(AND($C25="Goal",U$5&gt;=$I25,U$5&lt;=$I25+$J25-1),2,IF(AND($C25="Milestone",U$5&gt;=$I25,U$5&lt;=$I25+$J25-1),1,""))</f>
        <v/>
      </c>
      <c r="V25" s="40" t="str">
        <f ca="1">IF(AND($C25="Goal",V$5&gt;=$I25,V$5&lt;=$I25+$J25-1),2,IF(AND($C25="Milestone",V$5&gt;=$I25,V$5&lt;=$I25+$J25-1),1,""))</f>
        <v/>
      </c>
      <c r="W25" s="40" t="str">
        <f ca="1">IF(AND($C25="Goal",W$5&gt;=$I25,W$5&lt;=$I25+$J25-1),2,IF(AND($C25="Milestone",W$5&gt;=$I25,W$5&lt;=$I25+$J25-1),1,""))</f>
        <v/>
      </c>
      <c r="X25" s="40" t="str">
        <f ca="1">IF(AND($C25="Goal",X$5&gt;=$I25,X$5&lt;=$I25+$J25-1),2,IF(AND($C25="Milestone",X$5&gt;=$I25,X$5&lt;=$I25+$J25-1),1,""))</f>
        <v/>
      </c>
      <c r="Y25" s="40" t="str">
        <f ca="1">IF(AND($C25="Goal",Y$5&gt;=$I25,Y$5&lt;=$I25+$J25-1),2,IF(AND($C25="Milestone",Y$5&gt;=$I25,Y$5&lt;=$I25+$J25-1),1,""))</f>
        <v/>
      </c>
      <c r="Z25" s="40" t="str">
        <f ca="1">IF(AND($C25="Goal",Z$5&gt;=$I25,Z$5&lt;=$I25+$J25-1),2,IF(AND($C25="Milestone",Z$5&gt;=$I25,Z$5&lt;=$I25+$J25-1),1,""))</f>
        <v/>
      </c>
      <c r="AA25" s="40" t="str">
        <f ca="1">IF(AND($C25="Goal",AA$5&gt;=$I25,AA$5&lt;=$I25+$J25-1),2,IF(AND($C25="Milestone",AA$5&gt;=$I25,AA$5&lt;=$I25+$J25-1),1,""))</f>
        <v/>
      </c>
      <c r="AB25" s="40" t="str">
        <f ca="1">IF(AND($C25="Goal",AB$5&gt;=$I25,AB$5&lt;=$I25+$J25-1),2,IF(AND($C25="Milestone",AB$5&gt;=$I25,AB$5&lt;=$I25+$J25-1),1,""))</f>
        <v/>
      </c>
      <c r="AC25" s="40" t="str">
        <f ca="1">IF(AND($C25="Goal",AC$5&gt;=$I25,AC$5&lt;=$I25+$J25-1),2,IF(AND($C25="Milestone",AC$5&gt;=$I25,AC$5&lt;=$I25+$J25-1),1,""))</f>
        <v/>
      </c>
      <c r="AD25" s="40" t="str">
        <f ca="1">IF(AND($C25="Goal",AD$5&gt;=$I25,AD$5&lt;=$I25+$J25-1),2,IF(AND($C25="Milestone",AD$5&gt;=$I25,AD$5&lt;=$I25+$J25-1),1,""))</f>
        <v/>
      </c>
      <c r="AE25" s="40" t="str">
        <f ca="1">IF(AND($C25="Goal",AE$5&gt;=$I25,AE$5&lt;=$I25+$J25-1),2,IF(AND($C25="Milestone",AE$5&gt;=$I25,AE$5&lt;=$I25+$J25-1),1,""))</f>
        <v/>
      </c>
      <c r="AF25" s="40" t="str">
        <f ca="1">IF(AND($C25="Goal",AF$5&gt;=$I25,AF$5&lt;=$I25+$J25-1),2,IF(AND($C25="Milestone",AF$5&gt;=$I25,AF$5&lt;=$I25+$J25-1),1,""))</f>
        <v/>
      </c>
      <c r="AG25" s="40" t="str">
        <f ca="1">IF(AND($C25="Goal",AG$5&gt;=$I25,AG$5&lt;=$I25+$J25-1),2,IF(AND($C25="Milestone",AG$5&gt;=$I25,AG$5&lt;=$I25+$J25-1),1,""))</f>
        <v/>
      </c>
      <c r="AH25" s="40" t="str">
        <f ca="1">IF(AND($C25="Goal",AH$5&gt;=$I25,AH$5&lt;=$I25+$J25-1),2,IF(AND($C25="Milestone",AH$5&gt;=$I25,AH$5&lt;=$I25+$J25-1),1,""))</f>
        <v/>
      </c>
      <c r="AI25" s="40" t="str">
        <f ca="1">IF(AND($C25="Goal",AI$5&gt;=$I25,AI$5&lt;=$I25+$J25-1),2,IF(AND($C25="Milestone",AI$5&gt;=$I25,AI$5&lt;=$I25+$J25-1),1,""))</f>
        <v/>
      </c>
      <c r="AJ25" s="40" t="str">
        <f ca="1">IF(AND($C25="Goal",AJ$5&gt;=$I25,AJ$5&lt;=$I25+$J25-1),2,IF(AND($C25="Milestone",AJ$5&gt;=$I25,AJ$5&lt;=$I25+$J25-1),1,""))</f>
        <v/>
      </c>
      <c r="AK25" s="40" t="str">
        <f ca="1">IF(AND($C25="Goal",AK$5&gt;=$I25,AK$5&lt;=$I25+$J25-1),2,IF(AND($C25="Milestone",AK$5&gt;=$I25,AK$5&lt;=$I25+$J25-1),1,""))</f>
        <v/>
      </c>
      <c r="AL25" s="40" t="str">
        <f ca="1">IF(AND($C25="Goal",AL$5&gt;=$I25,AL$5&lt;=$I25+$J25-1),2,IF(AND($C25="Milestone",AL$5&gt;=$I25,AL$5&lt;=$I25+$J25-1),1,""))</f>
        <v/>
      </c>
      <c r="AM25" s="40" t="str">
        <f ca="1">IF(AND($C25="Goal",AM$5&gt;=$I25,AM$5&lt;=$I25+$J25-1),2,IF(AND($C25="Milestone",AM$5&gt;=$I25,AM$5&lt;=$I25+$J25-1),1,""))</f>
        <v/>
      </c>
      <c r="AN25" s="40" t="str">
        <f ca="1">IF(AND($C25="Goal",AN$5&gt;=$I25,AN$5&lt;=$I25+$J25-1),2,IF(AND($C25="Milestone",AN$5&gt;=$I25,AN$5&lt;=$I25+$J25-1),1,""))</f>
        <v/>
      </c>
      <c r="AO25" s="40" t="str">
        <f ca="1">IF(AND($C25="Goal",AO$5&gt;=$I25,AO$5&lt;=$I25+$J25-1),2,IF(AND($C25="Milestone",AO$5&gt;=$I25,AO$5&lt;=$I25+$J25-1),1,""))</f>
        <v/>
      </c>
      <c r="AP25" s="40" t="str">
        <f ca="1">IF(AND($C25="Goal",AP$5&gt;=$I25,AP$5&lt;=$I25+$J25-1),2,IF(AND($C25="Milestone",AP$5&gt;=$I25,AP$5&lt;=$I25+$J25-1),1,""))</f>
        <v/>
      </c>
      <c r="AQ25" s="40" t="str">
        <f ca="1">IF(AND($C25="Goal",AQ$5&gt;=$I25,AQ$5&lt;=$I25+$J25-1),2,IF(AND($C25="Milestone",AQ$5&gt;=$I25,AQ$5&lt;=$I25+$J25-1),1,""))</f>
        <v/>
      </c>
      <c r="AR25" s="40" t="str">
        <f ca="1">IF(AND($C25="Goal",AR$5&gt;=$I25,AR$5&lt;=$I25+$J25-1),2,IF(AND($C25="Milestone",AR$5&gt;=$I25,AR$5&lt;=$I25+$J25-1),1,""))</f>
        <v/>
      </c>
      <c r="AS25" s="40" t="str">
        <f ca="1">IF(AND($C25="Goal",AS$5&gt;=$I25,AS$5&lt;=$I25+$J25-1),2,IF(AND($C25="Milestone",AS$5&gt;=$I25,AS$5&lt;=$I25+$J25-1),1,""))</f>
        <v/>
      </c>
      <c r="AT25" s="40" t="str">
        <f ca="1">IF(AND($C25="Goal",AT$5&gt;=$I25,AT$5&lt;=$I25+$J25-1),2,IF(AND($C25="Milestone",AT$5&gt;=$I25,AT$5&lt;=$I25+$J25-1),1,""))</f>
        <v/>
      </c>
      <c r="AU25" s="40" t="str">
        <f ca="1">IF(AND($C25="Goal",AU$5&gt;=$I25,AU$5&lt;=$I25+$J25-1),2,IF(AND($C25="Milestone",AU$5&gt;=$I25,AU$5&lt;=$I25+$J25-1),1,""))</f>
        <v/>
      </c>
      <c r="AV25" s="40" t="str">
        <f ca="1">IF(AND($C25="Goal",AV$5&gt;=$I25,AV$5&lt;=$I25+$J25-1),2,IF(AND($C25="Milestone",AV$5&gt;=$I25,AV$5&lt;=$I25+$J25-1),1,""))</f>
        <v/>
      </c>
      <c r="AW25" s="40" t="str">
        <f ca="1">IF(AND($C25="Goal",AW$5&gt;=$I25,AW$5&lt;=$I25+$J25-1),2,IF(AND($C25="Milestone",AW$5&gt;=$I25,AW$5&lt;=$I25+$J25-1),1,""))</f>
        <v/>
      </c>
      <c r="AX25" s="40" t="str">
        <f ca="1">IF(AND($C25="Goal",AX$5&gt;=$I25,AX$5&lt;=$I25+$J25-1),2,IF(AND($C25="Milestone",AX$5&gt;=$I25,AX$5&lt;=$I25+$J25-1),1,""))</f>
        <v/>
      </c>
      <c r="AY25" s="40" t="str">
        <f ca="1">IF(AND($C25="Goal",AY$5&gt;=$I25,AY$5&lt;=$I25+$J25-1),2,IF(AND($C25="Milestone",AY$5&gt;=$I25,AY$5&lt;=$I25+$J25-1),1,""))</f>
        <v/>
      </c>
      <c r="AZ25" s="40" t="str">
        <f ca="1">IF(AND($C25="Goal",AZ$5&gt;=$I25,AZ$5&lt;=$I25+$J25-1),2,IF(AND($C25="Milestone",AZ$5&gt;=$I25,AZ$5&lt;=$I25+$J25-1),1,""))</f>
        <v/>
      </c>
      <c r="BA25" s="40" t="str">
        <f ca="1">IF(AND($C25="Goal",BA$5&gt;=$I25,BA$5&lt;=$I25+$J25-1),2,IF(AND($C25="Milestone",BA$5&gt;=$I25,BA$5&lt;=$I25+$J25-1),1,""))</f>
        <v/>
      </c>
      <c r="BB25" s="40" t="str">
        <f ca="1">IF(AND($C25="Goal",BB$5&gt;=$I25,BB$5&lt;=$I25+$J25-1),2,IF(AND($C25="Milestone",BB$5&gt;=$I25,BB$5&lt;=$I25+$J25-1),1,""))</f>
        <v/>
      </c>
      <c r="BC25" s="40" t="str">
        <f ca="1">IF(AND($C25="Goal",BC$5&gt;=$I25,BC$5&lt;=$I25+$J25-1),2,IF(AND($C25="Milestone",BC$5&gt;=$I25,BC$5&lt;=$I25+$J25-1),1,""))</f>
        <v/>
      </c>
      <c r="BD25" s="40" t="str">
        <f ca="1">IF(AND($C25="Goal",BD$5&gt;=$I25,BD$5&lt;=$I25+$J25-1),2,IF(AND($C25="Milestone",BD$5&gt;=$I25,BD$5&lt;=$I25+$J25-1),1,""))</f>
        <v/>
      </c>
      <c r="BE25" s="40" t="str">
        <f ca="1">IF(AND($C25="Goal",BE$5&gt;=$I25,BE$5&lt;=$I25+$J25-1),2,IF(AND($C25="Milestone",BE$5&gt;=$I25,BE$5&lt;=$I25+$J25-1),1,""))</f>
        <v/>
      </c>
      <c r="BF25" s="40" t="str">
        <f ca="1">IF(AND($C25="Goal",BF$5&gt;=$I25,BF$5&lt;=$I25+$J25-1),2,IF(AND($C25="Milestone",BF$5&gt;=$I25,BF$5&lt;=$I25+$J25-1),1,""))</f>
        <v/>
      </c>
      <c r="BG25" s="40" t="str">
        <f ca="1">IF(AND($C25="Goal",BG$5&gt;=$I25,BG$5&lt;=$I25+$J25-1),2,IF(AND($C25="Milestone",BG$5&gt;=$I25,BG$5&lt;=$I25+$J25-1),1,""))</f>
        <v/>
      </c>
      <c r="BH25" s="40" t="str">
        <f ca="1">IF(AND($C25="Goal",BH$5&gt;=$I25,BH$5&lt;=$I25+$J25-1),2,IF(AND($C25="Milestone",BH$5&gt;=$I25,BH$5&lt;=$I25+$J25-1),1,""))</f>
        <v/>
      </c>
      <c r="BI25" s="40" t="str">
        <f ca="1">IF(AND($C25="Goal",BI$5&gt;=$I25,BI$5&lt;=$I25+$J25-1),2,IF(AND($C25="Milestone",BI$5&gt;=$I25,BI$5&lt;=$I25+$J25-1),1,""))</f>
        <v/>
      </c>
      <c r="BJ25" s="40" t="str">
        <f ca="1">IF(AND($C25="Goal",BJ$5&gt;=$I25,BJ$5&lt;=$I25+$J25-1),2,IF(AND($C25="Milestone",BJ$5&gt;=$I25,BJ$5&lt;=$I25+$J25-1),1,""))</f>
        <v/>
      </c>
      <c r="BK25" s="40" t="str">
        <f ca="1">IF(AND($C25="Goal",BK$5&gt;=$I25,BK$5&lt;=$I25+$J25-1),2,IF(AND($C25="Milestone",BK$5&gt;=$I25,BK$5&lt;=$I25+$J25-1),1,""))</f>
        <v/>
      </c>
      <c r="BL25" s="40" t="str">
        <f ca="1">IF(AND($C25="Goal",BL$5&gt;=$I25,BL$5&lt;=$I25+$J25-1),2,IF(AND($C25="Milestone",BL$5&gt;=$I25,BL$5&lt;=$I25+$J25-1),1,""))</f>
        <v/>
      </c>
      <c r="BM25" s="40" t="str">
        <f ca="1">IF(AND($C25="Goal",BM$5&gt;=$I25,BM$5&lt;=$I25+$J25-1),2,IF(AND($C25="Milestone",BM$5&gt;=$I25,BM$5&lt;=$I25+$J25-1),1,""))</f>
        <v/>
      </c>
      <c r="BN25" s="40" t="str">
        <f ca="1">IF(AND($C25="Goal",BN$5&gt;=$I25,BN$5&lt;=$I25+$J25-1),2,IF(AND($C25="Milestone",BN$5&gt;=$I25,BN$5&lt;=$I25+$J25-1),1,""))</f>
        <v/>
      </c>
      <c r="BO25" s="40" t="str">
        <f ca="1">IF(AND($C25="Goal",BO$5&gt;=$I25,BO$5&lt;=$I25+$J25-1),2,IF(AND($C25="Milestone",BO$5&gt;=$I25,BO$5&lt;=$I25+$J25-1),1,""))</f>
        <v/>
      </c>
    </row>
    <row r="26" spans="1:67" s="41" customFormat="1" ht="36" customHeight="1" x14ac:dyDescent="0.25">
      <c r="A26" s="32"/>
      <c r="B26" s="33" t="s">
        <v>20</v>
      </c>
      <c r="C26" s="38" t="s">
        <v>34</v>
      </c>
      <c r="D26" s="38"/>
      <c r="E26" s="38"/>
      <c r="F26" s="38"/>
      <c r="G26" s="38"/>
      <c r="H26" s="35"/>
      <c r="I26" s="57">
        <f>I10+15</f>
        <v>44100</v>
      </c>
      <c r="J26" s="51"/>
      <c r="K26" s="39"/>
      <c r="L26" s="40" t="str">
        <f ca="1">IF(AND($C26="Goal",L$5&gt;=$I26,L$5&lt;=$I26+$J26-1),2,IF(AND($C26="Milestone",L$5&gt;=$I26,L$5&lt;=$I26+$J26-1),1,""))</f>
        <v/>
      </c>
      <c r="M26" s="40" t="str">
        <f ca="1">IF(AND($C26="Goal",M$5&gt;=$I26,M$5&lt;=$I26+$J26-1),2,IF(AND($C26="Milestone",M$5&gt;=$I26,M$5&lt;=$I26+$J26-1),1,""))</f>
        <v/>
      </c>
      <c r="N26" s="40" t="str">
        <f ca="1">IF(AND($C26="Goal",N$5&gt;=$I26,N$5&lt;=$I26+$J26-1),2,IF(AND($C26="Milestone",N$5&gt;=$I26,N$5&lt;=$I26+$J26-1),1,""))</f>
        <v/>
      </c>
      <c r="O26" s="40" t="str">
        <f ca="1">IF(AND($C26="Goal",O$5&gt;=$I26,O$5&lt;=$I26+$J26-1),2,IF(AND($C26="Milestone",O$5&gt;=$I26,O$5&lt;=$I26+$J26-1),1,""))</f>
        <v/>
      </c>
      <c r="P26" s="40" t="str">
        <f ca="1">IF(AND($C26="Goal",P$5&gt;=$I26,P$5&lt;=$I26+$J26-1),2,IF(AND($C26="Milestone",P$5&gt;=$I26,P$5&lt;=$I26+$J26-1),1,""))</f>
        <v/>
      </c>
      <c r="Q26" s="40" t="str">
        <f ca="1">IF(AND($C26="Goal",Q$5&gt;=$I26,Q$5&lt;=$I26+$J26-1),2,IF(AND($C26="Milestone",Q$5&gt;=$I26,Q$5&lt;=$I26+$J26-1),1,""))</f>
        <v/>
      </c>
      <c r="R26" s="40" t="str">
        <f ca="1">IF(AND($C26="Goal",R$5&gt;=$I26,R$5&lt;=$I26+$J26-1),2,IF(AND($C26="Milestone",R$5&gt;=$I26,R$5&lt;=$I26+$J26-1),1,""))</f>
        <v/>
      </c>
      <c r="S26" s="40" t="str">
        <f ca="1">IF(AND($C26="Goal",S$5&gt;=$I26,S$5&lt;=$I26+$J26-1),2,IF(AND($C26="Milestone",S$5&gt;=$I26,S$5&lt;=$I26+$J26-1),1,""))</f>
        <v/>
      </c>
      <c r="T26" s="40" t="str">
        <f ca="1">IF(AND($C26="Goal",T$5&gt;=$I26,T$5&lt;=$I26+$J26-1),2,IF(AND($C26="Milestone",T$5&gt;=$I26,T$5&lt;=$I26+$J26-1),1,""))</f>
        <v/>
      </c>
      <c r="U26" s="40" t="str">
        <f ca="1">IF(AND($C26="Goal",U$5&gt;=$I26,U$5&lt;=$I26+$J26-1),2,IF(AND($C26="Milestone",U$5&gt;=$I26,U$5&lt;=$I26+$J26-1),1,""))</f>
        <v/>
      </c>
      <c r="V26" s="40" t="str">
        <f ca="1">IF(AND($C26="Goal",V$5&gt;=$I26,V$5&lt;=$I26+$J26-1),2,IF(AND($C26="Milestone",V$5&gt;=$I26,V$5&lt;=$I26+$J26-1),1,""))</f>
        <v/>
      </c>
      <c r="W26" s="40" t="str">
        <f ca="1">IF(AND($C26="Goal",W$5&gt;=$I26,W$5&lt;=$I26+$J26-1),2,IF(AND($C26="Milestone",W$5&gt;=$I26,W$5&lt;=$I26+$J26-1),1,""))</f>
        <v/>
      </c>
      <c r="X26" s="40" t="str">
        <f ca="1">IF(AND($C26="Goal",X$5&gt;=$I26,X$5&lt;=$I26+$J26-1),2,IF(AND($C26="Milestone",X$5&gt;=$I26,X$5&lt;=$I26+$J26-1),1,""))</f>
        <v/>
      </c>
      <c r="Y26" s="40" t="str">
        <f ca="1">IF(AND($C26="Goal",Y$5&gt;=$I26,Y$5&lt;=$I26+$J26-1),2,IF(AND($C26="Milestone",Y$5&gt;=$I26,Y$5&lt;=$I26+$J26-1),1,""))</f>
        <v/>
      </c>
      <c r="Z26" s="40" t="str">
        <f ca="1">IF(AND($C26="Goal",Z$5&gt;=$I26,Z$5&lt;=$I26+$J26-1),2,IF(AND($C26="Milestone",Z$5&gt;=$I26,Z$5&lt;=$I26+$J26-1),1,""))</f>
        <v/>
      </c>
      <c r="AA26" s="40" t="str">
        <f ca="1">IF(AND($C26="Goal",AA$5&gt;=$I26,AA$5&lt;=$I26+$J26-1),2,IF(AND($C26="Milestone",AA$5&gt;=$I26,AA$5&lt;=$I26+$J26-1),1,""))</f>
        <v/>
      </c>
      <c r="AB26" s="40" t="str">
        <f ca="1">IF(AND($C26="Goal",AB$5&gt;=$I26,AB$5&lt;=$I26+$J26-1),2,IF(AND($C26="Milestone",AB$5&gt;=$I26,AB$5&lt;=$I26+$J26-1),1,""))</f>
        <v/>
      </c>
      <c r="AC26" s="40" t="str">
        <f ca="1">IF(AND($C26="Goal",AC$5&gt;=$I26,AC$5&lt;=$I26+$J26-1),2,IF(AND($C26="Milestone",AC$5&gt;=$I26,AC$5&lt;=$I26+$J26-1),1,""))</f>
        <v/>
      </c>
      <c r="AD26" s="40" t="str">
        <f ca="1">IF(AND($C26="Goal",AD$5&gt;=$I26,AD$5&lt;=$I26+$J26-1),2,IF(AND($C26="Milestone",AD$5&gt;=$I26,AD$5&lt;=$I26+$J26-1),1,""))</f>
        <v/>
      </c>
      <c r="AE26" s="40" t="str">
        <f ca="1">IF(AND($C26="Goal",AE$5&gt;=$I26,AE$5&lt;=$I26+$J26-1),2,IF(AND($C26="Milestone",AE$5&gt;=$I26,AE$5&lt;=$I26+$J26-1),1,""))</f>
        <v/>
      </c>
      <c r="AF26" s="40" t="str">
        <f ca="1">IF(AND($C26="Goal",AF$5&gt;=$I26,AF$5&lt;=$I26+$J26-1),2,IF(AND($C26="Milestone",AF$5&gt;=$I26,AF$5&lt;=$I26+$J26-1),1,""))</f>
        <v/>
      </c>
      <c r="AG26" s="40" t="str">
        <f ca="1">IF(AND($C26="Goal",AG$5&gt;=$I26,AG$5&lt;=$I26+$J26-1),2,IF(AND($C26="Milestone",AG$5&gt;=$I26,AG$5&lt;=$I26+$J26-1),1,""))</f>
        <v/>
      </c>
      <c r="AH26" s="40" t="str">
        <f ca="1">IF(AND($C26="Goal",AH$5&gt;=$I26,AH$5&lt;=$I26+$J26-1),2,IF(AND($C26="Milestone",AH$5&gt;=$I26,AH$5&lt;=$I26+$J26-1),1,""))</f>
        <v/>
      </c>
      <c r="AI26" s="40" t="str">
        <f ca="1">IF(AND($C26="Goal",AI$5&gt;=$I26,AI$5&lt;=$I26+$J26-1),2,IF(AND($C26="Milestone",AI$5&gt;=$I26,AI$5&lt;=$I26+$J26-1),1,""))</f>
        <v/>
      </c>
      <c r="AJ26" s="40" t="str">
        <f ca="1">IF(AND($C26="Goal",AJ$5&gt;=$I26,AJ$5&lt;=$I26+$J26-1),2,IF(AND($C26="Milestone",AJ$5&gt;=$I26,AJ$5&lt;=$I26+$J26-1),1,""))</f>
        <v/>
      </c>
      <c r="AK26" s="40" t="str">
        <f ca="1">IF(AND($C26="Goal",AK$5&gt;=$I26,AK$5&lt;=$I26+$J26-1),2,IF(AND($C26="Milestone",AK$5&gt;=$I26,AK$5&lt;=$I26+$J26-1),1,""))</f>
        <v/>
      </c>
      <c r="AL26" s="40" t="str">
        <f ca="1">IF(AND($C26="Goal",AL$5&gt;=$I26,AL$5&lt;=$I26+$J26-1),2,IF(AND($C26="Milestone",AL$5&gt;=$I26,AL$5&lt;=$I26+$J26-1),1,""))</f>
        <v/>
      </c>
      <c r="AM26" s="40" t="str">
        <f ca="1">IF(AND($C26="Goal",AM$5&gt;=$I26,AM$5&lt;=$I26+$J26-1),2,IF(AND($C26="Milestone",AM$5&gt;=$I26,AM$5&lt;=$I26+$J26-1),1,""))</f>
        <v/>
      </c>
      <c r="AN26" s="40" t="str">
        <f ca="1">IF(AND($C26="Goal",AN$5&gt;=$I26,AN$5&lt;=$I26+$J26-1),2,IF(AND($C26="Milestone",AN$5&gt;=$I26,AN$5&lt;=$I26+$J26-1),1,""))</f>
        <v/>
      </c>
      <c r="AO26" s="40" t="str">
        <f ca="1">IF(AND($C26="Goal",AO$5&gt;=$I26,AO$5&lt;=$I26+$J26-1),2,IF(AND($C26="Milestone",AO$5&gt;=$I26,AO$5&lt;=$I26+$J26-1),1,""))</f>
        <v/>
      </c>
      <c r="AP26" s="40" t="str">
        <f ca="1">IF(AND($C26="Goal",AP$5&gt;=$I26,AP$5&lt;=$I26+$J26-1),2,IF(AND($C26="Milestone",AP$5&gt;=$I26,AP$5&lt;=$I26+$J26-1),1,""))</f>
        <v/>
      </c>
      <c r="AQ26" s="40" t="str">
        <f ca="1">IF(AND($C26="Goal",AQ$5&gt;=$I26,AQ$5&lt;=$I26+$J26-1),2,IF(AND($C26="Milestone",AQ$5&gt;=$I26,AQ$5&lt;=$I26+$J26-1),1,""))</f>
        <v/>
      </c>
      <c r="AR26" s="40" t="str">
        <f ca="1">IF(AND($C26="Goal",AR$5&gt;=$I26,AR$5&lt;=$I26+$J26-1),2,IF(AND($C26="Milestone",AR$5&gt;=$I26,AR$5&lt;=$I26+$J26-1),1,""))</f>
        <v/>
      </c>
      <c r="AS26" s="40" t="str">
        <f ca="1">IF(AND($C26="Goal",AS$5&gt;=$I26,AS$5&lt;=$I26+$J26-1),2,IF(AND($C26="Milestone",AS$5&gt;=$I26,AS$5&lt;=$I26+$J26-1),1,""))</f>
        <v/>
      </c>
      <c r="AT26" s="40" t="str">
        <f ca="1">IF(AND($C26="Goal",AT$5&gt;=$I26,AT$5&lt;=$I26+$J26-1),2,IF(AND($C26="Milestone",AT$5&gt;=$I26,AT$5&lt;=$I26+$J26-1),1,""))</f>
        <v/>
      </c>
      <c r="AU26" s="40" t="str">
        <f ca="1">IF(AND($C26="Goal",AU$5&gt;=$I26,AU$5&lt;=$I26+$J26-1),2,IF(AND($C26="Milestone",AU$5&gt;=$I26,AU$5&lt;=$I26+$J26-1),1,""))</f>
        <v/>
      </c>
      <c r="AV26" s="40" t="str">
        <f ca="1">IF(AND($C26="Goal",AV$5&gt;=$I26,AV$5&lt;=$I26+$J26-1),2,IF(AND($C26="Milestone",AV$5&gt;=$I26,AV$5&lt;=$I26+$J26-1),1,""))</f>
        <v/>
      </c>
      <c r="AW26" s="40" t="str">
        <f ca="1">IF(AND($C26="Goal",AW$5&gt;=$I26,AW$5&lt;=$I26+$J26-1),2,IF(AND($C26="Milestone",AW$5&gt;=$I26,AW$5&lt;=$I26+$J26-1),1,""))</f>
        <v/>
      </c>
      <c r="AX26" s="40" t="str">
        <f ca="1">IF(AND($C26="Goal",AX$5&gt;=$I26,AX$5&lt;=$I26+$J26-1),2,IF(AND($C26="Milestone",AX$5&gt;=$I26,AX$5&lt;=$I26+$J26-1),1,""))</f>
        <v/>
      </c>
      <c r="AY26" s="40" t="str">
        <f ca="1">IF(AND($C26="Goal",AY$5&gt;=$I26,AY$5&lt;=$I26+$J26-1),2,IF(AND($C26="Milestone",AY$5&gt;=$I26,AY$5&lt;=$I26+$J26-1),1,""))</f>
        <v/>
      </c>
      <c r="AZ26" s="40" t="str">
        <f ca="1">IF(AND($C26="Goal",AZ$5&gt;=$I26,AZ$5&lt;=$I26+$J26-1),2,IF(AND($C26="Milestone",AZ$5&gt;=$I26,AZ$5&lt;=$I26+$J26-1),1,""))</f>
        <v/>
      </c>
      <c r="BA26" s="40" t="str">
        <f ca="1">IF(AND($C26="Goal",BA$5&gt;=$I26,BA$5&lt;=$I26+$J26-1),2,IF(AND($C26="Milestone",BA$5&gt;=$I26,BA$5&lt;=$I26+$J26-1),1,""))</f>
        <v/>
      </c>
      <c r="BB26" s="40" t="str">
        <f ca="1">IF(AND($C26="Goal",BB$5&gt;=$I26,BB$5&lt;=$I26+$J26-1),2,IF(AND($C26="Milestone",BB$5&gt;=$I26,BB$5&lt;=$I26+$J26-1),1,""))</f>
        <v/>
      </c>
      <c r="BC26" s="40" t="str">
        <f ca="1">IF(AND($C26="Goal",BC$5&gt;=$I26,BC$5&lt;=$I26+$J26-1),2,IF(AND($C26="Milestone",BC$5&gt;=$I26,BC$5&lt;=$I26+$J26-1),1,""))</f>
        <v/>
      </c>
      <c r="BD26" s="40" t="str">
        <f ca="1">IF(AND($C26="Goal",BD$5&gt;=$I26,BD$5&lt;=$I26+$J26-1),2,IF(AND($C26="Milestone",BD$5&gt;=$I26,BD$5&lt;=$I26+$J26-1),1,""))</f>
        <v/>
      </c>
      <c r="BE26" s="40" t="str">
        <f ca="1">IF(AND($C26="Goal",BE$5&gt;=$I26,BE$5&lt;=$I26+$J26-1),2,IF(AND($C26="Milestone",BE$5&gt;=$I26,BE$5&lt;=$I26+$J26-1),1,""))</f>
        <v/>
      </c>
      <c r="BF26" s="40" t="str">
        <f ca="1">IF(AND($C26="Goal",BF$5&gt;=$I26,BF$5&lt;=$I26+$J26-1),2,IF(AND($C26="Milestone",BF$5&gt;=$I26,BF$5&lt;=$I26+$J26-1),1,""))</f>
        <v/>
      </c>
      <c r="BG26" s="40" t="str">
        <f ca="1">IF(AND($C26="Goal",BG$5&gt;=$I26,BG$5&lt;=$I26+$J26-1),2,IF(AND($C26="Milestone",BG$5&gt;=$I26,BG$5&lt;=$I26+$J26-1),1,""))</f>
        <v/>
      </c>
      <c r="BH26" s="40" t="str">
        <f ca="1">IF(AND($C26="Goal",BH$5&gt;=$I26,BH$5&lt;=$I26+$J26-1),2,IF(AND($C26="Milestone",BH$5&gt;=$I26,BH$5&lt;=$I26+$J26-1),1,""))</f>
        <v/>
      </c>
      <c r="BI26" s="40" t="str">
        <f ca="1">IF(AND($C26="Goal",BI$5&gt;=$I26,BI$5&lt;=$I26+$J26-1),2,IF(AND($C26="Milestone",BI$5&gt;=$I26,BI$5&lt;=$I26+$J26-1),1,""))</f>
        <v/>
      </c>
      <c r="BJ26" s="40" t="str">
        <f ca="1">IF(AND($C26="Goal",BJ$5&gt;=$I26,BJ$5&lt;=$I26+$J26-1),2,IF(AND($C26="Milestone",BJ$5&gt;=$I26,BJ$5&lt;=$I26+$J26-1),1,""))</f>
        <v/>
      </c>
      <c r="BK26" s="40" t="str">
        <f ca="1">IF(AND($C26="Goal",BK$5&gt;=$I26,BK$5&lt;=$I26+$J26-1),2,IF(AND($C26="Milestone",BK$5&gt;=$I26,BK$5&lt;=$I26+$J26-1),1,""))</f>
        <v/>
      </c>
      <c r="BL26" s="40" t="str">
        <f ca="1">IF(AND($C26="Goal",BL$5&gt;=$I26,BL$5&lt;=$I26+$J26-1),2,IF(AND($C26="Milestone",BL$5&gt;=$I26,BL$5&lt;=$I26+$J26-1),1,""))</f>
        <v/>
      </c>
      <c r="BM26" s="40" t="str">
        <f ca="1">IF(AND($C26="Goal",BM$5&gt;=$I26,BM$5&lt;=$I26+$J26-1),2,IF(AND($C26="Milestone",BM$5&gt;=$I26,BM$5&lt;=$I26+$J26-1),1,""))</f>
        <v/>
      </c>
      <c r="BN26" s="40" t="str">
        <f ca="1">IF(AND($C26="Goal",BN$5&gt;=$I26,BN$5&lt;=$I26+$J26-1),2,IF(AND($C26="Milestone",BN$5&gt;=$I26,BN$5&lt;=$I26+$J26-1),1,""))</f>
        <v/>
      </c>
      <c r="BO26" s="40" t="str">
        <f ca="1">IF(AND($C26="Goal",BO$5&gt;=$I26,BO$5&lt;=$I26+$J26-1),2,IF(AND($C26="Milestone",BO$5&gt;=$I26,BO$5&lt;=$I26+$J26-1),1,""))</f>
        <v/>
      </c>
    </row>
    <row r="27" spans="1:67" s="41" customFormat="1" ht="36" customHeight="1" x14ac:dyDescent="0.25">
      <c r="A27" s="32"/>
      <c r="B27" s="33" t="s">
        <v>21</v>
      </c>
      <c r="C27" s="38" t="s">
        <v>34</v>
      </c>
      <c r="D27" s="38"/>
      <c r="E27" s="38"/>
      <c r="F27" s="38"/>
      <c r="G27" s="38"/>
      <c r="H27" s="35"/>
      <c r="I27" s="57">
        <f>I26+3</f>
        <v>44103</v>
      </c>
      <c r="J27" s="51"/>
      <c r="K27" s="39"/>
      <c r="L27" s="40" t="str">
        <f ca="1">IF(AND($C27="Goal",L$5&gt;=$I27,L$5&lt;=$I27+$J27-1),2,IF(AND($C27="Milestone",L$5&gt;=$I27,L$5&lt;=$I27+$J27-1),1,""))</f>
        <v/>
      </c>
      <c r="M27" s="40" t="str">
        <f ca="1">IF(AND($C27="Goal",M$5&gt;=$I27,M$5&lt;=$I27+$J27-1),2,IF(AND($C27="Milestone",M$5&gt;=$I27,M$5&lt;=$I27+$J27-1),1,""))</f>
        <v/>
      </c>
      <c r="N27" s="40" t="str">
        <f ca="1">IF(AND($C27="Goal",N$5&gt;=$I27,N$5&lt;=$I27+$J27-1),2,IF(AND($C27="Milestone",N$5&gt;=$I27,N$5&lt;=$I27+$J27-1),1,""))</f>
        <v/>
      </c>
      <c r="O27" s="40" t="str">
        <f ca="1">IF(AND($C27="Goal",O$5&gt;=$I27,O$5&lt;=$I27+$J27-1),2,IF(AND($C27="Milestone",O$5&gt;=$I27,O$5&lt;=$I27+$J27-1),1,""))</f>
        <v/>
      </c>
      <c r="P27" s="40" t="str">
        <f ca="1">IF(AND($C27="Goal",P$5&gt;=$I27,P$5&lt;=$I27+$J27-1),2,IF(AND($C27="Milestone",P$5&gt;=$I27,P$5&lt;=$I27+$J27-1),1,""))</f>
        <v/>
      </c>
      <c r="Q27" s="40" t="str">
        <f ca="1">IF(AND($C27="Goal",Q$5&gt;=$I27,Q$5&lt;=$I27+$J27-1),2,IF(AND($C27="Milestone",Q$5&gt;=$I27,Q$5&lt;=$I27+$J27-1),1,""))</f>
        <v/>
      </c>
      <c r="R27" s="40" t="str">
        <f ca="1">IF(AND($C27="Goal",R$5&gt;=$I27,R$5&lt;=$I27+$J27-1),2,IF(AND($C27="Milestone",R$5&gt;=$I27,R$5&lt;=$I27+$J27-1),1,""))</f>
        <v/>
      </c>
      <c r="S27" s="40" t="str">
        <f ca="1">IF(AND($C27="Goal",S$5&gt;=$I27,S$5&lt;=$I27+$J27-1),2,IF(AND($C27="Milestone",S$5&gt;=$I27,S$5&lt;=$I27+$J27-1),1,""))</f>
        <v/>
      </c>
      <c r="T27" s="40" t="str">
        <f ca="1">IF(AND($C27="Goal",T$5&gt;=$I27,T$5&lt;=$I27+$J27-1),2,IF(AND($C27="Milestone",T$5&gt;=$I27,T$5&lt;=$I27+$J27-1),1,""))</f>
        <v/>
      </c>
      <c r="U27" s="40" t="str">
        <f ca="1">IF(AND($C27="Goal",U$5&gt;=$I27,U$5&lt;=$I27+$J27-1),2,IF(AND($C27="Milestone",U$5&gt;=$I27,U$5&lt;=$I27+$J27-1),1,""))</f>
        <v/>
      </c>
      <c r="V27" s="40" t="str">
        <f ca="1">IF(AND($C27="Goal",V$5&gt;=$I27,V$5&lt;=$I27+$J27-1),2,IF(AND($C27="Milestone",V$5&gt;=$I27,V$5&lt;=$I27+$J27-1),1,""))</f>
        <v/>
      </c>
      <c r="W27" s="40" t="str">
        <f ca="1">IF(AND($C27="Goal",W$5&gt;=$I27,W$5&lt;=$I27+$J27-1),2,IF(AND($C27="Milestone",W$5&gt;=$I27,W$5&lt;=$I27+$J27-1),1,""))</f>
        <v/>
      </c>
      <c r="X27" s="40" t="str">
        <f ca="1">IF(AND($C27="Goal",X$5&gt;=$I27,X$5&lt;=$I27+$J27-1),2,IF(AND($C27="Milestone",X$5&gt;=$I27,X$5&lt;=$I27+$J27-1),1,""))</f>
        <v/>
      </c>
      <c r="Y27" s="40" t="str">
        <f ca="1">IF(AND($C27="Goal",Y$5&gt;=$I27,Y$5&lt;=$I27+$J27-1),2,IF(AND($C27="Milestone",Y$5&gt;=$I27,Y$5&lt;=$I27+$J27-1),1,""))</f>
        <v/>
      </c>
      <c r="Z27" s="40" t="str">
        <f ca="1">IF(AND($C27="Goal",Z$5&gt;=$I27,Z$5&lt;=$I27+$J27-1),2,IF(AND($C27="Milestone",Z$5&gt;=$I27,Z$5&lt;=$I27+$J27-1),1,""))</f>
        <v/>
      </c>
      <c r="AA27" s="40" t="str">
        <f ca="1">IF(AND($C27="Goal",AA$5&gt;=$I27,AA$5&lt;=$I27+$J27-1),2,IF(AND($C27="Milestone",AA$5&gt;=$I27,AA$5&lt;=$I27+$J27-1),1,""))</f>
        <v/>
      </c>
      <c r="AB27" s="40" t="str">
        <f ca="1">IF(AND($C27="Goal",AB$5&gt;=$I27,AB$5&lt;=$I27+$J27-1),2,IF(AND($C27="Milestone",AB$5&gt;=$I27,AB$5&lt;=$I27+$J27-1),1,""))</f>
        <v/>
      </c>
      <c r="AC27" s="40" t="str">
        <f ca="1">IF(AND($C27="Goal",AC$5&gt;=$I27,AC$5&lt;=$I27+$J27-1),2,IF(AND($C27="Milestone",AC$5&gt;=$I27,AC$5&lt;=$I27+$J27-1),1,""))</f>
        <v/>
      </c>
      <c r="AD27" s="40" t="str">
        <f ca="1">IF(AND($C27="Goal",AD$5&gt;=$I27,AD$5&lt;=$I27+$J27-1),2,IF(AND($C27="Milestone",AD$5&gt;=$I27,AD$5&lt;=$I27+$J27-1),1,""))</f>
        <v/>
      </c>
      <c r="AE27" s="40" t="str">
        <f ca="1">IF(AND($C27="Goal",AE$5&gt;=$I27,AE$5&lt;=$I27+$J27-1),2,IF(AND($C27="Milestone",AE$5&gt;=$I27,AE$5&lt;=$I27+$J27-1),1,""))</f>
        <v/>
      </c>
      <c r="AF27" s="40" t="str">
        <f ca="1">IF(AND($C27="Goal",AF$5&gt;=$I27,AF$5&lt;=$I27+$J27-1),2,IF(AND($C27="Milestone",AF$5&gt;=$I27,AF$5&lt;=$I27+$J27-1),1,""))</f>
        <v/>
      </c>
      <c r="AG27" s="40" t="str">
        <f ca="1">IF(AND($C27="Goal",AG$5&gt;=$I27,AG$5&lt;=$I27+$J27-1),2,IF(AND($C27="Milestone",AG$5&gt;=$I27,AG$5&lt;=$I27+$J27-1),1,""))</f>
        <v/>
      </c>
      <c r="AH27" s="40" t="str">
        <f ca="1">IF(AND($C27="Goal",AH$5&gt;=$I27,AH$5&lt;=$I27+$J27-1),2,IF(AND($C27="Milestone",AH$5&gt;=$I27,AH$5&lt;=$I27+$J27-1),1,""))</f>
        <v/>
      </c>
      <c r="AI27" s="40" t="str">
        <f ca="1">IF(AND($C27="Goal",AI$5&gt;=$I27,AI$5&lt;=$I27+$J27-1),2,IF(AND($C27="Milestone",AI$5&gt;=$I27,AI$5&lt;=$I27+$J27-1),1,""))</f>
        <v/>
      </c>
      <c r="AJ27" s="40" t="str">
        <f ca="1">IF(AND($C27="Goal",AJ$5&gt;=$I27,AJ$5&lt;=$I27+$J27-1),2,IF(AND($C27="Milestone",AJ$5&gt;=$I27,AJ$5&lt;=$I27+$J27-1),1,""))</f>
        <v/>
      </c>
      <c r="AK27" s="40" t="str">
        <f ca="1">IF(AND($C27="Goal",AK$5&gt;=$I27,AK$5&lt;=$I27+$J27-1),2,IF(AND($C27="Milestone",AK$5&gt;=$I27,AK$5&lt;=$I27+$J27-1),1,""))</f>
        <v/>
      </c>
      <c r="AL27" s="40" t="str">
        <f ca="1">IF(AND($C27="Goal",AL$5&gt;=$I27,AL$5&lt;=$I27+$J27-1),2,IF(AND($C27="Milestone",AL$5&gt;=$I27,AL$5&lt;=$I27+$J27-1),1,""))</f>
        <v/>
      </c>
      <c r="AM27" s="40" t="str">
        <f ca="1">IF(AND($C27="Goal",AM$5&gt;=$I27,AM$5&lt;=$I27+$J27-1),2,IF(AND($C27="Milestone",AM$5&gt;=$I27,AM$5&lt;=$I27+$J27-1),1,""))</f>
        <v/>
      </c>
      <c r="AN27" s="40" t="str">
        <f ca="1">IF(AND($C27="Goal",AN$5&gt;=$I27,AN$5&lt;=$I27+$J27-1),2,IF(AND($C27="Milestone",AN$5&gt;=$I27,AN$5&lt;=$I27+$J27-1),1,""))</f>
        <v/>
      </c>
      <c r="AO27" s="40" t="str">
        <f ca="1">IF(AND($C27="Goal",AO$5&gt;=$I27,AO$5&lt;=$I27+$J27-1),2,IF(AND($C27="Milestone",AO$5&gt;=$I27,AO$5&lt;=$I27+$J27-1),1,""))</f>
        <v/>
      </c>
      <c r="AP27" s="40" t="str">
        <f ca="1">IF(AND($C27="Goal",AP$5&gt;=$I27,AP$5&lt;=$I27+$J27-1),2,IF(AND($C27="Milestone",AP$5&gt;=$I27,AP$5&lt;=$I27+$J27-1),1,""))</f>
        <v/>
      </c>
      <c r="AQ27" s="40" t="str">
        <f ca="1">IF(AND($C27="Goal",AQ$5&gt;=$I27,AQ$5&lt;=$I27+$J27-1),2,IF(AND($C27="Milestone",AQ$5&gt;=$I27,AQ$5&lt;=$I27+$J27-1),1,""))</f>
        <v/>
      </c>
      <c r="AR27" s="40" t="str">
        <f ca="1">IF(AND($C27="Goal",AR$5&gt;=$I27,AR$5&lt;=$I27+$J27-1),2,IF(AND($C27="Milestone",AR$5&gt;=$I27,AR$5&lt;=$I27+$J27-1),1,""))</f>
        <v/>
      </c>
      <c r="AS27" s="40" t="str">
        <f ca="1">IF(AND($C27="Goal",AS$5&gt;=$I27,AS$5&lt;=$I27+$J27-1),2,IF(AND($C27="Milestone",AS$5&gt;=$I27,AS$5&lt;=$I27+$J27-1),1,""))</f>
        <v/>
      </c>
      <c r="AT27" s="40" t="str">
        <f ca="1">IF(AND($C27="Goal",AT$5&gt;=$I27,AT$5&lt;=$I27+$J27-1),2,IF(AND($C27="Milestone",AT$5&gt;=$I27,AT$5&lt;=$I27+$J27-1),1,""))</f>
        <v/>
      </c>
      <c r="AU27" s="40" t="str">
        <f ca="1">IF(AND($C27="Goal",AU$5&gt;=$I27,AU$5&lt;=$I27+$J27-1),2,IF(AND($C27="Milestone",AU$5&gt;=$I27,AU$5&lt;=$I27+$J27-1),1,""))</f>
        <v/>
      </c>
      <c r="AV27" s="40" t="str">
        <f ca="1">IF(AND($C27="Goal",AV$5&gt;=$I27,AV$5&lt;=$I27+$J27-1),2,IF(AND($C27="Milestone",AV$5&gt;=$I27,AV$5&lt;=$I27+$J27-1),1,""))</f>
        <v/>
      </c>
      <c r="AW27" s="40" t="str">
        <f ca="1">IF(AND($C27="Goal",AW$5&gt;=$I27,AW$5&lt;=$I27+$J27-1),2,IF(AND($C27="Milestone",AW$5&gt;=$I27,AW$5&lt;=$I27+$J27-1),1,""))</f>
        <v/>
      </c>
      <c r="AX27" s="40" t="str">
        <f ca="1">IF(AND($C27="Goal",AX$5&gt;=$I27,AX$5&lt;=$I27+$J27-1),2,IF(AND($C27="Milestone",AX$5&gt;=$I27,AX$5&lt;=$I27+$J27-1),1,""))</f>
        <v/>
      </c>
      <c r="AY27" s="40" t="str">
        <f ca="1">IF(AND($C27="Goal",AY$5&gt;=$I27,AY$5&lt;=$I27+$J27-1),2,IF(AND($C27="Milestone",AY$5&gt;=$I27,AY$5&lt;=$I27+$J27-1),1,""))</f>
        <v/>
      </c>
      <c r="AZ27" s="40" t="str">
        <f ca="1">IF(AND($C27="Goal",AZ$5&gt;=$I27,AZ$5&lt;=$I27+$J27-1),2,IF(AND($C27="Milestone",AZ$5&gt;=$I27,AZ$5&lt;=$I27+$J27-1),1,""))</f>
        <v/>
      </c>
      <c r="BA27" s="40" t="str">
        <f ca="1">IF(AND($C27="Goal",BA$5&gt;=$I27,BA$5&lt;=$I27+$J27-1),2,IF(AND($C27="Milestone",BA$5&gt;=$I27,BA$5&lt;=$I27+$J27-1),1,""))</f>
        <v/>
      </c>
      <c r="BB27" s="40" t="str">
        <f ca="1">IF(AND($C27="Goal",BB$5&gt;=$I27,BB$5&lt;=$I27+$J27-1),2,IF(AND($C27="Milestone",BB$5&gt;=$I27,BB$5&lt;=$I27+$J27-1),1,""))</f>
        <v/>
      </c>
      <c r="BC27" s="40" t="str">
        <f ca="1">IF(AND($C27="Goal",BC$5&gt;=$I27,BC$5&lt;=$I27+$J27-1),2,IF(AND($C27="Milestone",BC$5&gt;=$I27,BC$5&lt;=$I27+$J27-1),1,""))</f>
        <v/>
      </c>
      <c r="BD27" s="40" t="str">
        <f ca="1">IF(AND($C27="Goal",BD$5&gt;=$I27,BD$5&lt;=$I27+$J27-1),2,IF(AND($C27="Milestone",BD$5&gt;=$I27,BD$5&lt;=$I27+$J27-1),1,""))</f>
        <v/>
      </c>
      <c r="BE27" s="40" t="str">
        <f ca="1">IF(AND($C27="Goal",BE$5&gt;=$I27,BE$5&lt;=$I27+$J27-1),2,IF(AND($C27="Milestone",BE$5&gt;=$I27,BE$5&lt;=$I27+$J27-1),1,""))</f>
        <v/>
      </c>
      <c r="BF27" s="40" t="str">
        <f ca="1">IF(AND($C27="Goal",BF$5&gt;=$I27,BF$5&lt;=$I27+$J27-1),2,IF(AND($C27="Milestone",BF$5&gt;=$I27,BF$5&lt;=$I27+$J27-1),1,""))</f>
        <v/>
      </c>
      <c r="BG27" s="40" t="str">
        <f ca="1">IF(AND($C27="Goal",BG$5&gt;=$I27,BG$5&lt;=$I27+$J27-1),2,IF(AND($C27="Milestone",BG$5&gt;=$I27,BG$5&lt;=$I27+$J27-1),1,""))</f>
        <v/>
      </c>
      <c r="BH27" s="40" t="str">
        <f ca="1">IF(AND($C27="Goal",BH$5&gt;=$I27,BH$5&lt;=$I27+$J27-1),2,IF(AND($C27="Milestone",BH$5&gt;=$I27,BH$5&lt;=$I27+$J27-1),1,""))</f>
        <v/>
      </c>
      <c r="BI27" s="40" t="str">
        <f ca="1">IF(AND($C27="Goal",BI$5&gt;=$I27,BI$5&lt;=$I27+$J27-1),2,IF(AND($C27="Milestone",BI$5&gt;=$I27,BI$5&lt;=$I27+$J27-1),1,""))</f>
        <v/>
      </c>
      <c r="BJ27" s="40" t="str">
        <f ca="1">IF(AND($C27="Goal",BJ$5&gt;=$I27,BJ$5&lt;=$I27+$J27-1),2,IF(AND($C27="Milestone",BJ$5&gt;=$I27,BJ$5&lt;=$I27+$J27-1),1,""))</f>
        <v/>
      </c>
      <c r="BK27" s="40" t="str">
        <f ca="1">IF(AND($C27="Goal",BK$5&gt;=$I27,BK$5&lt;=$I27+$J27-1),2,IF(AND($C27="Milestone",BK$5&gt;=$I27,BK$5&lt;=$I27+$J27-1),1,""))</f>
        <v/>
      </c>
      <c r="BL27" s="40" t="str">
        <f ca="1">IF(AND($C27="Goal",BL$5&gt;=$I27,BL$5&lt;=$I27+$J27-1),2,IF(AND($C27="Milestone",BL$5&gt;=$I27,BL$5&lt;=$I27+$J27-1),1,""))</f>
        <v/>
      </c>
      <c r="BM27" s="40" t="str">
        <f ca="1">IF(AND($C27="Goal",BM$5&gt;=$I27,BM$5&lt;=$I27+$J27-1),2,IF(AND($C27="Milestone",BM$5&gt;=$I27,BM$5&lt;=$I27+$J27-1),1,""))</f>
        <v/>
      </c>
      <c r="BN27" s="40" t="str">
        <f ca="1">IF(AND($C27="Goal",BN$5&gt;=$I27,BN$5&lt;=$I27+$J27-1),2,IF(AND($C27="Milestone",BN$5&gt;=$I27,BN$5&lt;=$I27+$J27-1),1,""))</f>
        <v/>
      </c>
      <c r="BO27" s="40" t="str">
        <f ca="1">IF(AND($C27="Goal",BO$5&gt;=$I27,BO$5&lt;=$I27+$J27-1),2,IF(AND($C27="Milestone",BO$5&gt;=$I27,BO$5&lt;=$I27+$J27-1),1,""))</f>
        <v/>
      </c>
    </row>
    <row r="28" spans="1:67" s="41" customFormat="1" ht="36" customHeight="1" x14ac:dyDescent="0.25">
      <c r="A28" s="32"/>
      <c r="B28" s="33" t="s">
        <v>23</v>
      </c>
      <c r="C28" s="38" t="s">
        <v>34</v>
      </c>
      <c r="D28" s="38"/>
      <c r="E28" s="38"/>
      <c r="F28" s="38"/>
      <c r="G28" s="38"/>
      <c r="H28" s="35"/>
      <c r="I28" s="57">
        <f>I27+15</f>
        <v>44118</v>
      </c>
      <c r="J28" s="51"/>
      <c r="K28" s="39"/>
      <c r="L28" s="40" t="str">
        <f ca="1">IF(AND($C28="Goal",L$5&gt;=$I28,L$5&lt;=$I28+$J28-1),2,IF(AND($C28="Milestone",L$5&gt;=$I28,L$5&lt;=$I28+$J28-1),1,""))</f>
        <v/>
      </c>
      <c r="M28" s="40" t="str">
        <f ca="1">IF(AND($C28="Goal",M$5&gt;=$I28,M$5&lt;=$I28+$J28-1),2,IF(AND($C28="Milestone",M$5&gt;=$I28,M$5&lt;=$I28+$J28-1),1,""))</f>
        <v/>
      </c>
      <c r="N28" s="40" t="str">
        <f ca="1">IF(AND($C28="Goal",N$5&gt;=$I28,N$5&lt;=$I28+$J28-1),2,IF(AND($C28="Milestone",N$5&gt;=$I28,N$5&lt;=$I28+$J28-1),1,""))</f>
        <v/>
      </c>
      <c r="O28" s="40" t="str">
        <f ca="1">IF(AND($C28="Goal",O$5&gt;=$I28,O$5&lt;=$I28+$J28-1),2,IF(AND($C28="Milestone",O$5&gt;=$I28,O$5&lt;=$I28+$J28-1),1,""))</f>
        <v/>
      </c>
      <c r="P28" s="40" t="str">
        <f ca="1">IF(AND($C28="Goal",P$5&gt;=$I28,P$5&lt;=$I28+$J28-1),2,IF(AND($C28="Milestone",P$5&gt;=$I28,P$5&lt;=$I28+$J28-1),1,""))</f>
        <v/>
      </c>
      <c r="Q28" s="40" t="str">
        <f ca="1">IF(AND($C28="Goal",Q$5&gt;=$I28,Q$5&lt;=$I28+$J28-1),2,IF(AND($C28="Milestone",Q$5&gt;=$I28,Q$5&lt;=$I28+$J28-1),1,""))</f>
        <v/>
      </c>
      <c r="R28" s="40" t="str">
        <f ca="1">IF(AND($C28="Goal",R$5&gt;=$I28,R$5&lt;=$I28+$J28-1),2,IF(AND($C28="Milestone",R$5&gt;=$I28,R$5&lt;=$I28+$J28-1),1,""))</f>
        <v/>
      </c>
      <c r="S28" s="40" t="str">
        <f ca="1">IF(AND($C28="Goal",S$5&gt;=$I28,S$5&lt;=$I28+$J28-1),2,IF(AND($C28="Milestone",S$5&gt;=$I28,S$5&lt;=$I28+$J28-1),1,""))</f>
        <v/>
      </c>
      <c r="T28" s="40" t="str">
        <f ca="1">IF(AND($C28="Goal",T$5&gt;=$I28,T$5&lt;=$I28+$J28-1),2,IF(AND($C28="Milestone",T$5&gt;=$I28,T$5&lt;=$I28+$J28-1),1,""))</f>
        <v/>
      </c>
      <c r="U28" s="40" t="str">
        <f ca="1">IF(AND($C28="Goal",U$5&gt;=$I28,U$5&lt;=$I28+$J28-1),2,IF(AND($C28="Milestone",U$5&gt;=$I28,U$5&lt;=$I28+$J28-1),1,""))</f>
        <v/>
      </c>
      <c r="V28" s="40" t="str">
        <f ca="1">IF(AND($C28="Goal",V$5&gt;=$I28,V$5&lt;=$I28+$J28-1),2,IF(AND($C28="Milestone",V$5&gt;=$I28,V$5&lt;=$I28+$J28-1),1,""))</f>
        <v/>
      </c>
      <c r="W28" s="40" t="str">
        <f ca="1">IF(AND($C28="Goal",W$5&gt;=$I28,W$5&lt;=$I28+$J28-1),2,IF(AND($C28="Milestone",W$5&gt;=$I28,W$5&lt;=$I28+$J28-1),1,""))</f>
        <v/>
      </c>
      <c r="X28" s="40" t="str">
        <f ca="1">IF(AND($C28="Goal",X$5&gt;=$I28,X$5&lt;=$I28+$J28-1),2,IF(AND($C28="Milestone",X$5&gt;=$I28,X$5&lt;=$I28+$J28-1),1,""))</f>
        <v/>
      </c>
      <c r="Y28" s="40" t="str">
        <f ca="1">IF(AND($C28="Goal",Y$5&gt;=$I28,Y$5&lt;=$I28+$J28-1),2,IF(AND($C28="Milestone",Y$5&gt;=$I28,Y$5&lt;=$I28+$J28-1),1,""))</f>
        <v/>
      </c>
      <c r="Z28" s="40" t="str">
        <f ca="1">IF(AND($C28="Goal",Z$5&gt;=$I28,Z$5&lt;=$I28+$J28-1),2,IF(AND($C28="Milestone",Z$5&gt;=$I28,Z$5&lt;=$I28+$J28-1),1,""))</f>
        <v/>
      </c>
      <c r="AA28" s="40" t="str">
        <f ca="1">IF(AND($C28="Goal",AA$5&gt;=$I28,AA$5&lt;=$I28+$J28-1),2,IF(AND($C28="Milestone",AA$5&gt;=$I28,AA$5&lt;=$I28+$J28-1),1,""))</f>
        <v/>
      </c>
      <c r="AB28" s="40" t="str">
        <f ca="1">IF(AND($C28="Goal",AB$5&gt;=$I28,AB$5&lt;=$I28+$J28-1),2,IF(AND($C28="Milestone",AB$5&gt;=$I28,AB$5&lt;=$I28+$J28-1),1,""))</f>
        <v/>
      </c>
      <c r="AC28" s="40" t="str">
        <f ca="1">IF(AND($C28="Goal",AC$5&gt;=$I28,AC$5&lt;=$I28+$J28-1),2,IF(AND($C28="Milestone",AC$5&gt;=$I28,AC$5&lt;=$I28+$J28-1),1,""))</f>
        <v/>
      </c>
      <c r="AD28" s="40" t="str">
        <f ca="1">IF(AND($C28="Goal",AD$5&gt;=$I28,AD$5&lt;=$I28+$J28-1),2,IF(AND($C28="Milestone",AD$5&gt;=$I28,AD$5&lt;=$I28+$J28-1),1,""))</f>
        <v/>
      </c>
      <c r="AE28" s="40" t="str">
        <f ca="1">IF(AND($C28="Goal",AE$5&gt;=$I28,AE$5&lt;=$I28+$J28-1),2,IF(AND($C28="Milestone",AE$5&gt;=$I28,AE$5&lt;=$I28+$J28-1),1,""))</f>
        <v/>
      </c>
      <c r="AF28" s="40" t="str">
        <f ca="1">IF(AND($C28="Goal",AF$5&gt;=$I28,AF$5&lt;=$I28+$J28-1),2,IF(AND($C28="Milestone",AF$5&gt;=$I28,AF$5&lt;=$I28+$J28-1),1,""))</f>
        <v/>
      </c>
      <c r="AG28" s="40" t="str">
        <f ca="1">IF(AND($C28="Goal",AG$5&gt;=$I28,AG$5&lt;=$I28+$J28-1),2,IF(AND($C28="Milestone",AG$5&gt;=$I28,AG$5&lt;=$I28+$J28-1),1,""))</f>
        <v/>
      </c>
      <c r="AH28" s="40" t="str">
        <f ca="1">IF(AND($C28="Goal",AH$5&gt;=$I28,AH$5&lt;=$I28+$J28-1),2,IF(AND($C28="Milestone",AH$5&gt;=$I28,AH$5&lt;=$I28+$J28-1),1,""))</f>
        <v/>
      </c>
      <c r="AI28" s="40" t="str">
        <f ca="1">IF(AND($C28="Goal",AI$5&gt;=$I28,AI$5&lt;=$I28+$J28-1),2,IF(AND($C28="Milestone",AI$5&gt;=$I28,AI$5&lt;=$I28+$J28-1),1,""))</f>
        <v/>
      </c>
      <c r="AJ28" s="40" t="str">
        <f ca="1">IF(AND($C28="Goal",AJ$5&gt;=$I28,AJ$5&lt;=$I28+$J28-1),2,IF(AND($C28="Milestone",AJ$5&gt;=$I28,AJ$5&lt;=$I28+$J28-1),1,""))</f>
        <v/>
      </c>
      <c r="AK28" s="40" t="str">
        <f ca="1">IF(AND($C28="Goal",AK$5&gt;=$I28,AK$5&lt;=$I28+$J28-1),2,IF(AND($C28="Milestone",AK$5&gt;=$I28,AK$5&lt;=$I28+$J28-1),1,""))</f>
        <v/>
      </c>
      <c r="AL28" s="40" t="str">
        <f ca="1">IF(AND($C28="Goal",AL$5&gt;=$I28,AL$5&lt;=$I28+$J28-1),2,IF(AND($C28="Milestone",AL$5&gt;=$I28,AL$5&lt;=$I28+$J28-1),1,""))</f>
        <v/>
      </c>
      <c r="AM28" s="40" t="str">
        <f ca="1">IF(AND($C28="Goal",AM$5&gt;=$I28,AM$5&lt;=$I28+$J28-1),2,IF(AND($C28="Milestone",AM$5&gt;=$I28,AM$5&lt;=$I28+$J28-1),1,""))</f>
        <v/>
      </c>
      <c r="AN28" s="40" t="str">
        <f ca="1">IF(AND($C28="Goal",AN$5&gt;=$I28,AN$5&lt;=$I28+$J28-1),2,IF(AND($C28="Milestone",AN$5&gt;=$I28,AN$5&lt;=$I28+$J28-1),1,""))</f>
        <v/>
      </c>
      <c r="AO28" s="40" t="str">
        <f ca="1">IF(AND($C28="Goal",AO$5&gt;=$I28,AO$5&lt;=$I28+$J28-1),2,IF(AND($C28="Milestone",AO$5&gt;=$I28,AO$5&lt;=$I28+$J28-1),1,""))</f>
        <v/>
      </c>
      <c r="AP28" s="40" t="str">
        <f ca="1">IF(AND($C28="Goal",AP$5&gt;=$I28,AP$5&lt;=$I28+$J28-1),2,IF(AND($C28="Milestone",AP$5&gt;=$I28,AP$5&lt;=$I28+$J28-1),1,""))</f>
        <v/>
      </c>
      <c r="AQ28" s="40" t="str">
        <f ca="1">IF(AND($C28="Goal",AQ$5&gt;=$I28,AQ$5&lt;=$I28+$J28-1),2,IF(AND($C28="Milestone",AQ$5&gt;=$I28,AQ$5&lt;=$I28+$J28-1),1,""))</f>
        <v/>
      </c>
      <c r="AR28" s="40" t="str">
        <f ca="1">IF(AND($C28="Goal",AR$5&gt;=$I28,AR$5&lt;=$I28+$J28-1),2,IF(AND($C28="Milestone",AR$5&gt;=$I28,AR$5&lt;=$I28+$J28-1),1,""))</f>
        <v/>
      </c>
      <c r="AS28" s="40" t="str">
        <f ca="1">IF(AND($C28="Goal",AS$5&gt;=$I28,AS$5&lt;=$I28+$J28-1),2,IF(AND($C28="Milestone",AS$5&gt;=$I28,AS$5&lt;=$I28+$J28-1),1,""))</f>
        <v/>
      </c>
      <c r="AT28" s="40" t="str">
        <f ca="1">IF(AND($C28="Goal",AT$5&gt;=$I28,AT$5&lt;=$I28+$J28-1),2,IF(AND($C28="Milestone",AT$5&gt;=$I28,AT$5&lt;=$I28+$J28-1),1,""))</f>
        <v/>
      </c>
      <c r="AU28" s="40" t="str">
        <f ca="1">IF(AND($C28="Goal",AU$5&gt;=$I28,AU$5&lt;=$I28+$J28-1),2,IF(AND($C28="Milestone",AU$5&gt;=$I28,AU$5&lt;=$I28+$J28-1),1,""))</f>
        <v/>
      </c>
      <c r="AV28" s="40" t="str">
        <f ca="1">IF(AND($C28="Goal",AV$5&gt;=$I28,AV$5&lt;=$I28+$J28-1),2,IF(AND($C28="Milestone",AV$5&gt;=$I28,AV$5&lt;=$I28+$J28-1),1,""))</f>
        <v/>
      </c>
      <c r="AW28" s="40" t="str">
        <f ca="1">IF(AND($C28="Goal",AW$5&gt;=$I28,AW$5&lt;=$I28+$J28-1),2,IF(AND($C28="Milestone",AW$5&gt;=$I28,AW$5&lt;=$I28+$J28-1),1,""))</f>
        <v/>
      </c>
      <c r="AX28" s="40" t="str">
        <f ca="1">IF(AND($C28="Goal",AX$5&gt;=$I28,AX$5&lt;=$I28+$J28-1),2,IF(AND($C28="Milestone",AX$5&gt;=$I28,AX$5&lt;=$I28+$J28-1),1,""))</f>
        <v/>
      </c>
      <c r="AY28" s="40" t="str">
        <f ca="1">IF(AND($C28="Goal",AY$5&gt;=$I28,AY$5&lt;=$I28+$J28-1),2,IF(AND($C28="Milestone",AY$5&gt;=$I28,AY$5&lt;=$I28+$J28-1),1,""))</f>
        <v/>
      </c>
      <c r="AZ28" s="40" t="str">
        <f ca="1">IF(AND($C28="Goal",AZ$5&gt;=$I28,AZ$5&lt;=$I28+$J28-1),2,IF(AND($C28="Milestone",AZ$5&gt;=$I28,AZ$5&lt;=$I28+$J28-1),1,""))</f>
        <v/>
      </c>
      <c r="BA28" s="40" t="str">
        <f ca="1">IF(AND($C28="Goal",BA$5&gt;=$I28,BA$5&lt;=$I28+$J28-1),2,IF(AND($C28="Milestone",BA$5&gt;=$I28,BA$5&lt;=$I28+$J28-1),1,""))</f>
        <v/>
      </c>
      <c r="BB28" s="40" t="str">
        <f ca="1">IF(AND($C28="Goal",BB$5&gt;=$I28,BB$5&lt;=$I28+$J28-1),2,IF(AND($C28="Milestone",BB$5&gt;=$I28,BB$5&lt;=$I28+$J28-1),1,""))</f>
        <v/>
      </c>
      <c r="BC28" s="40" t="str">
        <f ca="1">IF(AND($C28="Goal",BC$5&gt;=$I28,BC$5&lt;=$I28+$J28-1),2,IF(AND($C28="Milestone",BC$5&gt;=$I28,BC$5&lt;=$I28+$J28-1),1,""))</f>
        <v/>
      </c>
      <c r="BD28" s="40" t="str">
        <f ca="1">IF(AND($C28="Goal",BD$5&gt;=$I28,BD$5&lt;=$I28+$J28-1),2,IF(AND($C28="Milestone",BD$5&gt;=$I28,BD$5&lt;=$I28+$J28-1),1,""))</f>
        <v/>
      </c>
      <c r="BE28" s="40" t="str">
        <f ca="1">IF(AND($C28="Goal",BE$5&gt;=$I28,BE$5&lt;=$I28+$J28-1),2,IF(AND($C28="Milestone",BE$5&gt;=$I28,BE$5&lt;=$I28+$J28-1),1,""))</f>
        <v/>
      </c>
      <c r="BF28" s="40" t="str">
        <f ca="1">IF(AND($C28="Goal",BF$5&gt;=$I28,BF$5&lt;=$I28+$J28-1),2,IF(AND($C28="Milestone",BF$5&gt;=$I28,BF$5&lt;=$I28+$J28-1),1,""))</f>
        <v/>
      </c>
      <c r="BG28" s="40" t="str">
        <f ca="1">IF(AND($C28="Goal",BG$5&gt;=$I28,BG$5&lt;=$I28+$J28-1),2,IF(AND($C28="Milestone",BG$5&gt;=$I28,BG$5&lt;=$I28+$J28-1),1,""))</f>
        <v/>
      </c>
      <c r="BH28" s="40" t="str">
        <f ca="1">IF(AND($C28="Goal",BH$5&gt;=$I28,BH$5&lt;=$I28+$J28-1),2,IF(AND($C28="Milestone",BH$5&gt;=$I28,BH$5&lt;=$I28+$J28-1),1,""))</f>
        <v/>
      </c>
      <c r="BI28" s="40" t="str">
        <f ca="1">IF(AND($C28="Goal",BI$5&gt;=$I28,BI$5&lt;=$I28+$J28-1),2,IF(AND($C28="Milestone",BI$5&gt;=$I28,BI$5&lt;=$I28+$J28-1),1,""))</f>
        <v/>
      </c>
      <c r="BJ28" s="40" t="str">
        <f ca="1">IF(AND($C28="Goal",BJ$5&gt;=$I28,BJ$5&lt;=$I28+$J28-1),2,IF(AND($C28="Milestone",BJ$5&gt;=$I28,BJ$5&lt;=$I28+$J28-1),1,""))</f>
        <v/>
      </c>
      <c r="BK28" s="40" t="str">
        <f ca="1">IF(AND($C28="Goal",BK$5&gt;=$I28,BK$5&lt;=$I28+$J28-1),2,IF(AND($C28="Milestone",BK$5&gt;=$I28,BK$5&lt;=$I28+$J28-1),1,""))</f>
        <v/>
      </c>
      <c r="BL28" s="40" t="str">
        <f ca="1">IF(AND($C28="Goal",BL$5&gt;=$I28,BL$5&lt;=$I28+$J28-1),2,IF(AND($C28="Milestone",BL$5&gt;=$I28,BL$5&lt;=$I28+$J28-1),1,""))</f>
        <v/>
      </c>
      <c r="BM28" s="40" t="str">
        <f ca="1">IF(AND($C28="Goal",BM$5&gt;=$I28,BM$5&lt;=$I28+$J28-1),2,IF(AND($C28="Milestone",BM$5&gt;=$I28,BM$5&lt;=$I28+$J28-1),1,""))</f>
        <v/>
      </c>
      <c r="BN28" s="40" t="str">
        <f ca="1">IF(AND($C28="Goal",BN$5&gt;=$I28,BN$5&lt;=$I28+$J28-1),2,IF(AND($C28="Milestone",BN$5&gt;=$I28,BN$5&lt;=$I28+$J28-1),1,""))</f>
        <v/>
      </c>
      <c r="BO28" s="40" t="str">
        <f ca="1">IF(AND($C28="Goal",BO$5&gt;=$I28,BO$5&lt;=$I28+$J28-1),2,IF(AND($C28="Milestone",BO$5&gt;=$I28,BO$5&lt;=$I28+$J28-1),1,""))</f>
        <v/>
      </c>
    </row>
    <row r="29" spans="1:67" s="41" customFormat="1" ht="36" customHeight="1" x14ac:dyDescent="0.25">
      <c r="A29" s="32"/>
      <c r="B29" s="33" t="s">
        <v>24</v>
      </c>
      <c r="C29" s="38" t="s">
        <v>34</v>
      </c>
      <c r="D29" s="38"/>
      <c r="E29" s="38"/>
      <c r="F29" s="38"/>
      <c r="G29" s="38"/>
      <c r="H29" s="35"/>
      <c r="I29" s="57">
        <f>I20+22</f>
        <v>44118</v>
      </c>
      <c r="J29" s="51"/>
      <c r="K29" s="39"/>
      <c r="L29" s="40" t="str">
        <f ca="1">IF(AND($C29="Goal",L$5&gt;=$I29,L$5&lt;=$I29+$J29-1),2,IF(AND($C29="Milestone",L$5&gt;=$I29,L$5&lt;=$I29+$J29-1),1,""))</f>
        <v/>
      </c>
      <c r="M29" s="40" t="str">
        <f ca="1">IF(AND($C29="Goal",M$5&gt;=$I29,M$5&lt;=$I29+$J29-1),2,IF(AND($C29="Milestone",M$5&gt;=$I29,M$5&lt;=$I29+$J29-1),1,""))</f>
        <v/>
      </c>
      <c r="N29" s="40" t="str">
        <f ca="1">IF(AND($C29="Goal",N$5&gt;=$I29,N$5&lt;=$I29+$J29-1),2,IF(AND($C29="Milestone",N$5&gt;=$I29,N$5&lt;=$I29+$J29-1),1,""))</f>
        <v/>
      </c>
      <c r="O29" s="40" t="str">
        <f ca="1">IF(AND($C29="Goal",O$5&gt;=$I29,O$5&lt;=$I29+$J29-1),2,IF(AND($C29="Milestone",O$5&gt;=$I29,O$5&lt;=$I29+$J29-1),1,""))</f>
        <v/>
      </c>
      <c r="P29" s="40" t="str">
        <f ca="1">IF(AND($C29="Goal",P$5&gt;=$I29,P$5&lt;=$I29+$J29-1),2,IF(AND($C29="Milestone",P$5&gt;=$I29,P$5&lt;=$I29+$J29-1),1,""))</f>
        <v/>
      </c>
      <c r="Q29" s="40" t="str">
        <f ca="1">IF(AND($C29="Goal",Q$5&gt;=$I29,Q$5&lt;=$I29+$J29-1),2,IF(AND($C29="Milestone",Q$5&gt;=$I29,Q$5&lt;=$I29+$J29-1),1,""))</f>
        <v/>
      </c>
      <c r="R29" s="40" t="str">
        <f ca="1">IF(AND($C29="Goal",R$5&gt;=$I29,R$5&lt;=$I29+$J29-1),2,IF(AND($C29="Milestone",R$5&gt;=$I29,R$5&lt;=$I29+$J29-1),1,""))</f>
        <v/>
      </c>
      <c r="S29" s="40" t="str">
        <f ca="1">IF(AND($C29="Goal",S$5&gt;=$I29,S$5&lt;=$I29+$J29-1),2,IF(AND($C29="Milestone",S$5&gt;=$I29,S$5&lt;=$I29+$J29-1),1,""))</f>
        <v/>
      </c>
      <c r="T29" s="40" t="str">
        <f ca="1">IF(AND($C29="Goal",T$5&gt;=$I29,T$5&lt;=$I29+$J29-1),2,IF(AND($C29="Milestone",T$5&gt;=$I29,T$5&lt;=$I29+$J29-1),1,""))</f>
        <v/>
      </c>
      <c r="U29" s="40" t="str">
        <f ca="1">IF(AND($C29="Goal",U$5&gt;=$I29,U$5&lt;=$I29+$J29-1),2,IF(AND($C29="Milestone",U$5&gt;=$I29,U$5&lt;=$I29+$J29-1),1,""))</f>
        <v/>
      </c>
      <c r="V29" s="40" t="str">
        <f ca="1">IF(AND($C29="Goal",V$5&gt;=$I29,V$5&lt;=$I29+$J29-1),2,IF(AND($C29="Milestone",V$5&gt;=$I29,V$5&lt;=$I29+$J29-1),1,""))</f>
        <v/>
      </c>
      <c r="W29" s="40" t="str">
        <f ca="1">IF(AND($C29="Goal",W$5&gt;=$I29,W$5&lt;=$I29+$J29-1),2,IF(AND($C29="Milestone",W$5&gt;=$I29,W$5&lt;=$I29+$J29-1),1,""))</f>
        <v/>
      </c>
      <c r="X29" s="40" t="str">
        <f ca="1">IF(AND($C29="Goal",X$5&gt;=$I29,X$5&lt;=$I29+$J29-1),2,IF(AND($C29="Milestone",X$5&gt;=$I29,X$5&lt;=$I29+$J29-1),1,""))</f>
        <v/>
      </c>
      <c r="Y29" s="40" t="str">
        <f ca="1">IF(AND($C29="Goal",Y$5&gt;=$I29,Y$5&lt;=$I29+$J29-1),2,IF(AND($C29="Milestone",Y$5&gt;=$I29,Y$5&lt;=$I29+$J29-1),1,""))</f>
        <v/>
      </c>
      <c r="Z29" s="40" t="str">
        <f ca="1">IF(AND($C29="Goal",Z$5&gt;=$I29,Z$5&lt;=$I29+$J29-1),2,IF(AND($C29="Milestone",Z$5&gt;=$I29,Z$5&lt;=$I29+$J29-1),1,""))</f>
        <v/>
      </c>
      <c r="AA29" s="40" t="str">
        <f ca="1">IF(AND($C29="Goal",AA$5&gt;=$I29,AA$5&lt;=$I29+$J29-1),2,IF(AND($C29="Milestone",AA$5&gt;=$I29,AA$5&lt;=$I29+$J29-1),1,""))</f>
        <v/>
      </c>
      <c r="AB29" s="40" t="str">
        <f ca="1">IF(AND($C29="Goal",AB$5&gt;=$I29,AB$5&lt;=$I29+$J29-1),2,IF(AND($C29="Milestone",AB$5&gt;=$I29,AB$5&lt;=$I29+$J29-1),1,""))</f>
        <v/>
      </c>
      <c r="AC29" s="40" t="str">
        <f ca="1">IF(AND($C29="Goal",AC$5&gt;=$I29,AC$5&lt;=$I29+$J29-1),2,IF(AND($C29="Milestone",AC$5&gt;=$I29,AC$5&lt;=$I29+$J29-1),1,""))</f>
        <v/>
      </c>
      <c r="AD29" s="40" t="str">
        <f ca="1">IF(AND($C29="Goal",AD$5&gt;=$I29,AD$5&lt;=$I29+$J29-1),2,IF(AND($C29="Milestone",AD$5&gt;=$I29,AD$5&lt;=$I29+$J29-1),1,""))</f>
        <v/>
      </c>
      <c r="AE29" s="40" t="str">
        <f ca="1">IF(AND($C29="Goal",AE$5&gt;=$I29,AE$5&lt;=$I29+$J29-1),2,IF(AND($C29="Milestone",AE$5&gt;=$I29,AE$5&lt;=$I29+$J29-1),1,""))</f>
        <v/>
      </c>
      <c r="AF29" s="40" t="str">
        <f ca="1">IF(AND($C29="Goal",AF$5&gt;=$I29,AF$5&lt;=$I29+$J29-1),2,IF(AND($C29="Milestone",AF$5&gt;=$I29,AF$5&lt;=$I29+$J29-1),1,""))</f>
        <v/>
      </c>
      <c r="AG29" s="40" t="str">
        <f ca="1">IF(AND($C29="Goal",AG$5&gt;=$I29,AG$5&lt;=$I29+$J29-1),2,IF(AND($C29="Milestone",AG$5&gt;=$I29,AG$5&lt;=$I29+$J29-1),1,""))</f>
        <v/>
      </c>
      <c r="AH29" s="40" t="str">
        <f ca="1">IF(AND($C29="Goal",AH$5&gt;=$I29,AH$5&lt;=$I29+$J29-1),2,IF(AND($C29="Milestone",AH$5&gt;=$I29,AH$5&lt;=$I29+$J29-1),1,""))</f>
        <v/>
      </c>
      <c r="AI29" s="40" t="str">
        <f ca="1">IF(AND($C29="Goal",AI$5&gt;=$I29,AI$5&lt;=$I29+$J29-1),2,IF(AND($C29="Milestone",AI$5&gt;=$I29,AI$5&lt;=$I29+$J29-1),1,""))</f>
        <v/>
      </c>
      <c r="AJ29" s="40" t="str">
        <f ca="1">IF(AND($C29="Goal",AJ$5&gt;=$I29,AJ$5&lt;=$I29+$J29-1),2,IF(AND($C29="Milestone",AJ$5&gt;=$I29,AJ$5&lt;=$I29+$J29-1),1,""))</f>
        <v/>
      </c>
      <c r="AK29" s="40" t="str">
        <f ca="1">IF(AND($C29="Goal",AK$5&gt;=$I29,AK$5&lt;=$I29+$J29-1),2,IF(AND($C29="Milestone",AK$5&gt;=$I29,AK$5&lt;=$I29+$J29-1),1,""))</f>
        <v/>
      </c>
      <c r="AL29" s="40" t="str">
        <f ca="1">IF(AND($C29="Goal",AL$5&gt;=$I29,AL$5&lt;=$I29+$J29-1),2,IF(AND($C29="Milestone",AL$5&gt;=$I29,AL$5&lt;=$I29+$J29-1),1,""))</f>
        <v/>
      </c>
      <c r="AM29" s="40" t="str">
        <f ca="1">IF(AND($C29="Goal",AM$5&gt;=$I29,AM$5&lt;=$I29+$J29-1),2,IF(AND($C29="Milestone",AM$5&gt;=$I29,AM$5&lt;=$I29+$J29-1),1,""))</f>
        <v/>
      </c>
      <c r="AN29" s="40" t="str">
        <f ca="1">IF(AND($C29="Goal",AN$5&gt;=$I29,AN$5&lt;=$I29+$J29-1),2,IF(AND($C29="Milestone",AN$5&gt;=$I29,AN$5&lt;=$I29+$J29-1),1,""))</f>
        <v/>
      </c>
      <c r="AO29" s="40" t="str">
        <f ca="1">IF(AND($C29="Goal",AO$5&gt;=$I29,AO$5&lt;=$I29+$J29-1),2,IF(AND($C29="Milestone",AO$5&gt;=$I29,AO$5&lt;=$I29+$J29-1),1,""))</f>
        <v/>
      </c>
      <c r="AP29" s="40" t="str">
        <f ca="1">IF(AND($C29="Goal",AP$5&gt;=$I29,AP$5&lt;=$I29+$J29-1),2,IF(AND($C29="Milestone",AP$5&gt;=$I29,AP$5&lt;=$I29+$J29-1),1,""))</f>
        <v/>
      </c>
      <c r="AQ29" s="40" t="str">
        <f ca="1">IF(AND($C29="Goal",AQ$5&gt;=$I29,AQ$5&lt;=$I29+$J29-1),2,IF(AND($C29="Milestone",AQ$5&gt;=$I29,AQ$5&lt;=$I29+$J29-1),1,""))</f>
        <v/>
      </c>
      <c r="AR29" s="40" t="str">
        <f ca="1">IF(AND($C29="Goal",AR$5&gt;=$I29,AR$5&lt;=$I29+$J29-1),2,IF(AND($C29="Milestone",AR$5&gt;=$I29,AR$5&lt;=$I29+$J29-1),1,""))</f>
        <v/>
      </c>
      <c r="AS29" s="40" t="str">
        <f ca="1">IF(AND($C29="Goal",AS$5&gt;=$I29,AS$5&lt;=$I29+$J29-1),2,IF(AND($C29="Milestone",AS$5&gt;=$I29,AS$5&lt;=$I29+$J29-1),1,""))</f>
        <v/>
      </c>
      <c r="AT29" s="40" t="str">
        <f ca="1">IF(AND($C29="Goal",AT$5&gt;=$I29,AT$5&lt;=$I29+$J29-1),2,IF(AND($C29="Milestone",AT$5&gt;=$I29,AT$5&lt;=$I29+$J29-1),1,""))</f>
        <v/>
      </c>
      <c r="AU29" s="40" t="str">
        <f ca="1">IF(AND($C29="Goal",AU$5&gt;=$I29,AU$5&lt;=$I29+$J29-1),2,IF(AND($C29="Milestone",AU$5&gt;=$I29,AU$5&lt;=$I29+$J29-1),1,""))</f>
        <v/>
      </c>
      <c r="AV29" s="40" t="str">
        <f ca="1">IF(AND($C29="Goal",AV$5&gt;=$I29,AV$5&lt;=$I29+$J29-1),2,IF(AND($C29="Milestone",AV$5&gt;=$I29,AV$5&lt;=$I29+$J29-1),1,""))</f>
        <v/>
      </c>
      <c r="AW29" s="40" t="str">
        <f ca="1">IF(AND($C29="Goal",AW$5&gt;=$I29,AW$5&lt;=$I29+$J29-1),2,IF(AND($C29="Milestone",AW$5&gt;=$I29,AW$5&lt;=$I29+$J29-1),1,""))</f>
        <v/>
      </c>
      <c r="AX29" s="40" t="str">
        <f ca="1">IF(AND($C29="Goal",AX$5&gt;=$I29,AX$5&lt;=$I29+$J29-1),2,IF(AND($C29="Milestone",AX$5&gt;=$I29,AX$5&lt;=$I29+$J29-1),1,""))</f>
        <v/>
      </c>
      <c r="AY29" s="40" t="str">
        <f ca="1">IF(AND($C29="Goal",AY$5&gt;=$I29,AY$5&lt;=$I29+$J29-1),2,IF(AND($C29="Milestone",AY$5&gt;=$I29,AY$5&lt;=$I29+$J29-1),1,""))</f>
        <v/>
      </c>
      <c r="AZ29" s="40" t="str">
        <f ca="1">IF(AND($C29="Goal",AZ$5&gt;=$I29,AZ$5&lt;=$I29+$J29-1),2,IF(AND($C29="Milestone",AZ$5&gt;=$I29,AZ$5&lt;=$I29+$J29-1),1,""))</f>
        <v/>
      </c>
      <c r="BA29" s="40" t="str">
        <f ca="1">IF(AND($C29="Goal",BA$5&gt;=$I29,BA$5&lt;=$I29+$J29-1),2,IF(AND($C29="Milestone",BA$5&gt;=$I29,BA$5&lt;=$I29+$J29-1),1,""))</f>
        <v/>
      </c>
      <c r="BB29" s="40" t="str">
        <f ca="1">IF(AND($C29="Goal",BB$5&gt;=$I29,BB$5&lt;=$I29+$J29-1),2,IF(AND($C29="Milestone",BB$5&gt;=$I29,BB$5&lt;=$I29+$J29-1),1,""))</f>
        <v/>
      </c>
      <c r="BC29" s="40" t="str">
        <f ca="1">IF(AND($C29="Goal",BC$5&gt;=$I29,BC$5&lt;=$I29+$J29-1),2,IF(AND($C29="Milestone",BC$5&gt;=$I29,BC$5&lt;=$I29+$J29-1),1,""))</f>
        <v/>
      </c>
      <c r="BD29" s="40" t="str">
        <f ca="1">IF(AND($C29="Goal",BD$5&gt;=$I29,BD$5&lt;=$I29+$J29-1),2,IF(AND($C29="Milestone",BD$5&gt;=$I29,BD$5&lt;=$I29+$J29-1),1,""))</f>
        <v/>
      </c>
      <c r="BE29" s="40" t="str">
        <f ca="1">IF(AND($C29="Goal",BE$5&gt;=$I29,BE$5&lt;=$I29+$J29-1),2,IF(AND($C29="Milestone",BE$5&gt;=$I29,BE$5&lt;=$I29+$J29-1),1,""))</f>
        <v/>
      </c>
      <c r="BF29" s="40" t="str">
        <f ca="1">IF(AND($C29="Goal",BF$5&gt;=$I29,BF$5&lt;=$I29+$J29-1),2,IF(AND($C29="Milestone",BF$5&gt;=$I29,BF$5&lt;=$I29+$J29-1),1,""))</f>
        <v/>
      </c>
      <c r="BG29" s="40" t="str">
        <f ca="1">IF(AND($C29="Goal",BG$5&gt;=$I29,BG$5&lt;=$I29+$J29-1),2,IF(AND($C29="Milestone",BG$5&gt;=$I29,BG$5&lt;=$I29+$J29-1),1,""))</f>
        <v/>
      </c>
      <c r="BH29" s="40" t="str">
        <f ca="1">IF(AND($C29="Goal",BH$5&gt;=$I29,BH$5&lt;=$I29+$J29-1),2,IF(AND($C29="Milestone",BH$5&gt;=$I29,BH$5&lt;=$I29+$J29-1),1,""))</f>
        <v/>
      </c>
      <c r="BI29" s="40" t="str">
        <f ca="1">IF(AND($C29="Goal",BI$5&gt;=$I29,BI$5&lt;=$I29+$J29-1),2,IF(AND($C29="Milestone",BI$5&gt;=$I29,BI$5&lt;=$I29+$J29-1),1,""))</f>
        <v/>
      </c>
      <c r="BJ29" s="40" t="str">
        <f ca="1">IF(AND($C29="Goal",BJ$5&gt;=$I29,BJ$5&lt;=$I29+$J29-1),2,IF(AND($C29="Milestone",BJ$5&gt;=$I29,BJ$5&lt;=$I29+$J29-1),1,""))</f>
        <v/>
      </c>
      <c r="BK29" s="40" t="str">
        <f ca="1">IF(AND($C29="Goal",BK$5&gt;=$I29,BK$5&lt;=$I29+$J29-1),2,IF(AND($C29="Milestone",BK$5&gt;=$I29,BK$5&lt;=$I29+$J29-1),1,""))</f>
        <v/>
      </c>
      <c r="BL29" s="40" t="str">
        <f ca="1">IF(AND($C29="Goal",BL$5&gt;=$I29,BL$5&lt;=$I29+$J29-1),2,IF(AND($C29="Milestone",BL$5&gt;=$I29,BL$5&lt;=$I29+$J29-1),1,""))</f>
        <v/>
      </c>
      <c r="BM29" s="40" t="str">
        <f ca="1">IF(AND($C29="Goal",BM$5&gt;=$I29,BM$5&lt;=$I29+$J29-1),2,IF(AND($C29="Milestone",BM$5&gt;=$I29,BM$5&lt;=$I29+$J29-1),1,""))</f>
        <v/>
      </c>
      <c r="BN29" s="40" t="str">
        <f ca="1">IF(AND($C29="Goal",BN$5&gt;=$I29,BN$5&lt;=$I29+$J29-1),2,IF(AND($C29="Milestone",BN$5&gt;=$I29,BN$5&lt;=$I29+$J29-1),1,""))</f>
        <v/>
      </c>
      <c r="BO29" s="40" t="str">
        <f ca="1">IF(AND($C29="Goal",BO$5&gt;=$I29,BO$5&lt;=$I29+$J29-1),2,IF(AND($C29="Milestone",BO$5&gt;=$I29,BO$5&lt;=$I29+$J29-1),1,""))</f>
        <v/>
      </c>
    </row>
    <row r="30" spans="1:67" s="41" customFormat="1" ht="36" customHeight="1" x14ac:dyDescent="0.25">
      <c r="A30" s="32"/>
      <c r="B30" s="33" t="s">
        <v>25</v>
      </c>
      <c r="C30" s="38" t="s">
        <v>34</v>
      </c>
      <c r="D30" s="38"/>
      <c r="E30" s="38"/>
      <c r="F30" s="38"/>
      <c r="G30" s="38"/>
      <c r="H30" s="35"/>
      <c r="I30" s="57"/>
      <c r="J30" s="51"/>
      <c r="K30" s="39"/>
      <c r="L30" s="40"/>
      <c r="M30" s="40"/>
      <c r="N30" s="40"/>
      <c r="O30" s="40"/>
      <c r="P30" s="40"/>
      <c r="Q30" s="40"/>
      <c r="R30" s="40"/>
      <c r="S30" s="40"/>
      <c r="T30" s="40"/>
      <c r="U30" s="40"/>
      <c r="V30" s="40"/>
      <c r="W30" s="40"/>
      <c r="X30" s="40"/>
      <c r="Y30" s="40"/>
      <c r="Z30" s="40"/>
      <c r="AA30" s="40"/>
      <c r="AB30" s="40"/>
      <c r="AC30" s="40"/>
      <c r="AD30" s="40"/>
      <c r="AE30" s="40"/>
      <c r="AF30" s="40"/>
      <c r="AG30" s="40"/>
      <c r="AH30" s="40"/>
      <c r="AI30" s="40"/>
      <c r="AJ30" s="40"/>
      <c r="AK30" s="40"/>
      <c r="AL30" s="40"/>
      <c r="AM30" s="40"/>
      <c r="AN30" s="40"/>
      <c r="AO30" s="40"/>
      <c r="AP30" s="40"/>
      <c r="AQ30" s="40"/>
      <c r="AR30" s="40"/>
      <c r="AS30" s="40"/>
      <c r="AT30" s="40"/>
      <c r="AU30" s="40"/>
      <c r="AV30" s="40"/>
      <c r="AW30" s="40"/>
      <c r="AX30" s="40"/>
      <c r="AY30" s="40"/>
      <c r="AZ30" s="40"/>
      <c r="BA30" s="40"/>
      <c r="BB30" s="40"/>
      <c r="BC30" s="40"/>
      <c r="BD30" s="40"/>
      <c r="BE30" s="40"/>
      <c r="BF30" s="40"/>
      <c r="BG30" s="40"/>
      <c r="BH30" s="40"/>
      <c r="BI30" s="40"/>
      <c r="BJ30" s="40"/>
      <c r="BK30" s="40"/>
      <c r="BL30" s="40"/>
      <c r="BM30" s="40"/>
      <c r="BN30" s="40"/>
      <c r="BO30" s="40"/>
    </row>
    <row r="31" spans="1:67" s="41" customFormat="1" ht="36" customHeight="1" x14ac:dyDescent="0.25">
      <c r="A31" s="32"/>
      <c r="B31" s="37" t="s">
        <v>27</v>
      </c>
      <c r="C31" s="38"/>
      <c r="D31" s="38"/>
      <c r="E31" s="38"/>
      <c r="F31" s="38"/>
      <c r="G31" s="38"/>
      <c r="H31" s="35"/>
      <c r="I31" s="57"/>
      <c r="J31" s="51"/>
      <c r="K31" s="39"/>
      <c r="L31" s="40" t="str">
        <f ca="1">IF(AND($C31="Goal",L$5&gt;=$I31,L$5&lt;=$I31+$J31-1),2,IF(AND($C31="Milestone",L$5&gt;=$I31,L$5&lt;=$I31+$J31-1),1,""))</f>
        <v/>
      </c>
      <c r="M31" s="40" t="str">
        <f ca="1">IF(AND($C31="Goal",M$5&gt;=$I31,M$5&lt;=$I31+$J31-1),2,IF(AND($C31="Milestone",M$5&gt;=$I31,M$5&lt;=$I31+$J31-1),1,""))</f>
        <v/>
      </c>
      <c r="N31" s="40" t="str">
        <f ca="1">IF(AND($C31="Goal",N$5&gt;=$I31,N$5&lt;=$I31+$J31-1),2,IF(AND($C31="Milestone",N$5&gt;=$I31,N$5&lt;=$I31+$J31-1),1,""))</f>
        <v/>
      </c>
      <c r="O31" s="40" t="str">
        <f ca="1">IF(AND($C31="Goal",O$5&gt;=$I31,O$5&lt;=$I31+$J31-1),2,IF(AND($C31="Milestone",O$5&gt;=$I31,O$5&lt;=$I31+$J31-1),1,""))</f>
        <v/>
      </c>
      <c r="P31" s="40" t="str">
        <f ca="1">IF(AND($C31="Goal",P$5&gt;=$I31,P$5&lt;=$I31+$J31-1),2,IF(AND($C31="Milestone",P$5&gt;=$I31,P$5&lt;=$I31+$J31-1),1,""))</f>
        <v/>
      </c>
      <c r="Q31" s="40" t="str">
        <f ca="1">IF(AND($C31="Goal",Q$5&gt;=$I31,Q$5&lt;=$I31+$J31-1),2,IF(AND($C31="Milestone",Q$5&gt;=$I31,Q$5&lt;=$I31+$J31-1),1,""))</f>
        <v/>
      </c>
      <c r="R31" s="40" t="str">
        <f ca="1">IF(AND($C31="Goal",R$5&gt;=$I31,R$5&lt;=$I31+$J31-1),2,IF(AND($C31="Milestone",R$5&gt;=$I31,R$5&lt;=$I31+$J31-1),1,""))</f>
        <v/>
      </c>
      <c r="S31" s="40" t="str">
        <f ca="1">IF(AND($C31="Goal",S$5&gt;=$I31,S$5&lt;=$I31+$J31-1),2,IF(AND($C31="Milestone",S$5&gt;=$I31,S$5&lt;=$I31+$J31-1),1,""))</f>
        <v/>
      </c>
      <c r="T31" s="40" t="str">
        <f ca="1">IF(AND($C31="Goal",T$5&gt;=$I31,T$5&lt;=$I31+$J31-1),2,IF(AND($C31="Milestone",T$5&gt;=$I31,T$5&lt;=$I31+$J31-1),1,""))</f>
        <v/>
      </c>
      <c r="U31" s="40" t="str">
        <f ca="1">IF(AND($C31="Goal",U$5&gt;=$I31,U$5&lt;=$I31+$J31-1),2,IF(AND($C31="Milestone",U$5&gt;=$I31,U$5&lt;=$I31+$J31-1),1,""))</f>
        <v/>
      </c>
      <c r="V31" s="40" t="str">
        <f ca="1">IF(AND($C31="Goal",V$5&gt;=$I31,V$5&lt;=$I31+$J31-1),2,IF(AND($C31="Milestone",V$5&gt;=$I31,V$5&lt;=$I31+$J31-1),1,""))</f>
        <v/>
      </c>
      <c r="W31" s="40" t="str">
        <f ca="1">IF(AND($C31="Goal",W$5&gt;=$I31,W$5&lt;=$I31+$J31-1),2,IF(AND($C31="Milestone",W$5&gt;=$I31,W$5&lt;=$I31+$J31-1),1,""))</f>
        <v/>
      </c>
      <c r="X31" s="40" t="str">
        <f ca="1">IF(AND($C31="Goal",X$5&gt;=$I31,X$5&lt;=$I31+$J31-1),2,IF(AND($C31="Milestone",X$5&gt;=$I31,X$5&lt;=$I31+$J31-1),1,""))</f>
        <v/>
      </c>
      <c r="Y31" s="40" t="str">
        <f ca="1">IF(AND($C31="Goal",Y$5&gt;=$I31,Y$5&lt;=$I31+$J31-1),2,IF(AND($C31="Milestone",Y$5&gt;=$I31,Y$5&lt;=$I31+$J31-1),1,""))</f>
        <v/>
      </c>
      <c r="Z31" s="40" t="str">
        <f ca="1">IF(AND($C31="Goal",Z$5&gt;=$I31,Z$5&lt;=$I31+$J31-1),2,IF(AND($C31="Milestone",Z$5&gt;=$I31,Z$5&lt;=$I31+$J31-1),1,""))</f>
        <v/>
      </c>
      <c r="AA31" s="40" t="str">
        <f ca="1">IF(AND($C31="Goal",AA$5&gt;=$I31,AA$5&lt;=$I31+$J31-1),2,IF(AND($C31="Milestone",AA$5&gt;=$I31,AA$5&lt;=$I31+$J31-1),1,""))</f>
        <v/>
      </c>
      <c r="AB31" s="40" t="str">
        <f ca="1">IF(AND($C31="Goal",AB$5&gt;=$I31,AB$5&lt;=$I31+$J31-1),2,IF(AND($C31="Milestone",AB$5&gt;=$I31,AB$5&lt;=$I31+$J31-1),1,""))</f>
        <v/>
      </c>
      <c r="AC31" s="40" t="str">
        <f ca="1">IF(AND($C31="Goal",AC$5&gt;=$I31,AC$5&lt;=$I31+$J31-1),2,IF(AND($C31="Milestone",AC$5&gt;=$I31,AC$5&lt;=$I31+$J31-1),1,""))</f>
        <v/>
      </c>
      <c r="AD31" s="40" t="str">
        <f ca="1">IF(AND($C31="Goal",AD$5&gt;=$I31,AD$5&lt;=$I31+$J31-1),2,IF(AND($C31="Milestone",AD$5&gt;=$I31,AD$5&lt;=$I31+$J31-1),1,""))</f>
        <v/>
      </c>
      <c r="AE31" s="40" t="str">
        <f ca="1">IF(AND($C31="Goal",AE$5&gt;=$I31,AE$5&lt;=$I31+$J31-1),2,IF(AND($C31="Milestone",AE$5&gt;=$I31,AE$5&lt;=$I31+$J31-1),1,""))</f>
        <v/>
      </c>
      <c r="AF31" s="40" t="str">
        <f ca="1">IF(AND($C31="Goal",AF$5&gt;=$I31,AF$5&lt;=$I31+$J31-1),2,IF(AND($C31="Milestone",AF$5&gt;=$I31,AF$5&lt;=$I31+$J31-1),1,""))</f>
        <v/>
      </c>
      <c r="AG31" s="40" t="str">
        <f ca="1">IF(AND($C31="Goal",AG$5&gt;=$I31,AG$5&lt;=$I31+$J31-1),2,IF(AND($C31="Milestone",AG$5&gt;=$I31,AG$5&lt;=$I31+$J31-1),1,""))</f>
        <v/>
      </c>
      <c r="AH31" s="40" t="str">
        <f ca="1">IF(AND($C31="Goal",AH$5&gt;=$I31,AH$5&lt;=$I31+$J31-1),2,IF(AND($C31="Milestone",AH$5&gt;=$I31,AH$5&lt;=$I31+$J31-1),1,""))</f>
        <v/>
      </c>
      <c r="AI31" s="40" t="str">
        <f ca="1">IF(AND($C31="Goal",AI$5&gt;=$I31,AI$5&lt;=$I31+$J31-1),2,IF(AND($C31="Milestone",AI$5&gt;=$I31,AI$5&lt;=$I31+$J31-1),1,""))</f>
        <v/>
      </c>
      <c r="AJ31" s="40" t="str">
        <f ca="1">IF(AND($C31="Goal",AJ$5&gt;=$I31,AJ$5&lt;=$I31+$J31-1),2,IF(AND($C31="Milestone",AJ$5&gt;=$I31,AJ$5&lt;=$I31+$J31-1),1,""))</f>
        <v/>
      </c>
      <c r="AK31" s="40" t="str">
        <f ca="1">IF(AND($C31="Goal",AK$5&gt;=$I31,AK$5&lt;=$I31+$J31-1),2,IF(AND($C31="Milestone",AK$5&gt;=$I31,AK$5&lt;=$I31+$J31-1),1,""))</f>
        <v/>
      </c>
      <c r="AL31" s="40" t="str">
        <f ca="1">IF(AND($C31="Goal",AL$5&gt;=$I31,AL$5&lt;=$I31+$J31-1),2,IF(AND($C31="Milestone",AL$5&gt;=$I31,AL$5&lt;=$I31+$J31-1),1,""))</f>
        <v/>
      </c>
      <c r="AM31" s="40" t="str">
        <f ca="1">IF(AND($C31="Goal",AM$5&gt;=$I31,AM$5&lt;=$I31+$J31-1),2,IF(AND($C31="Milestone",AM$5&gt;=$I31,AM$5&lt;=$I31+$J31-1),1,""))</f>
        <v/>
      </c>
      <c r="AN31" s="40" t="str">
        <f ca="1">IF(AND($C31="Goal",AN$5&gt;=$I31,AN$5&lt;=$I31+$J31-1),2,IF(AND($C31="Milestone",AN$5&gt;=$I31,AN$5&lt;=$I31+$J31-1),1,""))</f>
        <v/>
      </c>
      <c r="AO31" s="40" t="str">
        <f ca="1">IF(AND($C31="Goal",AO$5&gt;=$I31,AO$5&lt;=$I31+$J31-1),2,IF(AND($C31="Milestone",AO$5&gt;=$I31,AO$5&lt;=$I31+$J31-1),1,""))</f>
        <v/>
      </c>
      <c r="AP31" s="40" t="str">
        <f ca="1">IF(AND($C31="Goal",AP$5&gt;=$I31,AP$5&lt;=$I31+$J31-1),2,IF(AND($C31="Milestone",AP$5&gt;=$I31,AP$5&lt;=$I31+$J31-1),1,""))</f>
        <v/>
      </c>
      <c r="AQ31" s="40" t="str">
        <f ca="1">IF(AND($C31="Goal",AQ$5&gt;=$I31,AQ$5&lt;=$I31+$J31-1),2,IF(AND($C31="Milestone",AQ$5&gt;=$I31,AQ$5&lt;=$I31+$J31-1),1,""))</f>
        <v/>
      </c>
      <c r="AR31" s="40" t="str">
        <f ca="1">IF(AND($C31="Goal",AR$5&gt;=$I31,AR$5&lt;=$I31+$J31-1),2,IF(AND($C31="Milestone",AR$5&gt;=$I31,AR$5&lt;=$I31+$J31-1),1,""))</f>
        <v/>
      </c>
      <c r="AS31" s="40" t="str">
        <f ca="1">IF(AND($C31="Goal",AS$5&gt;=$I31,AS$5&lt;=$I31+$J31-1),2,IF(AND($C31="Milestone",AS$5&gt;=$I31,AS$5&lt;=$I31+$J31-1),1,""))</f>
        <v/>
      </c>
      <c r="AT31" s="40" t="str">
        <f ca="1">IF(AND($C31="Goal",AT$5&gt;=$I31,AT$5&lt;=$I31+$J31-1),2,IF(AND($C31="Milestone",AT$5&gt;=$I31,AT$5&lt;=$I31+$J31-1),1,""))</f>
        <v/>
      </c>
      <c r="AU31" s="40" t="str">
        <f ca="1">IF(AND($C31="Goal",AU$5&gt;=$I31,AU$5&lt;=$I31+$J31-1),2,IF(AND($C31="Milestone",AU$5&gt;=$I31,AU$5&lt;=$I31+$J31-1),1,""))</f>
        <v/>
      </c>
      <c r="AV31" s="40" t="str">
        <f ca="1">IF(AND($C31="Goal",AV$5&gt;=$I31,AV$5&lt;=$I31+$J31-1),2,IF(AND($C31="Milestone",AV$5&gt;=$I31,AV$5&lt;=$I31+$J31-1),1,""))</f>
        <v/>
      </c>
      <c r="AW31" s="40" t="str">
        <f ca="1">IF(AND($C31="Goal",AW$5&gt;=$I31,AW$5&lt;=$I31+$J31-1),2,IF(AND($C31="Milestone",AW$5&gt;=$I31,AW$5&lt;=$I31+$J31-1),1,""))</f>
        <v/>
      </c>
      <c r="AX31" s="40" t="str">
        <f ca="1">IF(AND($C31="Goal",AX$5&gt;=$I31,AX$5&lt;=$I31+$J31-1),2,IF(AND($C31="Milestone",AX$5&gt;=$I31,AX$5&lt;=$I31+$J31-1),1,""))</f>
        <v/>
      </c>
      <c r="AY31" s="40" t="str">
        <f ca="1">IF(AND($C31="Goal",AY$5&gt;=$I31,AY$5&lt;=$I31+$J31-1),2,IF(AND($C31="Milestone",AY$5&gt;=$I31,AY$5&lt;=$I31+$J31-1),1,""))</f>
        <v/>
      </c>
      <c r="AZ31" s="40" t="str">
        <f ca="1">IF(AND($C31="Goal",AZ$5&gt;=$I31,AZ$5&lt;=$I31+$J31-1),2,IF(AND($C31="Milestone",AZ$5&gt;=$I31,AZ$5&lt;=$I31+$J31-1),1,""))</f>
        <v/>
      </c>
      <c r="BA31" s="40" t="str">
        <f ca="1">IF(AND($C31="Goal",BA$5&gt;=$I31,BA$5&lt;=$I31+$J31-1),2,IF(AND($C31="Milestone",BA$5&gt;=$I31,BA$5&lt;=$I31+$J31-1),1,""))</f>
        <v/>
      </c>
      <c r="BB31" s="40" t="str">
        <f ca="1">IF(AND($C31="Goal",BB$5&gt;=$I31,BB$5&lt;=$I31+$J31-1),2,IF(AND($C31="Milestone",BB$5&gt;=$I31,BB$5&lt;=$I31+$J31-1),1,""))</f>
        <v/>
      </c>
      <c r="BC31" s="40" t="str">
        <f ca="1">IF(AND($C31="Goal",BC$5&gt;=$I31,BC$5&lt;=$I31+$J31-1),2,IF(AND($C31="Milestone",BC$5&gt;=$I31,BC$5&lt;=$I31+$J31-1),1,""))</f>
        <v/>
      </c>
      <c r="BD31" s="40" t="str">
        <f ca="1">IF(AND($C31="Goal",BD$5&gt;=$I31,BD$5&lt;=$I31+$J31-1),2,IF(AND($C31="Milestone",BD$5&gt;=$I31,BD$5&lt;=$I31+$J31-1),1,""))</f>
        <v/>
      </c>
      <c r="BE31" s="40" t="str">
        <f ca="1">IF(AND($C31="Goal",BE$5&gt;=$I31,BE$5&lt;=$I31+$J31-1),2,IF(AND($C31="Milestone",BE$5&gt;=$I31,BE$5&lt;=$I31+$J31-1),1,""))</f>
        <v/>
      </c>
      <c r="BF31" s="40" t="str">
        <f ca="1">IF(AND($C31="Goal",BF$5&gt;=$I31,BF$5&lt;=$I31+$J31-1),2,IF(AND($C31="Milestone",BF$5&gt;=$I31,BF$5&lt;=$I31+$J31-1),1,""))</f>
        <v/>
      </c>
      <c r="BG31" s="40" t="str">
        <f ca="1">IF(AND($C31="Goal",BG$5&gt;=$I31,BG$5&lt;=$I31+$J31-1),2,IF(AND($C31="Milestone",BG$5&gt;=$I31,BG$5&lt;=$I31+$J31-1),1,""))</f>
        <v/>
      </c>
      <c r="BH31" s="40" t="str">
        <f ca="1">IF(AND($C31="Goal",BH$5&gt;=$I31,BH$5&lt;=$I31+$J31-1),2,IF(AND($C31="Milestone",BH$5&gt;=$I31,BH$5&lt;=$I31+$J31-1),1,""))</f>
        <v/>
      </c>
      <c r="BI31" s="40" t="str">
        <f ca="1">IF(AND($C31="Goal",BI$5&gt;=$I31,BI$5&lt;=$I31+$J31-1),2,IF(AND($C31="Milestone",BI$5&gt;=$I31,BI$5&lt;=$I31+$J31-1),1,""))</f>
        <v/>
      </c>
      <c r="BJ31" s="40" t="str">
        <f ca="1">IF(AND($C31="Goal",BJ$5&gt;=$I31,BJ$5&lt;=$I31+$J31-1),2,IF(AND($C31="Milestone",BJ$5&gt;=$I31,BJ$5&lt;=$I31+$J31-1),1,""))</f>
        <v/>
      </c>
      <c r="BK31" s="40" t="str">
        <f ca="1">IF(AND($C31="Goal",BK$5&gt;=$I31,BK$5&lt;=$I31+$J31-1),2,IF(AND($C31="Milestone",BK$5&gt;=$I31,BK$5&lt;=$I31+$J31-1),1,""))</f>
        <v/>
      </c>
      <c r="BL31" s="40" t="str">
        <f ca="1">IF(AND($C31="Goal",BL$5&gt;=$I31,BL$5&lt;=$I31+$J31-1),2,IF(AND($C31="Milestone",BL$5&gt;=$I31,BL$5&lt;=$I31+$J31-1),1,""))</f>
        <v/>
      </c>
      <c r="BM31" s="40" t="str">
        <f ca="1">IF(AND($C31="Goal",BM$5&gt;=$I31,BM$5&lt;=$I31+$J31-1),2,IF(AND($C31="Milestone",BM$5&gt;=$I31,BM$5&lt;=$I31+$J31-1),1,""))</f>
        <v/>
      </c>
      <c r="BN31" s="40" t="str">
        <f ca="1">IF(AND($C31="Goal",BN$5&gt;=$I31,BN$5&lt;=$I31+$J31-1),2,IF(AND($C31="Milestone",BN$5&gt;=$I31,BN$5&lt;=$I31+$J31-1),1,""))</f>
        <v/>
      </c>
      <c r="BO31" s="40" t="str">
        <f ca="1">IF(AND($C31="Goal",BO$5&gt;=$I31,BO$5&lt;=$I31+$J31-1),2,IF(AND($C31="Milestone",BO$5&gt;=$I31,BO$5&lt;=$I31+$J31-1),1,""))</f>
        <v/>
      </c>
    </row>
    <row r="32" spans="1:67" s="41" customFormat="1" ht="36" customHeight="1" x14ac:dyDescent="0.25">
      <c r="A32" s="32"/>
      <c r="B32" s="33" t="s">
        <v>20</v>
      </c>
      <c r="C32" s="38" t="s">
        <v>34</v>
      </c>
      <c r="D32" s="38"/>
      <c r="E32" s="38"/>
      <c r="F32" s="38"/>
      <c r="G32" s="38"/>
      <c r="H32" s="35"/>
      <c r="I32" s="57">
        <f>I29+3</f>
        <v>44121</v>
      </c>
      <c r="J32" s="51"/>
      <c r="K32" s="39"/>
      <c r="L32" s="40" t="str">
        <f ca="1">IF(AND($C32="Goal",L$5&gt;=$I32,L$5&lt;=$I32+$J32-1),2,IF(AND($C32="Milestone",L$5&gt;=$I32,L$5&lt;=$I32+$J32-1),1,""))</f>
        <v/>
      </c>
      <c r="M32" s="40" t="str">
        <f ca="1">IF(AND($C32="Goal",M$5&gt;=$I32,M$5&lt;=$I32+$J32-1),2,IF(AND($C32="Milestone",M$5&gt;=$I32,M$5&lt;=$I32+$J32-1),1,""))</f>
        <v/>
      </c>
      <c r="N32" s="40" t="str">
        <f ca="1">IF(AND($C32="Goal",N$5&gt;=$I32,N$5&lt;=$I32+$J32-1),2,IF(AND($C32="Milestone",N$5&gt;=$I32,N$5&lt;=$I32+$J32-1),1,""))</f>
        <v/>
      </c>
      <c r="O32" s="40" t="str">
        <f ca="1">IF(AND($C32="Goal",O$5&gt;=$I32,O$5&lt;=$I32+$J32-1),2,IF(AND($C32="Milestone",O$5&gt;=$I32,O$5&lt;=$I32+$J32-1),1,""))</f>
        <v/>
      </c>
      <c r="P32" s="40" t="str">
        <f ca="1">IF(AND($C32="Goal",P$5&gt;=$I32,P$5&lt;=$I32+$J32-1),2,IF(AND($C32="Milestone",P$5&gt;=$I32,P$5&lt;=$I32+$J32-1),1,""))</f>
        <v/>
      </c>
      <c r="Q32" s="40" t="str">
        <f ca="1">IF(AND($C32="Goal",Q$5&gt;=$I32,Q$5&lt;=$I32+$J32-1),2,IF(AND($C32="Milestone",Q$5&gt;=$I32,Q$5&lt;=$I32+$J32-1),1,""))</f>
        <v/>
      </c>
      <c r="R32" s="40" t="str">
        <f ca="1">IF(AND($C32="Goal",R$5&gt;=$I32,R$5&lt;=$I32+$J32-1),2,IF(AND($C32="Milestone",R$5&gt;=$I32,R$5&lt;=$I32+$J32-1),1,""))</f>
        <v/>
      </c>
      <c r="S32" s="40" t="str">
        <f ca="1">IF(AND($C32="Goal",S$5&gt;=$I32,S$5&lt;=$I32+$J32-1),2,IF(AND($C32="Milestone",S$5&gt;=$I32,S$5&lt;=$I32+$J32-1),1,""))</f>
        <v/>
      </c>
      <c r="T32" s="40" t="str">
        <f ca="1">IF(AND($C32="Goal",T$5&gt;=$I32,T$5&lt;=$I32+$J32-1),2,IF(AND($C32="Milestone",T$5&gt;=$I32,T$5&lt;=$I32+$J32-1),1,""))</f>
        <v/>
      </c>
      <c r="U32" s="40" t="str">
        <f ca="1">IF(AND($C32="Goal",U$5&gt;=$I32,U$5&lt;=$I32+$J32-1),2,IF(AND($C32="Milestone",U$5&gt;=$I32,U$5&lt;=$I32+$J32-1),1,""))</f>
        <v/>
      </c>
      <c r="V32" s="40" t="str">
        <f ca="1">IF(AND($C32="Goal",V$5&gt;=$I32,V$5&lt;=$I32+$J32-1),2,IF(AND($C32="Milestone",V$5&gt;=$I32,V$5&lt;=$I32+$J32-1),1,""))</f>
        <v/>
      </c>
      <c r="W32" s="40" t="str">
        <f ca="1">IF(AND($C32="Goal",W$5&gt;=$I32,W$5&lt;=$I32+$J32-1),2,IF(AND($C32="Milestone",W$5&gt;=$I32,W$5&lt;=$I32+$J32-1),1,""))</f>
        <v/>
      </c>
      <c r="X32" s="40" t="str">
        <f ca="1">IF(AND($C32="Goal",X$5&gt;=$I32,X$5&lt;=$I32+$J32-1),2,IF(AND($C32="Milestone",X$5&gt;=$I32,X$5&lt;=$I32+$J32-1),1,""))</f>
        <v/>
      </c>
      <c r="Y32" s="40" t="str">
        <f ca="1">IF(AND($C32="Goal",Y$5&gt;=$I32,Y$5&lt;=$I32+$J32-1),2,IF(AND($C32="Milestone",Y$5&gt;=$I32,Y$5&lt;=$I32+$J32-1),1,""))</f>
        <v/>
      </c>
      <c r="Z32" s="40" t="str">
        <f ca="1">IF(AND($C32="Goal",Z$5&gt;=$I32,Z$5&lt;=$I32+$J32-1),2,IF(AND($C32="Milestone",Z$5&gt;=$I32,Z$5&lt;=$I32+$J32-1),1,""))</f>
        <v/>
      </c>
      <c r="AA32" s="40" t="str">
        <f ca="1">IF(AND($C32="Goal",AA$5&gt;=$I32,AA$5&lt;=$I32+$J32-1),2,IF(AND($C32="Milestone",AA$5&gt;=$I32,AA$5&lt;=$I32+$J32-1),1,""))</f>
        <v/>
      </c>
      <c r="AB32" s="40" t="str">
        <f ca="1">IF(AND($C32="Goal",AB$5&gt;=$I32,AB$5&lt;=$I32+$J32-1),2,IF(AND($C32="Milestone",AB$5&gt;=$I32,AB$5&lt;=$I32+$J32-1),1,""))</f>
        <v/>
      </c>
      <c r="AC32" s="40" t="str">
        <f ca="1">IF(AND($C32="Goal",AC$5&gt;=$I32,AC$5&lt;=$I32+$J32-1),2,IF(AND($C32="Milestone",AC$5&gt;=$I32,AC$5&lt;=$I32+$J32-1),1,""))</f>
        <v/>
      </c>
      <c r="AD32" s="40" t="str">
        <f ca="1">IF(AND($C32="Goal",AD$5&gt;=$I32,AD$5&lt;=$I32+$J32-1),2,IF(AND($C32="Milestone",AD$5&gt;=$I32,AD$5&lt;=$I32+$J32-1),1,""))</f>
        <v/>
      </c>
      <c r="AE32" s="40" t="str">
        <f ca="1">IF(AND($C32="Goal",AE$5&gt;=$I32,AE$5&lt;=$I32+$J32-1),2,IF(AND($C32="Milestone",AE$5&gt;=$I32,AE$5&lt;=$I32+$J32-1),1,""))</f>
        <v/>
      </c>
      <c r="AF32" s="40" t="str">
        <f ca="1">IF(AND($C32="Goal",AF$5&gt;=$I32,AF$5&lt;=$I32+$J32-1),2,IF(AND($C32="Milestone",AF$5&gt;=$I32,AF$5&lt;=$I32+$J32-1),1,""))</f>
        <v/>
      </c>
      <c r="AG32" s="40" t="str">
        <f ca="1">IF(AND($C32="Goal",AG$5&gt;=$I32,AG$5&lt;=$I32+$J32-1),2,IF(AND($C32="Milestone",AG$5&gt;=$I32,AG$5&lt;=$I32+$J32-1),1,""))</f>
        <v/>
      </c>
      <c r="AH32" s="40" t="str">
        <f ca="1">IF(AND($C32="Goal",AH$5&gt;=$I32,AH$5&lt;=$I32+$J32-1),2,IF(AND($C32="Milestone",AH$5&gt;=$I32,AH$5&lt;=$I32+$J32-1),1,""))</f>
        <v/>
      </c>
      <c r="AI32" s="40" t="str">
        <f ca="1">IF(AND($C32="Goal",AI$5&gt;=$I32,AI$5&lt;=$I32+$J32-1),2,IF(AND($C32="Milestone",AI$5&gt;=$I32,AI$5&lt;=$I32+$J32-1),1,""))</f>
        <v/>
      </c>
      <c r="AJ32" s="40" t="str">
        <f ca="1">IF(AND($C32="Goal",AJ$5&gt;=$I32,AJ$5&lt;=$I32+$J32-1),2,IF(AND($C32="Milestone",AJ$5&gt;=$I32,AJ$5&lt;=$I32+$J32-1),1,""))</f>
        <v/>
      </c>
      <c r="AK32" s="40" t="str">
        <f ca="1">IF(AND($C32="Goal",AK$5&gt;=$I32,AK$5&lt;=$I32+$J32-1),2,IF(AND($C32="Milestone",AK$5&gt;=$I32,AK$5&lt;=$I32+$J32-1),1,""))</f>
        <v/>
      </c>
      <c r="AL32" s="40" t="str">
        <f ca="1">IF(AND($C32="Goal",AL$5&gt;=$I32,AL$5&lt;=$I32+$J32-1),2,IF(AND($C32="Milestone",AL$5&gt;=$I32,AL$5&lt;=$I32+$J32-1),1,""))</f>
        <v/>
      </c>
      <c r="AM32" s="40" t="str">
        <f ca="1">IF(AND($C32="Goal",AM$5&gt;=$I32,AM$5&lt;=$I32+$J32-1),2,IF(AND($C32="Milestone",AM$5&gt;=$I32,AM$5&lt;=$I32+$J32-1),1,""))</f>
        <v/>
      </c>
      <c r="AN32" s="40" t="str">
        <f ca="1">IF(AND($C32="Goal",AN$5&gt;=$I32,AN$5&lt;=$I32+$J32-1),2,IF(AND($C32="Milestone",AN$5&gt;=$I32,AN$5&lt;=$I32+$J32-1),1,""))</f>
        <v/>
      </c>
      <c r="AO32" s="40" t="str">
        <f ca="1">IF(AND($C32="Goal",AO$5&gt;=$I32,AO$5&lt;=$I32+$J32-1),2,IF(AND($C32="Milestone",AO$5&gt;=$I32,AO$5&lt;=$I32+$J32-1),1,""))</f>
        <v/>
      </c>
      <c r="AP32" s="40" t="str">
        <f ca="1">IF(AND($C32="Goal",AP$5&gt;=$I32,AP$5&lt;=$I32+$J32-1),2,IF(AND($C32="Milestone",AP$5&gt;=$I32,AP$5&lt;=$I32+$J32-1),1,""))</f>
        <v/>
      </c>
      <c r="AQ32" s="40" t="str">
        <f ca="1">IF(AND($C32="Goal",AQ$5&gt;=$I32,AQ$5&lt;=$I32+$J32-1),2,IF(AND($C32="Milestone",AQ$5&gt;=$I32,AQ$5&lt;=$I32+$J32-1),1,""))</f>
        <v/>
      </c>
      <c r="AR32" s="40" t="str">
        <f ca="1">IF(AND($C32="Goal",AR$5&gt;=$I32,AR$5&lt;=$I32+$J32-1),2,IF(AND($C32="Milestone",AR$5&gt;=$I32,AR$5&lt;=$I32+$J32-1),1,""))</f>
        <v/>
      </c>
      <c r="AS32" s="40" t="str">
        <f ca="1">IF(AND($C32="Goal",AS$5&gt;=$I32,AS$5&lt;=$I32+$J32-1),2,IF(AND($C32="Milestone",AS$5&gt;=$I32,AS$5&lt;=$I32+$J32-1),1,""))</f>
        <v/>
      </c>
      <c r="AT32" s="40" t="str">
        <f ca="1">IF(AND($C32="Goal",AT$5&gt;=$I32,AT$5&lt;=$I32+$J32-1),2,IF(AND($C32="Milestone",AT$5&gt;=$I32,AT$5&lt;=$I32+$J32-1),1,""))</f>
        <v/>
      </c>
      <c r="AU32" s="40" t="str">
        <f ca="1">IF(AND($C32="Goal",AU$5&gt;=$I32,AU$5&lt;=$I32+$J32-1),2,IF(AND($C32="Milestone",AU$5&gt;=$I32,AU$5&lt;=$I32+$J32-1),1,""))</f>
        <v/>
      </c>
      <c r="AV32" s="40" t="str">
        <f ca="1">IF(AND($C32="Goal",AV$5&gt;=$I32,AV$5&lt;=$I32+$J32-1),2,IF(AND($C32="Milestone",AV$5&gt;=$I32,AV$5&lt;=$I32+$J32-1),1,""))</f>
        <v/>
      </c>
      <c r="AW32" s="40" t="str">
        <f ca="1">IF(AND($C32="Goal",AW$5&gt;=$I32,AW$5&lt;=$I32+$J32-1),2,IF(AND($C32="Milestone",AW$5&gt;=$I32,AW$5&lt;=$I32+$J32-1),1,""))</f>
        <v/>
      </c>
      <c r="AX32" s="40" t="str">
        <f ca="1">IF(AND($C32="Goal",AX$5&gt;=$I32,AX$5&lt;=$I32+$J32-1),2,IF(AND($C32="Milestone",AX$5&gt;=$I32,AX$5&lt;=$I32+$J32-1),1,""))</f>
        <v/>
      </c>
      <c r="AY32" s="40" t="str">
        <f ca="1">IF(AND($C32="Goal",AY$5&gt;=$I32,AY$5&lt;=$I32+$J32-1),2,IF(AND($C32="Milestone",AY$5&gt;=$I32,AY$5&lt;=$I32+$J32-1),1,""))</f>
        <v/>
      </c>
      <c r="AZ32" s="40" t="str">
        <f ca="1">IF(AND($C32="Goal",AZ$5&gt;=$I32,AZ$5&lt;=$I32+$J32-1),2,IF(AND($C32="Milestone",AZ$5&gt;=$I32,AZ$5&lt;=$I32+$J32-1),1,""))</f>
        <v/>
      </c>
      <c r="BA32" s="40" t="str">
        <f ca="1">IF(AND($C32="Goal",BA$5&gt;=$I32,BA$5&lt;=$I32+$J32-1),2,IF(AND($C32="Milestone",BA$5&gt;=$I32,BA$5&lt;=$I32+$J32-1),1,""))</f>
        <v/>
      </c>
      <c r="BB32" s="40" t="str">
        <f ca="1">IF(AND($C32="Goal",BB$5&gt;=$I32,BB$5&lt;=$I32+$J32-1),2,IF(AND($C32="Milestone",BB$5&gt;=$I32,BB$5&lt;=$I32+$J32-1),1,""))</f>
        <v/>
      </c>
      <c r="BC32" s="40" t="str">
        <f ca="1">IF(AND($C32="Goal",BC$5&gt;=$I32,BC$5&lt;=$I32+$J32-1),2,IF(AND($C32="Milestone",BC$5&gt;=$I32,BC$5&lt;=$I32+$J32-1),1,""))</f>
        <v/>
      </c>
      <c r="BD32" s="40" t="str">
        <f ca="1">IF(AND($C32="Goal",BD$5&gt;=$I32,BD$5&lt;=$I32+$J32-1),2,IF(AND($C32="Milestone",BD$5&gt;=$I32,BD$5&lt;=$I32+$J32-1),1,""))</f>
        <v/>
      </c>
      <c r="BE32" s="40" t="str">
        <f ca="1">IF(AND($C32="Goal",BE$5&gt;=$I32,BE$5&lt;=$I32+$J32-1),2,IF(AND($C32="Milestone",BE$5&gt;=$I32,BE$5&lt;=$I32+$J32-1),1,""))</f>
        <v/>
      </c>
      <c r="BF32" s="40" t="str">
        <f ca="1">IF(AND($C32="Goal",BF$5&gt;=$I32,BF$5&lt;=$I32+$J32-1),2,IF(AND($C32="Milestone",BF$5&gt;=$I32,BF$5&lt;=$I32+$J32-1),1,""))</f>
        <v/>
      </c>
      <c r="BG32" s="40" t="str">
        <f ca="1">IF(AND($C32="Goal",BG$5&gt;=$I32,BG$5&lt;=$I32+$J32-1),2,IF(AND($C32="Milestone",BG$5&gt;=$I32,BG$5&lt;=$I32+$J32-1),1,""))</f>
        <v/>
      </c>
      <c r="BH32" s="40" t="str">
        <f ca="1">IF(AND($C32="Goal",BH$5&gt;=$I32,BH$5&lt;=$I32+$J32-1),2,IF(AND($C32="Milestone",BH$5&gt;=$I32,BH$5&lt;=$I32+$J32-1),1,""))</f>
        <v/>
      </c>
      <c r="BI32" s="40" t="str">
        <f ca="1">IF(AND($C32="Goal",BI$5&gt;=$I32,BI$5&lt;=$I32+$J32-1),2,IF(AND($C32="Milestone",BI$5&gt;=$I32,BI$5&lt;=$I32+$J32-1),1,""))</f>
        <v/>
      </c>
      <c r="BJ32" s="40" t="str">
        <f ca="1">IF(AND($C32="Goal",BJ$5&gt;=$I32,BJ$5&lt;=$I32+$J32-1),2,IF(AND($C32="Milestone",BJ$5&gt;=$I32,BJ$5&lt;=$I32+$J32-1),1,""))</f>
        <v/>
      </c>
      <c r="BK32" s="40" t="str">
        <f ca="1">IF(AND($C32="Goal",BK$5&gt;=$I32,BK$5&lt;=$I32+$J32-1),2,IF(AND($C32="Milestone",BK$5&gt;=$I32,BK$5&lt;=$I32+$J32-1),1,""))</f>
        <v/>
      </c>
      <c r="BL32" s="40" t="str">
        <f ca="1">IF(AND($C32="Goal",BL$5&gt;=$I32,BL$5&lt;=$I32+$J32-1),2,IF(AND($C32="Milestone",BL$5&gt;=$I32,BL$5&lt;=$I32+$J32-1),1,""))</f>
        <v/>
      </c>
      <c r="BM32" s="40" t="str">
        <f ca="1">IF(AND($C32="Goal",BM$5&gt;=$I32,BM$5&lt;=$I32+$J32-1),2,IF(AND($C32="Milestone",BM$5&gt;=$I32,BM$5&lt;=$I32+$J32-1),1,""))</f>
        <v/>
      </c>
      <c r="BN32" s="40" t="str">
        <f ca="1">IF(AND($C32="Goal",BN$5&gt;=$I32,BN$5&lt;=$I32+$J32-1),2,IF(AND($C32="Milestone",BN$5&gt;=$I32,BN$5&lt;=$I32+$J32-1),1,""))</f>
        <v/>
      </c>
      <c r="BO32" s="40" t="str">
        <f ca="1">IF(AND($C32="Goal",BO$5&gt;=$I32,BO$5&lt;=$I32+$J32-1),2,IF(AND($C32="Milestone",BO$5&gt;=$I32,BO$5&lt;=$I32+$J32-1),1,""))</f>
        <v/>
      </c>
    </row>
    <row r="33" spans="1:67" s="41" customFormat="1" ht="36" customHeight="1" x14ac:dyDescent="0.25">
      <c r="A33" s="32"/>
      <c r="B33" s="33" t="s">
        <v>21</v>
      </c>
      <c r="C33" s="38" t="s">
        <v>34</v>
      </c>
      <c r="D33" s="38"/>
      <c r="E33" s="38"/>
      <c r="F33" s="38"/>
      <c r="G33" s="38"/>
      <c r="H33" s="35"/>
      <c r="I33" s="57">
        <v>43288</v>
      </c>
      <c r="J33" s="51"/>
      <c r="K33" s="39"/>
      <c r="L33" s="40" t="str">
        <f ca="1">IF(AND($C33="Goal",L$5&gt;=$I33,L$5&lt;=$I33+$J33-1),2,IF(AND($C33="Milestone",L$5&gt;=$I33,L$5&lt;=$I33+$J33-1),1,""))</f>
        <v/>
      </c>
      <c r="M33" s="40" t="str">
        <f ca="1">IF(AND($C33="Goal",M$5&gt;=$I33,M$5&lt;=$I33+$J33-1),2,IF(AND($C33="Milestone",M$5&gt;=$I33,M$5&lt;=$I33+$J33-1),1,""))</f>
        <v/>
      </c>
      <c r="N33" s="40" t="str">
        <f ca="1">IF(AND($C33="Goal",N$5&gt;=$I33,N$5&lt;=$I33+$J33-1),2,IF(AND($C33="Milestone",N$5&gt;=$I33,N$5&lt;=$I33+$J33-1),1,""))</f>
        <v/>
      </c>
      <c r="O33" s="40" t="str">
        <f ca="1">IF(AND($C33="Goal",O$5&gt;=$I33,O$5&lt;=$I33+$J33-1),2,IF(AND($C33="Milestone",O$5&gt;=$I33,O$5&lt;=$I33+$J33-1),1,""))</f>
        <v/>
      </c>
      <c r="P33" s="40" t="str">
        <f ca="1">IF(AND($C33="Goal",P$5&gt;=$I33,P$5&lt;=$I33+$J33-1),2,IF(AND($C33="Milestone",P$5&gt;=$I33,P$5&lt;=$I33+$J33-1),1,""))</f>
        <v/>
      </c>
      <c r="Q33" s="40" t="str">
        <f ca="1">IF(AND($C33="Goal",Q$5&gt;=$I33,Q$5&lt;=$I33+$J33-1),2,IF(AND($C33="Milestone",Q$5&gt;=$I33,Q$5&lt;=$I33+$J33-1),1,""))</f>
        <v/>
      </c>
      <c r="R33" s="40" t="str">
        <f ca="1">IF(AND($C33="Goal",R$5&gt;=$I33,R$5&lt;=$I33+$J33-1),2,IF(AND($C33="Milestone",R$5&gt;=$I33,R$5&lt;=$I33+$J33-1),1,""))</f>
        <v/>
      </c>
      <c r="S33" s="40" t="str">
        <f ca="1">IF(AND($C33="Goal",S$5&gt;=$I33,S$5&lt;=$I33+$J33-1),2,IF(AND($C33="Milestone",S$5&gt;=$I33,S$5&lt;=$I33+$J33-1),1,""))</f>
        <v/>
      </c>
      <c r="T33" s="40" t="str">
        <f ca="1">IF(AND($C33="Goal",T$5&gt;=$I33,T$5&lt;=$I33+$J33-1),2,IF(AND($C33="Milestone",T$5&gt;=$I33,T$5&lt;=$I33+$J33-1),1,""))</f>
        <v/>
      </c>
      <c r="U33" s="40" t="str">
        <f ca="1">IF(AND($C33="Goal",U$5&gt;=$I33,U$5&lt;=$I33+$J33-1),2,IF(AND($C33="Milestone",U$5&gt;=$I33,U$5&lt;=$I33+$J33-1),1,""))</f>
        <v/>
      </c>
      <c r="V33" s="40" t="str">
        <f ca="1">IF(AND($C33="Goal",V$5&gt;=$I33,V$5&lt;=$I33+$J33-1),2,IF(AND($C33="Milestone",V$5&gt;=$I33,V$5&lt;=$I33+$J33-1),1,""))</f>
        <v/>
      </c>
      <c r="W33" s="40" t="str">
        <f ca="1">IF(AND($C33="Goal",W$5&gt;=$I33,W$5&lt;=$I33+$J33-1),2,IF(AND($C33="Milestone",W$5&gt;=$I33,W$5&lt;=$I33+$J33-1),1,""))</f>
        <v/>
      </c>
      <c r="X33" s="40" t="str">
        <f ca="1">IF(AND($C33="Goal",X$5&gt;=$I33,X$5&lt;=$I33+$J33-1),2,IF(AND($C33="Milestone",X$5&gt;=$I33,X$5&lt;=$I33+$J33-1),1,""))</f>
        <v/>
      </c>
      <c r="Y33" s="40" t="str">
        <f ca="1">IF(AND($C33="Goal",Y$5&gt;=$I33,Y$5&lt;=$I33+$J33-1),2,IF(AND($C33="Milestone",Y$5&gt;=$I33,Y$5&lt;=$I33+$J33-1),1,""))</f>
        <v/>
      </c>
      <c r="Z33" s="40" t="str">
        <f ca="1">IF(AND($C33="Goal",Z$5&gt;=$I33,Z$5&lt;=$I33+$J33-1),2,IF(AND($C33="Milestone",Z$5&gt;=$I33,Z$5&lt;=$I33+$J33-1),1,""))</f>
        <v/>
      </c>
      <c r="AA33" s="40" t="str">
        <f ca="1">IF(AND($C33="Goal",AA$5&gt;=$I33,AA$5&lt;=$I33+$J33-1),2,IF(AND($C33="Milestone",AA$5&gt;=$I33,AA$5&lt;=$I33+$J33-1),1,""))</f>
        <v/>
      </c>
      <c r="AB33" s="40" t="str">
        <f ca="1">IF(AND($C33="Goal",AB$5&gt;=$I33,AB$5&lt;=$I33+$J33-1),2,IF(AND($C33="Milestone",AB$5&gt;=$I33,AB$5&lt;=$I33+$J33-1),1,""))</f>
        <v/>
      </c>
      <c r="AC33" s="40" t="str">
        <f ca="1">IF(AND($C33="Goal",AC$5&gt;=$I33,AC$5&lt;=$I33+$J33-1),2,IF(AND($C33="Milestone",AC$5&gt;=$I33,AC$5&lt;=$I33+$J33-1),1,""))</f>
        <v/>
      </c>
      <c r="AD33" s="40" t="str">
        <f ca="1">IF(AND($C33="Goal",AD$5&gt;=$I33,AD$5&lt;=$I33+$J33-1),2,IF(AND($C33="Milestone",AD$5&gt;=$I33,AD$5&lt;=$I33+$J33-1),1,""))</f>
        <v/>
      </c>
      <c r="AE33" s="40" t="str">
        <f ca="1">IF(AND($C33="Goal",AE$5&gt;=$I33,AE$5&lt;=$I33+$J33-1),2,IF(AND($C33="Milestone",AE$5&gt;=$I33,AE$5&lt;=$I33+$J33-1),1,""))</f>
        <v/>
      </c>
      <c r="AF33" s="40" t="str">
        <f ca="1">IF(AND($C33="Goal",AF$5&gt;=$I33,AF$5&lt;=$I33+$J33-1),2,IF(AND($C33="Milestone",AF$5&gt;=$I33,AF$5&lt;=$I33+$J33-1),1,""))</f>
        <v/>
      </c>
      <c r="AG33" s="40" t="str">
        <f ca="1">IF(AND($C33="Goal",AG$5&gt;=$I33,AG$5&lt;=$I33+$J33-1),2,IF(AND($C33="Milestone",AG$5&gt;=$I33,AG$5&lt;=$I33+$J33-1),1,""))</f>
        <v/>
      </c>
      <c r="AH33" s="40" t="str">
        <f ca="1">IF(AND($C33="Goal",AH$5&gt;=$I33,AH$5&lt;=$I33+$J33-1),2,IF(AND($C33="Milestone",AH$5&gt;=$I33,AH$5&lt;=$I33+$J33-1),1,""))</f>
        <v/>
      </c>
      <c r="AI33" s="40" t="str">
        <f ca="1">IF(AND($C33="Goal",AI$5&gt;=$I33,AI$5&lt;=$I33+$J33-1),2,IF(AND($C33="Milestone",AI$5&gt;=$I33,AI$5&lt;=$I33+$J33-1),1,""))</f>
        <v/>
      </c>
      <c r="AJ33" s="40" t="str">
        <f ca="1">IF(AND($C33="Goal",AJ$5&gt;=$I33,AJ$5&lt;=$I33+$J33-1),2,IF(AND($C33="Milestone",AJ$5&gt;=$I33,AJ$5&lt;=$I33+$J33-1),1,""))</f>
        <v/>
      </c>
      <c r="AK33" s="40" t="str">
        <f ca="1">IF(AND($C33="Goal",AK$5&gt;=$I33,AK$5&lt;=$I33+$J33-1),2,IF(AND($C33="Milestone",AK$5&gt;=$I33,AK$5&lt;=$I33+$J33-1),1,""))</f>
        <v/>
      </c>
      <c r="AL33" s="40" t="str">
        <f ca="1">IF(AND($C33="Goal",AL$5&gt;=$I33,AL$5&lt;=$I33+$J33-1),2,IF(AND($C33="Milestone",AL$5&gt;=$I33,AL$5&lt;=$I33+$J33-1),1,""))</f>
        <v/>
      </c>
      <c r="AM33" s="40" t="str">
        <f ca="1">IF(AND($C33="Goal",AM$5&gt;=$I33,AM$5&lt;=$I33+$J33-1),2,IF(AND($C33="Milestone",AM$5&gt;=$I33,AM$5&lt;=$I33+$J33-1),1,""))</f>
        <v/>
      </c>
      <c r="AN33" s="40" t="str">
        <f ca="1">IF(AND($C33="Goal",AN$5&gt;=$I33,AN$5&lt;=$I33+$J33-1),2,IF(AND($C33="Milestone",AN$5&gt;=$I33,AN$5&lt;=$I33+$J33-1),1,""))</f>
        <v/>
      </c>
      <c r="AO33" s="40" t="str">
        <f ca="1">IF(AND($C33="Goal",AO$5&gt;=$I33,AO$5&lt;=$I33+$J33-1),2,IF(AND($C33="Milestone",AO$5&gt;=$I33,AO$5&lt;=$I33+$J33-1),1,""))</f>
        <v/>
      </c>
      <c r="AP33" s="40" t="str">
        <f ca="1">IF(AND($C33="Goal",AP$5&gt;=$I33,AP$5&lt;=$I33+$J33-1),2,IF(AND($C33="Milestone",AP$5&gt;=$I33,AP$5&lt;=$I33+$J33-1),1,""))</f>
        <v/>
      </c>
      <c r="AQ33" s="40" t="str">
        <f ca="1">IF(AND($C33="Goal",AQ$5&gt;=$I33,AQ$5&lt;=$I33+$J33-1),2,IF(AND($C33="Milestone",AQ$5&gt;=$I33,AQ$5&lt;=$I33+$J33-1),1,""))</f>
        <v/>
      </c>
      <c r="AR33" s="40" t="str">
        <f ca="1">IF(AND($C33="Goal",AR$5&gt;=$I33,AR$5&lt;=$I33+$J33-1),2,IF(AND($C33="Milestone",AR$5&gt;=$I33,AR$5&lt;=$I33+$J33-1),1,""))</f>
        <v/>
      </c>
      <c r="AS33" s="40" t="str">
        <f ca="1">IF(AND($C33="Goal",AS$5&gt;=$I33,AS$5&lt;=$I33+$J33-1),2,IF(AND($C33="Milestone",AS$5&gt;=$I33,AS$5&lt;=$I33+$J33-1),1,""))</f>
        <v/>
      </c>
      <c r="AT33" s="40" t="str">
        <f ca="1">IF(AND($C33="Goal",AT$5&gt;=$I33,AT$5&lt;=$I33+$J33-1),2,IF(AND($C33="Milestone",AT$5&gt;=$I33,AT$5&lt;=$I33+$J33-1),1,""))</f>
        <v/>
      </c>
      <c r="AU33" s="40" t="str">
        <f ca="1">IF(AND($C33="Goal",AU$5&gt;=$I33,AU$5&lt;=$I33+$J33-1),2,IF(AND($C33="Milestone",AU$5&gt;=$I33,AU$5&lt;=$I33+$J33-1),1,""))</f>
        <v/>
      </c>
      <c r="AV33" s="40" t="str">
        <f ca="1">IF(AND($C33="Goal",AV$5&gt;=$I33,AV$5&lt;=$I33+$J33-1),2,IF(AND($C33="Milestone",AV$5&gt;=$I33,AV$5&lt;=$I33+$J33-1),1,""))</f>
        <v/>
      </c>
      <c r="AW33" s="40" t="str">
        <f ca="1">IF(AND($C33="Goal",AW$5&gt;=$I33,AW$5&lt;=$I33+$J33-1),2,IF(AND($C33="Milestone",AW$5&gt;=$I33,AW$5&lt;=$I33+$J33-1),1,""))</f>
        <v/>
      </c>
      <c r="AX33" s="40" t="str">
        <f ca="1">IF(AND($C33="Goal",AX$5&gt;=$I33,AX$5&lt;=$I33+$J33-1),2,IF(AND($C33="Milestone",AX$5&gt;=$I33,AX$5&lt;=$I33+$J33-1),1,""))</f>
        <v/>
      </c>
      <c r="AY33" s="40" t="str">
        <f ca="1">IF(AND($C33="Goal",AY$5&gt;=$I33,AY$5&lt;=$I33+$J33-1),2,IF(AND($C33="Milestone",AY$5&gt;=$I33,AY$5&lt;=$I33+$J33-1),1,""))</f>
        <v/>
      </c>
      <c r="AZ33" s="40" t="str">
        <f ca="1">IF(AND($C33="Goal",AZ$5&gt;=$I33,AZ$5&lt;=$I33+$J33-1),2,IF(AND($C33="Milestone",AZ$5&gt;=$I33,AZ$5&lt;=$I33+$J33-1),1,""))</f>
        <v/>
      </c>
      <c r="BA33" s="40" t="str">
        <f ca="1">IF(AND($C33="Goal",BA$5&gt;=$I33,BA$5&lt;=$I33+$J33-1),2,IF(AND($C33="Milestone",BA$5&gt;=$I33,BA$5&lt;=$I33+$J33-1),1,""))</f>
        <v/>
      </c>
      <c r="BB33" s="40" t="str">
        <f ca="1">IF(AND($C33="Goal",BB$5&gt;=$I33,BB$5&lt;=$I33+$J33-1),2,IF(AND($C33="Milestone",BB$5&gt;=$I33,BB$5&lt;=$I33+$J33-1),1,""))</f>
        <v/>
      </c>
      <c r="BC33" s="40" t="str">
        <f ca="1">IF(AND($C33="Goal",BC$5&gt;=$I33,BC$5&lt;=$I33+$J33-1),2,IF(AND($C33="Milestone",BC$5&gt;=$I33,BC$5&lt;=$I33+$J33-1),1,""))</f>
        <v/>
      </c>
      <c r="BD33" s="40" t="str">
        <f ca="1">IF(AND($C33="Goal",BD$5&gt;=$I33,BD$5&lt;=$I33+$J33-1),2,IF(AND($C33="Milestone",BD$5&gt;=$I33,BD$5&lt;=$I33+$J33-1),1,""))</f>
        <v/>
      </c>
      <c r="BE33" s="40" t="str">
        <f ca="1">IF(AND($C33="Goal",BE$5&gt;=$I33,BE$5&lt;=$I33+$J33-1),2,IF(AND($C33="Milestone",BE$5&gt;=$I33,BE$5&lt;=$I33+$J33-1),1,""))</f>
        <v/>
      </c>
      <c r="BF33" s="40" t="str">
        <f ca="1">IF(AND($C33="Goal",BF$5&gt;=$I33,BF$5&lt;=$I33+$J33-1),2,IF(AND($C33="Milestone",BF$5&gt;=$I33,BF$5&lt;=$I33+$J33-1),1,""))</f>
        <v/>
      </c>
      <c r="BG33" s="40" t="str">
        <f ca="1">IF(AND($C33="Goal",BG$5&gt;=$I33,BG$5&lt;=$I33+$J33-1),2,IF(AND($C33="Milestone",BG$5&gt;=$I33,BG$5&lt;=$I33+$J33-1),1,""))</f>
        <v/>
      </c>
      <c r="BH33" s="40" t="str">
        <f ca="1">IF(AND($C33="Goal",BH$5&gt;=$I33,BH$5&lt;=$I33+$J33-1),2,IF(AND($C33="Milestone",BH$5&gt;=$I33,BH$5&lt;=$I33+$J33-1),1,""))</f>
        <v/>
      </c>
      <c r="BI33" s="40" t="str">
        <f ca="1">IF(AND($C33="Goal",BI$5&gt;=$I33,BI$5&lt;=$I33+$J33-1),2,IF(AND($C33="Milestone",BI$5&gt;=$I33,BI$5&lt;=$I33+$J33-1),1,""))</f>
        <v/>
      </c>
      <c r="BJ33" s="40" t="str">
        <f ca="1">IF(AND($C33="Goal",BJ$5&gt;=$I33,BJ$5&lt;=$I33+$J33-1),2,IF(AND($C33="Milestone",BJ$5&gt;=$I33,BJ$5&lt;=$I33+$J33-1),1,""))</f>
        <v/>
      </c>
      <c r="BK33" s="40" t="str">
        <f ca="1">IF(AND($C33="Goal",BK$5&gt;=$I33,BK$5&lt;=$I33+$J33-1),2,IF(AND($C33="Milestone",BK$5&gt;=$I33,BK$5&lt;=$I33+$J33-1),1,""))</f>
        <v/>
      </c>
      <c r="BL33" s="40" t="str">
        <f ca="1">IF(AND($C33="Goal",BL$5&gt;=$I33,BL$5&lt;=$I33+$J33-1),2,IF(AND($C33="Milestone",BL$5&gt;=$I33,BL$5&lt;=$I33+$J33-1),1,""))</f>
        <v/>
      </c>
      <c r="BM33" s="40" t="str">
        <f ca="1">IF(AND($C33="Goal",BM$5&gt;=$I33,BM$5&lt;=$I33+$J33-1),2,IF(AND($C33="Milestone",BM$5&gt;=$I33,BM$5&lt;=$I33+$J33-1),1,""))</f>
        <v/>
      </c>
      <c r="BN33" s="40" t="str">
        <f ca="1">IF(AND($C33="Goal",BN$5&gt;=$I33,BN$5&lt;=$I33+$J33-1),2,IF(AND($C33="Milestone",BN$5&gt;=$I33,BN$5&lt;=$I33+$J33-1),1,""))</f>
        <v/>
      </c>
      <c r="BO33" s="40" t="str">
        <f ca="1">IF(AND($C33="Goal",BO$5&gt;=$I33,BO$5&lt;=$I33+$J33-1),2,IF(AND($C33="Milestone",BO$5&gt;=$I33,BO$5&lt;=$I33+$J33-1),1,""))</f>
        <v/>
      </c>
    </row>
    <row r="34" spans="1:67" s="41" customFormat="1" ht="36" customHeight="1" x14ac:dyDescent="0.25">
      <c r="A34" s="32"/>
      <c r="B34" s="33" t="s">
        <v>23</v>
      </c>
      <c r="C34" s="38" t="s">
        <v>34</v>
      </c>
      <c r="D34" s="38"/>
      <c r="E34" s="38"/>
      <c r="F34" s="38"/>
      <c r="G34" s="38"/>
      <c r="H34" s="35"/>
      <c r="I34" s="57">
        <v>43306</v>
      </c>
      <c r="J34" s="51"/>
      <c r="K34" s="39"/>
      <c r="L34" s="40" t="str">
        <f ca="1">IF(AND($C34="Goal",L$5&gt;=$I34,L$5&lt;=$I34+$J34-1),2,IF(AND($C34="Milestone",L$5&gt;=$I34,L$5&lt;=$I34+$J34-1),1,""))</f>
        <v/>
      </c>
      <c r="M34" s="40" t="str">
        <f ca="1">IF(AND($C34="Goal",M$5&gt;=$I34,M$5&lt;=$I34+$J34-1),2,IF(AND($C34="Milestone",M$5&gt;=$I34,M$5&lt;=$I34+$J34-1),1,""))</f>
        <v/>
      </c>
      <c r="N34" s="40" t="str">
        <f ca="1">IF(AND($C34="Goal",N$5&gt;=$I34,N$5&lt;=$I34+$J34-1),2,IF(AND($C34="Milestone",N$5&gt;=$I34,N$5&lt;=$I34+$J34-1),1,""))</f>
        <v/>
      </c>
      <c r="O34" s="40" t="str">
        <f ca="1">IF(AND($C34="Goal",O$5&gt;=$I34,O$5&lt;=$I34+$J34-1),2,IF(AND($C34="Milestone",O$5&gt;=$I34,O$5&lt;=$I34+$J34-1),1,""))</f>
        <v/>
      </c>
      <c r="P34" s="40" t="str">
        <f ca="1">IF(AND($C34="Goal",P$5&gt;=$I34,P$5&lt;=$I34+$J34-1),2,IF(AND($C34="Milestone",P$5&gt;=$I34,P$5&lt;=$I34+$J34-1),1,""))</f>
        <v/>
      </c>
      <c r="Q34" s="40" t="str">
        <f ca="1">IF(AND($C34="Goal",Q$5&gt;=$I34,Q$5&lt;=$I34+$J34-1),2,IF(AND($C34="Milestone",Q$5&gt;=$I34,Q$5&lt;=$I34+$J34-1),1,""))</f>
        <v/>
      </c>
      <c r="R34" s="40" t="str">
        <f ca="1">IF(AND($C34="Goal",R$5&gt;=$I34,R$5&lt;=$I34+$J34-1),2,IF(AND($C34="Milestone",R$5&gt;=$I34,R$5&lt;=$I34+$J34-1),1,""))</f>
        <v/>
      </c>
      <c r="S34" s="40" t="str">
        <f ca="1">IF(AND($C34="Goal",S$5&gt;=$I34,S$5&lt;=$I34+$J34-1),2,IF(AND($C34="Milestone",S$5&gt;=$I34,S$5&lt;=$I34+$J34-1),1,""))</f>
        <v/>
      </c>
      <c r="T34" s="40" t="str">
        <f ca="1">IF(AND($C34="Goal",T$5&gt;=$I34,T$5&lt;=$I34+$J34-1),2,IF(AND($C34="Milestone",T$5&gt;=$I34,T$5&lt;=$I34+$J34-1),1,""))</f>
        <v/>
      </c>
      <c r="U34" s="40" t="str">
        <f ca="1">IF(AND($C34="Goal",U$5&gt;=$I34,U$5&lt;=$I34+$J34-1),2,IF(AND($C34="Milestone",U$5&gt;=$I34,U$5&lt;=$I34+$J34-1),1,""))</f>
        <v/>
      </c>
      <c r="V34" s="40" t="str">
        <f ca="1">IF(AND($C34="Goal",V$5&gt;=$I34,V$5&lt;=$I34+$J34-1),2,IF(AND($C34="Milestone",V$5&gt;=$I34,V$5&lt;=$I34+$J34-1),1,""))</f>
        <v/>
      </c>
      <c r="W34" s="40" t="str">
        <f ca="1">IF(AND($C34="Goal",W$5&gt;=$I34,W$5&lt;=$I34+$J34-1),2,IF(AND($C34="Milestone",W$5&gt;=$I34,W$5&lt;=$I34+$J34-1),1,""))</f>
        <v/>
      </c>
      <c r="X34" s="40" t="str">
        <f ca="1">IF(AND($C34="Goal",X$5&gt;=$I34,X$5&lt;=$I34+$J34-1),2,IF(AND($C34="Milestone",X$5&gt;=$I34,X$5&lt;=$I34+$J34-1),1,""))</f>
        <v/>
      </c>
      <c r="Y34" s="40" t="str">
        <f ca="1">IF(AND($C34="Goal",Y$5&gt;=$I34,Y$5&lt;=$I34+$J34-1),2,IF(AND($C34="Milestone",Y$5&gt;=$I34,Y$5&lt;=$I34+$J34-1),1,""))</f>
        <v/>
      </c>
      <c r="Z34" s="40" t="str">
        <f ca="1">IF(AND($C34="Goal",Z$5&gt;=$I34,Z$5&lt;=$I34+$J34-1),2,IF(AND($C34="Milestone",Z$5&gt;=$I34,Z$5&lt;=$I34+$J34-1),1,""))</f>
        <v/>
      </c>
      <c r="AA34" s="40" t="str">
        <f ca="1">IF(AND($C34="Goal",AA$5&gt;=$I34,AA$5&lt;=$I34+$J34-1),2,IF(AND($C34="Milestone",AA$5&gt;=$I34,AA$5&lt;=$I34+$J34-1),1,""))</f>
        <v/>
      </c>
      <c r="AB34" s="40" t="str">
        <f ca="1">IF(AND($C34="Goal",AB$5&gt;=$I34,AB$5&lt;=$I34+$J34-1),2,IF(AND($C34="Milestone",AB$5&gt;=$I34,AB$5&lt;=$I34+$J34-1),1,""))</f>
        <v/>
      </c>
      <c r="AC34" s="40" t="str">
        <f ca="1">IF(AND($C34="Goal",AC$5&gt;=$I34,AC$5&lt;=$I34+$J34-1),2,IF(AND($C34="Milestone",AC$5&gt;=$I34,AC$5&lt;=$I34+$J34-1),1,""))</f>
        <v/>
      </c>
      <c r="AD34" s="40" t="str">
        <f ca="1">IF(AND($C34="Goal",AD$5&gt;=$I34,AD$5&lt;=$I34+$J34-1),2,IF(AND($C34="Milestone",AD$5&gt;=$I34,AD$5&lt;=$I34+$J34-1),1,""))</f>
        <v/>
      </c>
      <c r="AE34" s="40" t="str">
        <f ca="1">IF(AND($C34="Goal",AE$5&gt;=$I34,AE$5&lt;=$I34+$J34-1),2,IF(AND($C34="Milestone",AE$5&gt;=$I34,AE$5&lt;=$I34+$J34-1),1,""))</f>
        <v/>
      </c>
      <c r="AF34" s="40" t="str">
        <f ca="1">IF(AND($C34="Goal",AF$5&gt;=$I34,AF$5&lt;=$I34+$J34-1),2,IF(AND($C34="Milestone",AF$5&gt;=$I34,AF$5&lt;=$I34+$J34-1),1,""))</f>
        <v/>
      </c>
      <c r="AG34" s="40" t="str">
        <f ca="1">IF(AND($C34="Goal",AG$5&gt;=$I34,AG$5&lt;=$I34+$J34-1),2,IF(AND($C34="Milestone",AG$5&gt;=$I34,AG$5&lt;=$I34+$J34-1),1,""))</f>
        <v/>
      </c>
      <c r="AH34" s="40" t="str">
        <f ca="1">IF(AND($C34="Goal",AH$5&gt;=$I34,AH$5&lt;=$I34+$J34-1),2,IF(AND($C34="Milestone",AH$5&gt;=$I34,AH$5&lt;=$I34+$J34-1),1,""))</f>
        <v/>
      </c>
      <c r="AI34" s="40" t="str">
        <f ca="1">IF(AND($C34="Goal",AI$5&gt;=$I34,AI$5&lt;=$I34+$J34-1),2,IF(AND($C34="Milestone",AI$5&gt;=$I34,AI$5&lt;=$I34+$J34-1),1,""))</f>
        <v/>
      </c>
      <c r="AJ34" s="40" t="str">
        <f ca="1">IF(AND($C34="Goal",AJ$5&gt;=$I34,AJ$5&lt;=$I34+$J34-1),2,IF(AND($C34="Milestone",AJ$5&gt;=$I34,AJ$5&lt;=$I34+$J34-1),1,""))</f>
        <v/>
      </c>
      <c r="AK34" s="40" t="str">
        <f ca="1">IF(AND($C34="Goal",AK$5&gt;=$I34,AK$5&lt;=$I34+$J34-1),2,IF(AND($C34="Milestone",AK$5&gt;=$I34,AK$5&lt;=$I34+$J34-1),1,""))</f>
        <v/>
      </c>
      <c r="AL34" s="40" t="str">
        <f ca="1">IF(AND($C34="Goal",AL$5&gt;=$I34,AL$5&lt;=$I34+$J34-1),2,IF(AND($C34="Milestone",AL$5&gt;=$I34,AL$5&lt;=$I34+$J34-1),1,""))</f>
        <v/>
      </c>
      <c r="AM34" s="40" t="str">
        <f ca="1">IF(AND($C34="Goal",AM$5&gt;=$I34,AM$5&lt;=$I34+$J34-1),2,IF(AND($C34="Milestone",AM$5&gt;=$I34,AM$5&lt;=$I34+$J34-1),1,""))</f>
        <v/>
      </c>
      <c r="AN34" s="40" t="str">
        <f ca="1">IF(AND($C34="Goal",AN$5&gt;=$I34,AN$5&lt;=$I34+$J34-1),2,IF(AND($C34="Milestone",AN$5&gt;=$I34,AN$5&lt;=$I34+$J34-1),1,""))</f>
        <v/>
      </c>
      <c r="AO34" s="40" t="str">
        <f ca="1">IF(AND($C34="Goal",AO$5&gt;=$I34,AO$5&lt;=$I34+$J34-1),2,IF(AND($C34="Milestone",AO$5&gt;=$I34,AO$5&lt;=$I34+$J34-1),1,""))</f>
        <v/>
      </c>
      <c r="AP34" s="40" t="str">
        <f ca="1">IF(AND($C34="Goal",AP$5&gt;=$I34,AP$5&lt;=$I34+$J34-1),2,IF(AND($C34="Milestone",AP$5&gt;=$I34,AP$5&lt;=$I34+$J34-1),1,""))</f>
        <v/>
      </c>
      <c r="AQ34" s="40" t="str">
        <f ca="1">IF(AND($C34="Goal",AQ$5&gt;=$I34,AQ$5&lt;=$I34+$J34-1),2,IF(AND($C34="Milestone",AQ$5&gt;=$I34,AQ$5&lt;=$I34+$J34-1),1,""))</f>
        <v/>
      </c>
      <c r="AR34" s="40" t="str">
        <f ca="1">IF(AND($C34="Goal",AR$5&gt;=$I34,AR$5&lt;=$I34+$J34-1),2,IF(AND($C34="Milestone",AR$5&gt;=$I34,AR$5&lt;=$I34+$J34-1),1,""))</f>
        <v/>
      </c>
      <c r="AS34" s="40" t="str">
        <f ca="1">IF(AND($C34="Goal",AS$5&gt;=$I34,AS$5&lt;=$I34+$J34-1),2,IF(AND($C34="Milestone",AS$5&gt;=$I34,AS$5&lt;=$I34+$J34-1),1,""))</f>
        <v/>
      </c>
      <c r="AT34" s="40" t="str">
        <f ca="1">IF(AND($C34="Goal",AT$5&gt;=$I34,AT$5&lt;=$I34+$J34-1),2,IF(AND($C34="Milestone",AT$5&gt;=$I34,AT$5&lt;=$I34+$J34-1),1,""))</f>
        <v/>
      </c>
      <c r="AU34" s="40" t="str">
        <f ca="1">IF(AND($C34="Goal",AU$5&gt;=$I34,AU$5&lt;=$I34+$J34-1),2,IF(AND($C34="Milestone",AU$5&gt;=$I34,AU$5&lt;=$I34+$J34-1),1,""))</f>
        <v/>
      </c>
      <c r="AV34" s="40" t="str">
        <f ca="1">IF(AND($C34="Goal",AV$5&gt;=$I34,AV$5&lt;=$I34+$J34-1),2,IF(AND($C34="Milestone",AV$5&gt;=$I34,AV$5&lt;=$I34+$J34-1),1,""))</f>
        <v/>
      </c>
      <c r="AW34" s="40" t="str">
        <f ca="1">IF(AND($C34="Goal",AW$5&gt;=$I34,AW$5&lt;=$I34+$J34-1),2,IF(AND($C34="Milestone",AW$5&gt;=$I34,AW$5&lt;=$I34+$J34-1),1,""))</f>
        <v/>
      </c>
      <c r="AX34" s="40" t="str">
        <f ca="1">IF(AND($C34="Goal",AX$5&gt;=$I34,AX$5&lt;=$I34+$J34-1),2,IF(AND($C34="Milestone",AX$5&gt;=$I34,AX$5&lt;=$I34+$J34-1),1,""))</f>
        <v/>
      </c>
      <c r="AY34" s="40" t="str">
        <f ca="1">IF(AND($C34="Goal",AY$5&gt;=$I34,AY$5&lt;=$I34+$J34-1),2,IF(AND($C34="Milestone",AY$5&gt;=$I34,AY$5&lt;=$I34+$J34-1),1,""))</f>
        <v/>
      </c>
      <c r="AZ34" s="40" t="str">
        <f ca="1">IF(AND($C34="Goal",AZ$5&gt;=$I34,AZ$5&lt;=$I34+$J34-1),2,IF(AND($C34="Milestone",AZ$5&gt;=$I34,AZ$5&lt;=$I34+$J34-1),1,""))</f>
        <v/>
      </c>
      <c r="BA34" s="40" t="str">
        <f ca="1">IF(AND($C34="Goal",BA$5&gt;=$I34,BA$5&lt;=$I34+$J34-1),2,IF(AND($C34="Milestone",BA$5&gt;=$I34,BA$5&lt;=$I34+$J34-1),1,""))</f>
        <v/>
      </c>
      <c r="BB34" s="40" t="str">
        <f ca="1">IF(AND($C34="Goal",BB$5&gt;=$I34,BB$5&lt;=$I34+$J34-1),2,IF(AND($C34="Milestone",BB$5&gt;=$I34,BB$5&lt;=$I34+$J34-1),1,""))</f>
        <v/>
      </c>
      <c r="BC34" s="40" t="str">
        <f ca="1">IF(AND($C34="Goal",BC$5&gt;=$I34,BC$5&lt;=$I34+$J34-1),2,IF(AND($C34="Milestone",BC$5&gt;=$I34,BC$5&lt;=$I34+$J34-1),1,""))</f>
        <v/>
      </c>
      <c r="BD34" s="40" t="str">
        <f ca="1">IF(AND($C34="Goal",BD$5&gt;=$I34,BD$5&lt;=$I34+$J34-1),2,IF(AND($C34="Milestone",BD$5&gt;=$I34,BD$5&lt;=$I34+$J34-1),1,""))</f>
        <v/>
      </c>
      <c r="BE34" s="40" t="str">
        <f ca="1">IF(AND($C34="Goal",BE$5&gt;=$I34,BE$5&lt;=$I34+$J34-1),2,IF(AND($C34="Milestone",BE$5&gt;=$I34,BE$5&lt;=$I34+$J34-1),1,""))</f>
        <v/>
      </c>
      <c r="BF34" s="40" t="str">
        <f ca="1">IF(AND($C34="Goal",BF$5&gt;=$I34,BF$5&lt;=$I34+$J34-1),2,IF(AND($C34="Milestone",BF$5&gt;=$I34,BF$5&lt;=$I34+$J34-1),1,""))</f>
        <v/>
      </c>
      <c r="BG34" s="40" t="str">
        <f ca="1">IF(AND($C34="Goal",BG$5&gt;=$I34,BG$5&lt;=$I34+$J34-1),2,IF(AND($C34="Milestone",BG$5&gt;=$I34,BG$5&lt;=$I34+$J34-1),1,""))</f>
        <v/>
      </c>
      <c r="BH34" s="40" t="str">
        <f ca="1">IF(AND($C34="Goal",BH$5&gt;=$I34,BH$5&lt;=$I34+$J34-1),2,IF(AND($C34="Milestone",BH$5&gt;=$I34,BH$5&lt;=$I34+$J34-1),1,""))</f>
        <v/>
      </c>
      <c r="BI34" s="40" t="str">
        <f ca="1">IF(AND($C34="Goal",BI$5&gt;=$I34,BI$5&lt;=$I34+$J34-1),2,IF(AND($C34="Milestone",BI$5&gt;=$I34,BI$5&lt;=$I34+$J34-1),1,""))</f>
        <v/>
      </c>
      <c r="BJ34" s="40" t="str">
        <f ca="1">IF(AND($C34="Goal",BJ$5&gt;=$I34,BJ$5&lt;=$I34+$J34-1),2,IF(AND($C34="Milestone",BJ$5&gt;=$I34,BJ$5&lt;=$I34+$J34-1),1,""))</f>
        <v/>
      </c>
      <c r="BK34" s="40" t="str">
        <f ca="1">IF(AND($C34="Goal",BK$5&gt;=$I34,BK$5&lt;=$I34+$J34-1),2,IF(AND($C34="Milestone",BK$5&gt;=$I34,BK$5&lt;=$I34+$J34-1),1,""))</f>
        <v/>
      </c>
      <c r="BL34" s="40" t="str">
        <f ca="1">IF(AND($C34="Goal",BL$5&gt;=$I34,BL$5&lt;=$I34+$J34-1),2,IF(AND($C34="Milestone",BL$5&gt;=$I34,BL$5&lt;=$I34+$J34-1),1,""))</f>
        <v/>
      </c>
      <c r="BM34" s="40" t="str">
        <f ca="1">IF(AND($C34="Goal",BM$5&gt;=$I34,BM$5&lt;=$I34+$J34-1),2,IF(AND($C34="Milestone",BM$5&gt;=$I34,BM$5&lt;=$I34+$J34-1),1,""))</f>
        <v/>
      </c>
      <c r="BN34" s="40" t="str">
        <f ca="1">IF(AND($C34="Goal",BN$5&gt;=$I34,BN$5&lt;=$I34+$J34-1),2,IF(AND($C34="Milestone",BN$5&gt;=$I34,BN$5&lt;=$I34+$J34-1),1,""))</f>
        <v/>
      </c>
      <c r="BO34" s="40" t="str">
        <f ca="1">IF(AND($C34="Goal",BO$5&gt;=$I34,BO$5&lt;=$I34+$J34-1),2,IF(AND($C34="Milestone",BO$5&gt;=$I34,BO$5&lt;=$I34+$J34-1),1,""))</f>
        <v/>
      </c>
    </row>
    <row r="35" spans="1:67" s="41" customFormat="1" ht="36" customHeight="1" x14ac:dyDescent="0.25">
      <c r="A35" s="32"/>
      <c r="B35" s="33" t="s">
        <v>24</v>
      </c>
      <c r="C35" s="38" t="s">
        <v>34</v>
      </c>
      <c r="D35" s="38"/>
      <c r="E35" s="38"/>
      <c r="F35" s="38"/>
      <c r="G35" s="38"/>
      <c r="H35" s="35"/>
      <c r="I35" s="57"/>
      <c r="J35" s="51"/>
      <c r="K35" s="39"/>
      <c r="L35" s="40" t="str">
        <f ca="1">IF(AND($C35="Goal",L$5&gt;=$I35,L$5&lt;=$I35+$J35-1),2,IF(AND($C35="Milestone",L$5&gt;=$I35,L$5&lt;=$I35+$J35-1),1,""))</f>
        <v/>
      </c>
      <c r="M35" s="40" t="str">
        <f ca="1">IF(AND($C35="Goal",M$5&gt;=$I35,M$5&lt;=$I35+$J35-1),2,IF(AND($C35="Milestone",M$5&gt;=$I35,M$5&lt;=$I35+$J35-1),1,""))</f>
        <v/>
      </c>
      <c r="N35" s="40" t="str">
        <f ca="1">IF(AND($C35="Goal",N$5&gt;=$I35,N$5&lt;=$I35+$J35-1),2,IF(AND($C35="Milestone",N$5&gt;=$I35,N$5&lt;=$I35+$J35-1),1,""))</f>
        <v/>
      </c>
      <c r="O35" s="40" t="str">
        <f ca="1">IF(AND($C35="Goal",O$5&gt;=$I35,O$5&lt;=$I35+$J35-1),2,IF(AND($C35="Milestone",O$5&gt;=$I35,O$5&lt;=$I35+$J35-1),1,""))</f>
        <v/>
      </c>
      <c r="P35" s="40" t="str">
        <f ca="1">IF(AND($C35="Goal",P$5&gt;=$I35,P$5&lt;=$I35+$J35-1),2,IF(AND($C35="Milestone",P$5&gt;=$I35,P$5&lt;=$I35+$J35-1),1,""))</f>
        <v/>
      </c>
      <c r="Q35" s="40" t="str">
        <f ca="1">IF(AND($C35="Goal",Q$5&gt;=$I35,Q$5&lt;=$I35+$J35-1),2,IF(AND($C35="Milestone",Q$5&gt;=$I35,Q$5&lt;=$I35+$J35-1),1,""))</f>
        <v/>
      </c>
      <c r="R35" s="40" t="str">
        <f ca="1">IF(AND($C35="Goal",R$5&gt;=$I35,R$5&lt;=$I35+$J35-1),2,IF(AND($C35="Milestone",R$5&gt;=$I35,R$5&lt;=$I35+$J35-1),1,""))</f>
        <v/>
      </c>
      <c r="S35" s="40" t="str">
        <f ca="1">IF(AND($C35="Goal",S$5&gt;=$I35,S$5&lt;=$I35+$J35-1),2,IF(AND($C35="Milestone",S$5&gt;=$I35,S$5&lt;=$I35+$J35-1),1,""))</f>
        <v/>
      </c>
      <c r="T35" s="40" t="str">
        <f ca="1">IF(AND($C35="Goal",T$5&gt;=$I35,T$5&lt;=$I35+$J35-1),2,IF(AND($C35="Milestone",T$5&gt;=$I35,T$5&lt;=$I35+$J35-1),1,""))</f>
        <v/>
      </c>
      <c r="U35" s="40" t="str">
        <f ca="1">IF(AND($C35="Goal",U$5&gt;=$I35,U$5&lt;=$I35+$J35-1),2,IF(AND($C35="Milestone",U$5&gt;=$I35,U$5&lt;=$I35+$J35-1),1,""))</f>
        <v/>
      </c>
      <c r="V35" s="40" t="str">
        <f ca="1">IF(AND($C35="Goal",V$5&gt;=$I35,V$5&lt;=$I35+$J35-1),2,IF(AND($C35="Milestone",V$5&gt;=$I35,V$5&lt;=$I35+$J35-1),1,""))</f>
        <v/>
      </c>
      <c r="W35" s="40" t="str">
        <f ca="1">IF(AND($C35="Goal",W$5&gt;=$I35,W$5&lt;=$I35+$J35-1),2,IF(AND($C35="Milestone",W$5&gt;=$I35,W$5&lt;=$I35+$J35-1),1,""))</f>
        <v/>
      </c>
      <c r="X35" s="40" t="str">
        <f ca="1">IF(AND($C35="Goal",X$5&gt;=$I35,X$5&lt;=$I35+$J35-1),2,IF(AND($C35="Milestone",X$5&gt;=$I35,X$5&lt;=$I35+$J35-1),1,""))</f>
        <v/>
      </c>
      <c r="Y35" s="40" t="str">
        <f ca="1">IF(AND($C35="Goal",Y$5&gt;=$I35,Y$5&lt;=$I35+$J35-1),2,IF(AND($C35="Milestone",Y$5&gt;=$I35,Y$5&lt;=$I35+$J35-1),1,""))</f>
        <v/>
      </c>
      <c r="Z35" s="40" t="str">
        <f ca="1">IF(AND($C35="Goal",Z$5&gt;=$I35,Z$5&lt;=$I35+$J35-1),2,IF(AND($C35="Milestone",Z$5&gt;=$I35,Z$5&lt;=$I35+$J35-1),1,""))</f>
        <v/>
      </c>
      <c r="AA35" s="40" t="str">
        <f ca="1">IF(AND($C35="Goal",AA$5&gt;=$I35,AA$5&lt;=$I35+$J35-1),2,IF(AND($C35="Milestone",AA$5&gt;=$I35,AA$5&lt;=$I35+$J35-1),1,""))</f>
        <v/>
      </c>
      <c r="AB35" s="40" t="str">
        <f ca="1">IF(AND($C35="Goal",AB$5&gt;=$I35,AB$5&lt;=$I35+$J35-1),2,IF(AND($C35="Milestone",AB$5&gt;=$I35,AB$5&lt;=$I35+$J35-1),1,""))</f>
        <v/>
      </c>
      <c r="AC35" s="40" t="str">
        <f ca="1">IF(AND($C35="Goal",AC$5&gt;=$I35,AC$5&lt;=$I35+$J35-1),2,IF(AND($C35="Milestone",AC$5&gt;=$I35,AC$5&lt;=$I35+$J35-1),1,""))</f>
        <v/>
      </c>
      <c r="AD35" s="40" t="str">
        <f ca="1">IF(AND($C35="Goal",AD$5&gt;=$I35,AD$5&lt;=$I35+$J35-1),2,IF(AND($C35="Milestone",AD$5&gt;=$I35,AD$5&lt;=$I35+$J35-1),1,""))</f>
        <v/>
      </c>
      <c r="AE35" s="40" t="str">
        <f ca="1">IF(AND($C35="Goal",AE$5&gt;=$I35,AE$5&lt;=$I35+$J35-1),2,IF(AND($C35="Milestone",AE$5&gt;=$I35,AE$5&lt;=$I35+$J35-1),1,""))</f>
        <v/>
      </c>
      <c r="AF35" s="40" t="str">
        <f ca="1">IF(AND($C35="Goal",AF$5&gt;=$I35,AF$5&lt;=$I35+$J35-1),2,IF(AND($C35="Milestone",AF$5&gt;=$I35,AF$5&lt;=$I35+$J35-1),1,""))</f>
        <v/>
      </c>
      <c r="AG35" s="40" t="str">
        <f ca="1">IF(AND($C35="Goal",AG$5&gt;=$I35,AG$5&lt;=$I35+$J35-1),2,IF(AND($C35="Milestone",AG$5&gt;=$I35,AG$5&lt;=$I35+$J35-1),1,""))</f>
        <v/>
      </c>
      <c r="AH35" s="40" t="str">
        <f ca="1">IF(AND($C35="Goal",AH$5&gt;=$I35,AH$5&lt;=$I35+$J35-1),2,IF(AND($C35="Milestone",AH$5&gt;=$I35,AH$5&lt;=$I35+$J35-1),1,""))</f>
        <v/>
      </c>
      <c r="AI35" s="40" t="str">
        <f ca="1">IF(AND($C35="Goal",AI$5&gt;=$I35,AI$5&lt;=$I35+$J35-1),2,IF(AND($C35="Milestone",AI$5&gt;=$I35,AI$5&lt;=$I35+$J35-1),1,""))</f>
        <v/>
      </c>
      <c r="AJ35" s="40" t="str">
        <f ca="1">IF(AND($C35="Goal",AJ$5&gt;=$I35,AJ$5&lt;=$I35+$J35-1),2,IF(AND($C35="Milestone",AJ$5&gt;=$I35,AJ$5&lt;=$I35+$J35-1),1,""))</f>
        <v/>
      </c>
      <c r="AK35" s="40" t="str">
        <f ca="1">IF(AND($C35="Goal",AK$5&gt;=$I35,AK$5&lt;=$I35+$J35-1),2,IF(AND($C35="Milestone",AK$5&gt;=$I35,AK$5&lt;=$I35+$J35-1),1,""))</f>
        <v/>
      </c>
      <c r="AL35" s="40" t="str">
        <f ca="1">IF(AND($C35="Goal",AL$5&gt;=$I35,AL$5&lt;=$I35+$J35-1),2,IF(AND($C35="Milestone",AL$5&gt;=$I35,AL$5&lt;=$I35+$J35-1),1,""))</f>
        <v/>
      </c>
      <c r="AM35" s="40" t="str">
        <f ca="1">IF(AND($C35="Goal",AM$5&gt;=$I35,AM$5&lt;=$I35+$J35-1),2,IF(AND($C35="Milestone",AM$5&gt;=$I35,AM$5&lt;=$I35+$J35-1),1,""))</f>
        <v/>
      </c>
      <c r="AN35" s="40" t="str">
        <f ca="1">IF(AND($C35="Goal",AN$5&gt;=$I35,AN$5&lt;=$I35+$J35-1),2,IF(AND($C35="Milestone",AN$5&gt;=$I35,AN$5&lt;=$I35+$J35-1),1,""))</f>
        <v/>
      </c>
      <c r="AO35" s="40" t="str">
        <f ca="1">IF(AND($C35="Goal",AO$5&gt;=$I35,AO$5&lt;=$I35+$J35-1),2,IF(AND($C35="Milestone",AO$5&gt;=$I35,AO$5&lt;=$I35+$J35-1),1,""))</f>
        <v/>
      </c>
      <c r="AP35" s="40" t="str">
        <f ca="1">IF(AND($C35="Goal",AP$5&gt;=$I35,AP$5&lt;=$I35+$J35-1),2,IF(AND($C35="Milestone",AP$5&gt;=$I35,AP$5&lt;=$I35+$J35-1),1,""))</f>
        <v/>
      </c>
      <c r="AQ35" s="40" t="str">
        <f ca="1">IF(AND($C35="Goal",AQ$5&gt;=$I35,AQ$5&lt;=$I35+$J35-1),2,IF(AND($C35="Milestone",AQ$5&gt;=$I35,AQ$5&lt;=$I35+$J35-1),1,""))</f>
        <v/>
      </c>
      <c r="AR35" s="40" t="str">
        <f ca="1">IF(AND($C35="Goal",AR$5&gt;=$I35,AR$5&lt;=$I35+$J35-1),2,IF(AND($C35="Milestone",AR$5&gt;=$I35,AR$5&lt;=$I35+$J35-1),1,""))</f>
        <v/>
      </c>
      <c r="AS35" s="40" t="str">
        <f ca="1">IF(AND($C35="Goal",AS$5&gt;=$I35,AS$5&lt;=$I35+$J35-1),2,IF(AND($C35="Milestone",AS$5&gt;=$I35,AS$5&lt;=$I35+$J35-1),1,""))</f>
        <v/>
      </c>
      <c r="AT35" s="40" t="str">
        <f ca="1">IF(AND($C35="Goal",AT$5&gt;=$I35,AT$5&lt;=$I35+$J35-1),2,IF(AND($C35="Milestone",AT$5&gt;=$I35,AT$5&lt;=$I35+$J35-1),1,""))</f>
        <v/>
      </c>
      <c r="AU35" s="40" t="str">
        <f ca="1">IF(AND($C35="Goal",AU$5&gt;=$I35,AU$5&lt;=$I35+$J35-1),2,IF(AND($C35="Milestone",AU$5&gt;=$I35,AU$5&lt;=$I35+$J35-1),1,""))</f>
        <v/>
      </c>
      <c r="AV35" s="40" t="str">
        <f ca="1">IF(AND($C35="Goal",AV$5&gt;=$I35,AV$5&lt;=$I35+$J35-1),2,IF(AND($C35="Milestone",AV$5&gt;=$I35,AV$5&lt;=$I35+$J35-1),1,""))</f>
        <v/>
      </c>
      <c r="AW35" s="40" t="str">
        <f ca="1">IF(AND($C35="Goal",AW$5&gt;=$I35,AW$5&lt;=$I35+$J35-1),2,IF(AND($C35="Milestone",AW$5&gt;=$I35,AW$5&lt;=$I35+$J35-1),1,""))</f>
        <v/>
      </c>
      <c r="AX35" s="40" t="str">
        <f ca="1">IF(AND($C35="Goal",AX$5&gt;=$I35,AX$5&lt;=$I35+$J35-1),2,IF(AND($C35="Milestone",AX$5&gt;=$I35,AX$5&lt;=$I35+$J35-1),1,""))</f>
        <v/>
      </c>
      <c r="AY35" s="40" t="str">
        <f ca="1">IF(AND($C35="Goal",AY$5&gt;=$I35,AY$5&lt;=$I35+$J35-1),2,IF(AND($C35="Milestone",AY$5&gt;=$I35,AY$5&lt;=$I35+$J35-1),1,""))</f>
        <v/>
      </c>
      <c r="AZ35" s="40" t="str">
        <f ca="1">IF(AND($C35="Goal",AZ$5&gt;=$I35,AZ$5&lt;=$I35+$J35-1),2,IF(AND($C35="Milestone",AZ$5&gt;=$I35,AZ$5&lt;=$I35+$J35-1),1,""))</f>
        <v/>
      </c>
      <c r="BA35" s="40" t="str">
        <f ca="1">IF(AND($C35="Goal",BA$5&gt;=$I35,BA$5&lt;=$I35+$J35-1),2,IF(AND($C35="Milestone",BA$5&gt;=$I35,BA$5&lt;=$I35+$J35-1),1,""))</f>
        <v/>
      </c>
      <c r="BB35" s="40" t="str">
        <f ca="1">IF(AND($C35="Goal",BB$5&gt;=$I35,BB$5&lt;=$I35+$J35-1),2,IF(AND($C35="Milestone",BB$5&gt;=$I35,BB$5&lt;=$I35+$J35-1),1,""))</f>
        <v/>
      </c>
      <c r="BC35" s="40" t="str">
        <f ca="1">IF(AND($C35="Goal",BC$5&gt;=$I35,BC$5&lt;=$I35+$J35-1),2,IF(AND($C35="Milestone",BC$5&gt;=$I35,BC$5&lt;=$I35+$J35-1),1,""))</f>
        <v/>
      </c>
      <c r="BD35" s="40" t="str">
        <f ca="1">IF(AND($C35="Goal",BD$5&gt;=$I35,BD$5&lt;=$I35+$J35-1),2,IF(AND($C35="Milestone",BD$5&gt;=$I35,BD$5&lt;=$I35+$J35-1),1,""))</f>
        <v/>
      </c>
      <c r="BE35" s="40" t="str">
        <f ca="1">IF(AND($C35="Goal",BE$5&gt;=$I35,BE$5&lt;=$I35+$J35-1),2,IF(AND($C35="Milestone",BE$5&gt;=$I35,BE$5&lt;=$I35+$J35-1),1,""))</f>
        <v/>
      </c>
      <c r="BF35" s="40" t="str">
        <f ca="1">IF(AND($C35="Goal",BF$5&gt;=$I35,BF$5&lt;=$I35+$J35-1),2,IF(AND($C35="Milestone",BF$5&gt;=$I35,BF$5&lt;=$I35+$J35-1),1,""))</f>
        <v/>
      </c>
      <c r="BG35" s="40" t="str">
        <f ca="1">IF(AND($C35="Goal",BG$5&gt;=$I35,BG$5&lt;=$I35+$J35-1),2,IF(AND($C35="Milestone",BG$5&gt;=$I35,BG$5&lt;=$I35+$J35-1),1,""))</f>
        <v/>
      </c>
      <c r="BH35" s="40" t="str">
        <f ca="1">IF(AND($C35="Goal",BH$5&gt;=$I35,BH$5&lt;=$I35+$J35-1),2,IF(AND($C35="Milestone",BH$5&gt;=$I35,BH$5&lt;=$I35+$J35-1),1,""))</f>
        <v/>
      </c>
      <c r="BI35" s="40" t="str">
        <f ca="1">IF(AND($C35="Goal",BI$5&gt;=$I35,BI$5&lt;=$I35+$J35-1),2,IF(AND($C35="Milestone",BI$5&gt;=$I35,BI$5&lt;=$I35+$J35-1),1,""))</f>
        <v/>
      </c>
      <c r="BJ35" s="40" t="str">
        <f ca="1">IF(AND($C35="Goal",BJ$5&gt;=$I35,BJ$5&lt;=$I35+$J35-1),2,IF(AND($C35="Milestone",BJ$5&gt;=$I35,BJ$5&lt;=$I35+$J35-1),1,""))</f>
        <v/>
      </c>
      <c r="BK35" s="40" t="str">
        <f ca="1">IF(AND($C35="Goal",BK$5&gt;=$I35,BK$5&lt;=$I35+$J35-1),2,IF(AND($C35="Milestone",BK$5&gt;=$I35,BK$5&lt;=$I35+$J35-1),1,""))</f>
        <v/>
      </c>
      <c r="BL35" s="40" t="str">
        <f ca="1">IF(AND($C35="Goal",BL$5&gt;=$I35,BL$5&lt;=$I35+$J35-1),2,IF(AND($C35="Milestone",BL$5&gt;=$I35,BL$5&lt;=$I35+$J35-1),1,""))</f>
        <v/>
      </c>
      <c r="BM35" s="40" t="str">
        <f ca="1">IF(AND($C35="Goal",BM$5&gt;=$I35,BM$5&lt;=$I35+$J35-1),2,IF(AND($C35="Milestone",BM$5&gt;=$I35,BM$5&lt;=$I35+$J35-1),1,""))</f>
        <v/>
      </c>
      <c r="BN35" s="40" t="str">
        <f ca="1">IF(AND($C35="Goal",BN$5&gt;=$I35,BN$5&lt;=$I35+$J35-1),2,IF(AND($C35="Milestone",BN$5&gt;=$I35,BN$5&lt;=$I35+$J35-1),1,""))</f>
        <v/>
      </c>
      <c r="BO35" s="40" t="str">
        <f ca="1">IF(AND($C35="Goal",BO$5&gt;=$I35,BO$5&lt;=$I35+$J35-1),2,IF(AND($C35="Milestone",BO$5&gt;=$I35,BO$5&lt;=$I35+$J35-1),1,""))</f>
        <v/>
      </c>
    </row>
    <row r="36" spans="1:67" s="41" customFormat="1" ht="36" customHeight="1" x14ac:dyDescent="0.25">
      <c r="A36" s="32"/>
      <c r="B36" s="33" t="s">
        <v>25</v>
      </c>
      <c r="C36" s="38" t="s">
        <v>34</v>
      </c>
      <c r="D36" s="38"/>
      <c r="E36" s="38"/>
      <c r="F36" s="38"/>
      <c r="G36" s="38"/>
      <c r="H36" s="35"/>
      <c r="I36" s="57"/>
      <c r="J36" s="51"/>
      <c r="K36" s="39"/>
      <c r="L36" s="40" t="str">
        <f ca="1">IF(AND($C36="Goal",L$5&gt;=$I36,L$5&lt;=$I36+$J36-1),2,IF(AND($C36="Milestone",L$5&gt;=$I36,L$5&lt;=$I36+$J36-1),1,""))</f>
        <v/>
      </c>
      <c r="M36" s="40" t="str">
        <f ca="1">IF(AND($C36="Goal",M$5&gt;=$I36,M$5&lt;=$I36+$J36-1),2,IF(AND($C36="Milestone",M$5&gt;=$I36,M$5&lt;=$I36+$J36-1),1,""))</f>
        <v/>
      </c>
      <c r="N36" s="40" t="str">
        <f ca="1">IF(AND($C36="Goal",N$5&gt;=$I36,N$5&lt;=$I36+$J36-1),2,IF(AND($C36="Milestone",N$5&gt;=$I36,N$5&lt;=$I36+$J36-1),1,""))</f>
        <v/>
      </c>
      <c r="O36" s="40" t="str">
        <f ca="1">IF(AND($C36="Goal",O$5&gt;=$I36,O$5&lt;=$I36+$J36-1),2,IF(AND($C36="Milestone",O$5&gt;=$I36,O$5&lt;=$I36+$J36-1),1,""))</f>
        <v/>
      </c>
      <c r="P36" s="40" t="str">
        <f ca="1">IF(AND($C36="Goal",P$5&gt;=$I36,P$5&lt;=$I36+$J36-1),2,IF(AND($C36="Milestone",P$5&gt;=$I36,P$5&lt;=$I36+$J36-1),1,""))</f>
        <v/>
      </c>
      <c r="Q36" s="40" t="str">
        <f ca="1">IF(AND($C36="Goal",Q$5&gt;=$I36,Q$5&lt;=$I36+$J36-1),2,IF(AND($C36="Milestone",Q$5&gt;=$I36,Q$5&lt;=$I36+$J36-1),1,""))</f>
        <v/>
      </c>
      <c r="R36" s="40" t="str">
        <f ca="1">IF(AND($C36="Goal",R$5&gt;=$I36,R$5&lt;=$I36+$J36-1),2,IF(AND($C36="Milestone",R$5&gt;=$I36,R$5&lt;=$I36+$J36-1),1,""))</f>
        <v/>
      </c>
      <c r="S36" s="40" t="str">
        <f ca="1">IF(AND($C36="Goal",S$5&gt;=$I36,S$5&lt;=$I36+$J36-1),2,IF(AND($C36="Milestone",S$5&gt;=$I36,S$5&lt;=$I36+$J36-1),1,""))</f>
        <v/>
      </c>
      <c r="T36" s="40" t="str">
        <f ca="1">IF(AND($C36="Goal",T$5&gt;=$I36,T$5&lt;=$I36+$J36-1),2,IF(AND($C36="Milestone",T$5&gt;=$I36,T$5&lt;=$I36+$J36-1),1,""))</f>
        <v/>
      </c>
      <c r="U36" s="40" t="str">
        <f ca="1">IF(AND($C36="Goal",U$5&gt;=$I36,U$5&lt;=$I36+$J36-1),2,IF(AND($C36="Milestone",U$5&gt;=$I36,U$5&lt;=$I36+$J36-1),1,""))</f>
        <v/>
      </c>
      <c r="V36" s="40" t="str">
        <f ca="1">IF(AND($C36="Goal",V$5&gt;=$I36,V$5&lt;=$I36+$J36-1),2,IF(AND($C36="Milestone",V$5&gt;=$I36,V$5&lt;=$I36+$J36-1),1,""))</f>
        <v/>
      </c>
      <c r="W36" s="40" t="str">
        <f ca="1">IF(AND($C36="Goal",W$5&gt;=$I36,W$5&lt;=$I36+$J36-1),2,IF(AND($C36="Milestone",W$5&gt;=$I36,W$5&lt;=$I36+$J36-1),1,""))</f>
        <v/>
      </c>
      <c r="X36" s="40" t="str">
        <f ca="1">IF(AND($C36="Goal",X$5&gt;=$I36,X$5&lt;=$I36+$J36-1),2,IF(AND($C36="Milestone",X$5&gt;=$I36,X$5&lt;=$I36+$J36-1),1,""))</f>
        <v/>
      </c>
      <c r="Y36" s="40" t="str">
        <f ca="1">IF(AND($C36="Goal",Y$5&gt;=$I36,Y$5&lt;=$I36+$J36-1),2,IF(AND($C36="Milestone",Y$5&gt;=$I36,Y$5&lt;=$I36+$J36-1),1,""))</f>
        <v/>
      </c>
      <c r="Z36" s="40" t="str">
        <f ca="1">IF(AND($C36="Goal",Z$5&gt;=$I36,Z$5&lt;=$I36+$J36-1),2,IF(AND($C36="Milestone",Z$5&gt;=$I36,Z$5&lt;=$I36+$J36-1),1,""))</f>
        <v/>
      </c>
      <c r="AA36" s="40" t="str">
        <f ca="1">IF(AND($C36="Goal",AA$5&gt;=$I36,AA$5&lt;=$I36+$J36-1),2,IF(AND($C36="Milestone",AA$5&gt;=$I36,AA$5&lt;=$I36+$J36-1),1,""))</f>
        <v/>
      </c>
      <c r="AB36" s="40" t="str">
        <f ca="1">IF(AND($C36="Goal",AB$5&gt;=$I36,AB$5&lt;=$I36+$J36-1),2,IF(AND($C36="Milestone",AB$5&gt;=$I36,AB$5&lt;=$I36+$J36-1),1,""))</f>
        <v/>
      </c>
      <c r="AC36" s="40" t="str">
        <f ca="1">IF(AND($C36="Goal",AC$5&gt;=$I36,AC$5&lt;=$I36+$J36-1),2,IF(AND($C36="Milestone",AC$5&gt;=$I36,AC$5&lt;=$I36+$J36-1),1,""))</f>
        <v/>
      </c>
      <c r="AD36" s="40" t="str">
        <f ca="1">IF(AND($C36="Goal",AD$5&gt;=$I36,AD$5&lt;=$I36+$J36-1),2,IF(AND($C36="Milestone",AD$5&gt;=$I36,AD$5&lt;=$I36+$J36-1),1,""))</f>
        <v/>
      </c>
      <c r="AE36" s="40" t="str">
        <f ca="1">IF(AND($C36="Goal",AE$5&gt;=$I36,AE$5&lt;=$I36+$J36-1),2,IF(AND($C36="Milestone",AE$5&gt;=$I36,AE$5&lt;=$I36+$J36-1),1,""))</f>
        <v/>
      </c>
      <c r="AF36" s="40" t="str">
        <f ca="1">IF(AND($C36="Goal",AF$5&gt;=$I36,AF$5&lt;=$I36+$J36-1),2,IF(AND($C36="Milestone",AF$5&gt;=$I36,AF$5&lt;=$I36+$J36-1),1,""))</f>
        <v/>
      </c>
      <c r="AG36" s="40" t="str">
        <f ca="1">IF(AND($C36="Goal",AG$5&gt;=$I36,AG$5&lt;=$I36+$J36-1),2,IF(AND($C36="Milestone",AG$5&gt;=$I36,AG$5&lt;=$I36+$J36-1),1,""))</f>
        <v/>
      </c>
      <c r="AH36" s="40" t="str">
        <f ca="1">IF(AND($C36="Goal",AH$5&gt;=$I36,AH$5&lt;=$I36+$J36-1),2,IF(AND($C36="Milestone",AH$5&gt;=$I36,AH$5&lt;=$I36+$J36-1),1,""))</f>
        <v/>
      </c>
      <c r="AI36" s="40" t="str">
        <f ca="1">IF(AND($C36="Goal",AI$5&gt;=$I36,AI$5&lt;=$I36+$J36-1),2,IF(AND($C36="Milestone",AI$5&gt;=$I36,AI$5&lt;=$I36+$J36-1),1,""))</f>
        <v/>
      </c>
      <c r="AJ36" s="40" t="str">
        <f ca="1">IF(AND($C36="Goal",AJ$5&gt;=$I36,AJ$5&lt;=$I36+$J36-1),2,IF(AND($C36="Milestone",AJ$5&gt;=$I36,AJ$5&lt;=$I36+$J36-1),1,""))</f>
        <v/>
      </c>
      <c r="AK36" s="40" t="str">
        <f ca="1">IF(AND($C36="Goal",AK$5&gt;=$I36,AK$5&lt;=$I36+$J36-1),2,IF(AND($C36="Milestone",AK$5&gt;=$I36,AK$5&lt;=$I36+$J36-1),1,""))</f>
        <v/>
      </c>
      <c r="AL36" s="40" t="str">
        <f ca="1">IF(AND($C36="Goal",AL$5&gt;=$I36,AL$5&lt;=$I36+$J36-1),2,IF(AND($C36="Milestone",AL$5&gt;=$I36,AL$5&lt;=$I36+$J36-1),1,""))</f>
        <v/>
      </c>
      <c r="AM36" s="40" t="str">
        <f ca="1">IF(AND($C36="Goal",AM$5&gt;=$I36,AM$5&lt;=$I36+$J36-1),2,IF(AND($C36="Milestone",AM$5&gt;=$I36,AM$5&lt;=$I36+$J36-1),1,""))</f>
        <v/>
      </c>
      <c r="AN36" s="40" t="str">
        <f ca="1">IF(AND($C36="Goal",AN$5&gt;=$I36,AN$5&lt;=$I36+$J36-1),2,IF(AND($C36="Milestone",AN$5&gt;=$I36,AN$5&lt;=$I36+$J36-1),1,""))</f>
        <v/>
      </c>
      <c r="AO36" s="40" t="str">
        <f ca="1">IF(AND($C36="Goal",AO$5&gt;=$I36,AO$5&lt;=$I36+$J36-1),2,IF(AND($C36="Milestone",AO$5&gt;=$I36,AO$5&lt;=$I36+$J36-1),1,""))</f>
        <v/>
      </c>
      <c r="AP36" s="40" t="str">
        <f ca="1">IF(AND($C36="Goal",AP$5&gt;=$I36,AP$5&lt;=$I36+$J36-1),2,IF(AND($C36="Milestone",AP$5&gt;=$I36,AP$5&lt;=$I36+$J36-1),1,""))</f>
        <v/>
      </c>
      <c r="AQ36" s="40" t="str">
        <f ca="1">IF(AND($C36="Goal",AQ$5&gt;=$I36,AQ$5&lt;=$I36+$J36-1),2,IF(AND($C36="Milestone",AQ$5&gt;=$I36,AQ$5&lt;=$I36+$J36-1),1,""))</f>
        <v/>
      </c>
      <c r="AR36" s="40" t="str">
        <f ca="1">IF(AND($C36="Goal",AR$5&gt;=$I36,AR$5&lt;=$I36+$J36-1),2,IF(AND($C36="Milestone",AR$5&gt;=$I36,AR$5&lt;=$I36+$J36-1),1,""))</f>
        <v/>
      </c>
      <c r="AS36" s="40" t="str">
        <f ca="1">IF(AND($C36="Goal",AS$5&gt;=$I36,AS$5&lt;=$I36+$J36-1),2,IF(AND($C36="Milestone",AS$5&gt;=$I36,AS$5&lt;=$I36+$J36-1),1,""))</f>
        <v/>
      </c>
      <c r="AT36" s="40" t="str">
        <f ca="1">IF(AND($C36="Goal",AT$5&gt;=$I36,AT$5&lt;=$I36+$J36-1),2,IF(AND($C36="Milestone",AT$5&gt;=$I36,AT$5&lt;=$I36+$J36-1),1,""))</f>
        <v/>
      </c>
      <c r="AU36" s="40" t="str">
        <f ca="1">IF(AND($C36="Goal",AU$5&gt;=$I36,AU$5&lt;=$I36+$J36-1),2,IF(AND($C36="Milestone",AU$5&gt;=$I36,AU$5&lt;=$I36+$J36-1),1,""))</f>
        <v/>
      </c>
      <c r="AV36" s="40" t="str">
        <f ca="1">IF(AND($C36="Goal",AV$5&gt;=$I36,AV$5&lt;=$I36+$J36-1),2,IF(AND($C36="Milestone",AV$5&gt;=$I36,AV$5&lt;=$I36+$J36-1),1,""))</f>
        <v/>
      </c>
      <c r="AW36" s="40" t="str">
        <f ca="1">IF(AND($C36="Goal",AW$5&gt;=$I36,AW$5&lt;=$I36+$J36-1),2,IF(AND($C36="Milestone",AW$5&gt;=$I36,AW$5&lt;=$I36+$J36-1),1,""))</f>
        <v/>
      </c>
      <c r="AX36" s="40" t="str">
        <f ca="1">IF(AND($C36="Goal",AX$5&gt;=$I36,AX$5&lt;=$I36+$J36-1),2,IF(AND($C36="Milestone",AX$5&gt;=$I36,AX$5&lt;=$I36+$J36-1),1,""))</f>
        <v/>
      </c>
      <c r="AY36" s="40" t="str">
        <f ca="1">IF(AND($C36="Goal",AY$5&gt;=$I36,AY$5&lt;=$I36+$J36-1),2,IF(AND($C36="Milestone",AY$5&gt;=$I36,AY$5&lt;=$I36+$J36-1),1,""))</f>
        <v/>
      </c>
      <c r="AZ36" s="40" t="str">
        <f ca="1">IF(AND($C36="Goal",AZ$5&gt;=$I36,AZ$5&lt;=$I36+$J36-1),2,IF(AND($C36="Milestone",AZ$5&gt;=$I36,AZ$5&lt;=$I36+$J36-1),1,""))</f>
        <v/>
      </c>
      <c r="BA36" s="40" t="str">
        <f ca="1">IF(AND($C36="Goal",BA$5&gt;=$I36,BA$5&lt;=$I36+$J36-1),2,IF(AND($C36="Milestone",BA$5&gt;=$I36,BA$5&lt;=$I36+$J36-1),1,""))</f>
        <v/>
      </c>
      <c r="BB36" s="40" t="str">
        <f ca="1">IF(AND($C36="Goal",BB$5&gt;=$I36,BB$5&lt;=$I36+$J36-1),2,IF(AND($C36="Milestone",BB$5&gt;=$I36,BB$5&lt;=$I36+$J36-1),1,""))</f>
        <v/>
      </c>
      <c r="BC36" s="40" t="str">
        <f ca="1">IF(AND($C36="Goal",BC$5&gt;=$I36,BC$5&lt;=$I36+$J36-1),2,IF(AND($C36="Milestone",BC$5&gt;=$I36,BC$5&lt;=$I36+$J36-1),1,""))</f>
        <v/>
      </c>
      <c r="BD36" s="40" t="str">
        <f ca="1">IF(AND($C36="Goal",BD$5&gt;=$I36,BD$5&lt;=$I36+$J36-1),2,IF(AND($C36="Milestone",BD$5&gt;=$I36,BD$5&lt;=$I36+$J36-1),1,""))</f>
        <v/>
      </c>
      <c r="BE36" s="40" t="str">
        <f ca="1">IF(AND($C36="Goal",BE$5&gt;=$I36,BE$5&lt;=$I36+$J36-1),2,IF(AND($C36="Milestone",BE$5&gt;=$I36,BE$5&lt;=$I36+$J36-1),1,""))</f>
        <v/>
      </c>
      <c r="BF36" s="40" t="str">
        <f ca="1">IF(AND($C36="Goal",BF$5&gt;=$I36,BF$5&lt;=$I36+$J36-1),2,IF(AND($C36="Milestone",BF$5&gt;=$I36,BF$5&lt;=$I36+$J36-1),1,""))</f>
        <v/>
      </c>
      <c r="BG36" s="40" t="str">
        <f ca="1">IF(AND($C36="Goal",BG$5&gt;=$I36,BG$5&lt;=$I36+$J36-1),2,IF(AND($C36="Milestone",BG$5&gt;=$I36,BG$5&lt;=$I36+$J36-1),1,""))</f>
        <v/>
      </c>
      <c r="BH36" s="40" t="str">
        <f ca="1">IF(AND($C36="Goal",BH$5&gt;=$I36,BH$5&lt;=$I36+$J36-1),2,IF(AND($C36="Milestone",BH$5&gt;=$I36,BH$5&lt;=$I36+$J36-1),1,""))</f>
        <v/>
      </c>
      <c r="BI36" s="40" t="str">
        <f ca="1">IF(AND($C36="Goal",BI$5&gt;=$I36,BI$5&lt;=$I36+$J36-1),2,IF(AND($C36="Milestone",BI$5&gt;=$I36,BI$5&lt;=$I36+$J36-1),1,""))</f>
        <v/>
      </c>
      <c r="BJ36" s="40" t="str">
        <f ca="1">IF(AND($C36="Goal",BJ$5&gt;=$I36,BJ$5&lt;=$I36+$J36-1),2,IF(AND($C36="Milestone",BJ$5&gt;=$I36,BJ$5&lt;=$I36+$J36-1),1,""))</f>
        <v/>
      </c>
      <c r="BK36" s="40" t="str">
        <f ca="1">IF(AND($C36="Goal",BK$5&gt;=$I36,BK$5&lt;=$I36+$J36-1),2,IF(AND($C36="Milestone",BK$5&gt;=$I36,BK$5&lt;=$I36+$J36-1),1,""))</f>
        <v/>
      </c>
      <c r="BL36" s="40" t="str">
        <f ca="1">IF(AND($C36="Goal",BL$5&gt;=$I36,BL$5&lt;=$I36+$J36-1),2,IF(AND($C36="Milestone",BL$5&gt;=$I36,BL$5&lt;=$I36+$J36-1),1,""))</f>
        <v/>
      </c>
      <c r="BM36" s="40" t="str">
        <f ca="1">IF(AND($C36="Goal",BM$5&gt;=$I36,BM$5&lt;=$I36+$J36-1),2,IF(AND($C36="Milestone",BM$5&gt;=$I36,BM$5&lt;=$I36+$J36-1),1,""))</f>
        <v/>
      </c>
      <c r="BN36" s="40" t="str">
        <f ca="1">IF(AND($C36="Goal",BN$5&gt;=$I36,BN$5&lt;=$I36+$J36-1),2,IF(AND($C36="Milestone",BN$5&gt;=$I36,BN$5&lt;=$I36+$J36-1),1,""))</f>
        <v/>
      </c>
      <c r="BO36" s="40" t="str">
        <f ca="1">IF(AND($C36="Goal",BO$5&gt;=$I36,BO$5&lt;=$I36+$J36-1),2,IF(AND($C36="Milestone",BO$5&gt;=$I36,BO$5&lt;=$I36+$J36-1),1,""))</f>
        <v/>
      </c>
    </row>
    <row r="37" spans="1:67" s="41" customFormat="1" ht="36" customHeight="1" x14ac:dyDescent="0.25">
      <c r="A37" s="32" t="s">
        <v>28</v>
      </c>
      <c r="B37" s="33"/>
      <c r="C37" s="38"/>
      <c r="D37" s="38"/>
      <c r="E37" s="38"/>
      <c r="F37" s="38"/>
      <c r="G37" s="38"/>
      <c r="H37" s="35"/>
      <c r="I37" s="57"/>
      <c r="J37" s="51"/>
      <c r="K37" s="39"/>
      <c r="L37" s="40" t="str">
        <f ca="1">IF(AND($C37="Goal",L$5&gt;=$I37,L$5&lt;=$I37+$J37-1),2,IF(AND($C37="Milestone",L$5&gt;=$I37,L$5&lt;=$I37+$J37-1),1,""))</f>
        <v/>
      </c>
      <c r="M37" s="40" t="str">
        <f ca="1">IF(AND($C37="Goal",M$5&gt;=$I37,M$5&lt;=$I37+$J37-1),2,IF(AND($C37="Milestone",M$5&gt;=$I37,M$5&lt;=$I37+$J37-1),1,""))</f>
        <v/>
      </c>
      <c r="N37" s="40" t="str">
        <f ca="1">IF(AND($C37="Goal",N$5&gt;=$I37,N$5&lt;=$I37+$J37-1),2,IF(AND($C37="Milestone",N$5&gt;=$I37,N$5&lt;=$I37+$J37-1),1,""))</f>
        <v/>
      </c>
      <c r="O37" s="40" t="str">
        <f ca="1">IF(AND($C37="Goal",O$5&gt;=$I37,O$5&lt;=$I37+$J37-1),2,IF(AND($C37="Milestone",O$5&gt;=$I37,O$5&lt;=$I37+$J37-1),1,""))</f>
        <v/>
      </c>
      <c r="P37" s="40" t="str">
        <f ca="1">IF(AND($C37="Goal",P$5&gt;=$I37,P$5&lt;=$I37+$J37-1),2,IF(AND($C37="Milestone",P$5&gt;=$I37,P$5&lt;=$I37+$J37-1),1,""))</f>
        <v/>
      </c>
      <c r="Q37" s="40" t="str">
        <f ca="1">IF(AND($C37="Goal",Q$5&gt;=$I37,Q$5&lt;=$I37+$J37-1),2,IF(AND($C37="Milestone",Q$5&gt;=$I37,Q$5&lt;=$I37+$J37-1),1,""))</f>
        <v/>
      </c>
      <c r="R37" s="40" t="str">
        <f ca="1">IF(AND($C37="Goal",R$5&gt;=$I37,R$5&lt;=$I37+$J37-1),2,IF(AND($C37="Milestone",R$5&gt;=$I37,R$5&lt;=$I37+$J37-1),1,""))</f>
        <v/>
      </c>
      <c r="S37" s="40" t="str">
        <f ca="1">IF(AND($C37="Goal",S$5&gt;=$I37,S$5&lt;=$I37+$J37-1),2,IF(AND($C37="Milestone",S$5&gt;=$I37,S$5&lt;=$I37+$J37-1),1,""))</f>
        <v/>
      </c>
      <c r="T37" s="40" t="str">
        <f ca="1">IF(AND($C37="Goal",T$5&gt;=$I37,T$5&lt;=$I37+$J37-1),2,IF(AND($C37="Milestone",T$5&gt;=$I37,T$5&lt;=$I37+$J37-1),1,""))</f>
        <v/>
      </c>
      <c r="U37" s="40" t="str">
        <f ca="1">IF(AND($C37="Goal",U$5&gt;=$I37,U$5&lt;=$I37+$J37-1),2,IF(AND($C37="Milestone",U$5&gt;=$I37,U$5&lt;=$I37+$J37-1),1,""))</f>
        <v/>
      </c>
      <c r="V37" s="40" t="str">
        <f ca="1">IF(AND($C37="Goal",V$5&gt;=$I37,V$5&lt;=$I37+$J37-1),2,IF(AND($C37="Milestone",V$5&gt;=$I37,V$5&lt;=$I37+$J37-1),1,""))</f>
        <v/>
      </c>
      <c r="W37" s="40" t="str">
        <f ca="1">IF(AND($C37="Goal",W$5&gt;=$I37,W$5&lt;=$I37+$J37-1),2,IF(AND($C37="Milestone",W$5&gt;=$I37,W$5&lt;=$I37+$J37-1),1,""))</f>
        <v/>
      </c>
      <c r="X37" s="40" t="str">
        <f ca="1">IF(AND($C37="Goal",X$5&gt;=$I37,X$5&lt;=$I37+$J37-1),2,IF(AND($C37="Milestone",X$5&gt;=$I37,X$5&lt;=$I37+$J37-1),1,""))</f>
        <v/>
      </c>
      <c r="Y37" s="40" t="str">
        <f ca="1">IF(AND($C37="Goal",Y$5&gt;=$I37,Y$5&lt;=$I37+$J37-1),2,IF(AND($C37="Milestone",Y$5&gt;=$I37,Y$5&lt;=$I37+$J37-1),1,""))</f>
        <v/>
      </c>
      <c r="Z37" s="40" t="str">
        <f ca="1">IF(AND($C37="Goal",Z$5&gt;=$I37,Z$5&lt;=$I37+$J37-1),2,IF(AND($C37="Milestone",Z$5&gt;=$I37,Z$5&lt;=$I37+$J37-1),1,""))</f>
        <v/>
      </c>
      <c r="AA37" s="40" t="str">
        <f ca="1">IF(AND($C37="Goal",AA$5&gt;=$I37,AA$5&lt;=$I37+$J37-1),2,IF(AND($C37="Milestone",AA$5&gt;=$I37,AA$5&lt;=$I37+$J37-1),1,""))</f>
        <v/>
      </c>
      <c r="AB37" s="40" t="str">
        <f ca="1">IF(AND($C37="Goal",AB$5&gt;=$I37,AB$5&lt;=$I37+$J37-1),2,IF(AND($C37="Milestone",AB$5&gt;=$I37,AB$5&lt;=$I37+$J37-1),1,""))</f>
        <v/>
      </c>
      <c r="AC37" s="40" t="str">
        <f ca="1">IF(AND($C37="Goal",AC$5&gt;=$I37,AC$5&lt;=$I37+$J37-1),2,IF(AND($C37="Milestone",AC$5&gt;=$I37,AC$5&lt;=$I37+$J37-1),1,""))</f>
        <v/>
      </c>
      <c r="AD37" s="40" t="str">
        <f ca="1">IF(AND($C37="Goal",AD$5&gt;=$I37,AD$5&lt;=$I37+$J37-1),2,IF(AND($C37="Milestone",AD$5&gt;=$I37,AD$5&lt;=$I37+$J37-1),1,""))</f>
        <v/>
      </c>
      <c r="AE37" s="40" t="str">
        <f ca="1">IF(AND($C37="Goal",AE$5&gt;=$I37,AE$5&lt;=$I37+$J37-1),2,IF(AND($C37="Milestone",AE$5&gt;=$I37,AE$5&lt;=$I37+$J37-1),1,""))</f>
        <v/>
      </c>
      <c r="AF37" s="40" t="str">
        <f ca="1">IF(AND($C37="Goal",AF$5&gt;=$I37,AF$5&lt;=$I37+$J37-1),2,IF(AND($C37="Milestone",AF$5&gt;=$I37,AF$5&lt;=$I37+$J37-1),1,""))</f>
        <v/>
      </c>
      <c r="AG37" s="40" t="str">
        <f ca="1">IF(AND($C37="Goal",AG$5&gt;=$I37,AG$5&lt;=$I37+$J37-1),2,IF(AND($C37="Milestone",AG$5&gt;=$I37,AG$5&lt;=$I37+$J37-1),1,""))</f>
        <v/>
      </c>
      <c r="AH37" s="40" t="str">
        <f ca="1">IF(AND($C37="Goal",AH$5&gt;=$I37,AH$5&lt;=$I37+$J37-1),2,IF(AND($C37="Milestone",AH$5&gt;=$I37,AH$5&lt;=$I37+$J37-1),1,""))</f>
        <v/>
      </c>
      <c r="AI37" s="40" t="str">
        <f ca="1">IF(AND($C37="Goal",AI$5&gt;=$I37,AI$5&lt;=$I37+$J37-1),2,IF(AND($C37="Milestone",AI$5&gt;=$I37,AI$5&lt;=$I37+$J37-1),1,""))</f>
        <v/>
      </c>
      <c r="AJ37" s="40" t="str">
        <f ca="1">IF(AND($C37="Goal",AJ$5&gt;=$I37,AJ$5&lt;=$I37+$J37-1),2,IF(AND($C37="Milestone",AJ$5&gt;=$I37,AJ$5&lt;=$I37+$J37-1),1,""))</f>
        <v/>
      </c>
      <c r="AK37" s="40" t="str">
        <f ca="1">IF(AND($C37="Goal",AK$5&gt;=$I37,AK$5&lt;=$I37+$J37-1),2,IF(AND($C37="Milestone",AK$5&gt;=$I37,AK$5&lt;=$I37+$J37-1),1,""))</f>
        <v/>
      </c>
      <c r="AL37" s="40" t="str">
        <f ca="1">IF(AND($C37="Goal",AL$5&gt;=$I37,AL$5&lt;=$I37+$J37-1),2,IF(AND($C37="Milestone",AL$5&gt;=$I37,AL$5&lt;=$I37+$J37-1),1,""))</f>
        <v/>
      </c>
      <c r="AM37" s="40" t="str">
        <f ca="1">IF(AND($C37="Goal",AM$5&gt;=$I37,AM$5&lt;=$I37+$J37-1),2,IF(AND($C37="Milestone",AM$5&gt;=$I37,AM$5&lt;=$I37+$J37-1),1,""))</f>
        <v/>
      </c>
      <c r="AN37" s="40" t="str">
        <f ca="1">IF(AND($C37="Goal",AN$5&gt;=$I37,AN$5&lt;=$I37+$J37-1),2,IF(AND($C37="Milestone",AN$5&gt;=$I37,AN$5&lt;=$I37+$J37-1),1,""))</f>
        <v/>
      </c>
      <c r="AO37" s="40" t="str">
        <f ca="1">IF(AND($C37="Goal",AO$5&gt;=$I37,AO$5&lt;=$I37+$J37-1),2,IF(AND($C37="Milestone",AO$5&gt;=$I37,AO$5&lt;=$I37+$J37-1),1,""))</f>
        <v/>
      </c>
      <c r="AP37" s="40" t="str">
        <f ca="1">IF(AND($C37="Goal",AP$5&gt;=$I37,AP$5&lt;=$I37+$J37-1),2,IF(AND($C37="Milestone",AP$5&gt;=$I37,AP$5&lt;=$I37+$J37-1),1,""))</f>
        <v/>
      </c>
      <c r="AQ37" s="40" t="str">
        <f ca="1">IF(AND($C37="Goal",AQ$5&gt;=$I37,AQ$5&lt;=$I37+$J37-1),2,IF(AND($C37="Milestone",AQ$5&gt;=$I37,AQ$5&lt;=$I37+$J37-1),1,""))</f>
        <v/>
      </c>
      <c r="AR37" s="40" t="str">
        <f ca="1">IF(AND($C37="Goal",AR$5&gt;=$I37,AR$5&lt;=$I37+$J37-1),2,IF(AND($C37="Milestone",AR$5&gt;=$I37,AR$5&lt;=$I37+$J37-1),1,""))</f>
        <v/>
      </c>
      <c r="AS37" s="40" t="str">
        <f ca="1">IF(AND($C37="Goal",AS$5&gt;=$I37,AS$5&lt;=$I37+$J37-1),2,IF(AND($C37="Milestone",AS$5&gt;=$I37,AS$5&lt;=$I37+$J37-1),1,""))</f>
        <v/>
      </c>
      <c r="AT37" s="40" t="str">
        <f ca="1">IF(AND($C37="Goal",AT$5&gt;=$I37,AT$5&lt;=$I37+$J37-1),2,IF(AND($C37="Milestone",AT$5&gt;=$I37,AT$5&lt;=$I37+$J37-1),1,""))</f>
        <v/>
      </c>
      <c r="AU37" s="40" t="str">
        <f ca="1">IF(AND($C37="Goal",AU$5&gt;=$I37,AU$5&lt;=$I37+$J37-1),2,IF(AND($C37="Milestone",AU$5&gt;=$I37,AU$5&lt;=$I37+$J37-1),1,""))</f>
        <v/>
      </c>
      <c r="AV37" s="40" t="str">
        <f ca="1">IF(AND($C37="Goal",AV$5&gt;=$I37,AV$5&lt;=$I37+$J37-1),2,IF(AND($C37="Milestone",AV$5&gt;=$I37,AV$5&lt;=$I37+$J37-1),1,""))</f>
        <v/>
      </c>
      <c r="AW37" s="40" t="str">
        <f ca="1">IF(AND($C37="Goal",AW$5&gt;=$I37,AW$5&lt;=$I37+$J37-1),2,IF(AND($C37="Milestone",AW$5&gt;=$I37,AW$5&lt;=$I37+$J37-1),1,""))</f>
        <v/>
      </c>
      <c r="AX37" s="40" t="str">
        <f ca="1">IF(AND($C37="Goal",AX$5&gt;=$I37,AX$5&lt;=$I37+$J37-1),2,IF(AND($C37="Milestone",AX$5&gt;=$I37,AX$5&lt;=$I37+$J37-1),1,""))</f>
        <v/>
      </c>
      <c r="AY37" s="40" t="str">
        <f ca="1">IF(AND($C37="Goal",AY$5&gt;=$I37,AY$5&lt;=$I37+$J37-1),2,IF(AND($C37="Milestone",AY$5&gt;=$I37,AY$5&lt;=$I37+$J37-1),1,""))</f>
        <v/>
      </c>
      <c r="AZ37" s="40" t="str">
        <f ca="1">IF(AND($C37="Goal",AZ$5&gt;=$I37,AZ$5&lt;=$I37+$J37-1),2,IF(AND($C37="Milestone",AZ$5&gt;=$I37,AZ$5&lt;=$I37+$J37-1),1,""))</f>
        <v/>
      </c>
      <c r="BA37" s="40" t="str">
        <f ca="1">IF(AND($C37="Goal",BA$5&gt;=$I37,BA$5&lt;=$I37+$J37-1),2,IF(AND($C37="Milestone",BA$5&gt;=$I37,BA$5&lt;=$I37+$J37-1),1,""))</f>
        <v/>
      </c>
      <c r="BB37" s="40" t="str">
        <f ca="1">IF(AND($C37="Goal",BB$5&gt;=$I37,BB$5&lt;=$I37+$J37-1),2,IF(AND($C37="Milestone",BB$5&gt;=$I37,BB$5&lt;=$I37+$J37-1),1,""))</f>
        <v/>
      </c>
      <c r="BC37" s="40" t="str">
        <f ca="1">IF(AND($C37="Goal",BC$5&gt;=$I37,BC$5&lt;=$I37+$J37-1),2,IF(AND($C37="Milestone",BC$5&gt;=$I37,BC$5&lt;=$I37+$J37-1),1,""))</f>
        <v/>
      </c>
      <c r="BD37" s="40" t="str">
        <f ca="1">IF(AND($C37="Goal",BD$5&gt;=$I37,BD$5&lt;=$I37+$J37-1),2,IF(AND($C37="Milestone",BD$5&gt;=$I37,BD$5&lt;=$I37+$J37-1),1,""))</f>
        <v/>
      </c>
      <c r="BE37" s="40" t="str">
        <f ca="1">IF(AND($C37="Goal",BE$5&gt;=$I37,BE$5&lt;=$I37+$J37-1),2,IF(AND($C37="Milestone",BE$5&gt;=$I37,BE$5&lt;=$I37+$J37-1),1,""))</f>
        <v/>
      </c>
      <c r="BF37" s="40" t="str">
        <f ca="1">IF(AND($C37="Goal",BF$5&gt;=$I37,BF$5&lt;=$I37+$J37-1),2,IF(AND($C37="Milestone",BF$5&gt;=$I37,BF$5&lt;=$I37+$J37-1),1,""))</f>
        <v/>
      </c>
      <c r="BG37" s="40" t="str">
        <f ca="1">IF(AND($C37="Goal",BG$5&gt;=$I37,BG$5&lt;=$I37+$J37-1),2,IF(AND($C37="Milestone",BG$5&gt;=$I37,BG$5&lt;=$I37+$J37-1),1,""))</f>
        <v/>
      </c>
      <c r="BH37" s="40" t="str">
        <f ca="1">IF(AND($C37="Goal",BH$5&gt;=$I37,BH$5&lt;=$I37+$J37-1),2,IF(AND($C37="Milestone",BH$5&gt;=$I37,BH$5&lt;=$I37+$J37-1),1,""))</f>
        <v/>
      </c>
      <c r="BI37" s="40" t="str">
        <f ca="1">IF(AND($C37="Goal",BI$5&gt;=$I37,BI$5&lt;=$I37+$J37-1),2,IF(AND($C37="Milestone",BI$5&gt;=$I37,BI$5&lt;=$I37+$J37-1),1,""))</f>
        <v/>
      </c>
      <c r="BJ37" s="40" t="str">
        <f ca="1">IF(AND($C37="Goal",BJ$5&gt;=$I37,BJ$5&lt;=$I37+$J37-1),2,IF(AND($C37="Milestone",BJ$5&gt;=$I37,BJ$5&lt;=$I37+$J37-1),1,""))</f>
        <v/>
      </c>
      <c r="BK37" s="40" t="str">
        <f ca="1">IF(AND($C37="Goal",BK$5&gt;=$I37,BK$5&lt;=$I37+$J37-1),2,IF(AND($C37="Milestone",BK$5&gt;=$I37,BK$5&lt;=$I37+$J37-1),1,""))</f>
        <v/>
      </c>
      <c r="BL37" s="40" t="str">
        <f ca="1">IF(AND($C37="Goal",BL$5&gt;=$I37,BL$5&lt;=$I37+$J37-1),2,IF(AND($C37="Milestone",BL$5&gt;=$I37,BL$5&lt;=$I37+$J37-1),1,""))</f>
        <v/>
      </c>
      <c r="BM37" s="40" t="str">
        <f ca="1">IF(AND($C37="Goal",BM$5&gt;=$I37,BM$5&lt;=$I37+$J37-1),2,IF(AND($C37="Milestone",BM$5&gt;=$I37,BM$5&lt;=$I37+$J37-1),1,""))</f>
        <v/>
      </c>
      <c r="BN37" s="40" t="str">
        <f ca="1">IF(AND($C37="Goal",BN$5&gt;=$I37,BN$5&lt;=$I37+$J37-1),2,IF(AND($C37="Milestone",BN$5&gt;=$I37,BN$5&lt;=$I37+$J37-1),1,""))</f>
        <v/>
      </c>
      <c r="BO37" s="40" t="str">
        <f ca="1">IF(AND($C37="Goal",BO$5&gt;=$I37,BO$5&lt;=$I37+$J37-1),2,IF(AND($C37="Milestone",BO$5&gt;=$I37,BO$5&lt;=$I37+$J37-1),1,""))</f>
        <v/>
      </c>
    </row>
    <row r="38" spans="1:67" s="41" customFormat="1" ht="30" customHeight="1" thickBot="1" x14ac:dyDescent="0.3">
      <c r="A38" s="1" t="s">
        <v>29</v>
      </c>
      <c r="B38" s="42" t="s">
        <v>30</v>
      </c>
      <c r="C38" s="42"/>
      <c r="D38" s="42"/>
      <c r="E38" s="42"/>
      <c r="F38" s="43"/>
      <c r="G38" s="42"/>
      <c r="H38" s="44"/>
      <c r="I38" s="58"/>
      <c r="J38" s="45"/>
      <c r="K38" s="45"/>
      <c r="L38" s="45"/>
      <c r="M38" s="45"/>
      <c r="N38" s="45"/>
      <c r="O38" s="45"/>
      <c r="P38" s="45"/>
      <c r="Q38" s="45"/>
      <c r="R38" s="45"/>
      <c r="S38" s="45"/>
      <c r="T38" s="45"/>
      <c r="U38" s="45"/>
      <c r="V38" s="45"/>
      <c r="W38" s="45"/>
      <c r="X38" s="45"/>
      <c r="Y38" s="45"/>
      <c r="Z38" s="45"/>
      <c r="AA38" s="45"/>
      <c r="AB38" s="45"/>
      <c r="AC38" s="45"/>
      <c r="AD38" s="45"/>
      <c r="AE38" s="45"/>
      <c r="AF38" s="45"/>
      <c r="AG38" s="45"/>
      <c r="AH38" s="45"/>
      <c r="AI38" s="45"/>
      <c r="AJ38" s="45"/>
      <c r="AK38" s="45"/>
      <c r="AL38" s="45"/>
      <c r="AM38" s="45"/>
      <c r="AN38" s="45"/>
      <c r="AO38" s="45"/>
      <c r="AP38" s="45"/>
      <c r="AQ38" s="45"/>
      <c r="AR38" s="45"/>
      <c r="AS38" s="45"/>
      <c r="AT38" s="45"/>
      <c r="AU38" s="45"/>
      <c r="AV38" s="45"/>
      <c r="AW38" s="45"/>
      <c r="AX38" s="45"/>
      <c r="AY38" s="45"/>
      <c r="AZ38" s="45"/>
      <c r="BA38" s="45"/>
      <c r="BB38" s="45"/>
      <c r="BC38" s="45"/>
      <c r="BD38" s="45"/>
      <c r="BE38" s="45"/>
      <c r="BF38" s="45"/>
      <c r="BG38" s="45"/>
      <c r="BH38" s="45"/>
      <c r="BI38" s="45"/>
      <c r="BJ38" s="45"/>
      <c r="BK38" s="45"/>
      <c r="BL38" s="45"/>
    </row>
    <row r="39" spans="1:67" ht="30" customHeight="1" x14ac:dyDescent="0.25">
      <c r="D39" s="46"/>
      <c r="G39" s="48"/>
      <c r="H39" s="49"/>
    </row>
    <row r="40" spans="1:67" ht="30" customHeight="1" x14ac:dyDescent="0.25">
      <c r="D40" s="50"/>
    </row>
  </sheetData>
  <mergeCells count="9">
    <mergeCell ref="D4:E4"/>
    <mergeCell ref="B5:H5"/>
    <mergeCell ref="I2:L2"/>
    <mergeCell ref="N2:Q2"/>
    <mergeCell ref="S2:V2"/>
    <mergeCell ref="X2:AA2"/>
    <mergeCell ref="AC2:AF2"/>
    <mergeCell ref="D3:E3"/>
    <mergeCell ref="F3:G3"/>
  </mergeCells>
  <conditionalFormatting sqref="H7:H37">
    <cfRule type="dataBar" priority="5">
      <dataBar>
        <cfvo type="num" val="0"/>
        <cfvo type="num" val="1"/>
        <color theme="0" tint="-0.249977111117893"/>
      </dataBar>
      <extLst>
        <ext xmlns:x14="http://schemas.microsoft.com/office/spreadsheetml/2009/9/main" uri="{B025F937-C7B1-47D3-B67F-A62EFF666E3E}">
          <x14:id>{DDAB947F-F602-49A0-9A36-9D391DDF4348}</x14:id>
        </ext>
      </extLst>
    </cfRule>
  </conditionalFormatting>
  <conditionalFormatting sqref="L5:BN37">
    <cfRule type="expression" dxfId="17" priority="1">
      <formula>AND(TODAY()&gt;=L$5,TODAY()&lt;M$5)</formula>
    </cfRule>
  </conditionalFormatting>
  <conditionalFormatting sqref="BO5:BO6">
    <cfRule type="expression" dxfId="16" priority="31">
      <formula>AND(TODAY()&gt;=BO$5,TODAY()&lt;#REF!)</formula>
    </cfRule>
  </conditionalFormatting>
  <conditionalFormatting sqref="BL38">
    <cfRule type="expression" dxfId="15" priority="61">
      <formula>AND(TODAY()&gt;=BO$5,TODAY()&lt;#REF!)</formula>
    </cfRule>
  </conditionalFormatting>
  <conditionalFormatting sqref="I38:BK38">
    <cfRule type="expression" dxfId="14" priority="62">
      <formula>AND(TODAY()&gt;=L$5,TODAY()&lt;M$5)</formula>
    </cfRule>
  </conditionalFormatting>
  <conditionalFormatting sqref="L4:AP4">
    <cfRule type="expression" dxfId="13" priority="63">
      <formula>L$5&lt;=EOMONTH($L$5,0)</formula>
    </cfRule>
  </conditionalFormatting>
  <conditionalFormatting sqref="M4:BO4">
    <cfRule type="expression" dxfId="12" priority="65">
      <formula>AND(M$5&lt;=EOMONTH($L$5,2),M$5&gt;EOMONTH($L$5,0),M$5&gt;EOMONTH($L$5,1))</formula>
    </cfRule>
  </conditionalFormatting>
  <conditionalFormatting sqref="L4:BO4">
    <cfRule type="expression" dxfId="11" priority="66">
      <formula>AND(L$5&lt;=EOMONTH($L$5,1),L$5&gt;EOMONTH($L$5,0))</formula>
    </cfRule>
  </conditionalFormatting>
  <conditionalFormatting sqref="I38:BL38">
    <cfRule type="expression" dxfId="10" priority="68" stopIfTrue="1">
      <formula>AND(#REF!="Low Risk",L$5&gt;=#REF!,L$5&lt;=#REF!+#REF!-1)</formula>
    </cfRule>
    <cfRule type="expression" dxfId="9" priority="69" stopIfTrue="1">
      <formula>AND(#REF!="High Risk",L$5&gt;=#REF!,L$5&lt;=#REF!+#REF!-1)</formula>
    </cfRule>
    <cfRule type="expression" dxfId="8" priority="70" stopIfTrue="1">
      <formula>AND(#REF!="On Track",L$5&gt;=#REF!,L$5&lt;=#REF!+#REF!-1)</formula>
    </cfRule>
    <cfRule type="expression" dxfId="7" priority="71" stopIfTrue="1">
      <formula>AND(#REF!="Med Risk",L$5&gt;=#REF!,L$5&lt;=#REF!+#REF!-1)</formula>
    </cfRule>
    <cfRule type="expression" dxfId="6" priority="72" stopIfTrue="1">
      <formula>AND(LEN(#REF!)=0,L$5&gt;=#REF!,L$5&lt;=#REF!+#REF!-1)</formula>
    </cfRule>
  </conditionalFormatting>
  <conditionalFormatting sqref="BO7:BO37">
    <cfRule type="expression" dxfId="5" priority="73">
      <formula>AND(TODAY()&gt;=BO$5,TODAY()&lt;#REF!)</formula>
    </cfRule>
  </conditionalFormatting>
  <conditionalFormatting sqref="L8:BO37">
    <cfRule type="expression" dxfId="4" priority="75" stopIfTrue="1">
      <formula>AND($C8="Low Risk",L$5&gt;=$I8,L$5&lt;=$I8+$J8-1)</formula>
    </cfRule>
    <cfRule type="expression" dxfId="3" priority="76" stopIfTrue="1">
      <formula>AND($C8="High Risk",L$5&gt;=$I8,L$5&lt;=$I8+$J8-1)</formula>
    </cfRule>
    <cfRule type="expression" dxfId="2" priority="77" stopIfTrue="1">
      <formula>AND($C8="On Track",L$5&gt;=$I8,L$5&lt;=$I8+$J8-1)</formula>
    </cfRule>
    <cfRule type="expression" dxfId="1" priority="78" stopIfTrue="1">
      <formula>AND($C8="Med Risk",L$5&gt;=$I8,L$5&lt;=$I8+$J8-1)</formula>
    </cfRule>
    <cfRule type="expression" dxfId="0" priority="79" stopIfTrue="1">
      <formula>AND(LEN($C8)=0,L$5&gt;=$I8,L$5&lt;=$I8+$J8-1)</formula>
    </cfRule>
  </conditionalFormatting>
  <dataValidations count="6">
    <dataValidation type="list" allowBlank="1" showInputMessage="1" sqref="C9">
      <formula1>"Goal,Milestone,On Track, Low Risk, Med Risk, High Risk"</formula1>
    </dataValidation>
    <dataValidation type="list" allowBlank="1" showInputMessage="1" showErrorMessage="1" sqref="C8:E8 C37:E37">
      <formula1>"Goal,Milestone,On Track, Low Risk, Med Risk, High Risk"</formula1>
    </dataValidation>
    <dataValidation type="whole" operator="greaterThanOrEqual" allowBlank="1" showInputMessage="1" promptTitle="Scrolling Increment" prompt="Changing this number will scroll the Gantt Chart view." sqref="F4">
      <formula1>0</formula1>
    </dataValidation>
    <dataValidation type="list" allowBlank="1" showInputMessage="1" showErrorMessage="1" sqref="C10:C36">
      <formula1>"Task, Feature, Bug"</formula1>
    </dataValidation>
    <dataValidation type="list" allowBlank="1" showInputMessage="1" showErrorMessage="1" sqref="D9:D36">
      <formula1>"Level_0, Level_1, Level_2, Level_3"</formula1>
    </dataValidation>
    <dataValidation type="list" allowBlank="1" showInputMessage="1" showErrorMessage="1" sqref="E9:E36">
      <formula1>"Milestone_1, Milestone_2, Milestone_3, Milestone_4, Milestone_5, Milestone_6, Milestone_7, Milestone_8"</formula1>
    </dataValidation>
  </dataValidations>
  <printOptions horizontalCentered="1"/>
  <pageMargins left="0.25" right="0.25" top="0.5" bottom="0.5" header="0.3" footer="0.3"/>
  <pageSetup scale="45" fitToHeight="0" orientation="landscape" r:id="rId1"/>
  <headerFooter differentFirst="1" scaleWithDoc="0">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025" r:id="rId4" name="Scroll Bar 1">
              <controlPr defaultSize="0" autoPict="0" altText="Scroll bar to scroll through the Ghantt project timeline.">
                <anchor moveWithCells="1">
                  <from>
                    <xdr:col>11</xdr:col>
                    <xdr:colOff>28575</xdr:colOff>
                    <xdr:row>5</xdr:row>
                    <xdr:rowOff>57150</xdr:rowOff>
                  </from>
                  <to>
                    <xdr:col>65</xdr:col>
                    <xdr:colOff>95250</xdr:colOff>
                    <xdr:row>5</xdr:row>
                    <xdr:rowOff>238125</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DDAB947F-F602-49A0-9A36-9D391DDF4348}">
            <x14:dataBar minLength="0" maxLength="100" gradient="0">
              <x14:cfvo type="num">
                <xm:f>0</xm:f>
              </x14:cfvo>
              <x14:cfvo type="num">
                <xm:f>1</xm:f>
              </x14:cfvo>
              <x14:negativeFillColor rgb="FFFF0000"/>
              <x14:axisColor rgb="FF000000"/>
            </x14:dataBar>
          </x14:cfRule>
          <xm:sqref>H7:H37</xm:sqref>
        </x14:conditionalFormatting>
        <x14:conditionalFormatting xmlns:xm="http://schemas.microsoft.com/office/excel/2006/main">
          <x14:cfRule type="iconSet" priority="12" id="{BBAE7059-0595-4FB9-9EDE-B7DC6F82EA85}">
            <x14:iconSet iconSet="3Stars" showValue="0" custom="1">
              <x14:cfvo type="percent">
                <xm:f>0</xm:f>
              </x14:cfvo>
              <x14:cfvo type="num">
                <xm:f>1</xm:f>
              </x14:cfvo>
              <x14:cfvo type="num">
                <xm:f>2</xm:f>
              </x14:cfvo>
              <x14:cfIcon iconSet="NoIcons" iconId="0"/>
              <x14:cfIcon iconSet="3Flags" iconId="1"/>
              <x14:cfIcon iconSet="3Signs" iconId="0"/>
            </x14:iconSet>
          </x14:cfRule>
          <xm:sqref>I38:BL38</xm:sqref>
        </x14:conditionalFormatting>
        <x14:conditionalFormatting xmlns:xm="http://schemas.microsoft.com/office/excel/2006/main">
          <x14:cfRule type="iconSet" priority="106" id="{F52ECA89-2529-49AF-92A7-38877E62751A}">
            <x14:iconSet iconSet="3Stars" showValue="0" custom="1">
              <x14:cfvo type="percent">
                <xm:f>0</xm:f>
              </x14:cfvo>
              <x14:cfvo type="num">
                <xm:f>1</xm:f>
              </x14:cfvo>
              <x14:cfvo type="num">
                <xm:f>2</xm:f>
              </x14:cfvo>
              <x14:cfIcon iconSet="NoIcons" iconId="0"/>
              <x14:cfIcon iconSet="3Flags" iconId="1"/>
              <x14:cfIcon iconSet="3Signs" iconId="0"/>
            </x14:iconSet>
          </x14:cfRule>
          <xm:sqref>L8:BO37</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Gantt</vt:lpstr>
      <vt:lpstr>Sheet1</vt:lpstr>
      <vt:lpstr>Gantt!Print_Titles</vt:lpstr>
      <vt:lpstr>Project_Start</vt:lpstr>
      <vt:lpstr>Scrolling_Increment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NTH</dc:creator>
  <cp:lastModifiedBy>NTH</cp:lastModifiedBy>
  <dcterms:created xsi:type="dcterms:W3CDTF">2020-10-16T11:25:58Z</dcterms:created>
  <dcterms:modified xsi:type="dcterms:W3CDTF">2020-10-16T15:07:39Z</dcterms:modified>
</cp:coreProperties>
</file>