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4eb1111fb4475e/"/>
    </mc:Choice>
  </mc:AlternateContent>
  <xr:revisionPtr revIDLastSave="30" documentId="8_{964A6AFC-B81F-47DF-BDA6-06CE61C22B0D}" xr6:coauthVersionLast="47" xr6:coauthVersionMax="47" xr10:uidLastSave="{AF1370C5-1672-4F37-9EDC-2BE3A6F0C935}"/>
  <bookViews>
    <workbookView xWindow="28680" yWindow="-120" windowWidth="29040" windowHeight="16440" xr2:uid="{00000000-000D-0000-FFFF-FFFF00000000}"/>
  </bookViews>
  <sheets>
    <sheet name="Crowdfunding" sheetId="1" r:id="rId1"/>
  </sheets>
  <definedNames>
    <definedName name="PercentFunded">Crowdfunding!$O$1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2" i="1"/>
  <c r="R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<sst xmlns="http://schemas.openxmlformats.org/spreadsheetml/2006/main" count="6018" uniqueCount="2033">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</sst>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H1" workbookViewId="0">
      <selection activeCell="R4" sqref="R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6.5" customWidth="1"/>
    <col min="16" max="16" width="18.5" customWidth="1"/>
    <col min="17" max="17" width="18.375" customWidth="1"/>
    <col min="18" max="18" width="14.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E2-D2</f>
        <v>-100</v>
      </c>
      <c r="P2">
        <f>IFERROR(ROUND(E2/G2,2),0)</f>
        <v>0</v>
      </c>
      <c r="Q2" t="str">
        <f>_xlfn.TEXTSPLIT(N:N,"/")</f>
        <v>food</v>
      </c>
      <c r="R2" t="str">
        <f>RIGHT(_xlfn.TEXTSPLIT(N:N,"/"))</f>
        <v>d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E3-D3</f>
        <v>13160</v>
      </c>
      <c r="P3">
        <f t="shared" ref="P3:P66" si="1">IFERROR(ROUND(E3/G3,2),0)</f>
        <v>92.15</v>
      </c>
      <c r="Q3" t="str">
        <f t="shared" ref="Q3:Q66" si="2">_xlfn.TEXTSPLIT(N:N,"/")</f>
        <v>music</v>
      </c>
      <c r="R3" t="str">
        <f>LEFT(_xlfn.TEXTSPLIT(N:N,"/"),25)</f>
        <v>music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34123</v>
      </c>
      <c r="P4">
        <f t="shared" si="1"/>
        <v>100.02</v>
      </c>
      <c r="Q4" t="str">
        <f t="shared" si="2"/>
        <v>technology</v>
      </c>
      <c r="R4" t="str">
        <f>_xlfn.TEXTSPLIT(N:N, "/")</f>
        <v>technology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-1723</v>
      </c>
      <c r="P5">
        <f t="shared" si="1"/>
        <v>103.21</v>
      </c>
      <c r="Q5" t="str">
        <f t="shared" si="2"/>
        <v>music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-2335</v>
      </c>
      <c r="P6">
        <f t="shared" si="1"/>
        <v>99.34</v>
      </c>
      <c r="Q6" t="str">
        <f t="shared" si="2"/>
        <v>theater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5595</v>
      </c>
      <c r="P7">
        <f t="shared" si="1"/>
        <v>75.83</v>
      </c>
      <c r="Q7" t="str">
        <f t="shared" si="2"/>
        <v>theater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-4110</v>
      </c>
      <c r="P8">
        <f t="shared" si="1"/>
        <v>60.56</v>
      </c>
      <c r="Q8" t="str">
        <f t="shared" si="2"/>
        <v>film &amp; video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10241</v>
      </c>
      <c r="P9">
        <f t="shared" si="1"/>
        <v>64.94</v>
      </c>
      <c r="Q9" t="str">
        <f t="shared" si="2"/>
        <v>theater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-88154</v>
      </c>
      <c r="P10">
        <f t="shared" si="1"/>
        <v>31</v>
      </c>
      <c r="Q10" t="str">
        <f t="shared" si="2"/>
        <v>theater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-2992</v>
      </c>
      <c r="P11">
        <f t="shared" si="1"/>
        <v>72.91</v>
      </c>
      <c r="Q11" t="str">
        <f t="shared" si="2"/>
        <v>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8638</v>
      </c>
      <c r="P12">
        <f t="shared" si="1"/>
        <v>62.9</v>
      </c>
      <c r="Q12" t="str">
        <f t="shared" si="2"/>
        <v>film &amp; video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-3270</v>
      </c>
      <c r="P13">
        <f t="shared" si="1"/>
        <v>112.22</v>
      </c>
      <c r="Q13" t="str">
        <f t="shared" si="2"/>
        <v>theater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-671</v>
      </c>
      <c r="P14">
        <f t="shared" si="1"/>
        <v>102.35</v>
      </c>
      <c r="Q14" t="str">
        <f t="shared" si="2"/>
        <v>film &amp; video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6095</v>
      </c>
      <c r="P15">
        <f t="shared" si="1"/>
        <v>105.05</v>
      </c>
      <c r="Q15" t="str">
        <f t="shared" si="2"/>
        <v>music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-9371</v>
      </c>
      <c r="P16">
        <f t="shared" si="1"/>
        <v>94.15</v>
      </c>
      <c r="Q16" t="str">
        <f t="shared" si="2"/>
        <v>music</v>
      </c>
    </row>
    <row r="17" spans="1:17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-42786</v>
      </c>
      <c r="P17">
        <f t="shared" si="1"/>
        <v>84.99</v>
      </c>
      <c r="Q17" t="str">
        <f t="shared" si="2"/>
        <v>technology</v>
      </c>
    </row>
    <row r="18" spans="1:17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9341</v>
      </c>
      <c r="P18">
        <f t="shared" si="1"/>
        <v>110.41</v>
      </c>
      <c r="Q18" t="str">
        <f t="shared" si="2"/>
        <v>publishing</v>
      </c>
    </row>
    <row r="19" spans="1:17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50245</v>
      </c>
      <c r="P19">
        <f t="shared" si="1"/>
        <v>107.96</v>
      </c>
      <c r="Q19" t="str">
        <f t="shared" si="2"/>
        <v>film &amp; video</v>
      </c>
    </row>
    <row r="20" spans="1:17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-3011</v>
      </c>
      <c r="P20">
        <f t="shared" si="1"/>
        <v>45.1</v>
      </c>
      <c r="Q20" t="str">
        <f t="shared" si="2"/>
        <v>theater</v>
      </c>
    </row>
    <row r="21" spans="1:17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-32169</v>
      </c>
      <c r="P21">
        <f t="shared" si="1"/>
        <v>45</v>
      </c>
      <c r="Q21" t="str">
        <f t="shared" si="2"/>
        <v>theater</v>
      </c>
    </row>
    <row r="22" spans="1:17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16136</v>
      </c>
      <c r="P22">
        <f t="shared" si="1"/>
        <v>105.97</v>
      </c>
      <c r="Q22" t="str">
        <f t="shared" si="2"/>
        <v>film &amp; video</v>
      </c>
    </row>
    <row r="23" spans="1:17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-55467</v>
      </c>
      <c r="P23">
        <f t="shared" si="1"/>
        <v>69.06</v>
      </c>
      <c r="Q23" t="str">
        <f t="shared" si="2"/>
        <v>theater</v>
      </c>
    </row>
    <row r="24" spans="1:17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16590</v>
      </c>
      <c r="P24">
        <f t="shared" si="1"/>
        <v>85.04</v>
      </c>
      <c r="Q24" t="str">
        <f t="shared" si="2"/>
        <v>theater</v>
      </c>
    </row>
    <row r="25" spans="1:17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10442</v>
      </c>
      <c r="P25">
        <f t="shared" si="1"/>
        <v>105.23</v>
      </c>
      <c r="Q25" t="str">
        <f t="shared" si="2"/>
        <v>film &amp; video</v>
      </c>
    </row>
    <row r="26" spans="1:17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11857</v>
      </c>
      <c r="P26">
        <f t="shared" si="1"/>
        <v>39</v>
      </c>
      <c r="Q26" t="str">
        <f t="shared" si="2"/>
        <v>technology</v>
      </c>
    </row>
    <row r="27" spans="1:17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6404</v>
      </c>
      <c r="P27">
        <f t="shared" si="1"/>
        <v>73.03</v>
      </c>
      <c r="Q27" t="str">
        <f t="shared" si="2"/>
        <v>games</v>
      </c>
    </row>
    <row r="28" spans="1:17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-55686</v>
      </c>
      <c r="P28">
        <f t="shared" si="1"/>
        <v>35.01</v>
      </c>
      <c r="Q28" t="str">
        <f t="shared" si="2"/>
        <v>theater</v>
      </c>
    </row>
    <row r="29" spans="1:17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-401</v>
      </c>
      <c r="P29">
        <f t="shared" si="1"/>
        <v>106.6</v>
      </c>
      <c r="Q29" t="str">
        <f t="shared" si="2"/>
        <v>music</v>
      </c>
    </row>
    <row r="30" spans="1:17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6835</v>
      </c>
      <c r="P30">
        <f t="shared" si="1"/>
        <v>62</v>
      </c>
      <c r="Q30" t="str">
        <f t="shared" si="2"/>
        <v>theater</v>
      </c>
    </row>
    <row r="31" spans="1:17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105065</v>
      </c>
      <c r="P31">
        <f t="shared" si="1"/>
        <v>94</v>
      </c>
      <c r="Q31" t="str">
        <f t="shared" si="2"/>
        <v>film &amp; video</v>
      </c>
    </row>
    <row r="32" spans="1:17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5455</v>
      </c>
      <c r="P32">
        <f t="shared" si="1"/>
        <v>112.05</v>
      </c>
      <c r="Q32" t="str">
        <f t="shared" si="2"/>
        <v>film &amp; video</v>
      </c>
    </row>
    <row r="33" spans="1:17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7350</v>
      </c>
      <c r="P33">
        <f t="shared" si="1"/>
        <v>48.01</v>
      </c>
      <c r="Q33" t="str">
        <f t="shared" si="2"/>
        <v>games</v>
      </c>
    </row>
    <row r="34" spans="1:17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-13324</v>
      </c>
      <c r="P34">
        <f t="shared" si="1"/>
        <v>38</v>
      </c>
      <c r="Q34" t="str">
        <f t="shared" si="2"/>
        <v>film &amp; video</v>
      </c>
    </row>
    <row r="35" spans="1:17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139466</v>
      </c>
      <c r="P35">
        <f t="shared" si="1"/>
        <v>35</v>
      </c>
      <c r="Q35" t="str">
        <f t="shared" si="2"/>
        <v>theater</v>
      </c>
    </row>
    <row r="36" spans="1:17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4725</v>
      </c>
      <c r="P36">
        <f t="shared" si="1"/>
        <v>85</v>
      </c>
      <c r="Q36" t="str">
        <f t="shared" si="2"/>
        <v>film &amp; video</v>
      </c>
    </row>
    <row r="37" spans="1:17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63128</v>
      </c>
      <c r="P37">
        <f t="shared" si="1"/>
        <v>95.99</v>
      </c>
      <c r="Q37" t="str">
        <f t="shared" si="2"/>
        <v>film &amp; video</v>
      </c>
    </row>
    <row r="38" spans="1:17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401</v>
      </c>
      <c r="P38">
        <f t="shared" si="1"/>
        <v>68.81</v>
      </c>
      <c r="Q38" t="str">
        <f t="shared" si="2"/>
        <v>theater</v>
      </c>
    </row>
    <row r="39" spans="1:17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3239</v>
      </c>
      <c r="P39">
        <f t="shared" si="1"/>
        <v>105.97</v>
      </c>
      <c r="Q39" t="str">
        <f t="shared" si="2"/>
        <v>publishing</v>
      </c>
    </row>
    <row r="40" spans="1:17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6985</v>
      </c>
      <c r="P40">
        <f t="shared" si="1"/>
        <v>75.260000000000005</v>
      </c>
      <c r="Q40" t="str">
        <f t="shared" si="2"/>
        <v>photography</v>
      </c>
    </row>
    <row r="41" spans="1:17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-4873</v>
      </c>
      <c r="P41">
        <f t="shared" si="1"/>
        <v>57.13</v>
      </c>
      <c r="Q41" t="str">
        <f t="shared" si="2"/>
        <v>theater</v>
      </c>
    </row>
    <row r="42" spans="1:17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6078</v>
      </c>
      <c r="P42">
        <f t="shared" si="1"/>
        <v>75.14</v>
      </c>
      <c r="Q42" t="str">
        <f t="shared" si="2"/>
        <v>technology</v>
      </c>
    </row>
    <row r="43" spans="1:17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6324</v>
      </c>
      <c r="P43">
        <f t="shared" si="1"/>
        <v>107.42</v>
      </c>
      <c r="Q43" t="str">
        <f t="shared" si="2"/>
        <v>music</v>
      </c>
    </row>
    <row r="44" spans="1:17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6191</v>
      </c>
      <c r="P44">
        <f t="shared" si="1"/>
        <v>36</v>
      </c>
      <c r="Q44" t="str">
        <f t="shared" si="2"/>
        <v>food</v>
      </c>
    </row>
    <row r="45" spans="1:17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77517</v>
      </c>
      <c r="P45">
        <f t="shared" si="1"/>
        <v>27</v>
      </c>
      <c r="Q45" t="str">
        <f t="shared" si="2"/>
        <v>publishing</v>
      </c>
    </row>
    <row r="46" spans="1:17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8941</v>
      </c>
      <c r="P46">
        <f t="shared" si="1"/>
        <v>107.56</v>
      </c>
      <c r="Q46" t="str">
        <f t="shared" si="2"/>
        <v>publishing</v>
      </c>
    </row>
    <row r="47" spans="1:17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-4970</v>
      </c>
      <c r="P47">
        <f t="shared" si="1"/>
        <v>94.38</v>
      </c>
      <c r="Q47" t="str">
        <f t="shared" si="2"/>
        <v>theater</v>
      </c>
    </row>
    <row r="48" spans="1:17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547</v>
      </c>
      <c r="P48">
        <f t="shared" si="1"/>
        <v>46.16</v>
      </c>
      <c r="Q48" t="str">
        <f t="shared" si="2"/>
        <v>music</v>
      </c>
    </row>
    <row r="49" spans="1:17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5629</v>
      </c>
      <c r="P49">
        <f t="shared" si="1"/>
        <v>47.85</v>
      </c>
      <c r="Q49" t="str">
        <f t="shared" si="2"/>
        <v>theater</v>
      </c>
    </row>
    <row r="50" spans="1:17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95562</v>
      </c>
      <c r="P50">
        <f t="shared" si="1"/>
        <v>53.01</v>
      </c>
      <c r="Q50" t="str">
        <f t="shared" si="2"/>
        <v>theater</v>
      </c>
    </row>
    <row r="51" spans="1:17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6453</v>
      </c>
      <c r="P51">
        <f t="shared" si="1"/>
        <v>45.06</v>
      </c>
      <c r="Q51" t="str">
        <f t="shared" si="2"/>
        <v>music</v>
      </c>
    </row>
    <row r="52" spans="1:17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-98</v>
      </c>
      <c r="P52">
        <f t="shared" si="1"/>
        <v>2</v>
      </c>
      <c r="Q52" t="str">
        <f t="shared" si="2"/>
        <v>music</v>
      </c>
    </row>
    <row r="53" spans="1:17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-12857</v>
      </c>
      <c r="P53">
        <f t="shared" si="1"/>
        <v>99.01</v>
      </c>
      <c r="Q53" t="str">
        <f t="shared" si="2"/>
        <v>technology</v>
      </c>
    </row>
    <row r="54" spans="1:17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-4741</v>
      </c>
      <c r="P54">
        <f t="shared" si="1"/>
        <v>32.79</v>
      </c>
      <c r="Q54" t="str">
        <f t="shared" si="2"/>
        <v>theater</v>
      </c>
    </row>
    <row r="55" spans="1:17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3556</v>
      </c>
      <c r="P55">
        <f t="shared" si="1"/>
        <v>59.12</v>
      </c>
      <c r="Q55" t="str">
        <f t="shared" si="2"/>
        <v>film &amp; video</v>
      </c>
    </row>
    <row r="56" spans="1:17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-608</v>
      </c>
      <c r="P56">
        <f t="shared" si="1"/>
        <v>44.93</v>
      </c>
      <c r="Q56" t="str">
        <f t="shared" si="2"/>
        <v>technology</v>
      </c>
    </row>
    <row r="57" spans="1:17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5146</v>
      </c>
      <c r="P57">
        <f t="shared" si="1"/>
        <v>89.66</v>
      </c>
      <c r="Q57" t="str">
        <f t="shared" si="2"/>
        <v>music</v>
      </c>
    </row>
    <row r="58" spans="1:17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3493</v>
      </c>
      <c r="P58">
        <f t="shared" si="1"/>
        <v>70.08</v>
      </c>
      <c r="Q58" t="str">
        <f t="shared" si="2"/>
        <v>technology</v>
      </c>
    </row>
    <row r="59" spans="1:17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3343</v>
      </c>
      <c r="P59">
        <f t="shared" si="1"/>
        <v>31.06</v>
      </c>
      <c r="Q59" t="str">
        <f t="shared" si="2"/>
        <v>games</v>
      </c>
    </row>
    <row r="60" spans="1:17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3432</v>
      </c>
      <c r="P60">
        <f t="shared" si="1"/>
        <v>29.06</v>
      </c>
      <c r="Q60" t="str">
        <f t="shared" si="2"/>
        <v>theater</v>
      </c>
    </row>
    <row r="61" spans="1:17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2451</v>
      </c>
      <c r="P61">
        <f t="shared" si="1"/>
        <v>30.09</v>
      </c>
      <c r="Q61" t="str">
        <f t="shared" si="2"/>
        <v>theater</v>
      </c>
    </row>
    <row r="62" spans="1:17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41797</v>
      </c>
      <c r="P62">
        <f t="shared" si="1"/>
        <v>85</v>
      </c>
      <c r="Q62" t="str">
        <f t="shared" si="2"/>
        <v>theater</v>
      </c>
    </row>
    <row r="63" spans="1:17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-14450</v>
      </c>
      <c r="P63">
        <f t="shared" si="1"/>
        <v>82</v>
      </c>
      <c r="Q63" t="str">
        <f t="shared" si="2"/>
        <v>theater</v>
      </c>
    </row>
    <row r="64" spans="1:17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12452</v>
      </c>
      <c r="P64">
        <f t="shared" si="1"/>
        <v>58.04</v>
      </c>
      <c r="Q64" t="str">
        <f t="shared" si="2"/>
        <v>technology</v>
      </c>
    </row>
    <row r="65" spans="1:17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-4143</v>
      </c>
      <c r="P65">
        <f t="shared" si="1"/>
        <v>111.4</v>
      </c>
      <c r="Q65" t="str">
        <f t="shared" si="2"/>
        <v>theater</v>
      </c>
    </row>
    <row r="66" spans="1:17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-66</v>
      </c>
      <c r="P66">
        <f t="shared" si="1"/>
        <v>71.95</v>
      </c>
      <c r="Q66" t="str">
        <f t="shared" si="2"/>
        <v>technology</v>
      </c>
    </row>
    <row r="67" spans="1:17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3">E67-D67</f>
        <v>8305</v>
      </c>
      <c r="P67">
        <f t="shared" ref="P67:P130" si="4">IFERROR(ROUND(E67/G67,2),0)</f>
        <v>61.04</v>
      </c>
      <c r="Q67" t="str">
        <f t="shared" ref="Q67:Q130" si="5">_xlfn.TEXTSPLIT(N:N,"/")</f>
        <v>theater</v>
      </c>
    </row>
    <row r="68" spans="1:17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3"/>
        <v>-1593</v>
      </c>
      <c r="P68">
        <f t="shared" si="4"/>
        <v>108.92</v>
      </c>
      <c r="Q68" t="str">
        <f t="shared" si="5"/>
        <v>theater</v>
      </c>
    </row>
    <row r="69" spans="1:17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3"/>
        <v>45292</v>
      </c>
      <c r="P69">
        <f t="shared" si="4"/>
        <v>29</v>
      </c>
      <c r="Q69" t="str">
        <f t="shared" si="5"/>
        <v>technology</v>
      </c>
    </row>
    <row r="70" spans="1:17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3"/>
        <v>8808</v>
      </c>
      <c r="P70">
        <f t="shared" si="4"/>
        <v>58.98</v>
      </c>
      <c r="Q70" t="str">
        <f t="shared" si="5"/>
        <v>theater</v>
      </c>
    </row>
    <row r="71" spans="1:17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3"/>
        <v>-5999</v>
      </c>
      <c r="P71">
        <f t="shared" si="4"/>
        <v>111.82</v>
      </c>
      <c r="Q71" t="str">
        <f t="shared" si="5"/>
        <v>theater</v>
      </c>
    </row>
    <row r="72" spans="1:17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3"/>
        <v>30389</v>
      </c>
      <c r="P72">
        <f t="shared" si="4"/>
        <v>64</v>
      </c>
      <c r="Q72" t="str">
        <f t="shared" si="5"/>
        <v>theater</v>
      </c>
    </row>
    <row r="73" spans="1:17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3"/>
        <v>484</v>
      </c>
      <c r="P73">
        <f t="shared" si="4"/>
        <v>85.32</v>
      </c>
      <c r="Q73" t="str">
        <f t="shared" si="5"/>
        <v>theater</v>
      </c>
    </row>
    <row r="74" spans="1:17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3"/>
        <v>3422</v>
      </c>
      <c r="P74">
        <f t="shared" si="4"/>
        <v>74.48</v>
      </c>
      <c r="Q74" t="str">
        <f t="shared" si="5"/>
        <v>film &amp; video</v>
      </c>
    </row>
    <row r="75" spans="1:17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3"/>
        <v>7853</v>
      </c>
      <c r="P75">
        <f t="shared" si="4"/>
        <v>105.15</v>
      </c>
      <c r="Q75" t="str">
        <f t="shared" si="5"/>
        <v>music</v>
      </c>
    </row>
    <row r="76" spans="1:17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3"/>
        <v>876</v>
      </c>
      <c r="P76">
        <f t="shared" si="4"/>
        <v>56.19</v>
      </c>
      <c r="Q76" t="str">
        <f t="shared" si="5"/>
        <v>music</v>
      </c>
    </row>
    <row r="77" spans="1:17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3"/>
        <v>4906</v>
      </c>
      <c r="P77">
        <f t="shared" si="4"/>
        <v>85.92</v>
      </c>
      <c r="Q77" t="str">
        <f t="shared" si="5"/>
        <v>photography</v>
      </c>
    </row>
    <row r="78" spans="1:17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3"/>
        <v>-26907</v>
      </c>
      <c r="P78">
        <f t="shared" si="4"/>
        <v>57</v>
      </c>
      <c r="Q78" t="str">
        <f t="shared" si="5"/>
        <v>theater</v>
      </c>
    </row>
    <row r="79" spans="1:17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3"/>
        <v>-5040</v>
      </c>
      <c r="P79">
        <f t="shared" si="4"/>
        <v>79.64</v>
      </c>
      <c r="Q79" t="str">
        <f t="shared" si="5"/>
        <v>film &amp; video</v>
      </c>
    </row>
    <row r="80" spans="1:17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3"/>
        <v>9036</v>
      </c>
      <c r="P80">
        <f t="shared" si="4"/>
        <v>41.02</v>
      </c>
      <c r="Q80" t="str">
        <f t="shared" si="5"/>
        <v>publishing</v>
      </c>
    </row>
    <row r="81" spans="1:17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3"/>
        <v>-17572</v>
      </c>
      <c r="P81">
        <f t="shared" si="4"/>
        <v>48</v>
      </c>
      <c r="Q81" t="str">
        <f t="shared" si="5"/>
        <v>theater</v>
      </c>
    </row>
    <row r="82" spans="1:17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3"/>
        <v>5912</v>
      </c>
      <c r="P82">
        <f t="shared" si="4"/>
        <v>55.21</v>
      </c>
      <c r="Q82" t="str">
        <f t="shared" si="5"/>
        <v>games</v>
      </c>
    </row>
    <row r="83" spans="1:17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3"/>
        <v>21057</v>
      </c>
      <c r="P83">
        <f t="shared" si="4"/>
        <v>92.11</v>
      </c>
      <c r="Q83" t="str">
        <f t="shared" si="5"/>
        <v>music</v>
      </c>
    </row>
    <row r="84" spans="1:17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3"/>
        <v>13973</v>
      </c>
      <c r="P84">
        <f t="shared" si="4"/>
        <v>83.18</v>
      </c>
      <c r="Q84" t="str">
        <f t="shared" si="5"/>
        <v>games</v>
      </c>
    </row>
    <row r="85" spans="1:17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3"/>
        <v>-66404</v>
      </c>
      <c r="P85">
        <f t="shared" si="4"/>
        <v>40</v>
      </c>
      <c r="Q85" t="str">
        <f t="shared" si="5"/>
        <v>music</v>
      </c>
    </row>
    <row r="86" spans="1:17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3"/>
        <v>10164</v>
      </c>
      <c r="P86">
        <f t="shared" si="4"/>
        <v>111.13</v>
      </c>
      <c r="Q86" t="str">
        <f t="shared" si="5"/>
        <v>technology</v>
      </c>
    </row>
    <row r="87" spans="1:17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3"/>
        <v>1530</v>
      </c>
      <c r="P87">
        <f t="shared" si="4"/>
        <v>90.56</v>
      </c>
      <c r="Q87" t="str">
        <f t="shared" si="5"/>
        <v>music</v>
      </c>
    </row>
    <row r="88" spans="1:17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3"/>
        <v>5005</v>
      </c>
      <c r="P88">
        <f t="shared" si="4"/>
        <v>61.11</v>
      </c>
      <c r="Q88" t="str">
        <f t="shared" si="5"/>
        <v>theater</v>
      </c>
    </row>
    <row r="89" spans="1:17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3"/>
        <v>-75460</v>
      </c>
      <c r="P89">
        <f t="shared" si="4"/>
        <v>83.02</v>
      </c>
      <c r="Q89" t="str">
        <f t="shared" si="5"/>
        <v>music</v>
      </c>
    </row>
    <row r="90" spans="1:17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3"/>
        <v>7716</v>
      </c>
      <c r="P90">
        <f t="shared" si="4"/>
        <v>110.76</v>
      </c>
      <c r="Q90" t="str">
        <f t="shared" si="5"/>
        <v>publishing</v>
      </c>
    </row>
    <row r="91" spans="1:17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3"/>
        <v>5188</v>
      </c>
      <c r="P91">
        <f t="shared" si="4"/>
        <v>89.46</v>
      </c>
      <c r="Q91" t="str">
        <f t="shared" si="5"/>
        <v>theater</v>
      </c>
    </row>
    <row r="92" spans="1:17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3"/>
        <v>-1668</v>
      </c>
      <c r="P92">
        <f t="shared" si="4"/>
        <v>57.85</v>
      </c>
      <c r="Q92" t="str">
        <f t="shared" si="5"/>
        <v>theater</v>
      </c>
    </row>
    <row r="93" spans="1:17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3"/>
        <v>-79612</v>
      </c>
      <c r="P93">
        <f t="shared" si="4"/>
        <v>110</v>
      </c>
      <c r="Q93" t="str">
        <f t="shared" si="5"/>
        <v>publishing</v>
      </c>
    </row>
    <row r="94" spans="1:17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3"/>
        <v>31775</v>
      </c>
      <c r="P94">
        <f t="shared" si="4"/>
        <v>103.97</v>
      </c>
      <c r="Q94" t="str">
        <f t="shared" si="5"/>
        <v>games</v>
      </c>
    </row>
    <row r="95" spans="1:17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3"/>
        <v>-42923</v>
      </c>
      <c r="P95">
        <f t="shared" si="4"/>
        <v>108</v>
      </c>
      <c r="Q95" t="str">
        <f t="shared" si="5"/>
        <v>theater</v>
      </c>
    </row>
    <row r="96" spans="1:17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3"/>
        <v>5907</v>
      </c>
      <c r="P96">
        <f t="shared" si="4"/>
        <v>48.93</v>
      </c>
      <c r="Q96" t="str">
        <f t="shared" si="5"/>
        <v>technology</v>
      </c>
    </row>
    <row r="97" spans="1:17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3"/>
        <v>117</v>
      </c>
      <c r="P97">
        <f t="shared" si="4"/>
        <v>37.67</v>
      </c>
      <c r="Q97" t="str">
        <f t="shared" si="5"/>
        <v>film &amp; video</v>
      </c>
    </row>
    <row r="98" spans="1:17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3"/>
        <v>81813</v>
      </c>
      <c r="P98">
        <f t="shared" si="4"/>
        <v>65</v>
      </c>
      <c r="Q98" t="str">
        <f t="shared" si="5"/>
        <v>theater</v>
      </c>
    </row>
    <row r="99" spans="1:17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3"/>
        <v>10747</v>
      </c>
      <c r="P99">
        <f t="shared" si="4"/>
        <v>106.61</v>
      </c>
      <c r="Q99" t="str">
        <f t="shared" si="5"/>
        <v>food</v>
      </c>
    </row>
    <row r="100" spans="1:17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3"/>
        <v>-64849</v>
      </c>
      <c r="P100">
        <f t="shared" si="4"/>
        <v>27.01</v>
      </c>
      <c r="Q100" t="str">
        <f t="shared" si="5"/>
        <v>games</v>
      </c>
    </row>
    <row r="101" spans="1:17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3"/>
        <v>7351</v>
      </c>
      <c r="P101">
        <f t="shared" si="4"/>
        <v>91.16</v>
      </c>
      <c r="Q101" t="str">
        <f t="shared" si="5"/>
        <v>theater</v>
      </c>
    </row>
    <row r="102" spans="1:17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3"/>
        <v>-99</v>
      </c>
      <c r="P102">
        <f t="shared" si="4"/>
        <v>1</v>
      </c>
      <c r="Q102" t="str">
        <f t="shared" si="5"/>
        <v>theater</v>
      </c>
    </row>
    <row r="103" spans="1:17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3"/>
        <v>8293</v>
      </c>
      <c r="P103">
        <f t="shared" si="4"/>
        <v>56.05</v>
      </c>
      <c r="Q103" t="str">
        <f t="shared" si="5"/>
        <v>music</v>
      </c>
    </row>
    <row r="104" spans="1:17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3"/>
        <v>6722</v>
      </c>
      <c r="P104">
        <f t="shared" si="4"/>
        <v>31.02</v>
      </c>
      <c r="Q104" t="str">
        <f t="shared" si="5"/>
        <v>technology</v>
      </c>
    </row>
    <row r="105" spans="1:17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3"/>
        <v>-7539</v>
      </c>
      <c r="P105">
        <f t="shared" si="4"/>
        <v>66.510000000000005</v>
      </c>
      <c r="Q105" t="str">
        <f t="shared" si="5"/>
        <v>music</v>
      </c>
    </row>
    <row r="106" spans="1:17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3"/>
        <v>51423</v>
      </c>
      <c r="P106">
        <f t="shared" si="4"/>
        <v>89.01</v>
      </c>
      <c r="Q106" t="str">
        <f t="shared" si="5"/>
        <v>music</v>
      </c>
    </row>
    <row r="107" spans="1:17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3"/>
        <v>3029</v>
      </c>
      <c r="P107">
        <f t="shared" si="4"/>
        <v>103.46</v>
      </c>
      <c r="Q107" t="str">
        <f t="shared" si="5"/>
        <v>technology</v>
      </c>
    </row>
    <row r="108" spans="1:17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3"/>
        <v>10106</v>
      </c>
      <c r="P108">
        <f t="shared" si="4"/>
        <v>95.28</v>
      </c>
      <c r="Q108" t="str">
        <f t="shared" si="5"/>
        <v>theater</v>
      </c>
    </row>
    <row r="109" spans="1:17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3"/>
        <v>3027</v>
      </c>
      <c r="P109">
        <f t="shared" si="4"/>
        <v>75.900000000000006</v>
      </c>
      <c r="Q109" t="str">
        <f t="shared" si="5"/>
        <v>theater</v>
      </c>
    </row>
    <row r="110" spans="1:17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3"/>
        <v>7429</v>
      </c>
      <c r="P110">
        <f t="shared" si="4"/>
        <v>107.58</v>
      </c>
      <c r="Q110" t="str">
        <f t="shared" si="5"/>
        <v>film &amp; video</v>
      </c>
    </row>
    <row r="111" spans="1:17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3"/>
        <v>-2121</v>
      </c>
      <c r="P111">
        <f t="shared" si="4"/>
        <v>51.32</v>
      </c>
      <c r="Q111" t="str">
        <f t="shared" si="5"/>
        <v>film &amp; video</v>
      </c>
    </row>
    <row r="112" spans="1:17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3"/>
        <v>-121093</v>
      </c>
      <c r="P112">
        <f t="shared" si="4"/>
        <v>71.98</v>
      </c>
      <c r="Q112" t="str">
        <f t="shared" si="5"/>
        <v>food</v>
      </c>
    </row>
    <row r="113" spans="1:17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3"/>
        <v>12253</v>
      </c>
      <c r="P113">
        <f t="shared" si="4"/>
        <v>108.95</v>
      </c>
      <c r="Q113" t="str">
        <f t="shared" si="5"/>
        <v>publishing</v>
      </c>
    </row>
    <row r="114" spans="1:17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3"/>
        <v>7935</v>
      </c>
      <c r="P114">
        <f t="shared" si="4"/>
        <v>35</v>
      </c>
      <c r="Q114" t="str">
        <f t="shared" si="5"/>
        <v>technology</v>
      </c>
    </row>
    <row r="115" spans="1:17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3"/>
        <v>9137</v>
      </c>
      <c r="P115">
        <f t="shared" si="4"/>
        <v>94.94</v>
      </c>
      <c r="Q115" t="str">
        <f t="shared" si="5"/>
        <v>food</v>
      </c>
    </row>
    <row r="116" spans="1:17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3"/>
        <v>11916</v>
      </c>
      <c r="P116">
        <f t="shared" si="4"/>
        <v>109.65</v>
      </c>
      <c r="Q116" t="str">
        <f t="shared" si="5"/>
        <v>technology</v>
      </c>
    </row>
    <row r="117" spans="1:17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3"/>
        <v>-21318</v>
      </c>
      <c r="P117">
        <f t="shared" si="4"/>
        <v>44</v>
      </c>
      <c r="Q117" t="str">
        <f t="shared" si="5"/>
        <v>publishing</v>
      </c>
    </row>
    <row r="118" spans="1:17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3"/>
        <v>-864</v>
      </c>
      <c r="P118">
        <f t="shared" si="4"/>
        <v>86.79</v>
      </c>
      <c r="Q118" t="str">
        <f t="shared" si="5"/>
        <v>theater</v>
      </c>
    </row>
    <row r="119" spans="1:17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3"/>
        <v>3623</v>
      </c>
      <c r="P119">
        <f t="shared" si="4"/>
        <v>30.99</v>
      </c>
      <c r="Q119" t="str">
        <f t="shared" si="5"/>
        <v>film &amp; video</v>
      </c>
    </row>
    <row r="120" spans="1:17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3"/>
        <v>951</v>
      </c>
      <c r="P120">
        <f t="shared" si="4"/>
        <v>94.79</v>
      </c>
      <c r="Q120" t="str">
        <f t="shared" si="5"/>
        <v>photography</v>
      </c>
    </row>
    <row r="121" spans="1:17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3"/>
        <v>5748</v>
      </c>
      <c r="P121">
        <f t="shared" si="4"/>
        <v>69.790000000000006</v>
      </c>
      <c r="Q121" t="str">
        <f t="shared" si="5"/>
        <v>film &amp; video</v>
      </c>
    </row>
    <row r="122" spans="1:17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3"/>
        <v>37172</v>
      </c>
      <c r="P122">
        <f t="shared" si="4"/>
        <v>63</v>
      </c>
      <c r="Q122" t="str">
        <f t="shared" si="5"/>
        <v>games</v>
      </c>
    </row>
    <row r="123" spans="1:17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3"/>
        <v>54061</v>
      </c>
      <c r="P123">
        <f t="shared" si="4"/>
        <v>110.03</v>
      </c>
      <c r="Q123" t="str">
        <f t="shared" si="5"/>
        <v>games</v>
      </c>
    </row>
    <row r="124" spans="1:17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3"/>
        <v>-48745</v>
      </c>
      <c r="P124">
        <f t="shared" si="4"/>
        <v>26</v>
      </c>
      <c r="Q124" t="str">
        <f t="shared" si="5"/>
        <v>publishing</v>
      </c>
    </row>
    <row r="125" spans="1:17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3"/>
        <v>-144608</v>
      </c>
      <c r="P125">
        <f t="shared" si="4"/>
        <v>49.99</v>
      </c>
      <c r="Q125" t="str">
        <f t="shared" si="5"/>
        <v>theater</v>
      </c>
    </row>
    <row r="126" spans="1:17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3"/>
        <v>6962</v>
      </c>
      <c r="P126">
        <f t="shared" si="4"/>
        <v>101.72</v>
      </c>
      <c r="Q126" t="str">
        <f t="shared" si="5"/>
        <v>photography</v>
      </c>
    </row>
    <row r="127" spans="1:17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3"/>
        <v>3175</v>
      </c>
      <c r="P127">
        <f t="shared" si="4"/>
        <v>47.08</v>
      </c>
      <c r="Q127" t="str">
        <f t="shared" si="5"/>
        <v>theater</v>
      </c>
    </row>
    <row r="128" spans="1:17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3"/>
        <v>-110583</v>
      </c>
      <c r="P128">
        <f t="shared" si="4"/>
        <v>89.94</v>
      </c>
      <c r="Q128" t="str">
        <f t="shared" si="5"/>
        <v>theater</v>
      </c>
    </row>
    <row r="129" spans="1:17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3"/>
        <v>-50133</v>
      </c>
      <c r="P129">
        <f t="shared" si="4"/>
        <v>78.97</v>
      </c>
      <c r="Q129" t="str">
        <f t="shared" si="5"/>
        <v>theater</v>
      </c>
    </row>
    <row r="130" spans="1:17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3"/>
        <v>-28004</v>
      </c>
      <c r="P130">
        <f t="shared" si="4"/>
        <v>80.069999999999993</v>
      </c>
      <c r="Q130" t="str">
        <f t="shared" si="5"/>
        <v>music</v>
      </c>
    </row>
    <row r="131" spans="1:17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6">E131-D131</f>
        <v>-143744</v>
      </c>
      <c r="P131">
        <f t="shared" ref="P131:P194" si="7">IFERROR(ROUND(E131/G131,2),0)</f>
        <v>86.47</v>
      </c>
      <c r="Q131" t="str">
        <f t="shared" ref="Q131:Q194" si="8">_xlfn.TEXTSPLIT(N:N,"/")</f>
        <v>food</v>
      </c>
    </row>
    <row r="132" spans="1:17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6"/>
        <v>5325</v>
      </c>
      <c r="P132">
        <f t="shared" si="7"/>
        <v>28</v>
      </c>
      <c r="Q132" t="str">
        <f t="shared" si="8"/>
        <v>film &amp; video</v>
      </c>
    </row>
    <row r="133" spans="1:17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6"/>
        <v>1416</v>
      </c>
      <c r="P133">
        <f t="shared" si="7"/>
        <v>68</v>
      </c>
      <c r="Q133" t="str">
        <f t="shared" si="8"/>
        <v>technology</v>
      </c>
    </row>
    <row r="134" spans="1:17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6"/>
        <v>534</v>
      </c>
      <c r="P134">
        <f t="shared" si="7"/>
        <v>43.08</v>
      </c>
      <c r="Q134" t="str">
        <f t="shared" si="8"/>
        <v>theater</v>
      </c>
    </row>
    <row r="135" spans="1:17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6"/>
        <v>9485</v>
      </c>
      <c r="P135">
        <f t="shared" si="7"/>
        <v>87.96</v>
      </c>
      <c r="Q135" t="str">
        <f t="shared" si="8"/>
        <v>music</v>
      </c>
    </row>
    <row r="136" spans="1:17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6"/>
        <v>-10212</v>
      </c>
      <c r="P136">
        <f t="shared" si="7"/>
        <v>94.99</v>
      </c>
      <c r="Q136" t="str">
        <f t="shared" si="8"/>
        <v>film &amp; video</v>
      </c>
    </row>
    <row r="137" spans="1:17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6"/>
        <v>-2212</v>
      </c>
      <c r="P137">
        <f t="shared" si="7"/>
        <v>46.91</v>
      </c>
      <c r="Q137" t="str">
        <f t="shared" si="8"/>
        <v>theater</v>
      </c>
    </row>
    <row r="138" spans="1:17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6"/>
        <v>-80079</v>
      </c>
      <c r="P138">
        <f t="shared" si="7"/>
        <v>46.91</v>
      </c>
      <c r="Q138" t="str">
        <f t="shared" si="8"/>
        <v>film &amp; video</v>
      </c>
    </row>
    <row r="139" spans="1:17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6"/>
        <v>2912</v>
      </c>
      <c r="P139">
        <f t="shared" si="7"/>
        <v>94.24</v>
      </c>
      <c r="Q139" t="str">
        <f t="shared" si="8"/>
        <v>publishing</v>
      </c>
    </row>
    <row r="140" spans="1:17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6"/>
        <v>-384</v>
      </c>
      <c r="P140">
        <f t="shared" si="7"/>
        <v>80.14</v>
      </c>
      <c r="Q140" t="str">
        <f t="shared" si="8"/>
        <v>games</v>
      </c>
    </row>
    <row r="141" spans="1:17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6"/>
        <v>-72854</v>
      </c>
      <c r="P141">
        <f t="shared" si="7"/>
        <v>59.04</v>
      </c>
      <c r="Q141" t="str">
        <f t="shared" si="8"/>
        <v>technology</v>
      </c>
    </row>
    <row r="142" spans="1:17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6"/>
        <v>6774</v>
      </c>
      <c r="P142">
        <f t="shared" si="7"/>
        <v>65.989999999999995</v>
      </c>
      <c r="Q142" t="str">
        <f t="shared" si="8"/>
        <v>film &amp; video</v>
      </c>
    </row>
    <row r="143" spans="1:17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6"/>
        <v>1023</v>
      </c>
      <c r="P143">
        <f t="shared" si="7"/>
        <v>60.99</v>
      </c>
      <c r="Q143" t="str">
        <f t="shared" si="8"/>
        <v>technology</v>
      </c>
    </row>
    <row r="144" spans="1:17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6"/>
        <v>6502</v>
      </c>
      <c r="P144">
        <f t="shared" si="7"/>
        <v>98.31</v>
      </c>
      <c r="Q144" t="str">
        <f t="shared" si="8"/>
        <v>technology</v>
      </c>
    </row>
    <row r="145" spans="1:17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6"/>
        <v>1922</v>
      </c>
      <c r="P145">
        <f t="shared" si="7"/>
        <v>104.6</v>
      </c>
      <c r="Q145" t="str">
        <f t="shared" si="8"/>
        <v>music</v>
      </c>
    </row>
    <row r="146" spans="1:17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6"/>
        <v>2619</v>
      </c>
      <c r="P146">
        <f t="shared" si="7"/>
        <v>86.07</v>
      </c>
      <c r="Q146" t="str">
        <f t="shared" si="8"/>
        <v>theater</v>
      </c>
    </row>
    <row r="147" spans="1:17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6"/>
        <v>34128</v>
      </c>
      <c r="P147">
        <f t="shared" si="7"/>
        <v>76.989999999999995</v>
      </c>
      <c r="Q147" t="str">
        <f t="shared" si="8"/>
        <v>technology</v>
      </c>
    </row>
    <row r="148" spans="1:17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6"/>
        <v>-7282</v>
      </c>
      <c r="P148">
        <f t="shared" si="7"/>
        <v>29.76</v>
      </c>
      <c r="Q148" t="str">
        <f t="shared" si="8"/>
        <v>theater</v>
      </c>
    </row>
    <row r="149" spans="1:17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6"/>
        <v>1037</v>
      </c>
      <c r="P149">
        <f t="shared" si="7"/>
        <v>46.92</v>
      </c>
      <c r="Q149" t="str">
        <f t="shared" si="8"/>
        <v>theater</v>
      </c>
    </row>
    <row r="150" spans="1:17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6"/>
        <v>1955</v>
      </c>
      <c r="P150">
        <f t="shared" si="7"/>
        <v>105.19</v>
      </c>
      <c r="Q150" t="str">
        <f t="shared" si="8"/>
        <v>technology</v>
      </c>
    </row>
    <row r="151" spans="1:17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6"/>
        <v>7432</v>
      </c>
      <c r="P151">
        <f t="shared" si="7"/>
        <v>69.91</v>
      </c>
      <c r="Q151" t="str">
        <f t="shared" si="8"/>
        <v>music</v>
      </c>
    </row>
    <row r="152" spans="1:17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6"/>
        <v>-99</v>
      </c>
      <c r="P152">
        <f t="shared" si="7"/>
        <v>1</v>
      </c>
      <c r="Q152" t="str">
        <f t="shared" si="8"/>
        <v>music</v>
      </c>
    </row>
    <row r="153" spans="1:17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6"/>
        <v>-49163</v>
      </c>
      <c r="P153">
        <f t="shared" si="7"/>
        <v>60.01</v>
      </c>
      <c r="Q153" t="str">
        <f t="shared" si="8"/>
        <v>music</v>
      </c>
    </row>
    <row r="154" spans="1:17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6"/>
        <v>134073</v>
      </c>
      <c r="P154">
        <f t="shared" si="7"/>
        <v>52.01</v>
      </c>
      <c r="Q154" t="str">
        <f t="shared" si="8"/>
        <v>music</v>
      </c>
    </row>
    <row r="155" spans="1:17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6"/>
        <v>-13288</v>
      </c>
      <c r="P155">
        <f t="shared" si="7"/>
        <v>31</v>
      </c>
      <c r="Q155" t="str">
        <f t="shared" si="8"/>
        <v>theater</v>
      </c>
    </row>
    <row r="156" spans="1:17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6"/>
        <v>-70650</v>
      </c>
      <c r="P156">
        <f t="shared" si="7"/>
        <v>95.04</v>
      </c>
      <c r="Q156" t="str">
        <f t="shared" si="8"/>
        <v>music</v>
      </c>
    </row>
    <row r="157" spans="1:17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6"/>
        <v>-48794</v>
      </c>
      <c r="P157">
        <f t="shared" si="7"/>
        <v>75.97</v>
      </c>
      <c r="Q157" t="str">
        <f t="shared" si="8"/>
        <v>theater</v>
      </c>
    </row>
    <row r="158" spans="1:17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6"/>
        <v>-9486</v>
      </c>
      <c r="P158">
        <f t="shared" si="7"/>
        <v>71.010000000000005</v>
      </c>
      <c r="Q158" t="str">
        <f t="shared" si="8"/>
        <v>music</v>
      </c>
    </row>
    <row r="159" spans="1:17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6"/>
        <v>-1988</v>
      </c>
      <c r="P159">
        <f t="shared" si="7"/>
        <v>73.73</v>
      </c>
      <c r="Q159" t="str">
        <f t="shared" si="8"/>
        <v>photography</v>
      </c>
    </row>
    <row r="160" spans="1:17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6"/>
        <v>2540</v>
      </c>
      <c r="P160">
        <f t="shared" si="7"/>
        <v>113.17</v>
      </c>
      <c r="Q160" t="str">
        <f t="shared" si="8"/>
        <v>music</v>
      </c>
    </row>
    <row r="161" spans="1:17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6"/>
        <v>22</v>
      </c>
      <c r="P161">
        <f t="shared" si="7"/>
        <v>105.01</v>
      </c>
      <c r="Q161" t="str">
        <f t="shared" si="8"/>
        <v>theater</v>
      </c>
    </row>
    <row r="162" spans="1:17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6"/>
        <v>4985</v>
      </c>
      <c r="P162">
        <f t="shared" si="7"/>
        <v>79.180000000000007</v>
      </c>
      <c r="Q162" t="str">
        <f t="shared" si="8"/>
        <v>technology</v>
      </c>
    </row>
    <row r="163" spans="1:17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6"/>
        <v>-1200</v>
      </c>
      <c r="P163">
        <f t="shared" si="7"/>
        <v>57.33</v>
      </c>
      <c r="Q163" t="str">
        <f t="shared" si="8"/>
        <v>technology</v>
      </c>
    </row>
    <row r="164" spans="1:17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6"/>
        <v>3034</v>
      </c>
      <c r="P164">
        <f t="shared" si="7"/>
        <v>58.18</v>
      </c>
      <c r="Q164" t="str">
        <f t="shared" si="8"/>
        <v>music</v>
      </c>
    </row>
    <row r="165" spans="1:17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6"/>
        <v>5364</v>
      </c>
      <c r="P165">
        <f t="shared" si="7"/>
        <v>36.03</v>
      </c>
      <c r="Q165" t="str">
        <f t="shared" si="8"/>
        <v>photography</v>
      </c>
    </row>
    <row r="166" spans="1:17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6"/>
        <v>255</v>
      </c>
      <c r="P166">
        <f t="shared" si="7"/>
        <v>107.99</v>
      </c>
      <c r="Q166" t="str">
        <f t="shared" si="8"/>
        <v>theater</v>
      </c>
    </row>
    <row r="167" spans="1:17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6"/>
        <v>19879</v>
      </c>
      <c r="P167">
        <f t="shared" si="7"/>
        <v>44.01</v>
      </c>
      <c r="Q167" t="str">
        <f t="shared" si="8"/>
        <v>technology</v>
      </c>
    </row>
    <row r="168" spans="1:17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6"/>
        <v>3639</v>
      </c>
      <c r="P168">
        <f t="shared" si="7"/>
        <v>55.08</v>
      </c>
      <c r="Q168" t="str">
        <f t="shared" si="8"/>
        <v>photography</v>
      </c>
    </row>
    <row r="169" spans="1:17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6"/>
        <v>8204</v>
      </c>
      <c r="P169">
        <f t="shared" si="7"/>
        <v>74</v>
      </c>
      <c r="Q169" t="str">
        <f t="shared" si="8"/>
        <v>theater</v>
      </c>
    </row>
    <row r="170" spans="1:17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6"/>
        <v>-87993</v>
      </c>
      <c r="P170">
        <f t="shared" si="7"/>
        <v>42</v>
      </c>
      <c r="Q170" t="str">
        <f t="shared" si="8"/>
        <v>music</v>
      </c>
    </row>
    <row r="171" spans="1:17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6"/>
        <v>75511</v>
      </c>
      <c r="P171">
        <f t="shared" si="7"/>
        <v>77.989999999999995</v>
      </c>
      <c r="Q171" t="str">
        <f t="shared" si="8"/>
        <v>film &amp; video</v>
      </c>
    </row>
    <row r="172" spans="1:17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6"/>
        <v>-182572</v>
      </c>
      <c r="P172">
        <f t="shared" si="7"/>
        <v>82.51</v>
      </c>
      <c r="Q172" t="str">
        <f t="shared" si="8"/>
        <v>music</v>
      </c>
    </row>
    <row r="173" spans="1:17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6"/>
        <v>-4379</v>
      </c>
      <c r="P173">
        <f t="shared" si="7"/>
        <v>104.2</v>
      </c>
      <c r="Q173" t="str">
        <f t="shared" si="8"/>
        <v>publishing</v>
      </c>
    </row>
    <row r="174" spans="1:17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6"/>
        <v>-137</v>
      </c>
      <c r="P174">
        <f t="shared" si="7"/>
        <v>25.5</v>
      </c>
      <c r="Q174" t="str">
        <f t="shared" si="8"/>
        <v>film &amp; video</v>
      </c>
    </row>
    <row r="175" spans="1:17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6"/>
        <v>60935</v>
      </c>
      <c r="P175">
        <f t="shared" si="7"/>
        <v>100.98</v>
      </c>
      <c r="Q175" t="str">
        <f t="shared" si="8"/>
        <v>theater</v>
      </c>
    </row>
    <row r="176" spans="1:17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6"/>
        <v>4768</v>
      </c>
      <c r="P176">
        <f t="shared" si="7"/>
        <v>111.83</v>
      </c>
      <c r="Q176" t="str">
        <f t="shared" si="8"/>
        <v>technology</v>
      </c>
    </row>
    <row r="177" spans="1:17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6"/>
        <v>-133741</v>
      </c>
      <c r="P177">
        <f t="shared" si="7"/>
        <v>42</v>
      </c>
      <c r="Q177" t="str">
        <f t="shared" si="8"/>
        <v>theater</v>
      </c>
    </row>
    <row r="178" spans="1:17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6"/>
        <v>-28940</v>
      </c>
      <c r="P178">
        <f t="shared" si="7"/>
        <v>110.05</v>
      </c>
      <c r="Q178" t="str">
        <f t="shared" si="8"/>
        <v>theater</v>
      </c>
    </row>
    <row r="179" spans="1:17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6"/>
        <v>122793</v>
      </c>
      <c r="P179">
        <f t="shared" si="7"/>
        <v>59</v>
      </c>
      <c r="Q179" t="str">
        <f t="shared" si="8"/>
        <v>theater</v>
      </c>
    </row>
    <row r="180" spans="1:17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6"/>
        <v>-273</v>
      </c>
      <c r="P180">
        <f t="shared" si="7"/>
        <v>32.99</v>
      </c>
      <c r="Q180" t="str">
        <f t="shared" si="8"/>
        <v>food</v>
      </c>
    </row>
    <row r="181" spans="1:17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6"/>
        <v>114685</v>
      </c>
      <c r="P181">
        <f t="shared" si="7"/>
        <v>45.01</v>
      </c>
      <c r="Q181" t="str">
        <f t="shared" si="8"/>
        <v>theater</v>
      </c>
    </row>
    <row r="182" spans="1:17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6"/>
        <v>116736</v>
      </c>
      <c r="P182">
        <f t="shared" si="7"/>
        <v>81.98</v>
      </c>
      <c r="Q182" t="str">
        <f t="shared" si="8"/>
        <v>technology</v>
      </c>
    </row>
    <row r="183" spans="1:17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6"/>
        <v>-3285</v>
      </c>
      <c r="P183">
        <f t="shared" si="7"/>
        <v>39.08</v>
      </c>
      <c r="Q183" t="str">
        <f t="shared" si="8"/>
        <v>technology</v>
      </c>
    </row>
    <row r="184" spans="1:17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6"/>
        <v>168650</v>
      </c>
      <c r="P184">
        <f t="shared" si="7"/>
        <v>59</v>
      </c>
      <c r="Q184" t="str">
        <f t="shared" si="8"/>
        <v>theater</v>
      </c>
    </row>
    <row r="185" spans="1:17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6"/>
        <v>-1575</v>
      </c>
      <c r="P185">
        <f t="shared" si="7"/>
        <v>40.99</v>
      </c>
      <c r="Q185" t="str">
        <f t="shared" si="8"/>
        <v>music</v>
      </c>
    </row>
    <row r="186" spans="1:17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6"/>
        <v>6950</v>
      </c>
      <c r="P186">
        <f t="shared" si="7"/>
        <v>31.03</v>
      </c>
      <c r="Q186" t="str">
        <f t="shared" si="8"/>
        <v>theater</v>
      </c>
    </row>
    <row r="187" spans="1:17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6"/>
        <v>-282</v>
      </c>
      <c r="P187">
        <f t="shared" si="7"/>
        <v>37.79</v>
      </c>
      <c r="Q187" t="str">
        <f t="shared" si="8"/>
        <v>film &amp; video</v>
      </c>
    </row>
    <row r="188" spans="1:17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6"/>
        <v>-60442</v>
      </c>
      <c r="P188">
        <f t="shared" si="7"/>
        <v>32.01</v>
      </c>
      <c r="Q188" t="str">
        <f t="shared" si="8"/>
        <v>theater</v>
      </c>
    </row>
    <row r="189" spans="1:17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6"/>
        <v>78184</v>
      </c>
      <c r="P189">
        <f t="shared" si="7"/>
        <v>95.97</v>
      </c>
      <c r="Q189" t="str">
        <f t="shared" si="8"/>
        <v>film &amp; video</v>
      </c>
    </row>
    <row r="190" spans="1:17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6"/>
        <v>-5575</v>
      </c>
      <c r="P190">
        <f t="shared" si="7"/>
        <v>75</v>
      </c>
      <c r="Q190" t="str">
        <f t="shared" si="8"/>
        <v>theater</v>
      </c>
    </row>
    <row r="191" spans="1:17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6"/>
        <v>-146296</v>
      </c>
      <c r="P191">
        <f t="shared" si="7"/>
        <v>102.05</v>
      </c>
      <c r="Q191" t="str">
        <f t="shared" si="8"/>
        <v>theater</v>
      </c>
    </row>
    <row r="192" spans="1:17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6"/>
        <v>-1162</v>
      </c>
      <c r="P192">
        <f t="shared" si="7"/>
        <v>105.75</v>
      </c>
      <c r="Q192" t="str">
        <f t="shared" si="8"/>
        <v>theater</v>
      </c>
    </row>
    <row r="193" spans="1:17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6"/>
        <v>-5212</v>
      </c>
      <c r="P193">
        <f t="shared" si="7"/>
        <v>37.07</v>
      </c>
      <c r="Q193" t="str">
        <f t="shared" si="8"/>
        <v>theater</v>
      </c>
    </row>
    <row r="194" spans="1:17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6"/>
        <v>-34083</v>
      </c>
      <c r="P194">
        <f t="shared" si="7"/>
        <v>35.049999999999997</v>
      </c>
      <c r="Q194" t="str">
        <f t="shared" si="8"/>
        <v>music</v>
      </c>
    </row>
    <row r="195" spans="1:17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9">E195-D195</f>
        <v>-3588</v>
      </c>
      <c r="P195">
        <f t="shared" ref="P195:P258" si="10">IFERROR(ROUND(E195/G195,2),0)</f>
        <v>46.34</v>
      </c>
      <c r="Q195" t="str">
        <f t="shared" ref="Q195:Q258" si="11">_xlfn.TEXTSPLIT(N:N,"/")</f>
        <v>music</v>
      </c>
    </row>
    <row r="196" spans="1:17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9"/>
        <v>1616</v>
      </c>
      <c r="P196">
        <f t="shared" si="10"/>
        <v>69.17</v>
      </c>
      <c r="Q196" t="str">
        <f t="shared" si="11"/>
        <v>music</v>
      </c>
    </row>
    <row r="197" spans="1:17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9"/>
        <v>41357</v>
      </c>
      <c r="P197">
        <f t="shared" si="10"/>
        <v>109.08</v>
      </c>
      <c r="Q197" t="str">
        <f t="shared" si="11"/>
        <v>music</v>
      </c>
    </row>
    <row r="198" spans="1:17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9"/>
        <v>-3022</v>
      </c>
      <c r="P198">
        <f t="shared" si="10"/>
        <v>51.78</v>
      </c>
      <c r="Q198" t="str">
        <f t="shared" si="11"/>
        <v>technology</v>
      </c>
    </row>
    <row r="199" spans="1:17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9"/>
        <v>108418</v>
      </c>
      <c r="P199">
        <f t="shared" si="10"/>
        <v>82.01</v>
      </c>
      <c r="Q199" t="str">
        <f t="shared" si="11"/>
        <v>film &amp; video</v>
      </c>
    </row>
    <row r="200" spans="1:17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9"/>
        <v>-57159</v>
      </c>
      <c r="P200">
        <f t="shared" si="10"/>
        <v>35.96</v>
      </c>
      <c r="Q200" t="str">
        <f t="shared" si="11"/>
        <v>music</v>
      </c>
    </row>
    <row r="201" spans="1:17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9"/>
        <v>-832</v>
      </c>
      <c r="P201">
        <f t="shared" si="10"/>
        <v>74.459999999999994</v>
      </c>
      <c r="Q201" t="str">
        <f t="shared" si="11"/>
        <v>music</v>
      </c>
    </row>
    <row r="202" spans="1:17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9"/>
        <v>-98</v>
      </c>
      <c r="P202">
        <f t="shared" si="10"/>
        <v>2</v>
      </c>
      <c r="Q202" t="str">
        <f t="shared" si="11"/>
        <v>theater</v>
      </c>
    </row>
    <row r="203" spans="1:17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9"/>
        <v>12205</v>
      </c>
      <c r="P203">
        <f t="shared" si="10"/>
        <v>91.11</v>
      </c>
      <c r="Q203" t="str">
        <f t="shared" si="11"/>
        <v>technology</v>
      </c>
    </row>
    <row r="204" spans="1:17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9"/>
        <v>-1757</v>
      </c>
      <c r="P204">
        <f t="shared" si="10"/>
        <v>79.790000000000006</v>
      </c>
      <c r="Q204" t="str">
        <f t="shared" si="11"/>
        <v>food</v>
      </c>
    </row>
    <row r="205" spans="1:17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9"/>
        <v>49513</v>
      </c>
      <c r="P205">
        <f t="shared" si="10"/>
        <v>43</v>
      </c>
      <c r="Q205" t="str">
        <f t="shared" si="11"/>
        <v>theater</v>
      </c>
    </row>
    <row r="206" spans="1:17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9"/>
        <v>-72471</v>
      </c>
      <c r="P206">
        <f t="shared" si="10"/>
        <v>63.23</v>
      </c>
      <c r="Q206" t="str">
        <f t="shared" si="11"/>
        <v>music</v>
      </c>
    </row>
    <row r="207" spans="1:17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9"/>
        <v>4314</v>
      </c>
      <c r="P207">
        <f t="shared" si="10"/>
        <v>70.180000000000007</v>
      </c>
      <c r="Q207" t="str">
        <f t="shared" si="11"/>
        <v>theater</v>
      </c>
    </row>
    <row r="208" spans="1:17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9"/>
        <v>-5504</v>
      </c>
      <c r="P208">
        <f t="shared" si="10"/>
        <v>61.33</v>
      </c>
      <c r="Q208" t="str">
        <f t="shared" si="11"/>
        <v>publishing</v>
      </c>
    </row>
    <row r="209" spans="1:17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9"/>
        <v>3257</v>
      </c>
      <c r="P209">
        <f t="shared" si="10"/>
        <v>99</v>
      </c>
      <c r="Q209" t="str">
        <f t="shared" si="11"/>
        <v>music</v>
      </c>
    </row>
    <row r="210" spans="1:17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9"/>
        <v>2210</v>
      </c>
      <c r="P210">
        <f t="shared" si="10"/>
        <v>96.98</v>
      </c>
      <c r="Q210" t="str">
        <f t="shared" si="11"/>
        <v>film &amp; video</v>
      </c>
    </row>
    <row r="211" spans="1:17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9"/>
        <v>-153288</v>
      </c>
      <c r="P211">
        <f t="shared" si="10"/>
        <v>51</v>
      </c>
      <c r="Q211" t="str">
        <f t="shared" si="11"/>
        <v>film &amp; video</v>
      </c>
    </row>
    <row r="212" spans="1:17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9"/>
        <v>-3062</v>
      </c>
      <c r="P212">
        <f t="shared" si="10"/>
        <v>28.04</v>
      </c>
      <c r="Q212" t="str">
        <f t="shared" si="11"/>
        <v>film &amp; video</v>
      </c>
    </row>
    <row r="213" spans="1:17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9"/>
        <v>-5300</v>
      </c>
      <c r="P213">
        <f t="shared" si="10"/>
        <v>60.98</v>
      </c>
      <c r="Q213" t="str">
        <f t="shared" si="11"/>
        <v>theater</v>
      </c>
    </row>
    <row r="214" spans="1:17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9"/>
        <v>4200</v>
      </c>
      <c r="P214">
        <f t="shared" si="10"/>
        <v>73.209999999999994</v>
      </c>
      <c r="Q214" t="str">
        <f t="shared" si="11"/>
        <v>theater</v>
      </c>
    </row>
    <row r="215" spans="1:17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9"/>
        <v>83649</v>
      </c>
      <c r="P215">
        <f t="shared" si="10"/>
        <v>40</v>
      </c>
      <c r="Q215" t="str">
        <f t="shared" si="11"/>
        <v>music</v>
      </c>
    </row>
    <row r="216" spans="1:17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9"/>
        <v>12924</v>
      </c>
      <c r="P216">
        <f t="shared" si="10"/>
        <v>86.81</v>
      </c>
      <c r="Q216" t="str">
        <f t="shared" si="11"/>
        <v>music</v>
      </c>
    </row>
    <row r="217" spans="1:17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9"/>
        <v>-150776</v>
      </c>
      <c r="P217">
        <f t="shared" si="10"/>
        <v>42.13</v>
      </c>
      <c r="Q217" t="str">
        <f t="shared" si="11"/>
        <v>theater</v>
      </c>
    </row>
    <row r="218" spans="1:17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9"/>
        <v>67021</v>
      </c>
      <c r="P218">
        <f t="shared" si="10"/>
        <v>103.98</v>
      </c>
      <c r="Q218" t="str">
        <f t="shared" si="11"/>
        <v>theater</v>
      </c>
    </row>
    <row r="219" spans="1:17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9"/>
        <v>-71489</v>
      </c>
      <c r="P219">
        <f t="shared" si="10"/>
        <v>62</v>
      </c>
      <c r="Q219" t="str">
        <f t="shared" si="11"/>
        <v>film &amp; video</v>
      </c>
    </row>
    <row r="220" spans="1:17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9"/>
        <v>6609</v>
      </c>
      <c r="P220">
        <f t="shared" si="10"/>
        <v>31.01</v>
      </c>
      <c r="Q220" t="str">
        <f t="shared" si="11"/>
        <v>film &amp; video</v>
      </c>
    </row>
    <row r="221" spans="1:17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9"/>
        <v>96797</v>
      </c>
      <c r="P221">
        <f t="shared" si="10"/>
        <v>89.99</v>
      </c>
      <c r="Q221" t="str">
        <f t="shared" si="11"/>
        <v>film &amp; video</v>
      </c>
    </row>
    <row r="222" spans="1:17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9"/>
        <v>-7233</v>
      </c>
      <c r="P222">
        <f t="shared" si="10"/>
        <v>39.24</v>
      </c>
      <c r="Q222" t="str">
        <f t="shared" si="11"/>
        <v>theater</v>
      </c>
    </row>
    <row r="223" spans="1:17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9"/>
        <v>-1670</v>
      </c>
      <c r="P223">
        <f t="shared" si="10"/>
        <v>54.99</v>
      </c>
      <c r="Q223" t="str">
        <f t="shared" si="11"/>
        <v>food</v>
      </c>
    </row>
    <row r="224" spans="1:17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9"/>
        <v>1823</v>
      </c>
      <c r="P224">
        <f t="shared" si="10"/>
        <v>47.99</v>
      </c>
      <c r="Q224" t="str">
        <f t="shared" si="11"/>
        <v>photography</v>
      </c>
    </row>
    <row r="225" spans="1:17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9"/>
        <v>-5403</v>
      </c>
      <c r="P225">
        <f t="shared" si="10"/>
        <v>87.97</v>
      </c>
      <c r="Q225" t="str">
        <f t="shared" si="11"/>
        <v>theater</v>
      </c>
    </row>
    <row r="226" spans="1:17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9"/>
        <v>140585</v>
      </c>
      <c r="P226">
        <f t="shared" si="10"/>
        <v>52</v>
      </c>
      <c r="Q226" t="str">
        <f t="shared" si="11"/>
        <v>film &amp; video</v>
      </c>
    </row>
    <row r="227" spans="1:17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9"/>
        <v>108598</v>
      </c>
      <c r="P227">
        <f t="shared" si="10"/>
        <v>30</v>
      </c>
      <c r="Q227" t="str">
        <f t="shared" si="11"/>
        <v>music</v>
      </c>
    </row>
    <row r="228" spans="1:17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9"/>
        <v>7999</v>
      </c>
      <c r="P228">
        <f t="shared" si="10"/>
        <v>98.21</v>
      </c>
      <c r="Q228" t="str">
        <f t="shared" si="11"/>
        <v>photography</v>
      </c>
    </row>
    <row r="229" spans="1:17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9"/>
        <v>41851</v>
      </c>
      <c r="P229">
        <f t="shared" si="10"/>
        <v>108.96</v>
      </c>
      <c r="Q229" t="str">
        <f t="shared" si="11"/>
        <v>games</v>
      </c>
    </row>
    <row r="230" spans="1:17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9"/>
        <v>27452</v>
      </c>
      <c r="P230">
        <f t="shared" si="10"/>
        <v>67</v>
      </c>
      <c r="Q230" t="str">
        <f t="shared" si="11"/>
        <v>film &amp; video</v>
      </c>
    </row>
    <row r="231" spans="1:17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9"/>
        <v>80198</v>
      </c>
      <c r="P231">
        <f t="shared" si="10"/>
        <v>64.989999999999995</v>
      </c>
      <c r="Q231" t="str">
        <f t="shared" si="11"/>
        <v>games</v>
      </c>
    </row>
    <row r="232" spans="1:17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9"/>
        <v>7684</v>
      </c>
      <c r="P232">
        <f t="shared" si="10"/>
        <v>99.84</v>
      </c>
      <c r="Q232" t="str">
        <f t="shared" si="11"/>
        <v>games</v>
      </c>
    </row>
    <row r="233" spans="1:17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9"/>
        <v>-1677</v>
      </c>
      <c r="P233">
        <f t="shared" si="10"/>
        <v>82.43</v>
      </c>
      <c r="Q233" t="str">
        <f t="shared" si="11"/>
        <v>theater</v>
      </c>
    </row>
    <row r="234" spans="1:17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9"/>
        <v>2423</v>
      </c>
      <c r="P234">
        <f t="shared" si="10"/>
        <v>63.29</v>
      </c>
      <c r="Q234" t="str">
        <f t="shared" si="11"/>
        <v>theater</v>
      </c>
    </row>
    <row r="235" spans="1:17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9"/>
        <v>2200</v>
      </c>
      <c r="P235">
        <f t="shared" si="10"/>
        <v>96.77</v>
      </c>
      <c r="Q235" t="str">
        <f t="shared" si="11"/>
        <v>film &amp; video</v>
      </c>
    </row>
    <row r="236" spans="1:17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9"/>
        <v>681</v>
      </c>
      <c r="P236">
        <f t="shared" si="10"/>
        <v>54.91</v>
      </c>
      <c r="Q236" t="str">
        <f t="shared" si="11"/>
        <v>games</v>
      </c>
    </row>
    <row r="237" spans="1:17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9"/>
        <v>-5011</v>
      </c>
      <c r="P237">
        <f t="shared" si="10"/>
        <v>39.01</v>
      </c>
      <c r="Q237" t="str">
        <f t="shared" si="11"/>
        <v>film &amp; video</v>
      </c>
    </row>
    <row r="238" spans="1:17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9"/>
        <v>-35177</v>
      </c>
      <c r="P238">
        <f t="shared" si="10"/>
        <v>75.84</v>
      </c>
      <c r="Q238" t="str">
        <f t="shared" si="11"/>
        <v>music</v>
      </c>
    </row>
    <row r="239" spans="1:17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9"/>
        <v>5522</v>
      </c>
      <c r="P239">
        <f t="shared" si="10"/>
        <v>45.05</v>
      </c>
      <c r="Q239" t="str">
        <f t="shared" si="11"/>
        <v>film &amp; video</v>
      </c>
    </row>
    <row r="240" spans="1:17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9"/>
        <v>7738</v>
      </c>
      <c r="P240">
        <f t="shared" si="10"/>
        <v>104.52</v>
      </c>
      <c r="Q240" t="str">
        <f t="shared" si="11"/>
        <v>theater</v>
      </c>
    </row>
    <row r="241" spans="1:17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9"/>
        <v>-73</v>
      </c>
      <c r="P241">
        <f t="shared" si="10"/>
        <v>76.27</v>
      </c>
      <c r="Q241" t="str">
        <f t="shared" si="11"/>
        <v>technology</v>
      </c>
    </row>
    <row r="242" spans="1:17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9"/>
        <v>93724</v>
      </c>
      <c r="P242">
        <f t="shared" si="10"/>
        <v>69.02</v>
      </c>
      <c r="Q242" t="str">
        <f t="shared" si="11"/>
        <v>theater</v>
      </c>
    </row>
    <row r="243" spans="1:17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9"/>
        <v>3229</v>
      </c>
      <c r="P243">
        <f t="shared" si="10"/>
        <v>101.98</v>
      </c>
      <c r="Q243" t="str">
        <f t="shared" si="11"/>
        <v>publishing</v>
      </c>
    </row>
    <row r="244" spans="1:17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9"/>
        <v>2329</v>
      </c>
      <c r="P244">
        <f t="shared" si="10"/>
        <v>42.92</v>
      </c>
      <c r="Q244" t="str">
        <f t="shared" si="11"/>
        <v>music</v>
      </c>
    </row>
    <row r="245" spans="1:17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9"/>
        <v>7940</v>
      </c>
      <c r="P245">
        <f t="shared" si="10"/>
        <v>43.03</v>
      </c>
      <c r="Q245" t="str">
        <f t="shared" si="11"/>
        <v>theater</v>
      </c>
    </row>
    <row r="246" spans="1:17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9"/>
        <v>3288</v>
      </c>
      <c r="P246">
        <f t="shared" si="10"/>
        <v>75.25</v>
      </c>
      <c r="Q246" t="str">
        <f t="shared" si="11"/>
        <v>theater</v>
      </c>
    </row>
    <row r="247" spans="1:17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9"/>
        <v>11871</v>
      </c>
      <c r="P247">
        <f t="shared" si="10"/>
        <v>69.02</v>
      </c>
      <c r="Q247" t="str">
        <f t="shared" si="11"/>
        <v>theater</v>
      </c>
    </row>
    <row r="248" spans="1:17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9"/>
        <v>10149</v>
      </c>
      <c r="P248">
        <f t="shared" si="10"/>
        <v>65.989999999999995</v>
      </c>
      <c r="Q248" t="str">
        <f t="shared" si="11"/>
        <v>technology</v>
      </c>
    </row>
    <row r="249" spans="1:17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9"/>
        <v>164858</v>
      </c>
      <c r="P249">
        <f t="shared" si="10"/>
        <v>98.01</v>
      </c>
      <c r="Q249" t="str">
        <f t="shared" si="11"/>
        <v>publishing</v>
      </c>
    </row>
    <row r="250" spans="1:17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9"/>
        <v>6903</v>
      </c>
      <c r="P250">
        <f t="shared" si="10"/>
        <v>60.11</v>
      </c>
      <c r="Q250" t="str">
        <f t="shared" si="11"/>
        <v>games</v>
      </c>
    </row>
    <row r="251" spans="1:17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9"/>
        <v>106595</v>
      </c>
      <c r="P251">
        <f t="shared" si="10"/>
        <v>26</v>
      </c>
      <c r="Q251" t="str">
        <f t="shared" si="11"/>
        <v>publishing</v>
      </c>
    </row>
    <row r="252" spans="1:17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9"/>
        <v>-97</v>
      </c>
      <c r="P252">
        <f t="shared" si="10"/>
        <v>3</v>
      </c>
      <c r="Q252" t="str">
        <f t="shared" si="11"/>
        <v>music</v>
      </c>
    </row>
    <row r="253" spans="1:17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9"/>
        <v>-3260</v>
      </c>
      <c r="P253">
        <f t="shared" si="10"/>
        <v>38.020000000000003</v>
      </c>
      <c r="Q253" t="str">
        <f t="shared" si="11"/>
        <v>theater</v>
      </c>
    </row>
    <row r="254" spans="1:17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9"/>
        <v>5263</v>
      </c>
      <c r="P254">
        <f t="shared" si="10"/>
        <v>106.15</v>
      </c>
      <c r="Q254" t="str">
        <f t="shared" si="11"/>
        <v>theater</v>
      </c>
    </row>
    <row r="255" spans="1:17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9"/>
        <v>-13339</v>
      </c>
      <c r="P255">
        <f t="shared" si="10"/>
        <v>81.02</v>
      </c>
      <c r="Q255" t="str">
        <f t="shared" si="11"/>
        <v>film &amp; video</v>
      </c>
    </row>
    <row r="256" spans="1:17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9"/>
        <v>3905</v>
      </c>
      <c r="P256">
        <f t="shared" si="10"/>
        <v>96.65</v>
      </c>
      <c r="Q256" t="str">
        <f t="shared" si="11"/>
        <v>publishing</v>
      </c>
    </row>
    <row r="257" spans="1:17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9"/>
        <v>16235</v>
      </c>
      <c r="P257">
        <f t="shared" si="10"/>
        <v>57</v>
      </c>
      <c r="Q257" t="str">
        <f t="shared" si="11"/>
        <v>music</v>
      </c>
    </row>
    <row r="258" spans="1:17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9"/>
        <v>-3141</v>
      </c>
      <c r="P258">
        <f t="shared" si="10"/>
        <v>63.93</v>
      </c>
      <c r="Q258" t="str">
        <f t="shared" si="11"/>
        <v>music</v>
      </c>
    </row>
    <row r="259" spans="1:17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12">E259-D259</f>
        <v>2622</v>
      </c>
      <c r="P259">
        <f t="shared" ref="P259:P322" si="13">IFERROR(ROUND(E259/G259,2),0)</f>
        <v>90.46</v>
      </c>
      <c r="Q259" t="str">
        <f t="shared" ref="Q259:Q322" si="14">_xlfn.TEXTSPLIT(N:N,"/")</f>
        <v>theater</v>
      </c>
    </row>
    <row r="260" spans="1:17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12"/>
        <v>8424</v>
      </c>
      <c r="P260">
        <f t="shared" si="13"/>
        <v>72.17</v>
      </c>
      <c r="Q260" t="str">
        <f t="shared" si="14"/>
        <v>theater</v>
      </c>
    </row>
    <row r="261" spans="1:17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12"/>
        <v>8955</v>
      </c>
      <c r="P261">
        <f t="shared" si="13"/>
        <v>77.930000000000007</v>
      </c>
      <c r="Q261" t="str">
        <f t="shared" si="14"/>
        <v>photography</v>
      </c>
    </row>
    <row r="262" spans="1:17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12"/>
        <v>3635</v>
      </c>
      <c r="P262">
        <f t="shared" si="13"/>
        <v>38.07</v>
      </c>
      <c r="Q262" t="str">
        <f t="shared" si="14"/>
        <v>music</v>
      </c>
    </row>
    <row r="263" spans="1:17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12"/>
        <v>-57997</v>
      </c>
      <c r="P263">
        <f t="shared" si="13"/>
        <v>57.94</v>
      </c>
      <c r="Q263" t="str">
        <f t="shared" si="14"/>
        <v>music</v>
      </c>
    </row>
    <row r="264" spans="1:17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12"/>
        <v>3628</v>
      </c>
      <c r="P264">
        <f t="shared" si="13"/>
        <v>49.79</v>
      </c>
      <c r="Q264" t="str">
        <f t="shared" si="14"/>
        <v>music</v>
      </c>
    </row>
    <row r="265" spans="1:17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12"/>
        <v>7856</v>
      </c>
      <c r="P265">
        <f t="shared" si="13"/>
        <v>54.05</v>
      </c>
      <c r="Q265" t="str">
        <f t="shared" si="14"/>
        <v>photography</v>
      </c>
    </row>
    <row r="266" spans="1:17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12"/>
        <v>119775</v>
      </c>
      <c r="P266">
        <f t="shared" si="13"/>
        <v>30</v>
      </c>
      <c r="Q266" t="str">
        <f t="shared" si="14"/>
        <v>theater</v>
      </c>
    </row>
    <row r="267" spans="1:17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12"/>
        <v>1131</v>
      </c>
      <c r="P267">
        <f t="shared" si="13"/>
        <v>70.13</v>
      </c>
      <c r="Q267" t="str">
        <f t="shared" si="14"/>
        <v>theater</v>
      </c>
    </row>
    <row r="268" spans="1:17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12"/>
        <v>-25998</v>
      </c>
      <c r="P268">
        <f t="shared" si="13"/>
        <v>27</v>
      </c>
      <c r="Q268" t="str">
        <f t="shared" si="14"/>
        <v>music</v>
      </c>
    </row>
    <row r="269" spans="1:17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12"/>
        <v>82310</v>
      </c>
      <c r="P269">
        <f t="shared" si="13"/>
        <v>51.99</v>
      </c>
      <c r="Q269" t="str">
        <f t="shared" si="14"/>
        <v>theater</v>
      </c>
    </row>
    <row r="270" spans="1:17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12"/>
        <v>1208</v>
      </c>
      <c r="P270">
        <f t="shared" si="13"/>
        <v>56.42</v>
      </c>
      <c r="Q270" t="str">
        <f t="shared" si="14"/>
        <v>film &amp; video</v>
      </c>
    </row>
    <row r="271" spans="1:17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12"/>
        <v>5342</v>
      </c>
      <c r="P271">
        <f t="shared" si="13"/>
        <v>101.63</v>
      </c>
      <c r="Q271" t="str">
        <f t="shared" si="14"/>
        <v>film &amp; video</v>
      </c>
    </row>
    <row r="272" spans="1:17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12"/>
        <v>-126640</v>
      </c>
      <c r="P272">
        <f t="shared" si="13"/>
        <v>25.01</v>
      </c>
      <c r="Q272" t="str">
        <f t="shared" si="14"/>
        <v>games</v>
      </c>
    </row>
    <row r="273" spans="1:17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12"/>
        <v>-151747</v>
      </c>
      <c r="P273">
        <f t="shared" si="13"/>
        <v>32.020000000000003</v>
      </c>
      <c r="Q273" t="str">
        <f t="shared" si="14"/>
        <v>photography</v>
      </c>
    </row>
    <row r="274" spans="1:17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12"/>
        <v>104249</v>
      </c>
      <c r="P274">
        <f t="shared" si="13"/>
        <v>82.02</v>
      </c>
      <c r="Q274" t="str">
        <f t="shared" si="14"/>
        <v>theater</v>
      </c>
    </row>
    <row r="275" spans="1:17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12"/>
        <v>2904</v>
      </c>
      <c r="P275">
        <f t="shared" si="13"/>
        <v>37.96</v>
      </c>
      <c r="Q275" t="str">
        <f t="shared" si="14"/>
        <v>theater</v>
      </c>
    </row>
    <row r="276" spans="1:17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12"/>
        <v>-1627</v>
      </c>
      <c r="P276">
        <f t="shared" si="13"/>
        <v>51.53</v>
      </c>
      <c r="Q276" t="str">
        <f t="shared" si="14"/>
        <v>theater</v>
      </c>
    </row>
    <row r="277" spans="1:17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12"/>
        <v>5519</v>
      </c>
      <c r="P277">
        <f t="shared" si="13"/>
        <v>81.2</v>
      </c>
      <c r="Q277" t="str">
        <f t="shared" si="14"/>
        <v>publishing</v>
      </c>
    </row>
    <row r="278" spans="1:17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12"/>
        <v>-176</v>
      </c>
      <c r="P278">
        <f t="shared" si="13"/>
        <v>40.03</v>
      </c>
      <c r="Q278" t="str">
        <f t="shared" si="14"/>
        <v>games</v>
      </c>
    </row>
    <row r="279" spans="1:17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12"/>
        <v>6765</v>
      </c>
      <c r="P279">
        <f t="shared" si="13"/>
        <v>89.94</v>
      </c>
      <c r="Q279" t="str">
        <f t="shared" si="14"/>
        <v>theater</v>
      </c>
    </row>
    <row r="280" spans="1:17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12"/>
        <v>6099</v>
      </c>
      <c r="P280">
        <f t="shared" si="13"/>
        <v>96.69</v>
      </c>
      <c r="Q280" t="str">
        <f t="shared" si="14"/>
        <v>technology</v>
      </c>
    </row>
    <row r="281" spans="1:17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12"/>
        <v>5656</v>
      </c>
      <c r="P281">
        <f t="shared" si="13"/>
        <v>25.01</v>
      </c>
      <c r="Q281" t="str">
        <f t="shared" si="14"/>
        <v>theater</v>
      </c>
    </row>
    <row r="282" spans="1:17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12"/>
        <v>12036</v>
      </c>
      <c r="P282">
        <f t="shared" si="13"/>
        <v>36.99</v>
      </c>
      <c r="Q282" t="str">
        <f t="shared" si="14"/>
        <v>film &amp; video</v>
      </c>
    </row>
    <row r="283" spans="1:17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12"/>
        <v>-13948</v>
      </c>
      <c r="P283">
        <f t="shared" si="13"/>
        <v>73.010000000000005</v>
      </c>
      <c r="Q283" t="str">
        <f t="shared" si="14"/>
        <v>theater</v>
      </c>
    </row>
    <row r="284" spans="1:17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12"/>
        <v>676</v>
      </c>
      <c r="P284">
        <f t="shared" si="13"/>
        <v>68.239999999999995</v>
      </c>
      <c r="Q284" t="str">
        <f t="shared" si="14"/>
        <v>film &amp; video</v>
      </c>
    </row>
    <row r="285" spans="1:17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12"/>
        <v>-6583</v>
      </c>
      <c r="P285">
        <f t="shared" si="13"/>
        <v>52.31</v>
      </c>
      <c r="Q285" t="str">
        <f t="shared" si="14"/>
        <v>music</v>
      </c>
    </row>
    <row r="286" spans="1:17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12"/>
        <v>-1647</v>
      </c>
      <c r="P286">
        <f t="shared" si="13"/>
        <v>61.77</v>
      </c>
      <c r="Q286" t="str">
        <f t="shared" si="14"/>
        <v>technology</v>
      </c>
    </row>
    <row r="287" spans="1:17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12"/>
        <v>5457</v>
      </c>
      <c r="P287">
        <f t="shared" si="13"/>
        <v>25.03</v>
      </c>
      <c r="Q287" t="str">
        <f t="shared" si="14"/>
        <v>theater</v>
      </c>
    </row>
    <row r="288" spans="1:17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12"/>
        <v>-92543</v>
      </c>
      <c r="P288">
        <f t="shared" si="13"/>
        <v>106.29</v>
      </c>
      <c r="Q288" t="str">
        <f t="shared" si="14"/>
        <v>theater</v>
      </c>
    </row>
    <row r="289" spans="1:17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12"/>
        <v>6913</v>
      </c>
      <c r="P289">
        <f t="shared" si="13"/>
        <v>75.069999999999993</v>
      </c>
      <c r="Q289" t="str">
        <f t="shared" si="14"/>
        <v>music</v>
      </c>
    </row>
    <row r="290" spans="1:17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12"/>
        <v>-124</v>
      </c>
      <c r="P290">
        <f t="shared" si="13"/>
        <v>39.97</v>
      </c>
      <c r="Q290" t="str">
        <f t="shared" si="14"/>
        <v>music</v>
      </c>
    </row>
    <row r="291" spans="1:17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12"/>
        <v>12674</v>
      </c>
      <c r="P291">
        <f t="shared" si="13"/>
        <v>39.979999999999997</v>
      </c>
      <c r="Q291" t="str">
        <f t="shared" si="14"/>
        <v>theater</v>
      </c>
    </row>
    <row r="292" spans="1:17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12"/>
        <v>-76878</v>
      </c>
      <c r="P292">
        <f t="shared" si="13"/>
        <v>101.02</v>
      </c>
      <c r="Q292" t="str">
        <f t="shared" si="14"/>
        <v>film &amp; video</v>
      </c>
    </row>
    <row r="293" spans="1:17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12"/>
        <v>6419</v>
      </c>
      <c r="P293">
        <f t="shared" si="13"/>
        <v>76.81</v>
      </c>
      <c r="Q293" t="str">
        <f t="shared" si="14"/>
        <v>technology</v>
      </c>
    </row>
    <row r="294" spans="1:17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12"/>
        <v>-6583</v>
      </c>
      <c r="P294">
        <f t="shared" si="13"/>
        <v>71.7</v>
      </c>
      <c r="Q294" t="str">
        <f t="shared" si="14"/>
        <v>food</v>
      </c>
    </row>
    <row r="295" spans="1:17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12"/>
        <v>-5435</v>
      </c>
      <c r="P295">
        <f t="shared" si="13"/>
        <v>33.28</v>
      </c>
      <c r="Q295" t="str">
        <f t="shared" si="14"/>
        <v>theater</v>
      </c>
    </row>
    <row r="296" spans="1:17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12"/>
        <v>7438</v>
      </c>
      <c r="P296">
        <f t="shared" si="13"/>
        <v>43.92</v>
      </c>
      <c r="Q296" t="str">
        <f t="shared" si="14"/>
        <v>theater</v>
      </c>
    </row>
    <row r="297" spans="1:17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12"/>
        <v>-124131</v>
      </c>
      <c r="P297">
        <f t="shared" si="13"/>
        <v>36</v>
      </c>
      <c r="Q297" t="str">
        <f t="shared" si="14"/>
        <v>theater</v>
      </c>
    </row>
    <row r="298" spans="1:17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12"/>
        <v>-2748</v>
      </c>
      <c r="P298">
        <f t="shared" si="13"/>
        <v>88.21</v>
      </c>
      <c r="Q298" t="str">
        <f t="shared" si="14"/>
        <v>theater</v>
      </c>
    </row>
    <row r="299" spans="1:17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12"/>
        <v>-415</v>
      </c>
      <c r="P299">
        <f t="shared" si="13"/>
        <v>65.239999999999995</v>
      </c>
      <c r="Q299" t="str">
        <f t="shared" si="14"/>
        <v>theater</v>
      </c>
    </row>
    <row r="300" spans="1:17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12"/>
        <v>1537</v>
      </c>
      <c r="P300">
        <f t="shared" si="13"/>
        <v>69.959999999999994</v>
      </c>
      <c r="Q300" t="str">
        <f t="shared" si="14"/>
        <v>music</v>
      </c>
    </row>
    <row r="301" spans="1:17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12"/>
        <v>-1846</v>
      </c>
      <c r="P301">
        <f t="shared" si="13"/>
        <v>39.880000000000003</v>
      </c>
      <c r="Q301" t="str">
        <f t="shared" si="14"/>
        <v>food</v>
      </c>
    </row>
    <row r="302" spans="1:17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12"/>
        <v>-95</v>
      </c>
      <c r="P302">
        <f t="shared" si="13"/>
        <v>5</v>
      </c>
      <c r="Q302" t="str">
        <f t="shared" si="14"/>
        <v>publishing</v>
      </c>
    </row>
    <row r="303" spans="1:17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12"/>
        <v>11202</v>
      </c>
      <c r="P303">
        <f t="shared" si="13"/>
        <v>41.02</v>
      </c>
      <c r="Q303" t="str">
        <f t="shared" si="14"/>
        <v>film &amp; video</v>
      </c>
    </row>
    <row r="304" spans="1:17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12"/>
        <v>-51866</v>
      </c>
      <c r="P304">
        <f t="shared" si="13"/>
        <v>98.91</v>
      </c>
      <c r="Q304" t="str">
        <f t="shared" si="14"/>
        <v>theater</v>
      </c>
    </row>
    <row r="305" spans="1:17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12"/>
        <v>-591</v>
      </c>
      <c r="P305">
        <f t="shared" si="13"/>
        <v>87.78</v>
      </c>
      <c r="Q305" t="str">
        <f t="shared" si="14"/>
        <v>music</v>
      </c>
    </row>
    <row r="306" spans="1:17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12"/>
        <v>9369</v>
      </c>
      <c r="P306">
        <f t="shared" si="13"/>
        <v>80.77</v>
      </c>
      <c r="Q306" t="str">
        <f t="shared" si="14"/>
        <v>film &amp; video</v>
      </c>
    </row>
    <row r="307" spans="1:17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12"/>
        <v>5214</v>
      </c>
      <c r="P307">
        <f t="shared" si="13"/>
        <v>94.28</v>
      </c>
      <c r="Q307" t="str">
        <f t="shared" si="14"/>
        <v>theater</v>
      </c>
    </row>
    <row r="308" spans="1:17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12"/>
        <v>-5986</v>
      </c>
      <c r="P308">
        <f t="shared" si="13"/>
        <v>73.430000000000007</v>
      </c>
      <c r="Q308" t="str">
        <f t="shared" si="14"/>
        <v>theater</v>
      </c>
    </row>
    <row r="309" spans="1:17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12"/>
        <v>10573</v>
      </c>
      <c r="P309">
        <f t="shared" si="13"/>
        <v>65.97</v>
      </c>
      <c r="Q309" t="str">
        <f t="shared" si="14"/>
        <v>publishing</v>
      </c>
    </row>
    <row r="310" spans="1:17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12"/>
        <v>-30640</v>
      </c>
      <c r="P310">
        <f t="shared" si="13"/>
        <v>109.04</v>
      </c>
      <c r="Q310" t="str">
        <f t="shared" si="14"/>
        <v>theater</v>
      </c>
    </row>
    <row r="311" spans="1:17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12"/>
        <v>-1013</v>
      </c>
      <c r="P311">
        <f t="shared" si="13"/>
        <v>41.16</v>
      </c>
      <c r="Q311" t="str">
        <f t="shared" si="14"/>
        <v>music</v>
      </c>
    </row>
    <row r="312" spans="1:17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12"/>
        <v>-6214</v>
      </c>
      <c r="P312">
        <f t="shared" si="13"/>
        <v>99.13</v>
      </c>
      <c r="Q312" t="str">
        <f t="shared" si="14"/>
        <v>games</v>
      </c>
    </row>
    <row r="313" spans="1:17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12"/>
        <v>6512</v>
      </c>
      <c r="P313">
        <f t="shared" si="13"/>
        <v>105.88</v>
      </c>
      <c r="Q313" t="str">
        <f t="shared" si="14"/>
        <v>theater</v>
      </c>
    </row>
    <row r="314" spans="1:17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12"/>
        <v>124245</v>
      </c>
      <c r="P314">
        <f t="shared" si="13"/>
        <v>49</v>
      </c>
      <c r="Q314" t="str">
        <f t="shared" si="14"/>
        <v>theater</v>
      </c>
    </row>
    <row r="315" spans="1:17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12"/>
        <v>6497</v>
      </c>
      <c r="P315">
        <f t="shared" si="13"/>
        <v>39</v>
      </c>
      <c r="Q315" t="str">
        <f t="shared" si="14"/>
        <v>music</v>
      </c>
    </row>
    <row r="316" spans="1:17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12"/>
        <v>2726</v>
      </c>
      <c r="P316">
        <f t="shared" si="13"/>
        <v>31.02</v>
      </c>
      <c r="Q316" t="str">
        <f t="shared" si="14"/>
        <v>film &amp; video</v>
      </c>
    </row>
    <row r="317" spans="1:17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12"/>
        <v>-6280</v>
      </c>
      <c r="P317">
        <f t="shared" si="13"/>
        <v>103.87</v>
      </c>
      <c r="Q317" t="str">
        <f t="shared" si="14"/>
        <v>theater</v>
      </c>
    </row>
    <row r="318" spans="1:17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12"/>
        <v>-3199</v>
      </c>
      <c r="P318">
        <f t="shared" si="13"/>
        <v>59.27</v>
      </c>
      <c r="Q318" t="str">
        <f t="shared" si="14"/>
        <v>food</v>
      </c>
    </row>
    <row r="319" spans="1:17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12"/>
        <v>-5331</v>
      </c>
      <c r="P319">
        <f t="shared" si="13"/>
        <v>42.3</v>
      </c>
      <c r="Q319" t="str">
        <f t="shared" si="14"/>
        <v>theater</v>
      </c>
    </row>
    <row r="320" spans="1:17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12"/>
        <v>-4797</v>
      </c>
      <c r="P320">
        <f t="shared" si="13"/>
        <v>53.12</v>
      </c>
      <c r="Q320" t="str">
        <f t="shared" si="14"/>
        <v>music</v>
      </c>
    </row>
    <row r="321" spans="1:17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12"/>
        <v>-5149</v>
      </c>
      <c r="P321">
        <f t="shared" si="13"/>
        <v>50.8</v>
      </c>
      <c r="Q321" t="str">
        <f t="shared" si="14"/>
        <v>technology</v>
      </c>
    </row>
    <row r="322" spans="1:17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12"/>
        <v>-76308</v>
      </c>
      <c r="P322">
        <f t="shared" si="13"/>
        <v>101.15</v>
      </c>
      <c r="Q322" t="str">
        <f t="shared" si="14"/>
        <v>publishing</v>
      </c>
    </row>
    <row r="323" spans="1:17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15">E323-D323</f>
        <v>-9978</v>
      </c>
      <c r="P323">
        <f t="shared" ref="P323:P386" si="16">IFERROR(ROUND(E323/G323,2),0)</f>
        <v>65</v>
      </c>
      <c r="Q323" t="str">
        <f t="shared" ref="Q323:Q386" si="17">_xlfn.TEXTSPLIT(N:N,"/")</f>
        <v>film &amp; video</v>
      </c>
    </row>
    <row r="324" spans="1:17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15"/>
        <v>78477</v>
      </c>
      <c r="P324">
        <f t="shared" si="16"/>
        <v>38</v>
      </c>
      <c r="Q324" t="str">
        <f t="shared" si="17"/>
        <v>theater</v>
      </c>
    </row>
    <row r="325" spans="1:17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15"/>
        <v>-6752</v>
      </c>
      <c r="P325">
        <f t="shared" si="16"/>
        <v>82.62</v>
      </c>
      <c r="Q325" t="str">
        <f t="shared" si="17"/>
        <v>film &amp; video</v>
      </c>
    </row>
    <row r="326" spans="1:17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15"/>
        <v>4548</v>
      </c>
      <c r="P326">
        <f t="shared" si="16"/>
        <v>37.94</v>
      </c>
      <c r="Q326" t="str">
        <f t="shared" si="17"/>
        <v>theater</v>
      </c>
    </row>
    <row r="327" spans="1:17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15"/>
        <v>-603</v>
      </c>
      <c r="P327">
        <f t="shared" si="16"/>
        <v>80.78</v>
      </c>
      <c r="Q327" t="str">
        <f t="shared" si="17"/>
        <v>theater</v>
      </c>
    </row>
    <row r="328" spans="1:17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15"/>
        <v>-3874</v>
      </c>
      <c r="P328">
        <f t="shared" si="16"/>
        <v>25.98</v>
      </c>
      <c r="Q328" t="str">
        <f t="shared" si="17"/>
        <v>film &amp; video</v>
      </c>
    </row>
    <row r="329" spans="1:17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15"/>
        <v>-1598</v>
      </c>
      <c r="P329">
        <f t="shared" si="16"/>
        <v>30.36</v>
      </c>
      <c r="Q329" t="str">
        <f t="shared" si="17"/>
        <v>theater</v>
      </c>
    </row>
    <row r="330" spans="1:17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15"/>
        <v>33126</v>
      </c>
      <c r="P330">
        <f t="shared" si="16"/>
        <v>54</v>
      </c>
      <c r="Q330" t="str">
        <f t="shared" si="17"/>
        <v>music</v>
      </c>
    </row>
    <row r="331" spans="1:17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15"/>
        <v>-72323</v>
      </c>
      <c r="P331">
        <f t="shared" si="16"/>
        <v>101.79</v>
      </c>
      <c r="Q331" t="str">
        <f t="shared" si="17"/>
        <v>games</v>
      </c>
    </row>
    <row r="332" spans="1:17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15"/>
        <v>28630</v>
      </c>
      <c r="P332">
        <f t="shared" si="16"/>
        <v>45</v>
      </c>
      <c r="Q332" t="str">
        <f t="shared" si="17"/>
        <v>film &amp; video</v>
      </c>
    </row>
    <row r="333" spans="1:17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15"/>
        <v>11343</v>
      </c>
      <c r="P333">
        <f t="shared" si="16"/>
        <v>77.069999999999993</v>
      </c>
      <c r="Q333" t="str">
        <f t="shared" si="17"/>
        <v>food</v>
      </c>
    </row>
    <row r="334" spans="1:17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15"/>
        <v>20696</v>
      </c>
      <c r="P334">
        <f t="shared" si="16"/>
        <v>88.08</v>
      </c>
      <c r="Q334" t="str">
        <f t="shared" si="17"/>
        <v>technology</v>
      </c>
    </row>
    <row r="335" spans="1:17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15"/>
        <v>2300</v>
      </c>
      <c r="P335">
        <f t="shared" si="16"/>
        <v>47.04</v>
      </c>
      <c r="Q335" t="str">
        <f t="shared" si="17"/>
        <v>theater</v>
      </c>
    </row>
    <row r="336" spans="1:17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15"/>
        <v>57338</v>
      </c>
      <c r="P336">
        <f t="shared" si="16"/>
        <v>111</v>
      </c>
      <c r="Q336" t="str">
        <f t="shared" si="17"/>
        <v>music</v>
      </c>
    </row>
    <row r="337" spans="1:17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15"/>
        <v>24828</v>
      </c>
      <c r="P337">
        <f t="shared" si="16"/>
        <v>87</v>
      </c>
      <c r="Q337" t="str">
        <f t="shared" si="17"/>
        <v>music</v>
      </c>
    </row>
    <row r="338" spans="1:17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15"/>
        <v>-2098</v>
      </c>
      <c r="P338">
        <f t="shared" si="16"/>
        <v>63.99</v>
      </c>
      <c r="Q338" t="str">
        <f t="shared" si="17"/>
        <v>music</v>
      </c>
    </row>
    <row r="339" spans="1:17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15"/>
        <v>21564</v>
      </c>
      <c r="P339">
        <f t="shared" si="16"/>
        <v>105.99</v>
      </c>
      <c r="Q339" t="str">
        <f t="shared" si="17"/>
        <v>theater</v>
      </c>
    </row>
    <row r="340" spans="1:17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15"/>
        <v>55242</v>
      </c>
      <c r="P340">
        <f t="shared" si="16"/>
        <v>73.989999999999995</v>
      </c>
      <c r="Q340" t="str">
        <f t="shared" si="17"/>
        <v>theater</v>
      </c>
    </row>
    <row r="341" spans="1:17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15"/>
        <v>-27326</v>
      </c>
      <c r="P341">
        <f t="shared" si="16"/>
        <v>84.02</v>
      </c>
      <c r="Q341" t="str">
        <f t="shared" si="17"/>
        <v>theater</v>
      </c>
    </row>
    <row r="342" spans="1:17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15"/>
        <v>-2136</v>
      </c>
      <c r="P342">
        <f t="shared" si="16"/>
        <v>88.97</v>
      </c>
      <c r="Q342" t="str">
        <f t="shared" si="17"/>
        <v>photography</v>
      </c>
    </row>
    <row r="343" spans="1:17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15"/>
        <v>-17523</v>
      </c>
      <c r="P343">
        <f t="shared" si="16"/>
        <v>76.989999999999995</v>
      </c>
      <c r="Q343" t="str">
        <f t="shared" si="17"/>
        <v>music</v>
      </c>
    </row>
    <row r="344" spans="1:17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15"/>
        <v>-16036</v>
      </c>
      <c r="P344">
        <f t="shared" si="16"/>
        <v>97.15</v>
      </c>
      <c r="Q344" t="str">
        <f t="shared" si="17"/>
        <v>theater</v>
      </c>
    </row>
    <row r="345" spans="1:17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15"/>
        <v>-4147</v>
      </c>
      <c r="P345">
        <f t="shared" si="16"/>
        <v>33.01</v>
      </c>
      <c r="Q345" t="str">
        <f t="shared" si="17"/>
        <v>theater</v>
      </c>
    </row>
    <row r="346" spans="1:17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15"/>
        <v>-114641</v>
      </c>
      <c r="P346">
        <f t="shared" si="16"/>
        <v>99.95</v>
      </c>
      <c r="Q346" t="str">
        <f t="shared" si="17"/>
        <v>games</v>
      </c>
    </row>
    <row r="347" spans="1:17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15"/>
        <v>-134441</v>
      </c>
      <c r="P347">
        <f t="shared" si="16"/>
        <v>69.97</v>
      </c>
      <c r="Q347" t="str">
        <f t="shared" si="17"/>
        <v>film &amp; video</v>
      </c>
    </row>
    <row r="348" spans="1:17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15"/>
        <v>-5242</v>
      </c>
      <c r="P348">
        <f t="shared" si="16"/>
        <v>110.32</v>
      </c>
      <c r="Q348" t="str">
        <f t="shared" si="17"/>
        <v>music</v>
      </c>
    </row>
    <row r="349" spans="1:17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15"/>
        <v>11707</v>
      </c>
      <c r="P349">
        <f t="shared" si="16"/>
        <v>66.010000000000005</v>
      </c>
      <c r="Q349" t="str">
        <f t="shared" si="17"/>
        <v>technology</v>
      </c>
    </row>
    <row r="350" spans="1:17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15"/>
        <v>-56177</v>
      </c>
      <c r="P350">
        <f t="shared" si="16"/>
        <v>41.01</v>
      </c>
      <c r="Q350" t="str">
        <f t="shared" si="17"/>
        <v>food</v>
      </c>
    </row>
    <row r="351" spans="1:17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15"/>
        <v>-84842</v>
      </c>
      <c r="P351">
        <f t="shared" si="16"/>
        <v>103.96</v>
      </c>
      <c r="Q351" t="str">
        <f t="shared" si="17"/>
        <v>theater</v>
      </c>
    </row>
    <row r="352" spans="1:17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15"/>
        <v>-95</v>
      </c>
      <c r="P352">
        <f t="shared" si="16"/>
        <v>5</v>
      </c>
      <c r="Q352" t="str">
        <f t="shared" si="17"/>
        <v>music</v>
      </c>
    </row>
    <row r="353" spans="1:17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15"/>
        <v>20531</v>
      </c>
      <c r="P353">
        <f t="shared" si="16"/>
        <v>47.01</v>
      </c>
      <c r="Q353" t="str">
        <f t="shared" si="17"/>
        <v>music</v>
      </c>
    </row>
    <row r="354" spans="1:17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15"/>
        <v>-1823</v>
      </c>
      <c r="P354">
        <f t="shared" si="16"/>
        <v>29.61</v>
      </c>
      <c r="Q354" t="str">
        <f t="shared" si="17"/>
        <v>theater</v>
      </c>
    </row>
    <row r="355" spans="1:17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15"/>
        <v>104361</v>
      </c>
      <c r="P355">
        <f t="shared" si="16"/>
        <v>81.010000000000005</v>
      </c>
      <c r="Q355" t="str">
        <f t="shared" si="17"/>
        <v>theater</v>
      </c>
    </row>
    <row r="356" spans="1:17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15"/>
        <v>1448</v>
      </c>
      <c r="P356">
        <f t="shared" si="16"/>
        <v>94.35</v>
      </c>
      <c r="Q356" t="str">
        <f t="shared" si="17"/>
        <v>film &amp; video</v>
      </c>
    </row>
    <row r="357" spans="1:17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15"/>
        <v>-1559</v>
      </c>
      <c r="P357">
        <f t="shared" si="16"/>
        <v>26.06</v>
      </c>
      <c r="Q357" t="str">
        <f t="shared" si="17"/>
        <v>technology</v>
      </c>
    </row>
    <row r="358" spans="1:17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15"/>
        <v>-5869</v>
      </c>
      <c r="P358">
        <f t="shared" si="16"/>
        <v>85.78</v>
      </c>
      <c r="Q358" t="str">
        <f t="shared" si="17"/>
        <v>theater</v>
      </c>
    </row>
    <row r="359" spans="1:17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15"/>
        <v>1953</v>
      </c>
      <c r="P359">
        <f t="shared" si="16"/>
        <v>103.73</v>
      </c>
      <c r="Q359" t="str">
        <f t="shared" si="17"/>
        <v>games</v>
      </c>
    </row>
    <row r="360" spans="1:17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15"/>
        <v>-8554</v>
      </c>
      <c r="P360">
        <f t="shared" si="16"/>
        <v>49.83</v>
      </c>
      <c r="Q360" t="str">
        <f t="shared" si="17"/>
        <v>photography</v>
      </c>
    </row>
    <row r="361" spans="1:17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15"/>
        <v>7948</v>
      </c>
      <c r="P361">
        <f t="shared" si="16"/>
        <v>63.89</v>
      </c>
      <c r="Q361" t="str">
        <f t="shared" si="17"/>
        <v>film &amp; video</v>
      </c>
    </row>
    <row r="362" spans="1:17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15"/>
        <v>75432</v>
      </c>
      <c r="P362">
        <f t="shared" si="16"/>
        <v>47</v>
      </c>
      <c r="Q362" t="str">
        <f t="shared" si="17"/>
        <v>theater</v>
      </c>
    </row>
    <row r="363" spans="1:17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15"/>
        <v>4046</v>
      </c>
      <c r="P363">
        <f t="shared" si="16"/>
        <v>108.48</v>
      </c>
      <c r="Q363" t="str">
        <f t="shared" si="17"/>
        <v>theater</v>
      </c>
    </row>
    <row r="364" spans="1:17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15"/>
        <v>10055</v>
      </c>
      <c r="P364">
        <f t="shared" si="16"/>
        <v>72.02</v>
      </c>
      <c r="Q364" t="str">
        <f t="shared" si="17"/>
        <v>music</v>
      </c>
    </row>
    <row r="365" spans="1:17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15"/>
        <v>3130</v>
      </c>
      <c r="P365">
        <f t="shared" si="16"/>
        <v>59.93</v>
      </c>
      <c r="Q365" t="str">
        <f t="shared" si="17"/>
        <v>music</v>
      </c>
    </row>
    <row r="366" spans="1:17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15"/>
        <v>13647</v>
      </c>
      <c r="P366">
        <f t="shared" si="16"/>
        <v>78.209999999999994</v>
      </c>
      <c r="Q366" t="str">
        <f t="shared" si="17"/>
        <v>music</v>
      </c>
    </row>
    <row r="367" spans="1:17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15"/>
        <v>10135</v>
      </c>
      <c r="P367">
        <f t="shared" si="16"/>
        <v>104.78</v>
      </c>
      <c r="Q367" t="str">
        <f t="shared" si="17"/>
        <v>theater</v>
      </c>
    </row>
    <row r="368" spans="1:17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15"/>
        <v>8858</v>
      </c>
      <c r="P368">
        <f t="shared" si="16"/>
        <v>105.52</v>
      </c>
      <c r="Q368" t="str">
        <f t="shared" si="17"/>
        <v>theater</v>
      </c>
    </row>
    <row r="369" spans="1:17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15"/>
        <v>-8030</v>
      </c>
      <c r="P369">
        <f t="shared" si="16"/>
        <v>24.93</v>
      </c>
      <c r="Q369" t="str">
        <f t="shared" si="17"/>
        <v>theater</v>
      </c>
    </row>
    <row r="370" spans="1:17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15"/>
        <v>9194</v>
      </c>
      <c r="P370">
        <f t="shared" si="16"/>
        <v>69.87</v>
      </c>
      <c r="Q370" t="str">
        <f t="shared" si="17"/>
        <v>film &amp; video</v>
      </c>
    </row>
    <row r="371" spans="1:17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15"/>
        <v>9343</v>
      </c>
      <c r="P371">
        <f t="shared" si="16"/>
        <v>95.73</v>
      </c>
      <c r="Q371" t="str">
        <f t="shared" si="17"/>
        <v>film &amp; video</v>
      </c>
    </row>
    <row r="372" spans="1:17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15"/>
        <v>66665</v>
      </c>
      <c r="P372">
        <f t="shared" si="16"/>
        <v>30</v>
      </c>
      <c r="Q372" t="str">
        <f t="shared" si="17"/>
        <v>theater</v>
      </c>
    </row>
    <row r="373" spans="1:17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15"/>
        <v>-60790</v>
      </c>
      <c r="P373">
        <f t="shared" si="16"/>
        <v>59.01</v>
      </c>
      <c r="Q373" t="str">
        <f t="shared" si="17"/>
        <v>theater</v>
      </c>
    </row>
    <row r="374" spans="1:17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15"/>
        <v>13424</v>
      </c>
      <c r="P374">
        <f t="shared" si="16"/>
        <v>84.76</v>
      </c>
      <c r="Q374" t="str">
        <f t="shared" si="17"/>
        <v>film &amp; video</v>
      </c>
    </row>
    <row r="375" spans="1:17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15"/>
        <v>141791</v>
      </c>
      <c r="P375">
        <f t="shared" si="16"/>
        <v>78.010000000000005</v>
      </c>
      <c r="Q375" t="str">
        <f t="shared" si="17"/>
        <v>theater</v>
      </c>
    </row>
    <row r="376" spans="1:17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15"/>
        <v>-145327</v>
      </c>
      <c r="P376">
        <f t="shared" si="16"/>
        <v>50.05</v>
      </c>
      <c r="Q376" t="str">
        <f t="shared" si="17"/>
        <v>film &amp; video</v>
      </c>
    </row>
    <row r="377" spans="1:17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15"/>
        <v>-1221</v>
      </c>
      <c r="P377">
        <f t="shared" si="16"/>
        <v>59.16</v>
      </c>
      <c r="Q377" t="str">
        <f t="shared" si="17"/>
        <v>music</v>
      </c>
    </row>
    <row r="378" spans="1:17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15"/>
        <v>8875</v>
      </c>
      <c r="P378">
        <f t="shared" si="16"/>
        <v>93.7</v>
      </c>
      <c r="Q378" t="str">
        <f t="shared" si="17"/>
        <v>music</v>
      </c>
    </row>
    <row r="379" spans="1:17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15"/>
        <v>-44602</v>
      </c>
      <c r="P379">
        <f t="shared" si="16"/>
        <v>40.14</v>
      </c>
      <c r="Q379" t="str">
        <f t="shared" si="17"/>
        <v>theater</v>
      </c>
    </row>
    <row r="380" spans="1:17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15"/>
        <v>-153318</v>
      </c>
      <c r="P380">
        <f t="shared" si="16"/>
        <v>70.09</v>
      </c>
      <c r="Q380" t="str">
        <f t="shared" si="17"/>
        <v>film &amp; video</v>
      </c>
    </row>
    <row r="381" spans="1:17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15"/>
        <v>-4288</v>
      </c>
      <c r="P381">
        <f t="shared" si="16"/>
        <v>66.180000000000007</v>
      </c>
      <c r="Q381" t="str">
        <f t="shared" si="17"/>
        <v>theater</v>
      </c>
    </row>
    <row r="382" spans="1:17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15"/>
        <v>1508</v>
      </c>
      <c r="P382">
        <f t="shared" si="16"/>
        <v>47.71</v>
      </c>
      <c r="Q382" t="str">
        <f t="shared" si="17"/>
        <v>theater</v>
      </c>
    </row>
    <row r="383" spans="1:17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15"/>
        <v>4449</v>
      </c>
      <c r="P383">
        <f t="shared" si="16"/>
        <v>62.9</v>
      </c>
      <c r="Q383" t="str">
        <f t="shared" si="17"/>
        <v>theater</v>
      </c>
    </row>
    <row r="384" spans="1:17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15"/>
        <v>-3297</v>
      </c>
      <c r="P384">
        <f t="shared" si="16"/>
        <v>86.61</v>
      </c>
      <c r="Q384" t="str">
        <f t="shared" si="17"/>
        <v>photography</v>
      </c>
    </row>
    <row r="385" spans="1:17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15"/>
        <v>7899</v>
      </c>
      <c r="P385">
        <f t="shared" si="16"/>
        <v>75.13</v>
      </c>
      <c r="Q385" t="str">
        <f t="shared" si="17"/>
        <v>food</v>
      </c>
    </row>
    <row r="386" spans="1:17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15"/>
        <v>82379</v>
      </c>
      <c r="P386">
        <f t="shared" si="16"/>
        <v>41</v>
      </c>
      <c r="Q386" t="str">
        <f t="shared" si="17"/>
        <v>film &amp; video</v>
      </c>
    </row>
    <row r="387" spans="1:17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18">E387-D387</f>
        <v>17959</v>
      </c>
      <c r="P387">
        <f t="shared" ref="P387:P450" si="19">IFERROR(ROUND(E387/G387,2),0)</f>
        <v>50.01</v>
      </c>
      <c r="Q387" t="str">
        <f t="shared" ref="Q387:Q450" si="20">_xlfn.TEXTSPLIT(N:N,"/")</f>
        <v>publishing</v>
      </c>
    </row>
    <row r="388" spans="1:17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18"/>
        <v>-31946</v>
      </c>
      <c r="P388">
        <f t="shared" si="19"/>
        <v>96.96</v>
      </c>
      <c r="Q388" t="str">
        <f t="shared" si="20"/>
        <v>theater</v>
      </c>
    </row>
    <row r="389" spans="1:17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18"/>
        <v>-66205</v>
      </c>
      <c r="P389">
        <f t="shared" si="19"/>
        <v>100.93</v>
      </c>
      <c r="Q389" t="str">
        <f t="shared" si="20"/>
        <v>technology</v>
      </c>
    </row>
    <row r="390" spans="1:17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18"/>
        <v>-101862</v>
      </c>
      <c r="P390">
        <f t="shared" si="19"/>
        <v>89.23</v>
      </c>
      <c r="Q390" t="str">
        <f t="shared" si="20"/>
        <v>music</v>
      </c>
    </row>
    <row r="391" spans="1:17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18"/>
        <v>18352</v>
      </c>
      <c r="P391">
        <f t="shared" si="19"/>
        <v>87.98</v>
      </c>
      <c r="Q391" t="str">
        <f t="shared" si="20"/>
        <v>theater</v>
      </c>
    </row>
    <row r="392" spans="1:17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18"/>
        <v>2077</v>
      </c>
      <c r="P392">
        <f t="shared" si="19"/>
        <v>89.54</v>
      </c>
      <c r="Q392" t="str">
        <f t="shared" si="20"/>
        <v>photography</v>
      </c>
    </row>
    <row r="393" spans="1:17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18"/>
        <v>-56007</v>
      </c>
      <c r="P393">
        <f t="shared" si="19"/>
        <v>29.09</v>
      </c>
      <c r="Q393" t="str">
        <f t="shared" si="20"/>
        <v>publishing</v>
      </c>
    </row>
    <row r="394" spans="1:17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18"/>
        <v>-35354</v>
      </c>
      <c r="P394">
        <f t="shared" si="19"/>
        <v>42.01</v>
      </c>
      <c r="Q394" t="str">
        <f t="shared" si="20"/>
        <v>technology</v>
      </c>
    </row>
    <row r="395" spans="1:17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18"/>
        <v>80988</v>
      </c>
      <c r="P395">
        <f t="shared" si="19"/>
        <v>47</v>
      </c>
      <c r="Q395" t="str">
        <f t="shared" si="20"/>
        <v>music</v>
      </c>
    </row>
    <row r="396" spans="1:17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18"/>
        <v>2955</v>
      </c>
      <c r="P396">
        <f t="shared" si="19"/>
        <v>110.44</v>
      </c>
      <c r="Q396" t="str">
        <f t="shared" si="20"/>
        <v>film &amp; video</v>
      </c>
    </row>
    <row r="397" spans="1:17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18"/>
        <v>2138</v>
      </c>
      <c r="P397">
        <f t="shared" si="19"/>
        <v>41.99</v>
      </c>
      <c r="Q397" t="str">
        <f t="shared" si="20"/>
        <v>theater</v>
      </c>
    </row>
    <row r="398" spans="1:17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18"/>
        <v>30912</v>
      </c>
      <c r="P398">
        <f t="shared" si="19"/>
        <v>48.01</v>
      </c>
      <c r="Q398" t="str">
        <f t="shared" si="20"/>
        <v>film &amp; video</v>
      </c>
    </row>
    <row r="399" spans="1:17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18"/>
        <v>5983</v>
      </c>
      <c r="P399">
        <f t="shared" si="19"/>
        <v>31.02</v>
      </c>
      <c r="Q399" t="str">
        <f t="shared" si="20"/>
        <v>music</v>
      </c>
    </row>
    <row r="400" spans="1:17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18"/>
        <v>10502</v>
      </c>
      <c r="P400">
        <f t="shared" si="19"/>
        <v>99.2</v>
      </c>
      <c r="Q400" t="str">
        <f t="shared" si="20"/>
        <v>film &amp; video</v>
      </c>
    </row>
    <row r="401" spans="1:17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18"/>
        <v>-35173</v>
      </c>
      <c r="P401">
        <f t="shared" si="19"/>
        <v>66.02</v>
      </c>
      <c r="Q401" t="str">
        <f t="shared" si="20"/>
        <v>music</v>
      </c>
    </row>
    <row r="402" spans="1:17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18"/>
        <v>-98</v>
      </c>
      <c r="P402">
        <f t="shared" si="19"/>
        <v>2</v>
      </c>
      <c r="Q402" t="str">
        <f t="shared" si="20"/>
        <v>photography</v>
      </c>
    </row>
    <row r="403" spans="1:17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18"/>
        <v>12872</v>
      </c>
      <c r="P403">
        <f t="shared" si="19"/>
        <v>46.06</v>
      </c>
      <c r="Q403" t="str">
        <f t="shared" si="20"/>
        <v>theater</v>
      </c>
    </row>
    <row r="404" spans="1:17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18"/>
        <v>-4354</v>
      </c>
      <c r="P404">
        <f t="shared" si="19"/>
        <v>73.650000000000006</v>
      </c>
      <c r="Q404" t="str">
        <f t="shared" si="20"/>
        <v>film &amp; video</v>
      </c>
    </row>
    <row r="405" spans="1:17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18"/>
        <v>-26980</v>
      </c>
      <c r="P405">
        <f t="shared" si="19"/>
        <v>55.99</v>
      </c>
      <c r="Q405" t="str">
        <f t="shared" si="20"/>
        <v>theater</v>
      </c>
    </row>
    <row r="406" spans="1:17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18"/>
        <v>105421</v>
      </c>
      <c r="P406">
        <f t="shared" si="19"/>
        <v>68.989999999999995</v>
      </c>
      <c r="Q406" t="str">
        <f t="shared" si="20"/>
        <v>theater</v>
      </c>
    </row>
    <row r="407" spans="1:17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18"/>
        <v>-3073</v>
      </c>
      <c r="P407">
        <f t="shared" si="19"/>
        <v>60.98</v>
      </c>
      <c r="Q407" t="str">
        <f t="shared" si="20"/>
        <v>theater</v>
      </c>
    </row>
    <row r="408" spans="1:17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18"/>
        <v>32283</v>
      </c>
      <c r="P408">
        <f t="shared" si="19"/>
        <v>110.98</v>
      </c>
      <c r="Q408" t="str">
        <f t="shared" si="20"/>
        <v>film &amp; video</v>
      </c>
    </row>
    <row r="409" spans="1:17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18"/>
        <v>8700</v>
      </c>
      <c r="P409">
        <f t="shared" si="19"/>
        <v>25</v>
      </c>
      <c r="Q409" t="str">
        <f t="shared" si="20"/>
        <v>theater</v>
      </c>
    </row>
    <row r="410" spans="1:17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18"/>
        <v>2929</v>
      </c>
      <c r="P410">
        <f t="shared" si="19"/>
        <v>78.760000000000005</v>
      </c>
      <c r="Q410" t="str">
        <f t="shared" si="20"/>
        <v>film &amp; video</v>
      </c>
    </row>
    <row r="411" spans="1:17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18"/>
        <v>-72796</v>
      </c>
      <c r="P411">
        <f t="shared" si="19"/>
        <v>87.96</v>
      </c>
      <c r="Q411" t="str">
        <f t="shared" si="20"/>
        <v>music</v>
      </c>
    </row>
    <row r="412" spans="1:17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18"/>
        <v>-98164</v>
      </c>
      <c r="P412">
        <f t="shared" si="19"/>
        <v>49.99</v>
      </c>
      <c r="Q412" t="str">
        <f t="shared" si="20"/>
        <v>games</v>
      </c>
    </row>
    <row r="413" spans="1:17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18"/>
        <v>361</v>
      </c>
      <c r="P413">
        <f t="shared" si="19"/>
        <v>99.52</v>
      </c>
      <c r="Q413" t="str">
        <f t="shared" si="20"/>
        <v>theater</v>
      </c>
    </row>
    <row r="414" spans="1:17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18"/>
        <v>11946</v>
      </c>
      <c r="P414">
        <f t="shared" si="19"/>
        <v>104.82</v>
      </c>
      <c r="Q414" t="str">
        <f t="shared" si="20"/>
        <v>publishing</v>
      </c>
    </row>
    <row r="415" spans="1:17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18"/>
        <v>-71872</v>
      </c>
      <c r="P415">
        <f t="shared" si="19"/>
        <v>108.01</v>
      </c>
      <c r="Q415" t="str">
        <f t="shared" si="20"/>
        <v>film &amp; video</v>
      </c>
    </row>
    <row r="416" spans="1:17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18"/>
        <v>-28795</v>
      </c>
      <c r="P416">
        <f t="shared" si="19"/>
        <v>29</v>
      </c>
      <c r="Q416" t="str">
        <f t="shared" si="20"/>
        <v>food</v>
      </c>
    </row>
    <row r="417" spans="1:17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18"/>
        <v>-100948</v>
      </c>
      <c r="P417">
        <f t="shared" si="19"/>
        <v>30.03</v>
      </c>
      <c r="Q417" t="str">
        <f t="shared" si="20"/>
        <v>theater</v>
      </c>
    </row>
    <row r="418" spans="1:17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18"/>
        <v>-75593</v>
      </c>
      <c r="P418">
        <f t="shared" si="19"/>
        <v>41.01</v>
      </c>
      <c r="Q418" t="str">
        <f t="shared" si="20"/>
        <v>film &amp; video</v>
      </c>
    </row>
    <row r="419" spans="1:17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18"/>
        <v>-757</v>
      </c>
      <c r="P419">
        <f t="shared" si="19"/>
        <v>62.87</v>
      </c>
      <c r="Q419" t="str">
        <f t="shared" si="20"/>
        <v>theater</v>
      </c>
    </row>
    <row r="420" spans="1:17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18"/>
        <v>-69737</v>
      </c>
      <c r="P420">
        <f t="shared" si="19"/>
        <v>47.01</v>
      </c>
      <c r="Q420" t="str">
        <f t="shared" si="20"/>
        <v>film &amp; video</v>
      </c>
    </row>
    <row r="421" spans="1:17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18"/>
        <v>26669</v>
      </c>
      <c r="P421">
        <f t="shared" si="19"/>
        <v>27</v>
      </c>
      <c r="Q421" t="str">
        <f t="shared" si="20"/>
        <v>technology</v>
      </c>
    </row>
    <row r="422" spans="1:17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18"/>
        <v>1423</v>
      </c>
      <c r="P422">
        <f t="shared" si="19"/>
        <v>68.33</v>
      </c>
      <c r="Q422" t="str">
        <f t="shared" si="20"/>
        <v>theater</v>
      </c>
    </row>
    <row r="423" spans="1:17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18"/>
        <v>-3385</v>
      </c>
      <c r="P423">
        <f t="shared" si="19"/>
        <v>50.97</v>
      </c>
      <c r="Q423" t="str">
        <f t="shared" si="20"/>
        <v>technology</v>
      </c>
    </row>
    <row r="424" spans="1:17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18"/>
        <v>2375</v>
      </c>
      <c r="P424">
        <f t="shared" si="19"/>
        <v>54.02</v>
      </c>
      <c r="Q424" t="str">
        <f t="shared" si="20"/>
        <v>theater</v>
      </c>
    </row>
    <row r="425" spans="1:17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18"/>
        <v>-132077</v>
      </c>
      <c r="P425">
        <f t="shared" si="19"/>
        <v>97.06</v>
      </c>
      <c r="Q425" t="str">
        <f t="shared" si="20"/>
        <v>food</v>
      </c>
    </row>
    <row r="426" spans="1:17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18"/>
        <v>-3036</v>
      </c>
      <c r="P426">
        <f t="shared" si="19"/>
        <v>24.87</v>
      </c>
      <c r="Q426" t="str">
        <f t="shared" si="20"/>
        <v>music</v>
      </c>
    </row>
    <row r="427" spans="1:17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18"/>
        <v>5067</v>
      </c>
      <c r="P427">
        <f t="shared" si="19"/>
        <v>84.42</v>
      </c>
      <c r="Q427" t="str">
        <f t="shared" si="20"/>
        <v>photography</v>
      </c>
    </row>
    <row r="428" spans="1:17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18"/>
        <v>8513</v>
      </c>
      <c r="P428">
        <f t="shared" si="19"/>
        <v>47.09</v>
      </c>
      <c r="Q428" t="str">
        <f t="shared" si="20"/>
        <v>theater</v>
      </c>
    </row>
    <row r="429" spans="1:17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18"/>
        <v>22518</v>
      </c>
      <c r="P429">
        <f t="shared" si="19"/>
        <v>78</v>
      </c>
      <c r="Q429" t="str">
        <f t="shared" si="20"/>
        <v>theater</v>
      </c>
    </row>
    <row r="430" spans="1:17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18"/>
        <v>-54363</v>
      </c>
      <c r="P430">
        <f t="shared" si="19"/>
        <v>62.97</v>
      </c>
      <c r="Q430" t="str">
        <f t="shared" si="20"/>
        <v>film &amp; video</v>
      </c>
    </row>
    <row r="431" spans="1:17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18"/>
        <v>-17809</v>
      </c>
      <c r="P431">
        <f t="shared" si="19"/>
        <v>81.010000000000005</v>
      </c>
      <c r="Q431" t="str">
        <f t="shared" si="20"/>
        <v>photography</v>
      </c>
    </row>
    <row r="432" spans="1:17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18"/>
        <v>-2613</v>
      </c>
      <c r="P432">
        <f t="shared" si="19"/>
        <v>65.319999999999993</v>
      </c>
      <c r="Q432" t="str">
        <f t="shared" si="20"/>
        <v>theater</v>
      </c>
    </row>
    <row r="433" spans="1:17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18"/>
        <v>4717</v>
      </c>
      <c r="P433">
        <f t="shared" si="19"/>
        <v>104.44</v>
      </c>
      <c r="Q433" t="str">
        <f t="shared" si="20"/>
        <v>theater</v>
      </c>
    </row>
    <row r="434" spans="1:17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18"/>
        <v>-1331</v>
      </c>
      <c r="P434">
        <f t="shared" si="19"/>
        <v>69.989999999999995</v>
      </c>
      <c r="Q434" t="str">
        <f t="shared" si="20"/>
        <v>theater</v>
      </c>
    </row>
    <row r="435" spans="1:17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18"/>
        <v>-55645</v>
      </c>
      <c r="P435">
        <f t="shared" si="19"/>
        <v>83.02</v>
      </c>
      <c r="Q435" t="str">
        <f t="shared" si="20"/>
        <v>film &amp; video</v>
      </c>
    </row>
    <row r="436" spans="1:17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18"/>
        <v>-4497</v>
      </c>
      <c r="P436">
        <f t="shared" si="19"/>
        <v>90.3</v>
      </c>
      <c r="Q436" t="str">
        <f t="shared" si="20"/>
        <v>theater</v>
      </c>
    </row>
    <row r="437" spans="1:17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18"/>
        <v>25720</v>
      </c>
      <c r="P437">
        <f t="shared" si="19"/>
        <v>103.98</v>
      </c>
      <c r="Q437" t="str">
        <f t="shared" si="20"/>
        <v>theater</v>
      </c>
    </row>
    <row r="438" spans="1:17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18"/>
        <v>12378</v>
      </c>
      <c r="P438">
        <f t="shared" si="19"/>
        <v>54.93</v>
      </c>
      <c r="Q438" t="str">
        <f t="shared" si="20"/>
        <v>music</v>
      </c>
    </row>
    <row r="439" spans="1:17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18"/>
        <v>1869</v>
      </c>
      <c r="P439">
        <f t="shared" si="19"/>
        <v>51.92</v>
      </c>
      <c r="Q439" t="str">
        <f t="shared" si="20"/>
        <v>film &amp; video</v>
      </c>
    </row>
    <row r="440" spans="1:17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18"/>
        <v>6527</v>
      </c>
      <c r="P440">
        <f t="shared" si="19"/>
        <v>60.03</v>
      </c>
      <c r="Q440" t="str">
        <f t="shared" si="20"/>
        <v>theater</v>
      </c>
    </row>
    <row r="441" spans="1:17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18"/>
        <v>72500</v>
      </c>
      <c r="P441">
        <f t="shared" si="19"/>
        <v>44</v>
      </c>
      <c r="Q441" t="str">
        <f t="shared" si="20"/>
        <v>film &amp; video</v>
      </c>
    </row>
    <row r="442" spans="1:17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18"/>
        <v>63454</v>
      </c>
      <c r="P442">
        <f t="shared" si="19"/>
        <v>53</v>
      </c>
      <c r="Q442" t="str">
        <f t="shared" si="20"/>
        <v>film &amp; video</v>
      </c>
    </row>
    <row r="443" spans="1:17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18"/>
        <v>-5256</v>
      </c>
      <c r="P443">
        <f t="shared" si="19"/>
        <v>54.5</v>
      </c>
      <c r="Q443" t="str">
        <f t="shared" si="20"/>
        <v>technology</v>
      </c>
    </row>
    <row r="444" spans="1:17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18"/>
        <v>5331</v>
      </c>
      <c r="P444">
        <f t="shared" si="19"/>
        <v>75.040000000000006</v>
      </c>
      <c r="Q444" t="str">
        <f t="shared" si="20"/>
        <v>theater</v>
      </c>
    </row>
    <row r="445" spans="1:17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18"/>
        <v>-6068</v>
      </c>
      <c r="P445">
        <f t="shared" si="19"/>
        <v>35.909999999999997</v>
      </c>
      <c r="Q445" t="str">
        <f t="shared" si="20"/>
        <v>theater</v>
      </c>
    </row>
    <row r="446" spans="1:17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18"/>
        <v>4738</v>
      </c>
      <c r="P446">
        <f t="shared" si="19"/>
        <v>36.950000000000003</v>
      </c>
      <c r="Q446" t="str">
        <f t="shared" si="20"/>
        <v>music</v>
      </c>
    </row>
    <row r="447" spans="1:17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18"/>
        <v>8639</v>
      </c>
      <c r="P447">
        <f t="shared" si="19"/>
        <v>63.17</v>
      </c>
      <c r="Q447" t="str">
        <f t="shared" si="20"/>
        <v>theater</v>
      </c>
    </row>
    <row r="448" spans="1:17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18"/>
        <v>-1221</v>
      </c>
      <c r="P448">
        <f t="shared" si="19"/>
        <v>29.99</v>
      </c>
      <c r="Q448" t="str">
        <f t="shared" si="20"/>
        <v>technology</v>
      </c>
    </row>
    <row r="449" spans="1:17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18"/>
        <v>-117446</v>
      </c>
      <c r="P449">
        <f t="shared" si="19"/>
        <v>86</v>
      </c>
      <c r="Q449" t="str">
        <f t="shared" si="20"/>
        <v>film &amp; video</v>
      </c>
    </row>
    <row r="450" spans="1:17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18"/>
        <v>-44516</v>
      </c>
      <c r="P450">
        <f t="shared" si="19"/>
        <v>75.010000000000005</v>
      </c>
      <c r="Q450" t="str">
        <f t="shared" si="20"/>
        <v>games</v>
      </c>
    </row>
    <row r="451" spans="1:17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21">E451-D451</f>
        <v>7803</v>
      </c>
      <c r="P451">
        <f t="shared" ref="P451:P514" si="22">IFERROR(ROUND(E451/G451,2),0)</f>
        <v>101.2</v>
      </c>
      <c r="Q451" t="str">
        <f t="shared" ref="Q451:Q514" si="23">_xlfn.TEXTSPLIT(N:N,"/")</f>
        <v>games</v>
      </c>
    </row>
    <row r="452" spans="1:17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21"/>
        <v>-96</v>
      </c>
      <c r="P452">
        <f t="shared" si="22"/>
        <v>4</v>
      </c>
      <c r="Q452" t="str">
        <f t="shared" si="23"/>
        <v>film &amp; video</v>
      </c>
    </row>
    <row r="453" spans="1:17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21"/>
        <v>33902</v>
      </c>
      <c r="P453">
        <f t="shared" si="22"/>
        <v>29</v>
      </c>
      <c r="Q453" t="str">
        <f t="shared" si="23"/>
        <v>music</v>
      </c>
    </row>
    <row r="454" spans="1:17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21"/>
        <v>-1755</v>
      </c>
      <c r="P454">
        <f t="shared" si="22"/>
        <v>98.23</v>
      </c>
      <c r="Q454" t="str">
        <f t="shared" si="23"/>
        <v>film &amp; video</v>
      </c>
    </row>
    <row r="455" spans="1:17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21"/>
        <v>-79651</v>
      </c>
      <c r="P455">
        <f t="shared" si="22"/>
        <v>87</v>
      </c>
      <c r="Q455" t="str">
        <f t="shared" si="23"/>
        <v>film &amp; video</v>
      </c>
    </row>
    <row r="456" spans="1:17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21"/>
        <v>-2237</v>
      </c>
      <c r="P456">
        <f t="shared" si="22"/>
        <v>45.21</v>
      </c>
      <c r="Q456" t="str">
        <f t="shared" si="23"/>
        <v>film &amp; video</v>
      </c>
    </row>
    <row r="457" spans="1:17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21"/>
        <v>21404</v>
      </c>
      <c r="P457">
        <f t="shared" si="22"/>
        <v>37</v>
      </c>
      <c r="Q457" t="str">
        <f t="shared" si="23"/>
        <v>theater</v>
      </c>
    </row>
    <row r="458" spans="1:17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21"/>
        <v>6038</v>
      </c>
      <c r="P458">
        <f t="shared" si="22"/>
        <v>94.98</v>
      </c>
      <c r="Q458" t="str">
        <f t="shared" si="23"/>
        <v>music</v>
      </c>
    </row>
    <row r="459" spans="1:17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21"/>
        <v>-3668</v>
      </c>
      <c r="P459">
        <f t="shared" si="22"/>
        <v>28.96</v>
      </c>
      <c r="Q459" t="str">
        <f t="shared" si="23"/>
        <v>theater</v>
      </c>
    </row>
    <row r="460" spans="1:17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21"/>
        <v>84906</v>
      </c>
      <c r="P460">
        <f t="shared" si="22"/>
        <v>55.99</v>
      </c>
      <c r="Q460" t="str">
        <f t="shared" si="23"/>
        <v>theater</v>
      </c>
    </row>
    <row r="461" spans="1:17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21"/>
        <v>-626</v>
      </c>
      <c r="P461">
        <f t="shared" si="22"/>
        <v>54.04</v>
      </c>
      <c r="Q461" t="str">
        <f t="shared" si="23"/>
        <v>film &amp; video</v>
      </c>
    </row>
    <row r="462" spans="1:17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21"/>
        <v>1719</v>
      </c>
      <c r="P462">
        <f t="shared" si="22"/>
        <v>82.38</v>
      </c>
      <c r="Q462" t="str">
        <f t="shared" si="23"/>
        <v>theater</v>
      </c>
    </row>
    <row r="463" spans="1:17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21"/>
        <v>40554</v>
      </c>
      <c r="P463">
        <f t="shared" si="22"/>
        <v>67</v>
      </c>
      <c r="Q463" t="str">
        <f t="shared" si="23"/>
        <v>film &amp; video</v>
      </c>
    </row>
    <row r="464" spans="1:17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21"/>
        <v>-131066</v>
      </c>
      <c r="P464">
        <f t="shared" si="22"/>
        <v>107.91</v>
      </c>
      <c r="Q464" t="str">
        <f t="shared" si="23"/>
        <v>games</v>
      </c>
    </row>
    <row r="465" spans="1:17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21"/>
        <v>10965</v>
      </c>
      <c r="P465">
        <f t="shared" si="22"/>
        <v>69.010000000000005</v>
      </c>
      <c r="Q465" t="str">
        <f t="shared" si="23"/>
        <v>film &amp; video</v>
      </c>
    </row>
    <row r="466" spans="1:17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21"/>
        <v>23820</v>
      </c>
      <c r="P466">
        <f t="shared" si="22"/>
        <v>39.01</v>
      </c>
      <c r="Q466" t="str">
        <f t="shared" si="23"/>
        <v>theater</v>
      </c>
    </row>
    <row r="467" spans="1:17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21"/>
        <v>4129</v>
      </c>
      <c r="P467">
        <f t="shared" si="22"/>
        <v>110.36</v>
      </c>
      <c r="Q467" t="str">
        <f t="shared" si="23"/>
        <v>publishing</v>
      </c>
    </row>
    <row r="468" spans="1:17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21"/>
        <v>2784</v>
      </c>
      <c r="P468">
        <f t="shared" si="22"/>
        <v>94.86</v>
      </c>
      <c r="Q468" t="str">
        <f t="shared" si="23"/>
        <v>technology</v>
      </c>
    </row>
    <row r="469" spans="1:17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21"/>
        <v>6653</v>
      </c>
      <c r="P469">
        <f t="shared" si="22"/>
        <v>57.94</v>
      </c>
      <c r="Q469" t="str">
        <f t="shared" si="23"/>
        <v>technology</v>
      </c>
    </row>
    <row r="470" spans="1:17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21"/>
        <v>-2380</v>
      </c>
      <c r="P470">
        <f t="shared" si="22"/>
        <v>101.25</v>
      </c>
      <c r="Q470" t="str">
        <f t="shared" si="23"/>
        <v>theater</v>
      </c>
    </row>
    <row r="471" spans="1:17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21"/>
        <v>4728</v>
      </c>
      <c r="P471">
        <f t="shared" si="22"/>
        <v>64.959999999999994</v>
      </c>
      <c r="Q471" t="str">
        <f t="shared" si="23"/>
        <v>film &amp; video</v>
      </c>
    </row>
    <row r="472" spans="1:17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21"/>
        <v>6689</v>
      </c>
      <c r="P472">
        <f t="shared" si="22"/>
        <v>27.01</v>
      </c>
      <c r="Q472" t="str">
        <f t="shared" si="23"/>
        <v>technology</v>
      </c>
    </row>
    <row r="473" spans="1:17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21"/>
        <v>6789</v>
      </c>
      <c r="P473">
        <f t="shared" si="22"/>
        <v>50.97</v>
      </c>
      <c r="Q473" t="str">
        <f t="shared" si="23"/>
        <v>food</v>
      </c>
    </row>
    <row r="474" spans="1:17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21"/>
        <v>-93458</v>
      </c>
      <c r="P474">
        <f t="shared" si="22"/>
        <v>104.94</v>
      </c>
      <c r="Q474" t="str">
        <f t="shared" si="23"/>
        <v>music</v>
      </c>
    </row>
    <row r="475" spans="1:17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21"/>
        <v>3907</v>
      </c>
      <c r="P475">
        <f t="shared" si="22"/>
        <v>84.03</v>
      </c>
      <c r="Q475" t="str">
        <f t="shared" si="23"/>
        <v>music</v>
      </c>
    </row>
    <row r="476" spans="1:17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21"/>
        <v>10606</v>
      </c>
      <c r="P476">
        <f t="shared" si="22"/>
        <v>102.86</v>
      </c>
      <c r="Q476" t="str">
        <f t="shared" si="23"/>
        <v>film &amp; video</v>
      </c>
    </row>
    <row r="477" spans="1:17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21"/>
        <v>1032</v>
      </c>
      <c r="P477">
        <f t="shared" si="22"/>
        <v>39.96</v>
      </c>
      <c r="Q477" t="str">
        <f t="shared" si="23"/>
        <v>publishing</v>
      </c>
    </row>
    <row r="478" spans="1:17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21"/>
        <v>-134378</v>
      </c>
      <c r="P478">
        <f t="shared" si="22"/>
        <v>51</v>
      </c>
      <c r="Q478" t="str">
        <f t="shared" si="23"/>
        <v>publishing</v>
      </c>
    </row>
    <row r="479" spans="1:17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21"/>
        <v>-3887</v>
      </c>
      <c r="P479">
        <f t="shared" si="22"/>
        <v>40.82</v>
      </c>
      <c r="Q479" t="str">
        <f t="shared" si="23"/>
        <v>film &amp; video</v>
      </c>
    </row>
    <row r="480" spans="1:17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21"/>
        <v>93803</v>
      </c>
      <c r="P480">
        <f t="shared" si="22"/>
        <v>59</v>
      </c>
      <c r="Q480" t="str">
        <f t="shared" si="23"/>
        <v>technology</v>
      </c>
    </row>
    <row r="481" spans="1:17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21"/>
        <v>9910</v>
      </c>
      <c r="P481">
        <f t="shared" si="22"/>
        <v>71.16</v>
      </c>
      <c r="Q481" t="str">
        <f t="shared" si="23"/>
        <v>food</v>
      </c>
    </row>
    <row r="482" spans="1:17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21"/>
        <v>56</v>
      </c>
      <c r="P482">
        <f t="shared" si="22"/>
        <v>99.49</v>
      </c>
      <c r="Q482" t="str">
        <f t="shared" si="23"/>
        <v>photography</v>
      </c>
    </row>
    <row r="483" spans="1:17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21"/>
        <v>-36669</v>
      </c>
      <c r="P483">
        <f t="shared" si="22"/>
        <v>103.99</v>
      </c>
      <c r="Q483" t="str">
        <f t="shared" si="23"/>
        <v>theater</v>
      </c>
    </row>
    <row r="484" spans="1:17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21"/>
        <v>-3511</v>
      </c>
      <c r="P484">
        <f t="shared" si="22"/>
        <v>76.56</v>
      </c>
      <c r="Q484" t="str">
        <f t="shared" si="23"/>
        <v>publishing</v>
      </c>
    </row>
    <row r="485" spans="1:17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21"/>
        <v>-43164</v>
      </c>
      <c r="P485">
        <f t="shared" si="22"/>
        <v>87.07</v>
      </c>
      <c r="Q485" t="str">
        <f t="shared" si="23"/>
        <v>theater</v>
      </c>
    </row>
    <row r="486" spans="1:17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21"/>
        <v>47421</v>
      </c>
      <c r="P486">
        <f t="shared" si="22"/>
        <v>49</v>
      </c>
      <c r="Q486" t="str">
        <f t="shared" si="23"/>
        <v>food</v>
      </c>
    </row>
    <row r="487" spans="1:17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21"/>
        <v>-62756</v>
      </c>
      <c r="P487">
        <f t="shared" si="22"/>
        <v>42.97</v>
      </c>
      <c r="Q487" t="str">
        <f t="shared" si="23"/>
        <v>theater</v>
      </c>
    </row>
    <row r="488" spans="1:17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21"/>
        <v>-4498</v>
      </c>
      <c r="P488">
        <f t="shared" si="22"/>
        <v>33.43</v>
      </c>
      <c r="Q488" t="str">
        <f t="shared" si="23"/>
        <v>publishing</v>
      </c>
    </row>
    <row r="489" spans="1:17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21"/>
        <v>86724</v>
      </c>
      <c r="P489">
        <f t="shared" si="22"/>
        <v>83.98</v>
      </c>
      <c r="Q489" t="str">
        <f t="shared" si="23"/>
        <v>theater</v>
      </c>
    </row>
    <row r="490" spans="1:17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21"/>
        <v>6363</v>
      </c>
      <c r="P490">
        <f t="shared" si="22"/>
        <v>101.42</v>
      </c>
      <c r="Q490" t="str">
        <f t="shared" si="23"/>
        <v>theater</v>
      </c>
    </row>
    <row r="491" spans="1:17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21"/>
        <v>139</v>
      </c>
      <c r="P491">
        <f t="shared" si="22"/>
        <v>109.87</v>
      </c>
      <c r="Q491" t="str">
        <f t="shared" si="23"/>
        <v>technology</v>
      </c>
    </row>
    <row r="492" spans="1:17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21"/>
        <v>2196</v>
      </c>
      <c r="P492">
        <f t="shared" si="22"/>
        <v>31.92</v>
      </c>
      <c r="Q492" t="str">
        <f t="shared" si="23"/>
        <v>journalism</v>
      </c>
    </row>
    <row r="493" spans="1:17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21"/>
        <v>116637</v>
      </c>
      <c r="P493">
        <f t="shared" si="22"/>
        <v>70.989999999999995</v>
      </c>
      <c r="Q493" t="str">
        <f t="shared" si="23"/>
        <v>food</v>
      </c>
    </row>
    <row r="494" spans="1:17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21"/>
        <v>-145169</v>
      </c>
      <c r="P494">
        <f t="shared" si="22"/>
        <v>77.03</v>
      </c>
      <c r="Q494" t="str">
        <f t="shared" si="23"/>
        <v>film &amp; video</v>
      </c>
    </row>
    <row r="495" spans="1:17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21"/>
        <v>5614</v>
      </c>
      <c r="P495">
        <f t="shared" si="22"/>
        <v>101.78</v>
      </c>
      <c r="Q495" t="str">
        <f t="shared" si="23"/>
        <v>photography</v>
      </c>
    </row>
    <row r="496" spans="1:17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21"/>
        <v>11184</v>
      </c>
      <c r="P496">
        <f t="shared" si="22"/>
        <v>51.06</v>
      </c>
      <c r="Q496" t="str">
        <f t="shared" si="23"/>
        <v>technology</v>
      </c>
    </row>
    <row r="497" spans="1:17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21"/>
        <v>10064</v>
      </c>
      <c r="P497">
        <f t="shared" si="22"/>
        <v>68.02</v>
      </c>
      <c r="Q497" t="str">
        <f t="shared" si="23"/>
        <v>theater</v>
      </c>
    </row>
    <row r="498" spans="1:17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21"/>
        <v>-182133</v>
      </c>
      <c r="P498">
        <f t="shared" si="22"/>
        <v>30.87</v>
      </c>
      <c r="Q498" t="str">
        <f t="shared" si="23"/>
        <v>film &amp; video</v>
      </c>
    </row>
    <row r="499" spans="1:17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21"/>
        <v>-6451</v>
      </c>
      <c r="P499">
        <f t="shared" si="22"/>
        <v>27.91</v>
      </c>
      <c r="Q499" t="str">
        <f t="shared" si="23"/>
        <v>technology</v>
      </c>
    </row>
    <row r="500" spans="1:17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21"/>
        <v>-147083</v>
      </c>
      <c r="P500">
        <f t="shared" si="22"/>
        <v>79.989999999999995</v>
      </c>
      <c r="Q500" t="str">
        <f t="shared" si="23"/>
        <v>technology</v>
      </c>
    </row>
    <row r="501" spans="1:17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21"/>
        <v>-85057</v>
      </c>
      <c r="P501">
        <f t="shared" si="22"/>
        <v>38</v>
      </c>
      <c r="Q501" t="str">
        <f t="shared" si="23"/>
        <v>film &amp; video</v>
      </c>
    </row>
    <row r="502" spans="1:17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21"/>
        <v>-100</v>
      </c>
      <c r="P502">
        <f t="shared" si="22"/>
        <v>0</v>
      </c>
      <c r="Q502" t="str">
        <f t="shared" si="23"/>
        <v>theater</v>
      </c>
    </row>
    <row r="503" spans="1:17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21"/>
        <v>-45857</v>
      </c>
      <c r="P503">
        <f t="shared" si="22"/>
        <v>59.99</v>
      </c>
      <c r="Q503" t="str">
        <f t="shared" si="23"/>
        <v>film &amp; video</v>
      </c>
    </row>
    <row r="504" spans="1:17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21"/>
        <v>5589</v>
      </c>
      <c r="P504">
        <f t="shared" si="22"/>
        <v>37.04</v>
      </c>
      <c r="Q504" t="str">
        <f t="shared" si="23"/>
        <v>games</v>
      </c>
    </row>
    <row r="505" spans="1:17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21"/>
        <v>20483</v>
      </c>
      <c r="P505">
        <f t="shared" si="22"/>
        <v>99.96</v>
      </c>
      <c r="Q505" t="str">
        <f t="shared" si="23"/>
        <v>film &amp; video</v>
      </c>
    </row>
    <row r="506" spans="1:17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21"/>
        <v>-576</v>
      </c>
      <c r="P506">
        <f t="shared" si="22"/>
        <v>111.68</v>
      </c>
      <c r="Q506" t="str">
        <f t="shared" si="23"/>
        <v>music</v>
      </c>
    </row>
    <row r="507" spans="1:17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21"/>
        <v>-77403</v>
      </c>
      <c r="P507">
        <f t="shared" si="22"/>
        <v>36.01</v>
      </c>
      <c r="Q507" t="str">
        <f t="shared" si="23"/>
        <v>publishing</v>
      </c>
    </row>
    <row r="508" spans="1:17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21"/>
        <v>148874</v>
      </c>
      <c r="P508">
        <f t="shared" si="22"/>
        <v>66.010000000000005</v>
      </c>
      <c r="Q508" t="str">
        <f t="shared" si="23"/>
        <v>theater</v>
      </c>
    </row>
    <row r="509" spans="1:17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21"/>
        <v>-1263</v>
      </c>
      <c r="P509">
        <f t="shared" si="22"/>
        <v>44.05</v>
      </c>
      <c r="Q509" t="str">
        <f t="shared" si="23"/>
        <v>technology</v>
      </c>
    </row>
    <row r="510" spans="1:17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21"/>
        <v>21120</v>
      </c>
      <c r="P510">
        <f t="shared" si="22"/>
        <v>53</v>
      </c>
      <c r="Q510" t="str">
        <f t="shared" si="23"/>
        <v>theater</v>
      </c>
    </row>
    <row r="511" spans="1:17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21"/>
        <v>-48990</v>
      </c>
      <c r="P511">
        <f t="shared" si="22"/>
        <v>95</v>
      </c>
      <c r="Q511" t="str">
        <f t="shared" si="23"/>
        <v>theater</v>
      </c>
    </row>
    <row r="512" spans="1:17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21"/>
        <v>1489</v>
      </c>
      <c r="P512">
        <f t="shared" si="22"/>
        <v>70.91</v>
      </c>
      <c r="Q512" t="str">
        <f t="shared" si="23"/>
        <v>film &amp; video</v>
      </c>
    </row>
    <row r="513" spans="1:17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21"/>
        <v>-112302</v>
      </c>
      <c r="P513">
        <f t="shared" si="22"/>
        <v>98.06</v>
      </c>
      <c r="Q513" t="str">
        <f t="shared" si="23"/>
        <v>theater</v>
      </c>
    </row>
    <row r="514" spans="1:17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21"/>
        <v>3578</v>
      </c>
      <c r="P514">
        <f t="shared" si="22"/>
        <v>53.05</v>
      </c>
      <c r="Q514" t="str">
        <f t="shared" si="23"/>
        <v>games</v>
      </c>
    </row>
    <row r="515" spans="1:17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24">E515-D515</f>
        <v>-5040</v>
      </c>
      <c r="P515">
        <f t="shared" ref="P515:P578" si="25">IFERROR(ROUND(E515/G515,2),0)</f>
        <v>93.14</v>
      </c>
      <c r="Q515" t="str">
        <f t="shared" ref="Q515:Q578" si="26">_xlfn.TEXTSPLIT(N:N,"/")</f>
        <v>film &amp; video</v>
      </c>
    </row>
    <row r="516" spans="1:17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24"/>
        <v>-107577</v>
      </c>
      <c r="P516">
        <f t="shared" si="25"/>
        <v>58.95</v>
      </c>
      <c r="Q516" t="str">
        <f t="shared" si="26"/>
        <v>music</v>
      </c>
    </row>
    <row r="517" spans="1:17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24"/>
        <v>-3803</v>
      </c>
      <c r="P517">
        <f t="shared" si="25"/>
        <v>36.07</v>
      </c>
      <c r="Q517" t="str">
        <f t="shared" si="26"/>
        <v>theater</v>
      </c>
    </row>
    <row r="518" spans="1:17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24"/>
        <v>-72076</v>
      </c>
      <c r="P518">
        <f t="shared" si="25"/>
        <v>63.03</v>
      </c>
      <c r="Q518" t="str">
        <f t="shared" si="26"/>
        <v>publishing</v>
      </c>
    </row>
    <row r="519" spans="1:17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24"/>
        <v>708</v>
      </c>
      <c r="P519">
        <f t="shared" si="25"/>
        <v>84.72</v>
      </c>
      <c r="Q519" t="str">
        <f t="shared" si="26"/>
        <v>food</v>
      </c>
    </row>
    <row r="520" spans="1:17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24"/>
        <v>-8178</v>
      </c>
      <c r="P520">
        <f t="shared" si="25"/>
        <v>62.2</v>
      </c>
      <c r="Q520" t="str">
        <f t="shared" si="26"/>
        <v>film &amp; video</v>
      </c>
    </row>
    <row r="521" spans="1:17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24"/>
        <v>3102</v>
      </c>
      <c r="P521">
        <f t="shared" si="25"/>
        <v>101.98</v>
      </c>
      <c r="Q521" t="str">
        <f t="shared" si="26"/>
        <v>music</v>
      </c>
    </row>
    <row r="522" spans="1:17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24"/>
        <v>2606</v>
      </c>
      <c r="P522">
        <f t="shared" si="25"/>
        <v>106.44</v>
      </c>
      <c r="Q522" t="str">
        <f t="shared" si="26"/>
        <v>theater</v>
      </c>
    </row>
    <row r="523" spans="1:17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24"/>
        <v>3461</v>
      </c>
      <c r="P523">
        <f t="shared" si="25"/>
        <v>29.98</v>
      </c>
      <c r="Q523" t="str">
        <f t="shared" si="26"/>
        <v>film &amp; video</v>
      </c>
    </row>
    <row r="524" spans="1:17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24"/>
        <v>-34111</v>
      </c>
      <c r="P524">
        <f t="shared" si="25"/>
        <v>85.81</v>
      </c>
      <c r="Q524" t="str">
        <f t="shared" si="26"/>
        <v>film &amp; video</v>
      </c>
    </row>
    <row r="525" spans="1:17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24"/>
        <v>5403</v>
      </c>
      <c r="P525">
        <f t="shared" si="25"/>
        <v>70.819999999999993</v>
      </c>
      <c r="Q525" t="str">
        <f t="shared" si="26"/>
        <v>film &amp; video</v>
      </c>
    </row>
    <row r="526" spans="1:17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24"/>
        <v>-15564</v>
      </c>
      <c r="P526">
        <f t="shared" si="25"/>
        <v>41</v>
      </c>
      <c r="Q526" t="str">
        <f t="shared" si="26"/>
        <v>theater</v>
      </c>
    </row>
    <row r="527" spans="1:17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24"/>
        <v>-332</v>
      </c>
      <c r="P527">
        <f t="shared" si="25"/>
        <v>28.06</v>
      </c>
      <c r="Q527" t="str">
        <f t="shared" si="26"/>
        <v>technology</v>
      </c>
    </row>
    <row r="528" spans="1:17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24"/>
        <v>4644</v>
      </c>
      <c r="P528">
        <f t="shared" si="25"/>
        <v>88.05</v>
      </c>
      <c r="Q528" t="str">
        <f t="shared" si="26"/>
        <v>theater</v>
      </c>
    </row>
    <row r="529" spans="1:17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24"/>
        <v>-720</v>
      </c>
      <c r="P529">
        <f t="shared" si="25"/>
        <v>31</v>
      </c>
      <c r="Q529" t="str">
        <f t="shared" si="26"/>
        <v>film &amp; video</v>
      </c>
    </row>
    <row r="530" spans="1:17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24"/>
        <v>-1773</v>
      </c>
      <c r="P530">
        <f t="shared" si="25"/>
        <v>90.34</v>
      </c>
      <c r="Q530" t="str">
        <f t="shared" si="26"/>
        <v>music</v>
      </c>
    </row>
    <row r="531" spans="1:17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24"/>
        <v>-4526</v>
      </c>
      <c r="P531">
        <f t="shared" si="25"/>
        <v>63.78</v>
      </c>
      <c r="Q531" t="str">
        <f t="shared" si="26"/>
        <v>games</v>
      </c>
    </row>
    <row r="532" spans="1:17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24"/>
        <v>-8672</v>
      </c>
      <c r="P532">
        <f t="shared" si="25"/>
        <v>54</v>
      </c>
      <c r="Q532" t="str">
        <f t="shared" si="26"/>
        <v>publishing</v>
      </c>
    </row>
    <row r="533" spans="1:17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24"/>
        <v>-8362</v>
      </c>
      <c r="P533">
        <f t="shared" si="25"/>
        <v>48.99</v>
      </c>
      <c r="Q533" t="str">
        <f t="shared" si="26"/>
        <v>games</v>
      </c>
    </row>
    <row r="534" spans="1:17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24"/>
        <v>6446</v>
      </c>
      <c r="P534">
        <f t="shared" si="25"/>
        <v>63.86</v>
      </c>
      <c r="Q534" t="str">
        <f t="shared" si="26"/>
        <v>theater</v>
      </c>
    </row>
    <row r="535" spans="1:17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24"/>
        <v>68486</v>
      </c>
      <c r="P535">
        <f t="shared" si="25"/>
        <v>83</v>
      </c>
      <c r="Q535" t="str">
        <f t="shared" si="26"/>
        <v>music</v>
      </c>
    </row>
    <row r="536" spans="1:17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24"/>
        <v>-75715</v>
      </c>
      <c r="P536">
        <f t="shared" si="25"/>
        <v>55.08</v>
      </c>
      <c r="Q536" t="str">
        <f t="shared" si="26"/>
        <v>film &amp; video</v>
      </c>
    </row>
    <row r="537" spans="1:17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24"/>
        <v>9933</v>
      </c>
      <c r="P537">
        <f t="shared" si="25"/>
        <v>62.04</v>
      </c>
      <c r="Q537" t="str">
        <f t="shared" si="26"/>
        <v>theater</v>
      </c>
    </row>
    <row r="538" spans="1:17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24"/>
        <v>4897</v>
      </c>
      <c r="P538">
        <f t="shared" si="25"/>
        <v>104.98</v>
      </c>
      <c r="Q538" t="str">
        <f t="shared" si="26"/>
        <v>publishing</v>
      </c>
    </row>
    <row r="539" spans="1:17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24"/>
        <v>14535</v>
      </c>
      <c r="P539">
        <f t="shared" si="25"/>
        <v>94.04</v>
      </c>
      <c r="Q539" t="str">
        <f t="shared" si="26"/>
        <v>film &amp; video</v>
      </c>
    </row>
    <row r="540" spans="1:17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24"/>
        <v>-94266</v>
      </c>
      <c r="P540">
        <f t="shared" si="25"/>
        <v>44.01</v>
      </c>
      <c r="Q540" t="str">
        <f t="shared" si="26"/>
        <v>games</v>
      </c>
    </row>
    <row r="541" spans="1:17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24"/>
        <v>-2680</v>
      </c>
      <c r="P541">
        <f t="shared" si="25"/>
        <v>92.47</v>
      </c>
      <c r="Q541" t="str">
        <f t="shared" si="26"/>
        <v>food</v>
      </c>
    </row>
    <row r="542" spans="1:17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24"/>
        <v>8797</v>
      </c>
      <c r="P542">
        <f t="shared" si="25"/>
        <v>57.07</v>
      </c>
      <c r="Q542" t="str">
        <f t="shared" si="26"/>
        <v>photography</v>
      </c>
    </row>
    <row r="543" spans="1:17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24"/>
        <v>-134914</v>
      </c>
      <c r="P543">
        <f t="shared" si="25"/>
        <v>109.08</v>
      </c>
      <c r="Q543" t="str">
        <f t="shared" si="26"/>
        <v>games</v>
      </c>
    </row>
    <row r="544" spans="1:17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24"/>
        <v>-75070</v>
      </c>
      <c r="P544">
        <f t="shared" si="25"/>
        <v>39.39</v>
      </c>
      <c r="Q544" t="str">
        <f t="shared" si="26"/>
        <v>music</v>
      </c>
    </row>
    <row r="545" spans="1:17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24"/>
        <v>-71036</v>
      </c>
      <c r="P545">
        <f t="shared" si="25"/>
        <v>77.02</v>
      </c>
      <c r="Q545" t="str">
        <f t="shared" si="26"/>
        <v>games</v>
      </c>
    </row>
    <row r="546" spans="1:17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24"/>
        <v>4942</v>
      </c>
      <c r="P546">
        <f t="shared" si="25"/>
        <v>92.17</v>
      </c>
      <c r="Q546" t="str">
        <f t="shared" si="26"/>
        <v>music</v>
      </c>
    </row>
    <row r="547" spans="1:17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24"/>
        <v>-20691</v>
      </c>
      <c r="P547">
        <f t="shared" si="25"/>
        <v>61.01</v>
      </c>
      <c r="Q547" t="str">
        <f t="shared" si="26"/>
        <v>theater</v>
      </c>
    </row>
    <row r="548" spans="1:17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24"/>
        <v>2670</v>
      </c>
      <c r="P548">
        <f t="shared" si="25"/>
        <v>78.069999999999993</v>
      </c>
      <c r="Q548" t="str">
        <f t="shared" si="26"/>
        <v>theater</v>
      </c>
    </row>
    <row r="549" spans="1:17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24"/>
        <v>11297</v>
      </c>
      <c r="P549">
        <f t="shared" si="25"/>
        <v>80.75</v>
      </c>
      <c r="Q549" t="str">
        <f t="shared" si="26"/>
        <v>film &amp; video</v>
      </c>
    </row>
    <row r="550" spans="1:17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24"/>
        <v>112974</v>
      </c>
      <c r="P550">
        <f t="shared" si="25"/>
        <v>59.99</v>
      </c>
      <c r="Q550" t="str">
        <f t="shared" si="26"/>
        <v>theater</v>
      </c>
    </row>
    <row r="551" spans="1:17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24"/>
        <v>54343</v>
      </c>
      <c r="P551">
        <f t="shared" si="25"/>
        <v>110.03</v>
      </c>
      <c r="Q551" t="str">
        <f t="shared" si="26"/>
        <v>technology</v>
      </c>
    </row>
    <row r="552" spans="1:17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24"/>
        <v>-96</v>
      </c>
      <c r="P552">
        <f t="shared" si="25"/>
        <v>4</v>
      </c>
      <c r="Q552" t="str">
        <f t="shared" si="26"/>
        <v>music</v>
      </c>
    </row>
    <row r="553" spans="1:17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24"/>
        <v>-74502</v>
      </c>
      <c r="P553">
        <f t="shared" si="25"/>
        <v>38</v>
      </c>
      <c r="Q553" t="str">
        <f t="shared" si="26"/>
        <v>technology</v>
      </c>
    </row>
    <row r="554" spans="1:17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24"/>
        <v>-134</v>
      </c>
      <c r="P554">
        <f t="shared" si="25"/>
        <v>96.37</v>
      </c>
      <c r="Q554" t="str">
        <f t="shared" si="26"/>
        <v>theater</v>
      </c>
    </row>
    <row r="555" spans="1:17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24"/>
        <v>-95578</v>
      </c>
      <c r="P555">
        <f t="shared" si="25"/>
        <v>72.98</v>
      </c>
      <c r="Q555" t="str">
        <f t="shared" si="26"/>
        <v>music</v>
      </c>
    </row>
    <row r="556" spans="1:17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24"/>
        <v>4908</v>
      </c>
      <c r="P556">
        <f t="shared" si="25"/>
        <v>26.01</v>
      </c>
      <c r="Q556" t="str">
        <f t="shared" si="26"/>
        <v>music</v>
      </c>
    </row>
    <row r="557" spans="1:17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24"/>
        <v>7789</v>
      </c>
      <c r="P557">
        <f t="shared" si="25"/>
        <v>104.36</v>
      </c>
      <c r="Q557" t="str">
        <f t="shared" si="26"/>
        <v>music</v>
      </c>
    </row>
    <row r="558" spans="1:17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24"/>
        <v>7267</v>
      </c>
      <c r="P558">
        <f t="shared" si="25"/>
        <v>102.19</v>
      </c>
      <c r="Q558" t="str">
        <f t="shared" si="26"/>
        <v>publishing</v>
      </c>
    </row>
    <row r="559" spans="1:17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24"/>
        <v>5960</v>
      </c>
      <c r="P559">
        <f t="shared" si="25"/>
        <v>54.12</v>
      </c>
      <c r="Q559" t="str">
        <f t="shared" si="26"/>
        <v>film &amp; video</v>
      </c>
    </row>
    <row r="560" spans="1:17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24"/>
        <v>2166</v>
      </c>
      <c r="P560">
        <f t="shared" si="25"/>
        <v>63.22</v>
      </c>
      <c r="Q560" t="str">
        <f t="shared" si="26"/>
        <v>theater</v>
      </c>
    </row>
    <row r="561" spans="1:17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24"/>
        <v>1021</v>
      </c>
      <c r="P561">
        <f t="shared" si="25"/>
        <v>104.03</v>
      </c>
      <c r="Q561" t="str">
        <f t="shared" si="26"/>
        <v>theater</v>
      </c>
    </row>
    <row r="562" spans="1:17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24"/>
        <v>138832</v>
      </c>
      <c r="P562">
        <f t="shared" si="25"/>
        <v>49.99</v>
      </c>
      <c r="Q562" t="str">
        <f t="shared" si="26"/>
        <v>film &amp; video</v>
      </c>
    </row>
    <row r="563" spans="1:17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24"/>
        <v>8091</v>
      </c>
      <c r="P563">
        <f t="shared" si="25"/>
        <v>56.02</v>
      </c>
      <c r="Q563" t="str">
        <f t="shared" si="26"/>
        <v>theater</v>
      </c>
    </row>
    <row r="564" spans="1:17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24"/>
        <v>-8631</v>
      </c>
      <c r="P564">
        <f t="shared" si="25"/>
        <v>48.81</v>
      </c>
      <c r="Q564" t="str">
        <f t="shared" si="26"/>
        <v>music</v>
      </c>
    </row>
    <row r="565" spans="1:17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24"/>
        <v>1407</v>
      </c>
      <c r="P565">
        <f t="shared" si="25"/>
        <v>60.08</v>
      </c>
      <c r="Q565" t="str">
        <f t="shared" si="26"/>
        <v>film &amp; video</v>
      </c>
    </row>
    <row r="566" spans="1:17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24"/>
        <v>-27307</v>
      </c>
      <c r="P566">
        <f t="shared" si="25"/>
        <v>78.989999999999995</v>
      </c>
      <c r="Q566" t="str">
        <f t="shared" si="26"/>
        <v>theater</v>
      </c>
    </row>
    <row r="567" spans="1:17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24"/>
        <v>99266</v>
      </c>
      <c r="P567">
        <f t="shared" si="25"/>
        <v>53.99</v>
      </c>
      <c r="Q567" t="str">
        <f t="shared" si="26"/>
        <v>theater</v>
      </c>
    </row>
    <row r="568" spans="1:17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24"/>
        <v>-5176</v>
      </c>
      <c r="P568">
        <f t="shared" si="25"/>
        <v>111.46</v>
      </c>
      <c r="Q568" t="str">
        <f t="shared" si="26"/>
        <v>music</v>
      </c>
    </row>
    <row r="569" spans="1:17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24"/>
        <v>8065</v>
      </c>
      <c r="P569">
        <f t="shared" si="25"/>
        <v>60.92</v>
      </c>
      <c r="Q569" t="str">
        <f t="shared" si="26"/>
        <v>music</v>
      </c>
    </row>
    <row r="570" spans="1:17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24"/>
        <v>62288</v>
      </c>
      <c r="P570">
        <f t="shared" si="25"/>
        <v>26</v>
      </c>
      <c r="Q570" t="str">
        <f t="shared" si="26"/>
        <v>theater</v>
      </c>
    </row>
    <row r="571" spans="1:17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24"/>
        <v>27605</v>
      </c>
      <c r="P571">
        <f t="shared" si="25"/>
        <v>80.989999999999995</v>
      </c>
      <c r="Q571" t="str">
        <f t="shared" si="26"/>
        <v>film &amp; video</v>
      </c>
    </row>
    <row r="572" spans="1:17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24"/>
        <v>64164</v>
      </c>
      <c r="P572">
        <f t="shared" si="25"/>
        <v>35</v>
      </c>
      <c r="Q572" t="str">
        <f t="shared" si="26"/>
        <v>music</v>
      </c>
    </row>
    <row r="573" spans="1:17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24"/>
        <v>-205</v>
      </c>
      <c r="P573">
        <f t="shared" si="25"/>
        <v>94.14</v>
      </c>
      <c r="Q573" t="str">
        <f t="shared" si="26"/>
        <v>film &amp; video</v>
      </c>
    </row>
    <row r="574" spans="1:17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24"/>
        <v>-4104</v>
      </c>
      <c r="P574">
        <f t="shared" si="25"/>
        <v>52.09</v>
      </c>
      <c r="Q574" t="str">
        <f t="shared" si="26"/>
        <v>music</v>
      </c>
    </row>
    <row r="575" spans="1:17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24"/>
        <v>796</v>
      </c>
      <c r="P575">
        <f t="shared" si="25"/>
        <v>24.99</v>
      </c>
      <c r="Q575" t="str">
        <f t="shared" si="26"/>
        <v>journalism</v>
      </c>
    </row>
    <row r="576" spans="1:17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24"/>
        <v>7267</v>
      </c>
      <c r="P576">
        <f t="shared" si="25"/>
        <v>69.22</v>
      </c>
      <c r="Q576" t="str">
        <f t="shared" si="26"/>
        <v>food</v>
      </c>
    </row>
    <row r="577" spans="1:17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24"/>
        <v>-30879</v>
      </c>
      <c r="P577">
        <f t="shared" si="25"/>
        <v>93.94</v>
      </c>
      <c r="Q577" t="str">
        <f t="shared" si="26"/>
        <v>theater</v>
      </c>
    </row>
    <row r="578" spans="1:17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24"/>
        <v>-3402</v>
      </c>
      <c r="P578">
        <f t="shared" si="25"/>
        <v>98.41</v>
      </c>
      <c r="Q578" t="str">
        <f t="shared" si="26"/>
        <v>theater</v>
      </c>
    </row>
    <row r="579" spans="1:17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27">E579-D579</f>
        <v>-6654</v>
      </c>
      <c r="P579">
        <f t="shared" ref="P579:P642" si="28">IFERROR(ROUND(E579/G579,2),0)</f>
        <v>41.78</v>
      </c>
      <c r="Q579" t="str">
        <f t="shared" ref="Q579:Q642" si="29">_xlfn.TEXTSPLIT(N:N,"/")</f>
        <v>music</v>
      </c>
    </row>
    <row r="580" spans="1:17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27"/>
        <v>-80332</v>
      </c>
      <c r="P580">
        <f t="shared" si="28"/>
        <v>65.989999999999995</v>
      </c>
      <c r="Q580" t="str">
        <f t="shared" si="29"/>
        <v>film &amp; video</v>
      </c>
    </row>
    <row r="581" spans="1:17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27"/>
        <v>69</v>
      </c>
      <c r="P581">
        <f t="shared" si="28"/>
        <v>72.06</v>
      </c>
      <c r="Q581" t="str">
        <f t="shared" si="29"/>
        <v>music</v>
      </c>
    </row>
    <row r="582" spans="1:17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27"/>
        <v>105778</v>
      </c>
      <c r="P582">
        <f t="shared" si="28"/>
        <v>48</v>
      </c>
      <c r="Q582" t="str">
        <f t="shared" si="29"/>
        <v>theater</v>
      </c>
    </row>
    <row r="583" spans="1:17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27"/>
        <v>-2159</v>
      </c>
      <c r="P583">
        <f t="shared" si="28"/>
        <v>54.1</v>
      </c>
      <c r="Q583" t="str">
        <f t="shared" si="29"/>
        <v>technology</v>
      </c>
    </row>
    <row r="584" spans="1:17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27"/>
        <v>-4169</v>
      </c>
      <c r="P584">
        <f t="shared" si="28"/>
        <v>107.88</v>
      </c>
      <c r="Q584" t="str">
        <f t="shared" si="29"/>
        <v>games</v>
      </c>
    </row>
    <row r="585" spans="1:17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27"/>
        <v>42034</v>
      </c>
      <c r="P585">
        <f t="shared" si="28"/>
        <v>67.03</v>
      </c>
      <c r="Q585" t="str">
        <f t="shared" si="29"/>
        <v>film &amp; video</v>
      </c>
    </row>
    <row r="586" spans="1:17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27"/>
        <v>16855</v>
      </c>
      <c r="P586">
        <f t="shared" si="28"/>
        <v>64.010000000000005</v>
      </c>
      <c r="Q586" t="str">
        <f t="shared" si="29"/>
        <v>technology</v>
      </c>
    </row>
    <row r="587" spans="1:17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27"/>
        <v>4165</v>
      </c>
      <c r="P587">
        <f t="shared" si="28"/>
        <v>96.07</v>
      </c>
      <c r="Q587" t="str">
        <f t="shared" si="29"/>
        <v>publishing</v>
      </c>
    </row>
    <row r="588" spans="1:17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27"/>
        <v>5954</v>
      </c>
      <c r="P588">
        <f t="shared" si="28"/>
        <v>51.18</v>
      </c>
      <c r="Q588" t="str">
        <f t="shared" si="29"/>
        <v>music</v>
      </c>
    </row>
    <row r="589" spans="1:17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27"/>
        <v>-2548</v>
      </c>
      <c r="P589">
        <f t="shared" si="28"/>
        <v>43.92</v>
      </c>
      <c r="Q589" t="str">
        <f t="shared" si="29"/>
        <v>food</v>
      </c>
    </row>
    <row r="590" spans="1:17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27"/>
        <v>-33083</v>
      </c>
      <c r="P590">
        <f t="shared" si="28"/>
        <v>91.02</v>
      </c>
      <c r="Q590" t="str">
        <f t="shared" si="29"/>
        <v>theater</v>
      </c>
    </row>
    <row r="591" spans="1:17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27"/>
        <v>-2787</v>
      </c>
      <c r="P591">
        <f t="shared" si="28"/>
        <v>50.13</v>
      </c>
      <c r="Q591" t="str">
        <f t="shared" si="29"/>
        <v>film &amp; video</v>
      </c>
    </row>
    <row r="592" spans="1:17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27"/>
        <v>-1276</v>
      </c>
      <c r="P592">
        <f t="shared" si="28"/>
        <v>67.72</v>
      </c>
      <c r="Q592" t="str">
        <f t="shared" si="29"/>
        <v>publishing</v>
      </c>
    </row>
    <row r="593" spans="1:17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27"/>
        <v>5626</v>
      </c>
      <c r="P593">
        <f t="shared" si="28"/>
        <v>61.04</v>
      </c>
      <c r="Q593" t="str">
        <f t="shared" si="29"/>
        <v>games</v>
      </c>
    </row>
    <row r="594" spans="1:17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27"/>
        <v>-136557</v>
      </c>
      <c r="P594">
        <f t="shared" si="28"/>
        <v>80.010000000000005</v>
      </c>
      <c r="Q594" t="str">
        <f t="shared" si="29"/>
        <v>theater</v>
      </c>
    </row>
    <row r="595" spans="1:17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27"/>
        <v>66688</v>
      </c>
      <c r="P595">
        <f t="shared" si="28"/>
        <v>47</v>
      </c>
      <c r="Q595" t="str">
        <f t="shared" si="29"/>
        <v>film &amp; video</v>
      </c>
    </row>
    <row r="596" spans="1:17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27"/>
        <v>-146133</v>
      </c>
      <c r="P596">
        <f t="shared" si="28"/>
        <v>71.13</v>
      </c>
      <c r="Q596" t="str">
        <f t="shared" si="29"/>
        <v>theater</v>
      </c>
    </row>
    <row r="597" spans="1:17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27"/>
        <v>76295</v>
      </c>
      <c r="P597">
        <f t="shared" si="28"/>
        <v>89.99</v>
      </c>
      <c r="Q597" t="str">
        <f t="shared" si="29"/>
        <v>theater</v>
      </c>
    </row>
    <row r="598" spans="1:17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27"/>
        <v>-25</v>
      </c>
      <c r="P598">
        <f t="shared" si="28"/>
        <v>43.03</v>
      </c>
      <c r="Q598" t="str">
        <f t="shared" si="29"/>
        <v>film &amp; video</v>
      </c>
    </row>
    <row r="599" spans="1:17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27"/>
        <v>74979</v>
      </c>
      <c r="P599">
        <f t="shared" si="28"/>
        <v>68</v>
      </c>
      <c r="Q599" t="str">
        <f t="shared" si="29"/>
        <v>theater</v>
      </c>
    </row>
    <row r="600" spans="1:17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27"/>
        <v>67368</v>
      </c>
      <c r="P600">
        <f t="shared" si="28"/>
        <v>73</v>
      </c>
      <c r="Q600" t="str">
        <f t="shared" si="29"/>
        <v>music</v>
      </c>
    </row>
    <row r="601" spans="1:17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27"/>
        <v>-135188</v>
      </c>
      <c r="P601">
        <f t="shared" si="28"/>
        <v>62.34</v>
      </c>
      <c r="Q601" t="str">
        <f t="shared" si="29"/>
        <v>film &amp; video</v>
      </c>
    </row>
    <row r="602" spans="1:17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27"/>
        <v>-95</v>
      </c>
      <c r="P602">
        <f t="shared" si="28"/>
        <v>5</v>
      </c>
      <c r="Q602" t="str">
        <f t="shared" si="29"/>
        <v>food</v>
      </c>
    </row>
    <row r="603" spans="1:17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27"/>
        <v>6718</v>
      </c>
      <c r="P603">
        <f t="shared" si="28"/>
        <v>67.099999999999994</v>
      </c>
      <c r="Q603" t="str">
        <f t="shared" si="29"/>
        <v>technology</v>
      </c>
    </row>
    <row r="604" spans="1:17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27"/>
        <v>20076</v>
      </c>
      <c r="P604">
        <f t="shared" si="28"/>
        <v>79.98</v>
      </c>
      <c r="Q604" t="str">
        <f t="shared" si="29"/>
        <v>theater</v>
      </c>
    </row>
    <row r="605" spans="1:17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27"/>
        <v>1042</v>
      </c>
      <c r="P605">
        <f t="shared" si="28"/>
        <v>62.18</v>
      </c>
      <c r="Q605" t="str">
        <f t="shared" si="29"/>
        <v>theater</v>
      </c>
    </row>
    <row r="606" spans="1:17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27"/>
        <v>62738</v>
      </c>
      <c r="P606">
        <f t="shared" si="28"/>
        <v>53.01</v>
      </c>
      <c r="Q606" t="str">
        <f t="shared" si="29"/>
        <v>theater</v>
      </c>
    </row>
    <row r="607" spans="1:17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27"/>
        <v>2878</v>
      </c>
      <c r="P607">
        <f t="shared" si="28"/>
        <v>57.74</v>
      </c>
      <c r="Q607" t="str">
        <f t="shared" si="29"/>
        <v>publishing</v>
      </c>
    </row>
    <row r="608" spans="1:17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27"/>
        <v>3005</v>
      </c>
      <c r="P608">
        <f t="shared" si="28"/>
        <v>40.03</v>
      </c>
      <c r="Q608" t="str">
        <f t="shared" si="29"/>
        <v>music</v>
      </c>
    </row>
    <row r="609" spans="1:17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27"/>
        <v>43067</v>
      </c>
      <c r="P609">
        <f t="shared" si="28"/>
        <v>81.02</v>
      </c>
      <c r="Q609" t="str">
        <f t="shared" si="29"/>
        <v>food</v>
      </c>
    </row>
    <row r="610" spans="1:17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27"/>
        <v>7175</v>
      </c>
      <c r="P610">
        <f t="shared" si="28"/>
        <v>35.049999999999997</v>
      </c>
      <c r="Q610" t="str">
        <f t="shared" si="29"/>
        <v>music</v>
      </c>
    </row>
    <row r="611" spans="1:17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27"/>
        <v>2042</v>
      </c>
      <c r="P611">
        <f t="shared" si="28"/>
        <v>102.92</v>
      </c>
      <c r="Q611" t="str">
        <f t="shared" si="29"/>
        <v>film &amp; video</v>
      </c>
    </row>
    <row r="612" spans="1:17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27"/>
        <v>136556</v>
      </c>
      <c r="P612">
        <f t="shared" si="28"/>
        <v>28</v>
      </c>
      <c r="Q612" t="str">
        <f t="shared" si="29"/>
        <v>theater</v>
      </c>
    </row>
    <row r="613" spans="1:17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27"/>
        <v>-7064</v>
      </c>
      <c r="P613">
        <f t="shared" si="28"/>
        <v>75.73</v>
      </c>
      <c r="Q613" t="str">
        <f t="shared" si="29"/>
        <v>theater</v>
      </c>
    </row>
    <row r="614" spans="1:17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27"/>
        <v>2445</v>
      </c>
      <c r="P614">
        <f t="shared" si="28"/>
        <v>45.03</v>
      </c>
      <c r="Q614" t="str">
        <f t="shared" si="29"/>
        <v>music</v>
      </c>
    </row>
    <row r="615" spans="1:17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27"/>
        <v>814</v>
      </c>
      <c r="P615">
        <f t="shared" si="28"/>
        <v>73.62</v>
      </c>
      <c r="Q615" t="str">
        <f t="shared" si="29"/>
        <v>theater</v>
      </c>
    </row>
    <row r="616" spans="1:17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27"/>
        <v>14705</v>
      </c>
      <c r="P616">
        <f t="shared" si="28"/>
        <v>56.99</v>
      </c>
      <c r="Q616" t="str">
        <f t="shared" si="29"/>
        <v>theater</v>
      </c>
    </row>
    <row r="617" spans="1:17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27"/>
        <v>5988</v>
      </c>
      <c r="P617">
        <f t="shared" si="28"/>
        <v>85.22</v>
      </c>
      <c r="Q617" t="str">
        <f t="shared" si="29"/>
        <v>theater</v>
      </c>
    </row>
    <row r="618" spans="1:17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27"/>
        <v>5729</v>
      </c>
      <c r="P618">
        <f t="shared" si="28"/>
        <v>50.96</v>
      </c>
      <c r="Q618" t="str">
        <f t="shared" si="29"/>
        <v>music</v>
      </c>
    </row>
    <row r="619" spans="1:17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27"/>
        <v>2096</v>
      </c>
      <c r="P619">
        <f t="shared" si="28"/>
        <v>63.56</v>
      </c>
      <c r="Q619" t="str">
        <f t="shared" si="29"/>
        <v>theater</v>
      </c>
    </row>
    <row r="620" spans="1:17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27"/>
        <v>-101563</v>
      </c>
      <c r="P620">
        <f t="shared" si="28"/>
        <v>81</v>
      </c>
      <c r="Q620" t="str">
        <f t="shared" si="29"/>
        <v>publishing</v>
      </c>
    </row>
    <row r="621" spans="1:17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27"/>
        <v>-140143</v>
      </c>
      <c r="P621">
        <f t="shared" si="28"/>
        <v>86.04</v>
      </c>
      <c r="Q621" t="str">
        <f t="shared" si="29"/>
        <v>theater</v>
      </c>
    </row>
    <row r="622" spans="1:17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27"/>
        <v>7225</v>
      </c>
      <c r="P622">
        <f t="shared" si="28"/>
        <v>90.04</v>
      </c>
      <c r="Q622" t="str">
        <f t="shared" si="29"/>
        <v>photography</v>
      </c>
    </row>
    <row r="623" spans="1:17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27"/>
        <v>133069</v>
      </c>
      <c r="P623">
        <f t="shared" si="28"/>
        <v>74.010000000000005</v>
      </c>
      <c r="Q623" t="str">
        <f t="shared" si="29"/>
        <v>theater</v>
      </c>
    </row>
    <row r="624" spans="1:17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27"/>
        <v>-183084</v>
      </c>
      <c r="P624">
        <f t="shared" si="28"/>
        <v>92.44</v>
      </c>
      <c r="Q624" t="str">
        <f t="shared" si="29"/>
        <v>music</v>
      </c>
    </row>
    <row r="625" spans="1:17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27"/>
        <v>56506</v>
      </c>
      <c r="P625">
        <f t="shared" si="28"/>
        <v>56</v>
      </c>
      <c r="Q625" t="str">
        <f t="shared" si="29"/>
        <v>theater</v>
      </c>
    </row>
    <row r="626" spans="1:17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27"/>
        <v>9149</v>
      </c>
      <c r="P626">
        <f t="shared" si="28"/>
        <v>32.979999999999997</v>
      </c>
      <c r="Q626" t="str">
        <f t="shared" si="29"/>
        <v>photography</v>
      </c>
    </row>
    <row r="627" spans="1:17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27"/>
        <v>-1697</v>
      </c>
      <c r="P627">
        <f t="shared" si="28"/>
        <v>93.6</v>
      </c>
      <c r="Q627" t="str">
        <f t="shared" si="29"/>
        <v>theater</v>
      </c>
    </row>
    <row r="628" spans="1:17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27"/>
        <v>6805</v>
      </c>
      <c r="P628">
        <f t="shared" si="28"/>
        <v>69.87</v>
      </c>
      <c r="Q628" t="str">
        <f t="shared" si="29"/>
        <v>theater</v>
      </c>
    </row>
    <row r="629" spans="1:17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27"/>
        <v>9508</v>
      </c>
      <c r="P629">
        <f t="shared" si="28"/>
        <v>72.13</v>
      </c>
      <c r="Q629" t="str">
        <f t="shared" si="29"/>
        <v>food</v>
      </c>
    </row>
    <row r="630" spans="1:17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27"/>
        <v>984</v>
      </c>
      <c r="P630">
        <f t="shared" si="28"/>
        <v>30.04</v>
      </c>
      <c r="Q630" t="str">
        <f t="shared" si="29"/>
        <v>music</v>
      </c>
    </row>
    <row r="631" spans="1:17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27"/>
        <v>-30424</v>
      </c>
      <c r="P631">
        <f t="shared" si="28"/>
        <v>73.97</v>
      </c>
      <c r="Q631" t="str">
        <f t="shared" si="29"/>
        <v>theater</v>
      </c>
    </row>
    <row r="632" spans="1:17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27"/>
        <v>-3527</v>
      </c>
      <c r="P632">
        <f t="shared" si="28"/>
        <v>68.66</v>
      </c>
      <c r="Q632" t="str">
        <f t="shared" si="29"/>
        <v>theater</v>
      </c>
    </row>
    <row r="633" spans="1:17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27"/>
        <v>124556</v>
      </c>
      <c r="P633">
        <f t="shared" si="28"/>
        <v>59.99</v>
      </c>
      <c r="Q633" t="str">
        <f t="shared" si="29"/>
        <v>theater</v>
      </c>
    </row>
    <row r="634" spans="1:17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27"/>
        <v>-41198</v>
      </c>
      <c r="P634">
        <f t="shared" si="28"/>
        <v>111.16</v>
      </c>
      <c r="Q634" t="str">
        <f t="shared" si="29"/>
        <v>theater</v>
      </c>
    </row>
    <row r="635" spans="1:17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27"/>
        <v>-1131</v>
      </c>
      <c r="P635">
        <f t="shared" si="28"/>
        <v>53.04</v>
      </c>
      <c r="Q635" t="str">
        <f t="shared" si="29"/>
        <v>film &amp; video</v>
      </c>
    </row>
    <row r="636" spans="1:17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27"/>
        <v>-25376</v>
      </c>
      <c r="P636">
        <f t="shared" si="28"/>
        <v>55.99</v>
      </c>
      <c r="Q636" t="str">
        <f t="shared" si="29"/>
        <v>film &amp; video</v>
      </c>
    </row>
    <row r="637" spans="1:17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27"/>
        <v>19590</v>
      </c>
      <c r="P637">
        <f t="shared" si="28"/>
        <v>69.989999999999995</v>
      </c>
      <c r="Q637" t="str">
        <f t="shared" si="29"/>
        <v>film &amp; video</v>
      </c>
    </row>
    <row r="638" spans="1:17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27"/>
        <v>-70109</v>
      </c>
      <c r="P638">
        <f t="shared" si="28"/>
        <v>49</v>
      </c>
      <c r="Q638" t="str">
        <f t="shared" si="29"/>
        <v>film &amp; video</v>
      </c>
    </row>
    <row r="639" spans="1:17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27"/>
        <v>-1750</v>
      </c>
      <c r="P639">
        <f t="shared" si="28"/>
        <v>103.85</v>
      </c>
      <c r="Q639" t="str">
        <f t="shared" si="29"/>
        <v>theater</v>
      </c>
    </row>
    <row r="640" spans="1:17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27"/>
        <v>-72282</v>
      </c>
      <c r="P640">
        <f t="shared" si="28"/>
        <v>99.13</v>
      </c>
      <c r="Q640" t="str">
        <f t="shared" si="29"/>
        <v>theater</v>
      </c>
    </row>
    <row r="641" spans="1:17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27"/>
        <v>-3768</v>
      </c>
      <c r="P641">
        <f t="shared" si="28"/>
        <v>107.38</v>
      </c>
      <c r="Q641" t="str">
        <f t="shared" si="29"/>
        <v>film &amp; video</v>
      </c>
    </row>
    <row r="642" spans="1:17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27"/>
        <v>-100031</v>
      </c>
      <c r="P642">
        <f t="shared" si="28"/>
        <v>76.92</v>
      </c>
      <c r="Q642" t="str">
        <f t="shared" si="29"/>
        <v>theater</v>
      </c>
    </row>
    <row r="643" spans="1:17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30">E643-D643</f>
        <v>1877</v>
      </c>
      <c r="P643">
        <f t="shared" ref="P643:P706" si="31">IFERROR(ROUND(E643/G643,2),0)</f>
        <v>58.13</v>
      </c>
      <c r="Q643" t="str">
        <f t="shared" ref="Q643:Q706" si="32">_xlfn.TEXTSPLIT(N:N,"/")</f>
        <v>theater</v>
      </c>
    </row>
    <row r="644" spans="1:17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30"/>
        <v>4182</v>
      </c>
      <c r="P644">
        <f t="shared" si="31"/>
        <v>103.74</v>
      </c>
      <c r="Q644" t="str">
        <f t="shared" si="32"/>
        <v>technology</v>
      </c>
    </row>
    <row r="645" spans="1:17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30"/>
        <v>18086</v>
      </c>
      <c r="P645">
        <f t="shared" si="31"/>
        <v>87.96</v>
      </c>
      <c r="Q645" t="str">
        <f t="shared" si="32"/>
        <v>theater</v>
      </c>
    </row>
    <row r="646" spans="1:17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30"/>
        <v>-87416</v>
      </c>
      <c r="P646">
        <f t="shared" si="31"/>
        <v>28</v>
      </c>
      <c r="Q646" t="str">
        <f t="shared" si="32"/>
        <v>theater</v>
      </c>
    </row>
    <row r="647" spans="1:17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30"/>
        <v>-13617</v>
      </c>
      <c r="P647">
        <f t="shared" si="31"/>
        <v>38</v>
      </c>
      <c r="Q647" t="str">
        <f t="shared" si="32"/>
        <v>music</v>
      </c>
    </row>
    <row r="648" spans="1:17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30"/>
        <v>-11252</v>
      </c>
      <c r="P648">
        <f t="shared" si="31"/>
        <v>30</v>
      </c>
      <c r="Q648" t="str">
        <f t="shared" si="32"/>
        <v>games</v>
      </c>
    </row>
    <row r="649" spans="1:17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30"/>
        <v>-2637</v>
      </c>
      <c r="P649">
        <f t="shared" si="31"/>
        <v>103.5</v>
      </c>
      <c r="Q649" t="str">
        <f t="shared" si="32"/>
        <v>publishing</v>
      </c>
    </row>
    <row r="650" spans="1:17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30"/>
        <v>-36426</v>
      </c>
      <c r="P650">
        <f t="shared" si="31"/>
        <v>85.99</v>
      </c>
      <c r="Q650" t="str">
        <f t="shared" si="32"/>
        <v>food</v>
      </c>
    </row>
    <row r="651" spans="1:17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30"/>
        <v>-62697</v>
      </c>
      <c r="P651">
        <f t="shared" si="31"/>
        <v>98.01</v>
      </c>
      <c r="Q651" t="str">
        <f t="shared" si="32"/>
        <v>theater</v>
      </c>
    </row>
    <row r="652" spans="1:17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30"/>
        <v>-98</v>
      </c>
      <c r="P652">
        <f t="shared" si="31"/>
        <v>2</v>
      </c>
      <c r="Q652" t="str">
        <f t="shared" si="32"/>
        <v>music</v>
      </c>
    </row>
    <row r="653" spans="1:17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30"/>
        <v>-22661</v>
      </c>
      <c r="P653">
        <f t="shared" si="31"/>
        <v>44.99</v>
      </c>
      <c r="Q653" t="str">
        <f t="shared" si="32"/>
        <v>film &amp; video</v>
      </c>
    </row>
    <row r="654" spans="1:17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30"/>
        <v>2684</v>
      </c>
      <c r="P654">
        <f t="shared" si="31"/>
        <v>31.01</v>
      </c>
      <c r="Q654" t="str">
        <f t="shared" si="32"/>
        <v>technology</v>
      </c>
    </row>
    <row r="655" spans="1:17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30"/>
        <v>13433</v>
      </c>
      <c r="P655">
        <f t="shared" si="31"/>
        <v>59.97</v>
      </c>
      <c r="Q655" t="str">
        <f t="shared" si="32"/>
        <v>technology</v>
      </c>
    </row>
    <row r="656" spans="1:17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30"/>
        <v>142936</v>
      </c>
      <c r="P656">
        <f t="shared" si="31"/>
        <v>59</v>
      </c>
      <c r="Q656" t="str">
        <f t="shared" si="32"/>
        <v>music</v>
      </c>
    </row>
    <row r="657" spans="1:17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30"/>
        <v>6312</v>
      </c>
      <c r="P657">
        <f t="shared" si="31"/>
        <v>50.05</v>
      </c>
      <c r="Q657" t="str">
        <f t="shared" si="32"/>
        <v>photography</v>
      </c>
    </row>
    <row r="658" spans="1:17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30"/>
        <v>-68521</v>
      </c>
      <c r="P658">
        <f t="shared" si="31"/>
        <v>98.97</v>
      </c>
      <c r="Q658" t="str">
        <f t="shared" si="32"/>
        <v>food</v>
      </c>
    </row>
    <row r="659" spans="1:17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30"/>
        <v>-9176</v>
      </c>
      <c r="P659">
        <f t="shared" si="31"/>
        <v>58.86</v>
      </c>
      <c r="Q659" t="str">
        <f t="shared" si="32"/>
        <v>film &amp; video</v>
      </c>
    </row>
    <row r="660" spans="1:17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30"/>
        <v>-21006</v>
      </c>
      <c r="P660">
        <f t="shared" si="31"/>
        <v>81.010000000000005</v>
      </c>
      <c r="Q660" t="str">
        <f t="shared" si="32"/>
        <v>music</v>
      </c>
    </row>
    <row r="661" spans="1:17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30"/>
        <v>-63690</v>
      </c>
      <c r="P661">
        <f t="shared" si="31"/>
        <v>76.010000000000005</v>
      </c>
      <c r="Q661" t="str">
        <f t="shared" si="32"/>
        <v>film &amp; video</v>
      </c>
    </row>
    <row r="662" spans="1:17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30"/>
        <v>-1662</v>
      </c>
      <c r="P662">
        <f t="shared" si="31"/>
        <v>96.6</v>
      </c>
      <c r="Q662" t="str">
        <f t="shared" si="32"/>
        <v>theater</v>
      </c>
    </row>
    <row r="663" spans="1:17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30"/>
        <v>-48928</v>
      </c>
      <c r="P663">
        <f t="shared" si="31"/>
        <v>76.959999999999994</v>
      </c>
      <c r="Q663" t="str">
        <f t="shared" si="32"/>
        <v>music</v>
      </c>
    </row>
    <row r="664" spans="1:17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30"/>
        <v>-194</v>
      </c>
      <c r="P664">
        <f t="shared" si="31"/>
        <v>67.98</v>
      </c>
      <c r="Q664" t="str">
        <f t="shared" si="32"/>
        <v>theater</v>
      </c>
    </row>
    <row r="665" spans="1:17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30"/>
        <v>-2276</v>
      </c>
      <c r="P665">
        <f t="shared" si="31"/>
        <v>88.78</v>
      </c>
      <c r="Q665" t="str">
        <f t="shared" si="32"/>
        <v>theater</v>
      </c>
    </row>
    <row r="666" spans="1:17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30"/>
        <v>-52829</v>
      </c>
      <c r="P666">
        <f t="shared" si="31"/>
        <v>25</v>
      </c>
      <c r="Q666" t="str">
        <f t="shared" si="32"/>
        <v>music</v>
      </c>
    </row>
    <row r="667" spans="1:17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30"/>
        <v>7119</v>
      </c>
      <c r="P667">
        <f t="shared" si="31"/>
        <v>44.92</v>
      </c>
      <c r="Q667" t="str">
        <f t="shared" si="32"/>
        <v>film &amp; video</v>
      </c>
    </row>
    <row r="668" spans="1:17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30"/>
        <v>-1115</v>
      </c>
      <c r="P668">
        <f t="shared" si="31"/>
        <v>79.400000000000006</v>
      </c>
      <c r="Q668" t="str">
        <f t="shared" si="32"/>
        <v>theater</v>
      </c>
    </row>
    <row r="669" spans="1:17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30"/>
        <v>5255</v>
      </c>
      <c r="P669">
        <f t="shared" si="31"/>
        <v>29.01</v>
      </c>
      <c r="Q669" t="str">
        <f t="shared" si="32"/>
        <v>journalism</v>
      </c>
    </row>
    <row r="670" spans="1:17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30"/>
        <v>-21907</v>
      </c>
      <c r="P670">
        <f t="shared" si="31"/>
        <v>73.59</v>
      </c>
      <c r="Q670" t="str">
        <f t="shared" si="32"/>
        <v>theater</v>
      </c>
    </row>
    <row r="671" spans="1:17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30"/>
        <v>126220</v>
      </c>
      <c r="P671">
        <f t="shared" si="31"/>
        <v>107.97</v>
      </c>
      <c r="Q671" t="str">
        <f t="shared" si="32"/>
        <v>theater</v>
      </c>
    </row>
    <row r="672" spans="1:17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30"/>
        <v>59755</v>
      </c>
      <c r="P672">
        <f t="shared" si="31"/>
        <v>68.989999999999995</v>
      </c>
      <c r="Q672" t="str">
        <f t="shared" si="32"/>
        <v>music</v>
      </c>
    </row>
    <row r="673" spans="1:17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30"/>
        <v>21527</v>
      </c>
      <c r="P673">
        <f t="shared" si="31"/>
        <v>111.02</v>
      </c>
      <c r="Q673" t="str">
        <f t="shared" si="32"/>
        <v>theater</v>
      </c>
    </row>
    <row r="674" spans="1:17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30"/>
        <v>-87211</v>
      </c>
      <c r="P674">
        <f t="shared" si="31"/>
        <v>25</v>
      </c>
      <c r="Q674" t="str">
        <f t="shared" si="32"/>
        <v>theater</v>
      </c>
    </row>
    <row r="675" spans="1:17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30"/>
        <v>-3155</v>
      </c>
      <c r="P675">
        <f t="shared" si="31"/>
        <v>42.16</v>
      </c>
      <c r="Q675" t="str">
        <f t="shared" si="32"/>
        <v>music</v>
      </c>
    </row>
    <row r="676" spans="1:17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30"/>
        <v>-113450</v>
      </c>
      <c r="P676">
        <f t="shared" si="31"/>
        <v>47</v>
      </c>
      <c r="Q676" t="str">
        <f t="shared" si="32"/>
        <v>photography</v>
      </c>
    </row>
    <row r="677" spans="1:17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30"/>
        <v>2229</v>
      </c>
      <c r="P677">
        <f t="shared" si="31"/>
        <v>36.04</v>
      </c>
      <c r="Q677" t="str">
        <f t="shared" si="32"/>
        <v>journalism</v>
      </c>
    </row>
    <row r="678" spans="1:17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30"/>
        <v>55914</v>
      </c>
      <c r="P678">
        <f t="shared" si="31"/>
        <v>101.04</v>
      </c>
      <c r="Q678" t="str">
        <f t="shared" si="32"/>
        <v>photography</v>
      </c>
    </row>
    <row r="679" spans="1:17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30"/>
        <v>-868</v>
      </c>
      <c r="P679">
        <f t="shared" si="31"/>
        <v>39.93</v>
      </c>
      <c r="Q679" t="str">
        <f t="shared" si="32"/>
        <v>publishing</v>
      </c>
    </row>
    <row r="680" spans="1:17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30"/>
        <v>-81621</v>
      </c>
      <c r="P680">
        <f t="shared" si="31"/>
        <v>83.16</v>
      </c>
      <c r="Q680" t="str">
        <f t="shared" si="32"/>
        <v>film &amp; video</v>
      </c>
    </row>
    <row r="681" spans="1:17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30"/>
        <v>13111</v>
      </c>
      <c r="P681">
        <f t="shared" si="31"/>
        <v>39.979999999999997</v>
      </c>
      <c r="Q681" t="str">
        <f t="shared" si="32"/>
        <v>food</v>
      </c>
    </row>
    <row r="682" spans="1:17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30"/>
        <v>-3778</v>
      </c>
      <c r="P682">
        <f t="shared" si="31"/>
        <v>47.99</v>
      </c>
      <c r="Q682" t="str">
        <f t="shared" si="32"/>
        <v>games</v>
      </c>
    </row>
    <row r="683" spans="1:17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30"/>
        <v>-25063</v>
      </c>
      <c r="P683">
        <f t="shared" si="31"/>
        <v>95.98</v>
      </c>
      <c r="Q683" t="str">
        <f t="shared" si="32"/>
        <v>theater</v>
      </c>
    </row>
    <row r="684" spans="1:17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30"/>
        <v>2709</v>
      </c>
      <c r="P684">
        <f t="shared" si="31"/>
        <v>78.73</v>
      </c>
      <c r="Q684" t="str">
        <f t="shared" si="32"/>
        <v>theater</v>
      </c>
    </row>
    <row r="685" spans="1:17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30"/>
        <v>5944</v>
      </c>
      <c r="P685">
        <f t="shared" si="31"/>
        <v>56.08</v>
      </c>
      <c r="Q685" t="str">
        <f t="shared" si="32"/>
        <v>theater</v>
      </c>
    </row>
    <row r="686" spans="1:17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30"/>
        <v>6200</v>
      </c>
      <c r="P686">
        <f t="shared" si="31"/>
        <v>69.09</v>
      </c>
      <c r="Q686" t="str">
        <f t="shared" si="32"/>
        <v>publishing</v>
      </c>
    </row>
    <row r="687" spans="1:17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30"/>
        <v>-45499</v>
      </c>
      <c r="P687">
        <f t="shared" si="31"/>
        <v>102.05</v>
      </c>
      <c r="Q687" t="str">
        <f t="shared" si="32"/>
        <v>theater</v>
      </c>
    </row>
    <row r="688" spans="1:17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30"/>
        <v>6881</v>
      </c>
      <c r="P688">
        <f t="shared" si="31"/>
        <v>107.32</v>
      </c>
      <c r="Q688" t="str">
        <f t="shared" si="32"/>
        <v>technology</v>
      </c>
    </row>
    <row r="689" spans="1:17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30"/>
        <v>12480</v>
      </c>
      <c r="P689">
        <f t="shared" si="31"/>
        <v>51.97</v>
      </c>
      <c r="Q689" t="str">
        <f t="shared" si="32"/>
        <v>theater</v>
      </c>
    </row>
    <row r="690" spans="1:17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30"/>
        <v>9549</v>
      </c>
      <c r="P690">
        <f t="shared" si="31"/>
        <v>71.14</v>
      </c>
      <c r="Q690" t="str">
        <f t="shared" si="32"/>
        <v>film &amp; video</v>
      </c>
    </row>
    <row r="691" spans="1:17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30"/>
        <v>48</v>
      </c>
      <c r="P691">
        <f t="shared" si="31"/>
        <v>106.49</v>
      </c>
      <c r="Q691" t="str">
        <f t="shared" si="32"/>
        <v>technology</v>
      </c>
    </row>
    <row r="692" spans="1:17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30"/>
        <v>4558</v>
      </c>
      <c r="P692">
        <f t="shared" si="31"/>
        <v>42.94</v>
      </c>
      <c r="Q692" t="str">
        <f t="shared" si="32"/>
        <v>film &amp; video</v>
      </c>
    </row>
    <row r="693" spans="1:17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30"/>
        <v>2119</v>
      </c>
      <c r="P693">
        <f t="shared" si="31"/>
        <v>30.04</v>
      </c>
      <c r="Q693" t="str">
        <f t="shared" si="32"/>
        <v>film &amp; video</v>
      </c>
    </row>
    <row r="694" spans="1:17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30"/>
        <v>-562</v>
      </c>
      <c r="P694">
        <f t="shared" si="31"/>
        <v>70.62</v>
      </c>
      <c r="Q694" t="str">
        <f t="shared" si="32"/>
        <v>music</v>
      </c>
    </row>
    <row r="695" spans="1:17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30"/>
        <v>-65004</v>
      </c>
      <c r="P695">
        <f t="shared" si="31"/>
        <v>66.02</v>
      </c>
      <c r="Q695" t="str">
        <f t="shared" si="32"/>
        <v>theater</v>
      </c>
    </row>
    <row r="696" spans="1:17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30"/>
        <v>-1444</v>
      </c>
      <c r="P696">
        <f t="shared" si="31"/>
        <v>96.91</v>
      </c>
      <c r="Q696" t="str">
        <f t="shared" si="32"/>
        <v>theater</v>
      </c>
    </row>
    <row r="697" spans="1:17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30"/>
        <v>3122</v>
      </c>
      <c r="P697">
        <f t="shared" si="31"/>
        <v>62.87</v>
      </c>
      <c r="Q697" t="str">
        <f t="shared" si="32"/>
        <v>music</v>
      </c>
    </row>
    <row r="698" spans="1:17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30"/>
        <v>-67212</v>
      </c>
      <c r="P698">
        <f t="shared" si="31"/>
        <v>108.99</v>
      </c>
      <c r="Q698" t="str">
        <f t="shared" si="32"/>
        <v>theater</v>
      </c>
    </row>
    <row r="699" spans="1:17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30"/>
        <v>68060</v>
      </c>
      <c r="P699">
        <f t="shared" si="31"/>
        <v>27</v>
      </c>
      <c r="Q699" t="str">
        <f t="shared" si="32"/>
        <v>music</v>
      </c>
    </row>
    <row r="700" spans="1:17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30"/>
        <v>145957</v>
      </c>
      <c r="P700">
        <f t="shared" si="31"/>
        <v>65</v>
      </c>
      <c r="Q700" t="str">
        <f t="shared" si="32"/>
        <v>technology</v>
      </c>
    </row>
    <row r="701" spans="1:17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30"/>
        <v>-1155</v>
      </c>
      <c r="P701">
        <f t="shared" si="31"/>
        <v>111.52</v>
      </c>
      <c r="Q701" t="str">
        <f t="shared" si="32"/>
        <v>film &amp; video</v>
      </c>
    </row>
    <row r="702" spans="1:17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30"/>
        <v>-97</v>
      </c>
      <c r="P702">
        <f t="shared" si="31"/>
        <v>3</v>
      </c>
      <c r="Q702" t="str">
        <f t="shared" si="32"/>
        <v>technology</v>
      </c>
    </row>
    <row r="703" spans="1:17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30"/>
        <v>39014</v>
      </c>
      <c r="P703">
        <f t="shared" si="31"/>
        <v>110.99</v>
      </c>
      <c r="Q703" t="str">
        <f t="shared" si="32"/>
        <v>theater</v>
      </c>
    </row>
    <row r="704" spans="1:17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30"/>
        <v>-3990</v>
      </c>
      <c r="P704">
        <f t="shared" si="31"/>
        <v>56.75</v>
      </c>
      <c r="Q704" t="str">
        <f t="shared" si="32"/>
        <v>technology</v>
      </c>
    </row>
    <row r="705" spans="1:17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30"/>
        <v>134328</v>
      </c>
      <c r="P705">
        <f t="shared" si="31"/>
        <v>97.02</v>
      </c>
      <c r="Q705" t="str">
        <f t="shared" si="32"/>
        <v>publishing</v>
      </c>
    </row>
    <row r="706" spans="1:17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30"/>
        <v>1982</v>
      </c>
      <c r="P706">
        <f t="shared" si="31"/>
        <v>92.09</v>
      </c>
      <c r="Q706" t="str">
        <f t="shared" si="32"/>
        <v>film &amp; video</v>
      </c>
    </row>
    <row r="707" spans="1:17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33">E707-D707</f>
        <v>-1652</v>
      </c>
      <c r="P707">
        <f t="shared" ref="P707:P770" si="34">IFERROR(ROUND(E707/G707,2),0)</f>
        <v>82.99</v>
      </c>
      <c r="Q707" t="str">
        <f t="shared" ref="Q707:Q770" si="35">_xlfn.TEXTSPLIT(N:N,"/")</f>
        <v>publishing</v>
      </c>
    </row>
    <row r="708" spans="1:17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33"/>
        <v>30186</v>
      </c>
      <c r="P708">
        <f t="shared" si="34"/>
        <v>103.04</v>
      </c>
      <c r="Q708" t="str">
        <f t="shared" si="35"/>
        <v>technology</v>
      </c>
    </row>
    <row r="709" spans="1:17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33"/>
        <v>4279</v>
      </c>
      <c r="P709">
        <f t="shared" si="34"/>
        <v>68.92</v>
      </c>
      <c r="Q709" t="str">
        <f t="shared" si="35"/>
        <v>film &amp; video</v>
      </c>
    </row>
    <row r="710" spans="1:17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33"/>
        <v>10320</v>
      </c>
      <c r="P710">
        <f t="shared" si="34"/>
        <v>87.74</v>
      </c>
      <c r="Q710" t="str">
        <f t="shared" si="35"/>
        <v>theater</v>
      </c>
    </row>
    <row r="711" spans="1:17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33"/>
        <v>4154</v>
      </c>
      <c r="P711">
        <f t="shared" si="34"/>
        <v>75.02</v>
      </c>
      <c r="Q711" t="str">
        <f t="shared" si="35"/>
        <v>theater</v>
      </c>
    </row>
    <row r="712" spans="1:17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33"/>
        <v>2058</v>
      </c>
      <c r="P712">
        <f t="shared" si="34"/>
        <v>50.86</v>
      </c>
      <c r="Q712" t="str">
        <f t="shared" si="35"/>
        <v>theater</v>
      </c>
    </row>
    <row r="713" spans="1:17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33"/>
        <v>-4940</v>
      </c>
      <c r="P713">
        <f t="shared" si="34"/>
        <v>90</v>
      </c>
      <c r="Q713" t="str">
        <f t="shared" si="35"/>
        <v>theater</v>
      </c>
    </row>
    <row r="714" spans="1:17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33"/>
        <v>13925</v>
      </c>
      <c r="P714">
        <f t="shared" si="34"/>
        <v>72.900000000000006</v>
      </c>
      <c r="Q714" t="str">
        <f t="shared" si="35"/>
        <v>theater</v>
      </c>
    </row>
    <row r="715" spans="1:17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33"/>
        <v>4274</v>
      </c>
      <c r="P715">
        <f t="shared" si="34"/>
        <v>108.49</v>
      </c>
      <c r="Q715" t="str">
        <f t="shared" si="35"/>
        <v>publishing</v>
      </c>
    </row>
    <row r="716" spans="1:17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33"/>
        <v>143536</v>
      </c>
      <c r="P716">
        <f t="shared" si="34"/>
        <v>101.98</v>
      </c>
      <c r="Q716" t="str">
        <f t="shared" si="35"/>
        <v>music</v>
      </c>
    </row>
    <row r="717" spans="1:17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33"/>
        <v>-89130</v>
      </c>
      <c r="P717">
        <f t="shared" si="34"/>
        <v>44.01</v>
      </c>
      <c r="Q717" t="str">
        <f t="shared" si="35"/>
        <v>games</v>
      </c>
    </row>
    <row r="718" spans="1:17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33"/>
        <v>8353</v>
      </c>
      <c r="P718">
        <f t="shared" si="34"/>
        <v>65.94</v>
      </c>
      <c r="Q718" t="str">
        <f t="shared" si="35"/>
        <v>theater</v>
      </c>
    </row>
    <row r="719" spans="1:17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33"/>
        <v>8268</v>
      </c>
      <c r="P719">
        <f t="shared" si="34"/>
        <v>24.99</v>
      </c>
      <c r="Q719" t="str">
        <f t="shared" si="35"/>
        <v>film &amp; video</v>
      </c>
    </row>
    <row r="720" spans="1:17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33"/>
        <v>17</v>
      </c>
      <c r="P720">
        <f t="shared" si="34"/>
        <v>28</v>
      </c>
      <c r="Q720" t="str">
        <f t="shared" si="35"/>
        <v>technology</v>
      </c>
    </row>
    <row r="721" spans="1:17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33"/>
        <v>3657</v>
      </c>
      <c r="P721">
        <f t="shared" si="34"/>
        <v>85.83</v>
      </c>
      <c r="Q721" t="str">
        <f t="shared" si="35"/>
        <v>publishing</v>
      </c>
    </row>
    <row r="722" spans="1:17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33"/>
        <v>-5473</v>
      </c>
      <c r="P722">
        <f t="shared" si="34"/>
        <v>84.92</v>
      </c>
      <c r="Q722" t="str">
        <f t="shared" si="35"/>
        <v>theater</v>
      </c>
    </row>
    <row r="723" spans="1:17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33"/>
        <v>-118171</v>
      </c>
      <c r="P723">
        <f t="shared" si="34"/>
        <v>90.48</v>
      </c>
      <c r="Q723" t="str">
        <f t="shared" si="35"/>
        <v>music</v>
      </c>
    </row>
    <row r="724" spans="1:17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33"/>
        <v>27406</v>
      </c>
      <c r="P724">
        <f t="shared" si="34"/>
        <v>25</v>
      </c>
      <c r="Q724" t="str">
        <f t="shared" si="35"/>
        <v>film &amp; video</v>
      </c>
    </row>
    <row r="725" spans="1:17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33"/>
        <v>8350</v>
      </c>
      <c r="P725">
        <f t="shared" si="34"/>
        <v>92.01</v>
      </c>
      <c r="Q725" t="str">
        <f t="shared" si="35"/>
        <v>theater</v>
      </c>
    </row>
    <row r="726" spans="1:17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33"/>
        <v>2861</v>
      </c>
      <c r="P726">
        <f t="shared" si="34"/>
        <v>93.07</v>
      </c>
      <c r="Q726" t="str">
        <f t="shared" si="35"/>
        <v>theater</v>
      </c>
    </row>
    <row r="727" spans="1:17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33"/>
        <v>-95831</v>
      </c>
      <c r="P727">
        <f t="shared" si="34"/>
        <v>61.01</v>
      </c>
      <c r="Q727" t="str">
        <f t="shared" si="35"/>
        <v>games</v>
      </c>
    </row>
    <row r="728" spans="1:17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33"/>
        <v>-6073</v>
      </c>
      <c r="P728">
        <f t="shared" si="34"/>
        <v>92.04</v>
      </c>
      <c r="Q728" t="str">
        <f t="shared" si="35"/>
        <v>theater</v>
      </c>
    </row>
    <row r="729" spans="1:17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33"/>
        <v>5785</v>
      </c>
      <c r="P729">
        <f t="shared" si="34"/>
        <v>81.13</v>
      </c>
      <c r="Q729" t="str">
        <f t="shared" si="35"/>
        <v>technology</v>
      </c>
    </row>
    <row r="730" spans="1:17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33"/>
        <v>-3465</v>
      </c>
      <c r="P730">
        <f t="shared" si="34"/>
        <v>73.5</v>
      </c>
      <c r="Q730" t="str">
        <f t="shared" si="35"/>
        <v>theater</v>
      </c>
    </row>
    <row r="731" spans="1:17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33"/>
        <v>4797</v>
      </c>
      <c r="P731">
        <f t="shared" si="34"/>
        <v>85.22</v>
      </c>
      <c r="Q731" t="str">
        <f t="shared" si="35"/>
        <v>film &amp; video</v>
      </c>
    </row>
    <row r="732" spans="1:17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33"/>
        <v>90047</v>
      </c>
      <c r="P732">
        <f t="shared" si="34"/>
        <v>110.97</v>
      </c>
      <c r="Q732" t="str">
        <f t="shared" si="35"/>
        <v>technology</v>
      </c>
    </row>
    <row r="733" spans="1:17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33"/>
        <v>-780</v>
      </c>
      <c r="P733">
        <f t="shared" si="34"/>
        <v>32.97</v>
      </c>
      <c r="Q733" t="str">
        <f t="shared" si="35"/>
        <v>technology</v>
      </c>
    </row>
    <row r="734" spans="1:17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33"/>
        <v>-9378</v>
      </c>
      <c r="P734">
        <f t="shared" si="34"/>
        <v>96.01</v>
      </c>
      <c r="Q734" t="str">
        <f t="shared" si="35"/>
        <v>music</v>
      </c>
    </row>
    <row r="735" spans="1:17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33"/>
        <v>67467</v>
      </c>
      <c r="P735">
        <f t="shared" si="34"/>
        <v>84.97</v>
      </c>
      <c r="Q735" t="str">
        <f t="shared" si="35"/>
        <v>music</v>
      </c>
    </row>
    <row r="736" spans="1:17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33"/>
        <v>9204</v>
      </c>
      <c r="P736">
        <f t="shared" si="34"/>
        <v>25.01</v>
      </c>
      <c r="Q736" t="str">
        <f t="shared" si="35"/>
        <v>theater</v>
      </c>
    </row>
    <row r="737" spans="1:17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33"/>
        <v>94304</v>
      </c>
      <c r="P737">
        <f t="shared" si="34"/>
        <v>66</v>
      </c>
      <c r="Q737" t="str">
        <f t="shared" si="35"/>
        <v>photography</v>
      </c>
    </row>
    <row r="738" spans="1:17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33"/>
        <v>-5167</v>
      </c>
      <c r="P738">
        <f t="shared" si="34"/>
        <v>87.34</v>
      </c>
      <c r="Q738" t="str">
        <f t="shared" si="35"/>
        <v>publishing</v>
      </c>
    </row>
    <row r="739" spans="1:17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33"/>
        <v>1328</v>
      </c>
      <c r="P739">
        <f t="shared" si="34"/>
        <v>27.93</v>
      </c>
      <c r="Q739" t="str">
        <f t="shared" si="35"/>
        <v>music</v>
      </c>
    </row>
    <row r="740" spans="1:17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33"/>
        <v>-73143</v>
      </c>
      <c r="P740">
        <f t="shared" si="34"/>
        <v>103.8</v>
      </c>
      <c r="Q740" t="str">
        <f t="shared" si="35"/>
        <v>theater</v>
      </c>
    </row>
    <row r="741" spans="1:17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33"/>
        <v>-3900</v>
      </c>
      <c r="P741">
        <f t="shared" si="34"/>
        <v>31.94</v>
      </c>
      <c r="Q741" t="str">
        <f t="shared" si="35"/>
        <v>music</v>
      </c>
    </row>
    <row r="742" spans="1:17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33"/>
        <v>-3708</v>
      </c>
      <c r="P742">
        <f t="shared" si="34"/>
        <v>99.5</v>
      </c>
      <c r="Q742" t="str">
        <f t="shared" si="35"/>
        <v>theater</v>
      </c>
    </row>
    <row r="743" spans="1:17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33"/>
        <v>12950</v>
      </c>
      <c r="P743">
        <f t="shared" si="34"/>
        <v>108.85</v>
      </c>
      <c r="Q743" t="str">
        <f t="shared" si="35"/>
        <v>theater</v>
      </c>
    </row>
    <row r="744" spans="1:17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33"/>
        <v>12313</v>
      </c>
      <c r="P744">
        <f t="shared" si="34"/>
        <v>110.76</v>
      </c>
      <c r="Q744" t="str">
        <f t="shared" si="35"/>
        <v>music</v>
      </c>
    </row>
    <row r="745" spans="1:17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33"/>
        <v>-3396</v>
      </c>
      <c r="P745">
        <f t="shared" si="34"/>
        <v>29.65</v>
      </c>
      <c r="Q745" t="str">
        <f t="shared" si="35"/>
        <v>theater</v>
      </c>
    </row>
    <row r="746" spans="1:17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33"/>
        <v>12240</v>
      </c>
      <c r="P746">
        <f t="shared" si="34"/>
        <v>101.71</v>
      </c>
      <c r="Q746" t="str">
        <f t="shared" si="35"/>
        <v>theater</v>
      </c>
    </row>
    <row r="747" spans="1:17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33"/>
        <v>-4809</v>
      </c>
      <c r="P747">
        <f t="shared" si="34"/>
        <v>61.5</v>
      </c>
      <c r="Q747" t="str">
        <f t="shared" si="35"/>
        <v>technology</v>
      </c>
    </row>
    <row r="748" spans="1:17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33"/>
        <v>62780</v>
      </c>
      <c r="P748">
        <f t="shared" si="34"/>
        <v>35</v>
      </c>
      <c r="Q748" t="str">
        <f t="shared" si="35"/>
        <v>technology</v>
      </c>
    </row>
    <row r="749" spans="1:17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33"/>
        <v>6314</v>
      </c>
      <c r="P749">
        <f t="shared" si="34"/>
        <v>40.049999999999997</v>
      </c>
      <c r="Q749" t="str">
        <f t="shared" si="35"/>
        <v>theater</v>
      </c>
    </row>
    <row r="750" spans="1:17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33"/>
        <v>-126763</v>
      </c>
      <c r="P750">
        <f t="shared" si="34"/>
        <v>110.97</v>
      </c>
      <c r="Q750" t="str">
        <f t="shared" si="35"/>
        <v>film &amp; video</v>
      </c>
    </row>
    <row r="751" spans="1:17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33"/>
        <v>4927</v>
      </c>
      <c r="P751">
        <f t="shared" si="34"/>
        <v>36.96</v>
      </c>
      <c r="Q751" t="str">
        <f t="shared" si="35"/>
        <v>technology</v>
      </c>
    </row>
    <row r="752" spans="1:17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33"/>
        <v>-99</v>
      </c>
      <c r="P752">
        <f t="shared" si="34"/>
        <v>1</v>
      </c>
      <c r="Q752" t="str">
        <f t="shared" si="35"/>
        <v>music</v>
      </c>
    </row>
    <row r="753" spans="1:17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33"/>
        <v>4763</v>
      </c>
      <c r="P753">
        <f t="shared" si="34"/>
        <v>30.97</v>
      </c>
      <c r="Q753" t="str">
        <f t="shared" si="35"/>
        <v>publishing</v>
      </c>
    </row>
    <row r="754" spans="1:17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33"/>
        <v>-438</v>
      </c>
      <c r="P754">
        <f t="shared" si="34"/>
        <v>47.04</v>
      </c>
      <c r="Q754" t="str">
        <f t="shared" si="35"/>
        <v>theater</v>
      </c>
    </row>
    <row r="755" spans="1:17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33"/>
        <v>7365</v>
      </c>
      <c r="P755">
        <f t="shared" si="34"/>
        <v>88.07</v>
      </c>
      <c r="Q755" t="str">
        <f t="shared" si="35"/>
        <v>photography</v>
      </c>
    </row>
    <row r="756" spans="1:17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33"/>
        <v>48203</v>
      </c>
      <c r="P756">
        <f t="shared" si="34"/>
        <v>37.01</v>
      </c>
      <c r="Q756" t="str">
        <f t="shared" si="35"/>
        <v>theater</v>
      </c>
    </row>
    <row r="757" spans="1:17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33"/>
        <v>2996</v>
      </c>
      <c r="P757">
        <f t="shared" si="34"/>
        <v>26.03</v>
      </c>
      <c r="Q757" t="str">
        <f t="shared" si="35"/>
        <v>theater</v>
      </c>
    </row>
    <row r="758" spans="1:17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33"/>
        <v>8737</v>
      </c>
      <c r="P758">
        <f t="shared" si="34"/>
        <v>67.819999999999993</v>
      </c>
      <c r="Q758" t="str">
        <f t="shared" si="35"/>
        <v>theater</v>
      </c>
    </row>
    <row r="759" spans="1:17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33"/>
        <v>4296</v>
      </c>
      <c r="P759">
        <f t="shared" si="34"/>
        <v>49.96</v>
      </c>
      <c r="Q759" t="str">
        <f t="shared" si="35"/>
        <v>film &amp; video</v>
      </c>
    </row>
    <row r="760" spans="1:17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33"/>
        <v>137405</v>
      </c>
      <c r="P760">
        <f t="shared" si="34"/>
        <v>110.02</v>
      </c>
      <c r="Q760" t="str">
        <f t="shared" si="35"/>
        <v>music</v>
      </c>
    </row>
    <row r="761" spans="1:17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33"/>
        <v>-52885</v>
      </c>
      <c r="P761">
        <f t="shared" si="34"/>
        <v>89.96</v>
      </c>
      <c r="Q761" t="str">
        <f t="shared" si="35"/>
        <v>music</v>
      </c>
    </row>
    <row r="762" spans="1:17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33"/>
        <v>-31708</v>
      </c>
      <c r="P762">
        <f t="shared" si="34"/>
        <v>79.010000000000005</v>
      </c>
      <c r="Q762" t="str">
        <f t="shared" si="35"/>
        <v>games</v>
      </c>
    </row>
    <row r="763" spans="1:17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33"/>
        <v>12220</v>
      </c>
      <c r="P763">
        <f t="shared" si="34"/>
        <v>86.87</v>
      </c>
      <c r="Q763" t="str">
        <f t="shared" si="35"/>
        <v>music</v>
      </c>
    </row>
    <row r="764" spans="1:17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33"/>
        <v>2704</v>
      </c>
      <c r="P764">
        <f t="shared" si="34"/>
        <v>62.04</v>
      </c>
      <c r="Q764" t="str">
        <f t="shared" si="35"/>
        <v>music</v>
      </c>
    </row>
    <row r="765" spans="1:17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33"/>
        <v>738</v>
      </c>
      <c r="P765">
        <f t="shared" si="34"/>
        <v>26.97</v>
      </c>
      <c r="Q765" t="str">
        <f t="shared" si="35"/>
        <v>theater</v>
      </c>
    </row>
    <row r="766" spans="1:17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33"/>
        <v>6910</v>
      </c>
      <c r="P766">
        <f t="shared" si="34"/>
        <v>54.12</v>
      </c>
      <c r="Q766" t="str">
        <f t="shared" si="35"/>
        <v>music</v>
      </c>
    </row>
    <row r="767" spans="1:17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33"/>
        <v>4225</v>
      </c>
      <c r="P767">
        <f t="shared" si="34"/>
        <v>41.04</v>
      </c>
      <c r="Q767" t="str">
        <f t="shared" si="35"/>
        <v>music</v>
      </c>
    </row>
    <row r="768" spans="1:17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33"/>
        <v>-30147</v>
      </c>
      <c r="P768">
        <f t="shared" si="34"/>
        <v>55.05</v>
      </c>
      <c r="Q768" t="str">
        <f t="shared" si="35"/>
        <v>film &amp; video</v>
      </c>
    </row>
    <row r="769" spans="1:17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33"/>
        <v>-41828</v>
      </c>
      <c r="P769">
        <f t="shared" si="34"/>
        <v>107.94</v>
      </c>
      <c r="Q769" t="str">
        <f t="shared" si="35"/>
        <v>publishing</v>
      </c>
    </row>
    <row r="770" spans="1:17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33"/>
        <v>6288</v>
      </c>
      <c r="P770">
        <f t="shared" si="34"/>
        <v>73.92</v>
      </c>
      <c r="Q770" t="str">
        <f t="shared" si="35"/>
        <v>theater</v>
      </c>
    </row>
    <row r="771" spans="1:17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36">E771-D771</f>
        <v>-16494</v>
      </c>
      <c r="P771">
        <f t="shared" ref="P771:P834" si="37">IFERROR(ROUND(E771/G771,2),0)</f>
        <v>32</v>
      </c>
      <c r="Q771" t="str">
        <f t="shared" ref="Q771:Q834" si="38">_xlfn.TEXTSPLIT(N:N,"/")</f>
        <v>games</v>
      </c>
    </row>
    <row r="772" spans="1:17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36"/>
        <v>7342</v>
      </c>
      <c r="P772">
        <f t="shared" si="37"/>
        <v>53.9</v>
      </c>
      <c r="Q772" t="str">
        <f t="shared" si="38"/>
        <v>theater</v>
      </c>
    </row>
    <row r="773" spans="1:17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36"/>
        <v>-2831</v>
      </c>
      <c r="P773">
        <f t="shared" si="37"/>
        <v>106.5</v>
      </c>
      <c r="Q773" t="str">
        <f t="shared" si="38"/>
        <v>theater</v>
      </c>
    </row>
    <row r="774" spans="1:17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36"/>
        <v>19986</v>
      </c>
      <c r="P774">
        <f t="shared" si="37"/>
        <v>33</v>
      </c>
      <c r="Q774" t="str">
        <f t="shared" si="38"/>
        <v>music</v>
      </c>
    </row>
    <row r="775" spans="1:17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36"/>
        <v>48085</v>
      </c>
      <c r="P775">
        <f t="shared" si="37"/>
        <v>43</v>
      </c>
      <c r="Q775" t="str">
        <f t="shared" si="38"/>
        <v>theater</v>
      </c>
    </row>
    <row r="776" spans="1:17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36"/>
        <v>1775</v>
      </c>
      <c r="P776">
        <f t="shared" si="37"/>
        <v>86.86</v>
      </c>
      <c r="Q776" t="str">
        <f t="shared" si="38"/>
        <v>technology</v>
      </c>
    </row>
    <row r="777" spans="1:17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36"/>
        <v>-8432</v>
      </c>
      <c r="P777">
        <f t="shared" si="37"/>
        <v>96.8</v>
      </c>
      <c r="Q777" t="str">
        <f t="shared" si="38"/>
        <v>music</v>
      </c>
    </row>
    <row r="778" spans="1:17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36"/>
        <v>-38177</v>
      </c>
      <c r="P778">
        <f t="shared" si="37"/>
        <v>33</v>
      </c>
      <c r="Q778" t="str">
        <f t="shared" si="38"/>
        <v>theater</v>
      </c>
    </row>
    <row r="779" spans="1:17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36"/>
        <v>-47813</v>
      </c>
      <c r="P779">
        <f t="shared" si="37"/>
        <v>68.03</v>
      </c>
      <c r="Q779" t="str">
        <f t="shared" si="38"/>
        <v>theater</v>
      </c>
    </row>
    <row r="780" spans="1:17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36"/>
        <v>8943</v>
      </c>
      <c r="P780">
        <f t="shared" si="37"/>
        <v>58.87</v>
      </c>
      <c r="Q780" t="str">
        <f t="shared" si="38"/>
        <v>film &amp; video</v>
      </c>
    </row>
    <row r="781" spans="1:17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36"/>
        <v>-21407</v>
      </c>
      <c r="P781">
        <f t="shared" si="37"/>
        <v>105.05</v>
      </c>
      <c r="Q781" t="str">
        <f t="shared" si="38"/>
        <v>theater</v>
      </c>
    </row>
    <row r="782" spans="1:17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36"/>
        <v>321</v>
      </c>
      <c r="P782">
        <f t="shared" si="37"/>
        <v>33.049999999999997</v>
      </c>
      <c r="Q782" t="str">
        <f t="shared" si="38"/>
        <v>film &amp; video</v>
      </c>
    </row>
    <row r="783" spans="1:17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36"/>
        <v>-4286</v>
      </c>
      <c r="P783">
        <f t="shared" si="37"/>
        <v>78.819999999999993</v>
      </c>
      <c r="Q783" t="str">
        <f t="shared" si="38"/>
        <v>theater</v>
      </c>
    </row>
    <row r="784" spans="1:17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36"/>
        <v>5881</v>
      </c>
      <c r="P784">
        <f t="shared" si="37"/>
        <v>68.2</v>
      </c>
      <c r="Q784" t="str">
        <f t="shared" si="38"/>
        <v>film &amp; video</v>
      </c>
    </row>
    <row r="785" spans="1:17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36"/>
        <v>3051</v>
      </c>
      <c r="P785">
        <f t="shared" si="37"/>
        <v>75.73</v>
      </c>
      <c r="Q785" t="str">
        <f t="shared" si="38"/>
        <v>music</v>
      </c>
    </row>
    <row r="786" spans="1:17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36"/>
        <v>13635</v>
      </c>
      <c r="P786">
        <f t="shared" si="37"/>
        <v>31</v>
      </c>
      <c r="Q786" t="str">
        <f t="shared" si="38"/>
        <v>technology</v>
      </c>
    </row>
    <row r="787" spans="1:17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36"/>
        <v>6239</v>
      </c>
      <c r="P787">
        <f t="shared" si="37"/>
        <v>101.88</v>
      </c>
      <c r="Q787" t="str">
        <f t="shared" si="38"/>
        <v>film &amp; video</v>
      </c>
    </row>
    <row r="788" spans="1:17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36"/>
        <v>9446</v>
      </c>
      <c r="P788">
        <f t="shared" si="37"/>
        <v>52.88</v>
      </c>
      <c r="Q788" t="str">
        <f t="shared" si="38"/>
        <v>music</v>
      </c>
    </row>
    <row r="789" spans="1:17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36"/>
        <v>-206</v>
      </c>
      <c r="P789">
        <f t="shared" si="37"/>
        <v>71.010000000000005</v>
      </c>
      <c r="Q789" t="str">
        <f t="shared" si="38"/>
        <v>music</v>
      </c>
    </row>
    <row r="790" spans="1:17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36"/>
        <v>-426</v>
      </c>
      <c r="P790">
        <f t="shared" si="37"/>
        <v>102.39</v>
      </c>
      <c r="Q790" t="str">
        <f t="shared" si="38"/>
        <v>film &amp; video</v>
      </c>
    </row>
    <row r="791" spans="1:17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36"/>
        <v>-5649</v>
      </c>
      <c r="P791">
        <f t="shared" si="37"/>
        <v>74.47</v>
      </c>
      <c r="Q791" t="str">
        <f t="shared" si="38"/>
        <v>theater</v>
      </c>
    </row>
    <row r="792" spans="1:17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36"/>
        <v>-129126</v>
      </c>
      <c r="P792">
        <f t="shared" si="37"/>
        <v>51.01</v>
      </c>
      <c r="Q792" t="str">
        <f t="shared" si="38"/>
        <v>theater</v>
      </c>
    </row>
    <row r="793" spans="1:17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36"/>
        <v>-1560</v>
      </c>
      <c r="P793">
        <f t="shared" si="37"/>
        <v>90</v>
      </c>
      <c r="Q793" t="str">
        <f t="shared" si="38"/>
        <v>food</v>
      </c>
    </row>
    <row r="794" spans="1:17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36"/>
        <v>-1320</v>
      </c>
      <c r="P794">
        <f t="shared" si="37"/>
        <v>97.14</v>
      </c>
      <c r="Q794" t="str">
        <f t="shared" si="38"/>
        <v>theater</v>
      </c>
    </row>
    <row r="795" spans="1:17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36"/>
        <v>11945</v>
      </c>
      <c r="P795">
        <f t="shared" si="37"/>
        <v>72.069999999999993</v>
      </c>
      <c r="Q795" t="str">
        <f t="shared" si="38"/>
        <v>publishing</v>
      </c>
    </row>
    <row r="796" spans="1:17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36"/>
        <v>1676</v>
      </c>
      <c r="P796">
        <f t="shared" si="37"/>
        <v>75.239999999999995</v>
      </c>
      <c r="Q796" t="str">
        <f t="shared" si="38"/>
        <v>music</v>
      </c>
    </row>
    <row r="797" spans="1:17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36"/>
        <v>-6078</v>
      </c>
      <c r="P797">
        <f t="shared" si="37"/>
        <v>32.97</v>
      </c>
      <c r="Q797" t="str">
        <f t="shared" si="38"/>
        <v>film &amp; video</v>
      </c>
    </row>
    <row r="798" spans="1:17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36"/>
        <v>-3525</v>
      </c>
      <c r="P798">
        <f t="shared" si="37"/>
        <v>54.81</v>
      </c>
      <c r="Q798" t="str">
        <f t="shared" si="38"/>
        <v>games</v>
      </c>
    </row>
    <row r="799" spans="1:17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36"/>
        <v>732</v>
      </c>
      <c r="P799">
        <f t="shared" si="37"/>
        <v>45.04</v>
      </c>
      <c r="Q799" t="str">
        <f t="shared" si="38"/>
        <v>technology</v>
      </c>
    </row>
    <row r="800" spans="1:17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36"/>
        <v>3008</v>
      </c>
      <c r="P800">
        <f t="shared" si="37"/>
        <v>52.96</v>
      </c>
      <c r="Q800" t="str">
        <f t="shared" si="38"/>
        <v>theater</v>
      </c>
    </row>
    <row r="801" spans="1:17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36"/>
        <v>-10978</v>
      </c>
      <c r="P801">
        <f t="shared" si="37"/>
        <v>60.02</v>
      </c>
      <c r="Q801" t="str">
        <f t="shared" si="38"/>
        <v>theater</v>
      </c>
    </row>
    <row r="802" spans="1:17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36"/>
        <v>-99</v>
      </c>
      <c r="P802">
        <f t="shared" si="37"/>
        <v>1</v>
      </c>
      <c r="Q802" t="str">
        <f t="shared" si="38"/>
        <v>music</v>
      </c>
    </row>
    <row r="803" spans="1:17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36"/>
        <v>2367</v>
      </c>
      <c r="P803">
        <f t="shared" si="37"/>
        <v>44.03</v>
      </c>
      <c r="Q803" t="str">
        <f t="shared" si="38"/>
        <v>photography</v>
      </c>
    </row>
    <row r="804" spans="1:17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36"/>
        <v>6016</v>
      </c>
      <c r="P804">
        <f t="shared" si="37"/>
        <v>86.03</v>
      </c>
      <c r="Q804" t="str">
        <f t="shared" si="38"/>
        <v>photography</v>
      </c>
    </row>
    <row r="805" spans="1:17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36"/>
        <v>427</v>
      </c>
      <c r="P805">
        <f t="shared" si="37"/>
        <v>28.01</v>
      </c>
      <c r="Q805" t="str">
        <f t="shared" si="38"/>
        <v>theater</v>
      </c>
    </row>
    <row r="806" spans="1:17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36"/>
        <v>4387</v>
      </c>
      <c r="P806">
        <f t="shared" si="37"/>
        <v>32.049999999999997</v>
      </c>
      <c r="Q806" t="str">
        <f t="shared" si="38"/>
        <v>music</v>
      </c>
    </row>
    <row r="807" spans="1:17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36"/>
        <v>-4768</v>
      </c>
      <c r="P807">
        <f t="shared" si="37"/>
        <v>73.61</v>
      </c>
      <c r="Q807" t="str">
        <f t="shared" si="38"/>
        <v>film &amp; video</v>
      </c>
    </row>
    <row r="808" spans="1:17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36"/>
        <v>7562</v>
      </c>
      <c r="P808">
        <f t="shared" si="37"/>
        <v>108.71</v>
      </c>
      <c r="Q808" t="str">
        <f t="shared" si="38"/>
        <v>film &amp; video</v>
      </c>
    </row>
    <row r="809" spans="1:17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36"/>
        <v>1148</v>
      </c>
      <c r="P809">
        <f t="shared" si="37"/>
        <v>42.98</v>
      </c>
      <c r="Q809" t="str">
        <f t="shared" si="38"/>
        <v>theater</v>
      </c>
    </row>
    <row r="810" spans="1:17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36"/>
        <v>-3617</v>
      </c>
      <c r="P810">
        <f t="shared" si="37"/>
        <v>83.32</v>
      </c>
      <c r="Q810" t="str">
        <f t="shared" si="38"/>
        <v>food</v>
      </c>
    </row>
    <row r="811" spans="1:17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36"/>
        <v>-52264</v>
      </c>
      <c r="P811">
        <f t="shared" si="37"/>
        <v>42</v>
      </c>
      <c r="Q811" t="str">
        <f t="shared" si="38"/>
        <v>film &amp; video</v>
      </c>
    </row>
    <row r="812" spans="1:17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36"/>
        <v>5960</v>
      </c>
      <c r="P812">
        <f t="shared" si="37"/>
        <v>55.93</v>
      </c>
      <c r="Q812" t="str">
        <f t="shared" si="38"/>
        <v>theater</v>
      </c>
    </row>
    <row r="813" spans="1:17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36"/>
        <v>-21180</v>
      </c>
      <c r="P813">
        <f t="shared" si="37"/>
        <v>105.04</v>
      </c>
      <c r="Q813" t="str">
        <f t="shared" si="38"/>
        <v>games</v>
      </c>
    </row>
    <row r="814" spans="1:17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36"/>
        <v>74940</v>
      </c>
      <c r="P814">
        <f t="shared" si="37"/>
        <v>48</v>
      </c>
      <c r="Q814" t="str">
        <f t="shared" si="38"/>
        <v>publishing</v>
      </c>
    </row>
    <row r="815" spans="1:17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36"/>
        <v>4461</v>
      </c>
      <c r="P815">
        <f t="shared" si="37"/>
        <v>112.66</v>
      </c>
      <c r="Q815" t="str">
        <f t="shared" si="38"/>
        <v>games</v>
      </c>
    </row>
    <row r="816" spans="1:17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36"/>
        <v>-250</v>
      </c>
      <c r="P816">
        <f t="shared" si="37"/>
        <v>81.94</v>
      </c>
      <c r="Q816" t="str">
        <f t="shared" si="38"/>
        <v>music</v>
      </c>
    </row>
    <row r="817" spans="1:17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36"/>
        <v>2721</v>
      </c>
      <c r="P817">
        <f t="shared" si="37"/>
        <v>64.05</v>
      </c>
      <c r="Q817" t="str">
        <f t="shared" si="38"/>
        <v>music</v>
      </c>
    </row>
    <row r="818" spans="1:17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36"/>
        <v>11850</v>
      </c>
      <c r="P818">
        <f t="shared" si="37"/>
        <v>106.39</v>
      </c>
      <c r="Q818" t="str">
        <f t="shared" si="38"/>
        <v>theater</v>
      </c>
    </row>
    <row r="819" spans="1:17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36"/>
        <v>137892</v>
      </c>
      <c r="P819">
        <f t="shared" si="37"/>
        <v>76.010000000000005</v>
      </c>
      <c r="Q819" t="str">
        <f t="shared" si="38"/>
        <v>publishing</v>
      </c>
    </row>
    <row r="820" spans="1:17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36"/>
        <v>6964</v>
      </c>
      <c r="P820">
        <f t="shared" si="37"/>
        <v>111.07</v>
      </c>
      <c r="Q820" t="str">
        <f t="shared" si="38"/>
        <v>theater</v>
      </c>
    </row>
    <row r="821" spans="1:17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36"/>
        <v>-4391</v>
      </c>
      <c r="P821">
        <f t="shared" si="37"/>
        <v>95.94</v>
      </c>
      <c r="Q821" t="str">
        <f t="shared" si="38"/>
        <v>games</v>
      </c>
    </row>
    <row r="822" spans="1:17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36"/>
        <v>10509</v>
      </c>
      <c r="P822">
        <f t="shared" si="37"/>
        <v>43.04</v>
      </c>
      <c r="Q822" t="str">
        <f t="shared" si="38"/>
        <v>music</v>
      </c>
    </row>
    <row r="823" spans="1:17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36"/>
        <v>9373</v>
      </c>
      <c r="P823">
        <f t="shared" si="37"/>
        <v>67.97</v>
      </c>
      <c r="Q823" t="str">
        <f t="shared" si="38"/>
        <v>film &amp; video</v>
      </c>
    </row>
    <row r="824" spans="1:17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36"/>
        <v>134982</v>
      </c>
      <c r="P824">
        <f t="shared" si="37"/>
        <v>89.99</v>
      </c>
      <c r="Q824" t="str">
        <f t="shared" si="38"/>
        <v>music</v>
      </c>
    </row>
    <row r="825" spans="1:17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36"/>
        <v>10540</v>
      </c>
      <c r="P825">
        <f t="shared" si="37"/>
        <v>58.1</v>
      </c>
      <c r="Q825" t="str">
        <f t="shared" si="38"/>
        <v>music</v>
      </c>
    </row>
    <row r="826" spans="1:17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36"/>
        <v>22516</v>
      </c>
      <c r="P826">
        <f t="shared" si="37"/>
        <v>84</v>
      </c>
      <c r="Q826" t="str">
        <f t="shared" si="38"/>
        <v>publishing</v>
      </c>
    </row>
    <row r="827" spans="1:17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36"/>
        <v>10350</v>
      </c>
      <c r="P827">
        <f t="shared" si="37"/>
        <v>88.85</v>
      </c>
      <c r="Q827" t="str">
        <f t="shared" si="38"/>
        <v>film &amp; video</v>
      </c>
    </row>
    <row r="828" spans="1:17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36"/>
        <v>9997</v>
      </c>
      <c r="P828">
        <f t="shared" si="37"/>
        <v>65.959999999999994</v>
      </c>
      <c r="Q828" t="str">
        <f t="shared" si="38"/>
        <v>theater</v>
      </c>
    </row>
    <row r="829" spans="1:17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36"/>
        <v>3834</v>
      </c>
      <c r="P829">
        <f t="shared" si="37"/>
        <v>74.8</v>
      </c>
      <c r="Q829" t="str">
        <f t="shared" si="38"/>
        <v>film &amp; video</v>
      </c>
    </row>
    <row r="830" spans="1:17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36"/>
        <v>-2201</v>
      </c>
      <c r="P830">
        <f t="shared" si="37"/>
        <v>69.989999999999995</v>
      </c>
      <c r="Q830" t="str">
        <f t="shared" si="38"/>
        <v>theater</v>
      </c>
    </row>
    <row r="831" spans="1:17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36"/>
        <v>-4671</v>
      </c>
      <c r="P831">
        <f t="shared" si="37"/>
        <v>32.01</v>
      </c>
      <c r="Q831" t="str">
        <f t="shared" si="38"/>
        <v>theater</v>
      </c>
    </row>
    <row r="832" spans="1:17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36"/>
        <v>-120176</v>
      </c>
      <c r="P832">
        <f t="shared" si="37"/>
        <v>64.73</v>
      </c>
      <c r="Q832" t="str">
        <f t="shared" si="38"/>
        <v>theater</v>
      </c>
    </row>
    <row r="833" spans="1:17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36"/>
        <v>8717</v>
      </c>
      <c r="P833">
        <f t="shared" si="37"/>
        <v>25</v>
      </c>
      <c r="Q833" t="str">
        <f t="shared" si="38"/>
        <v>photography</v>
      </c>
    </row>
    <row r="834" spans="1:17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36"/>
        <v>92956</v>
      </c>
      <c r="P834">
        <f t="shared" si="37"/>
        <v>104.98</v>
      </c>
      <c r="Q834" t="str">
        <f t="shared" si="38"/>
        <v>publishing</v>
      </c>
    </row>
    <row r="835" spans="1:17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39">E835-D835</f>
        <v>3923</v>
      </c>
      <c r="P835">
        <f t="shared" ref="P835:P898" si="40">IFERROR(ROUND(E835/G835,2),0)</f>
        <v>64.989999999999995</v>
      </c>
      <c r="Q835" t="str">
        <f t="shared" ref="Q835:Q898" si="41">_xlfn.TEXTSPLIT(N:N,"/")</f>
        <v>publishing</v>
      </c>
    </row>
    <row r="836" spans="1:17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39"/>
        <v>3928</v>
      </c>
      <c r="P836">
        <f t="shared" si="40"/>
        <v>94.35</v>
      </c>
      <c r="Q836" t="str">
        <f t="shared" si="41"/>
        <v>theater</v>
      </c>
    </row>
    <row r="837" spans="1:17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39"/>
        <v>-8845</v>
      </c>
      <c r="P837">
        <f t="shared" si="40"/>
        <v>44</v>
      </c>
      <c r="Q837" t="str">
        <f t="shared" si="41"/>
        <v>technology</v>
      </c>
    </row>
    <row r="838" spans="1:17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39"/>
        <v>-2014</v>
      </c>
      <c r="P838">
        <f t="shared" si="40"/>
        <v>64.739999999999995</v>
      </c>
      <c r="Q838" t="str">
        <f t="shared" si="41"/>
        <v>music</v>
      </c>
    </row>
    <row r="839" spans="1:17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39"/>
        <v>133260</v>
      </c>
      <c r="P839">
        <f t="shared" si="40"/>
        <v>84.01</v>
      </c>
      <c r="Q839" t="str">
        <f t="shared" si="41"/>
        <v>music</v>
      </c>
    </row>
    <row r="840" spans="1:17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39"/>
        <v>2490</v>
      </c>
      <c r="P840">
        <f t="shared" si="40"/>
        <v>34.06</v>
      </c>
      <c r="Q840" t="str">
        <f t="shared" si="41"/>
        <v>theater</v>
      </c>
    </row>
    <row r="841" spans="1:17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39"/>
        <v>6944</v>
      </c>
      <c r="P841">
        <f t="shared" si="40"/>
        <v>93.27</v>
      </c>
      <c r="Q841" t="str">
        <f t="shared" si="41"/>
        <v>film &amp; video</v>
      </c>
    </row>
    <row r="842" spans="1:17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39"/>
        <v>283</v>
      </c>
      <c r="P842">
        <f t="shared" si="40"/>
        <v>33</v>
      </c>
      <c r="Q842" t="str">
        <f t="shared" si="41"/>
        <v>theater</v>
      </c>
    </row>
    <row r="843" spans="1:17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39"/>
        <v>3891</v>
      </c>
      <c r="P843">
        <f t="shared" si="40"/>
        <v>83.81</v>
      </c>
      <c r="Q843" t="str">
        <f t="shared" si="41"/>
        <v>technology</v>
      </c>
    </row>
    <row r="844" spans="1:17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39"/>
        <v>6947</v>
      </c>
      <c r="P844">
        <f t="shared" si="40"/>
        <v>63.99</v>
      </c>
      <c r="Q844" t="str">
        <f t="shared" si="41"/>
        <v>technology</v>
      </c>
    </row>
    <row r="845" spans="1:17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39"/>
        <v>-6097</v>
      </c>
      <c r="P845">
        <f t="shared" si="40"/>
        <v>81.91</v>
      </c>
      <c r="Q845" t="str">
        <f t="shared" si="41"/>
        <v>photography</v>
      </c>
    </row>
    <row r="846" spans="1:17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39"/>
        <v>-53</v>
      </c>
      <c r="P846">
        <f t="shared" si="40"/>
        <v>93.05</v>
      </c>
      <c r="Q846" t="str">
        <f t="shared" si="41"/>
        <v>film &amp; video</v>
      </c>
    </row>
    <row r="847" spans="1:17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39"/>
        <v>68187</v>
      </c>
      <c r="P847">
        <f t="shared" si="40"/>
        <v>101.98</v>
      </c>
      <c r="Q847" t="str">
        <f t="shared" si="41"/>
        <v>technology</v>
      </c>
    </row>
    <row r="848" spans="1:17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39"/>
        <v>4085</v>
      </c>
      <c r="P848">
        <f t="shared" si="40"/>
        <v>105.94</v>
      </c>
      <c r="Q848" t="str">
        <f t="shared" si="41"/>
        <v>technology</v>
      </c>
    </row>
    <row r="849" spans="1:17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39"/>
        <v>6474</v>
      </c>
      <c r="P849">
        <f t="shared" si="40"/>
        <v>101.58</v>
      </c>
      <c r="Q849" t="str">
        <f t="shared" si="41"/>
        <v>food</v>
      </c>
    </row>
    <row r="850" spans="1:17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39"/>
        <v>7631</v>
      </c>
      <c r="P850">
        <f t="shared" si="40"/>
        <v>62.97</v>
      </c>
      <c r="Q850" t="str">
        <f t="shared" si="41"/>
        <v>film &amp; video</v>
      </c>
    </row>
    <row r="851" spans="1:17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39"/>
        <v>2217</v>
      </c>
      <c r="P851">
        <f t="shared" si="40"/>
        <v>29.05</v>
      </c>
      <c r="Q851" t="str">
        <f t="shared" si="41"/>
        <v>music</v>
      </c>
    </row>
    <row r="852" spans="1:17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39"/>
        <v>-99</v>
      </c>
      <c r="P852">
        <f t="shared" si="40"/>
        <v>1</v>
      </c>
      <c r="Q852" t="str">
        <f t="shared" si="41"/>
        <v>music</v>
      </c>
    </row>
    <row r="853" spans="1:17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39"/>
        <v>6468</v>
      </c>
      <c r="P853">
        <f t="shared" si="40"/>
        <v>77.930000000000007</v>
      </c>
      <c r="Q853" t="str">
        <f t="shared" si="41"/>
        <v>music</v>
      </c>
    </row>
    <row r="854" spans="1:17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39"/>
        <v>-2395</v>
      </c>
      <c r="P854">
        <f t="shared" si="40"/>
        <v>80.81</v>
      </c>
      <c r="Q854" t="str">
        <f t="shared" si="41"/>
        <v>games</v>
      </c>
    </row>
    <row r="855" spans="1:17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39"/>
        <v>94402</v>
      </c>
      <c r="P855">
        <f t="shared" si="40"/>
        <v>76.010000000000005</v>
      </c>
      <c r="Q855" t="str">
        <f t="shared" si="41"/>
        <v>music</v>
      </c>
    </row>
    <row r="856" spans="1:17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39"/>
        <v>23309</v>
      </c>
      <c r="P856">
        <f t="shared" si="40"/>
        <v>72.989999999999995</v>
      </c>
      <c r="Q856" t="str">
        <f t="shared" si="41"/>
        <v>publishing</v>
      </c>
    </row>
    <row r="857" spans="1:17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39"/>
        <v>556</v>
      </c>
      <c r="P857">
        <f t="shared" si="40"/>
        <v>53</v>
      </c>
      <c r="Q857" t="str">
        <f t="shared" si="41"/>
        <v>theater</v>
      </c>
    </row>
    <row r="858" spans="1:17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39"/>
        <v>6158</v>
      </c>
      <c r="P858">
        <f t="shared" si="40"/>
        <v>54.16</v>
      </c>
      <c r="Q858" t="str">
        <f t="shared" si="41"/>
        <v>food</v>
      </c>
    </row>
    <row r="859" spans="1:17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39"/>
        <v>2113</v>
      </c>
      <c r="P859">
        <f t="shared" si="40"/>
        <v>32.950000000000003</v>
      </c>
      <c r="Q859" t="str">
        <f t="shared" si="41"/>
        <v>film &amp; video</v>
      </c>
    </row>
    <row r="860" spans="1:17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39"/>
        <v>-1222</v>
      </c>
      <c r="P860">
        <f t="shared" si="40"/>
        <v>79.37</v>
      </c>
      <c r="Q860" t="str">
        <f t="shared" si="41"/>
        <v>food</v>
      </c>
    </row>
    <row r="861" spans="1:17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39"/>
        <v>-4706</v>
      </c>
      <c r="P861">
        <f t="shared" si="40"/>
        <v>41.17</v>
      </c>
      <c r="Q861" t="str">
        <f t="shared" si="41"/>
        <v>theater</v>
      </c>
    </row>
    <row r="862" spans="1:17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39"/>
        <v>3033</v>
      </c>
      <c r="P862">
        <f t="shared" si="40"/>
        <v>77.430000000000007</v>
      </c>
      <c r="Q862" t="str">
        <f t="shared" si="41"/>
        <v>technology</v>
      </c>
    </row>
    <row r="863" spans="1:17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39"/>
        <v>517</v>
      </c>
      <c r="P863">
        <f t="shared" si="40"/>
        <v>57.16</v>
      </c>
      <c r="Q863" t="str">
        <f t="shared" si="41"/>
        <v>theater</v>
      </c>
    </row>
    <row r="864" spans="1:17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39"/>
        <v>3060</v>
      </c>
      <c r="P864">
        <f t="shared" si="40"/>
        <v>77.180000000000007</v>
      </c>
      <c r="Q864" t="str">
        <f t="shared" si="41"/>
        <v>theater</v>
      </c>
    </row>
    <row r="865" spans="1:17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39"/>
        <v>4015</v>
      </c>
      <c r="P865">
        <f t="shared" si="40"/>
        <v>24.95</v>
      </c>
      <c r="Q865" t="str">
        <f t="shared" si="41"/>
        <v>film &amp; video</v>
      </c>
    </row>
    <row r="866" spans="1:17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39"/>
        <v>10377</v>
      </c>
      <c r="P866">
        <f t="shared" si="40"/>
        <v>97.18</v>
      </c>
      <c r="Q866" t="str">
        <f t="shared" si="41"/>
        <v>film &amp; video</v>
      </c>
    </row>
    <row r="867" spans="1:17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39"/>
        <v>69515</v>
      </c>
      <c r="P867">
        <f t="shared" si="40"/>
        <v>46</v>
      </c>
      <c r="Q867" t="str">
        <f t="shared" si="41"/>
        <v>theater</v>
      </c>
    </row>
    <row r="868" spans="1:17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39"/>
        <v>-103755</v>
      </c>
      <c r="P868">
        <f t="shared" si="40"/>
        <v>88.02</v>
      </c>
      <c r="Q868" t="str">
        <f t="shared" si="41"/>
        <v>photography</v>
      </c>
    </row>
    <row r="869" spans="1:17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39"/>
        <v>2997</v>
      </c>
      <c r="P869">
        <f t="shared" si="40"/>
        <v>25.99</v>
      </c>
      <c r="Q869" t="str">
        <f t="shared" si="41"/>
        <v>food</v>
      </c>
    </row>
    <row r="870" spans="1:17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39"/>
        <v>5939</v>
      </c>
      <c r="P870">
        <f t="shared" si="40"/>
        <v>102.69</v>
      </c>
      <c r="Q870" t="str">
        <f t="shared" si="41"/>
        <v>theater</v>
      </c>
    </row>
    <row r="871" spans="1:17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39"/>
        <v>-123524</v>
      </c>
      <c r="P871">
        <f t="shared" si="40"/>
        <v>72.959999999999994</v>
      </c>
      <c r="Q871" t="str">
        <f t="shared" si="41"/>
        <v>film &amp; video</v>
      </c>
    </row>
    <row r="872" spans="1:17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39"/>
        <v>-780</v>
      </c>
      <c r="P872">
        <f t="shared" si="40"/>
        <v>57.19</v>
      </c>
      <c r="Q872" t="str">
        <f t="shared" si="41"/>
        <v>theater</v>
      </c>
    </row>
    <row r="873" spans="1:17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39"/>
        <v>123412</v>
      </c>
      <c r="P873">
        <f t="shared" si="40"/>
        <v>84.01</v>
      </c>
      <c r="Q873" t="str">
        <f t="shared" si="41"/>
        <v>theater</v>
      </c>
    </row>
    <row r="874" spans="1:17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39"/>
        <v>3292</v>
      </c>
      <c r="P874">
        <f t="shared" si="40"/>
        <v>98.67</v>
      </c>
      <c r="Q874" t="str">
        <f t="shared" si="41"/>
        <v>film &amp; video</v>
      </c>
    </row>
    <row r="875" spans="1:17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39"/>
        <v>37168</v>
      </c>
      <c r="P875">
        <f t="shared" si="40"/>
        <v>42.01</v>
      </c>
      <c r="Q875" t="str">
        <f t="shared" si="41"/>
        <v>photography</v>
      </c>
    </row>
    <row r="876" spans="1:17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39"/>
        <v>99268</v>
      </c>
      <c r="P876">
        <f t="shared" si="40"/>
        <v>32</v>
      </c>
      <c r="Q876" t="str">
        <f t="shared" si="41"/>
        <v>photography</v>
      </c>
    </row>
    <row r="877" spans="1:17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39"/>
        <v>-2435</v>
      </c>
      <c r="P877">
        <f t="shared" si="40"/>
        <v>81.569999999999993</v>
      </c>
      <c r="Q877" t="str">
        <f t="shared" si="41"/>
        <v>music</v>
      </c>
    </row>
    <row r="878" spans="1:17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39"/>
        <v>-6189</v>
      </c>
      <c r="P878">
        <f t="shared" si="40"/>
        <v>37.04</v>
      </c>
      <c r="Q878" t="str">
        <f t="shared" si="41"/>
        <v>photography</v>
      </c>
    </row>
    <row r="879" spans="1:17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39"/>
        <v>-36972</v>
      </c>
      <c r="P879">
        <f t="shared" si="40"/>
        <v>103.03</v>
      </c>
      <c r="Q879" t="str">
        <f t="shared" si="41"/>
        <v>food</v>
      </c>
    </row>
    <row r="880" spans="1:17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39"/>
        <v>-1688</v>
      </c>
      <c r="P880">
        <f t="shared" si="40"/>
        <v>84.33</v>
      </c>
      <c r="Q880" t="str">
        <f t="shared" si="41"/>
        <v>music</v>
      </c>
    </row>
    <row r="881" spans="1:17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39"/>
        <v>4438</v>
      </c>
      <c r="P881">
        <f t="shared" si="40"/>
        <v>102.6</v>
      </c>
      <c r="Q881" t="str">
        <f t="shared" si="41"/>
        <v>publishing</v>
      </c>
    </row>
    <row r="882" spans="1:17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39"/>
        <v>108601</v>
      </c>
      <c r="P882">
        <f t="shared" si="40"/>
        <v>79.989999999999995</v>
      </c>
      <c r="Q882" t="str">
        <f t="shared" si="41"/>
        <v>music</v>
      </c>
    </row>
    <row r="883" spans="1:17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39"/>
        <v>-49635</v>
      </c>
      <c r="P883">
        <f t="shared" si="40"/>
        <v>70.06</v>
      </c>
      <c r="Q883" t="str">
        <f t="shared" si="41"/>
        <v>theater</v>
      </c>
    </row>
    <row r="884" spans="1:17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39"/>
        <v>2160</v>
      </c>
      <c r="P884">
        <f t="shared" si="40"/>
        <v>37</v>
      </c>
      <c r="Q884" t="str">
        <f t="shared" si="41"/>
        <v>theater</v>
      </c>
    </row>
    <row r="885" spans="1:17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39"/>
        <v>4689</v>
      </c>
      <c r="P885">
        <f t="shared" si="40"/>
        <v>41.91</v>
      </c>
      <c r="Q885" t="str">
        <f t="shared" si="41"/>
        <v>film &amp; video</v>
      </c>
    </row>
    <row r="886" spans="1:17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39"/>
        <v>-61426</v>
      </c>
      <c r="P886">
        <f t="shared" si="40"/>
        <v>57.99</v>
      </c>
      <c r="Q886" t="str">
        <f t="shared" si="41"/>
        <v>theater</v>
      </c>
    </row>
    <row r="887" spans="1:17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39"/>
        <v>329</v>
      </c>
      <c r="P887">
        <f t="shared" si="40"/>
        <v>40.94</v>
      </c>
      <c r="Q887" t="str">
        <f t="shared" si="41"/>
        <v>theater</v>
      </c>
    </row>
    <row r="888" spans="1:17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39"/>
        <v>-22855</v>
      </c>
      <c r="P888">
        <f t="shared" si="40"/>
        <v>70</v>
      </c>
      <c r="Q888" t="str">
        <f t="shared" si="41"/>
        <v>music</v>
      </c>
    </row>
    <row r="889" spans="1:17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39"/>
        <v>-5511</v>
      </c>
      <c r="P889">
        <f t="shared" si="40"/>
        <v>73.84</v>
      </c>
      <c r="Q889" t="str">
        <f t="shared" si="41"/>
        <v>theater</v>
      </c>
    </row>
    <row r="890" spans="1:17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39"/>
        <v>6374</v>
      </c>
      <c r="P890">
        <f t="shared" si="40"/>
        <v>41.98</v>
      </c>
      <c r="Q890" t="str">
        <f t="shared" si="41"/>
        <v>theater</v>
      </c>
    </row>
    <row r="891" spans="1:17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39"/>
        <v>3908</v>
      </c>
      <c r="P891">
        <f t="shared" si="40"/>
        <v>77.930000000000007</v>
      </c>
      <c r="Q891" t="str">
        <f t="shared" si="41"/>
        <v>music</v>
      </c>
    </row>
    <row r="892" spans="1:17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39"/>
        <v>21449</v>
      </c>
      <c r="P892">
        <f t="shared" si="40"/>
        <v>106.02</v>
      </c>
      <c r="Q892" t="str">
        <f t="shared" si="41"/>
        <v>music</v>
      </c>
    </row>
    <row r="893" spans="1:17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39"/>
        <v>4758</v>
      </c>
      <c r="P893">
        <f t="shared" si="40"/>
        <v>47.02</v>
      </c>
      <c r="Q893" t="str">
        <f t="shared" si="41"/>
        <v>film &amp; video</v>
      </c>
    </row>
    <row r="894" spans="1:17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39"/>
        <v>7835</v>
      </c>
      <c r="P894">
        <f t="shared" si="40"/>
        <v>76.02</v>
      </c>
      <c r="Q894" t="str">
        <f t="shared" si="41"/>
        <v>publishing</v>
      </c>
    </row>
    <row r="895" spans="1:17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39"/>
        <v>2370</v>
      </c>
      <c r="P895">
        <f t="shared" si="40"/>
        <v>54.12</v>
      </c>
      <c r="Q895" t="str">
        <f t="shared" si="41"/>
        <v>film &amp; video</v>
      </c>
    </row>
    <row r="896" spans="1:17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39"/>
        <v>1508</v>
      </c>
      <c r="P896">
        <f t="shared" si="40"/>
        <v>57.29</v>
      </c>
      <c r="Q896" t="str">
        <f t="shared" si="41"/>
        <v>film &amp; video</v>
      </c>
    </row>
    <row r="897" spans="1:17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39"/>
        <v>-148692</v>
      </c>
      <c r="P897">
        <f t="shared" si="40"/>
        <v>103.81</v>
      </c>
      <c r="Q897" t="str">
        <f t="shared" si="41"/>
        <v>theater</v>
      </c>
    </row>
    <row r="898" spans="1:17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39"/>
        <v>133538</v>
      </c>
      <c r="P898">
        <f t="shared" si="40"/>
        <v>105.03</v>
      </c>
      <c r="Q898" t="str">
        <f t="shared" si="41"/>
        <v>food</v>
      </c>
    </row>
    <row r="899" spans="1:17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42">E899-D899</f>
        <v>-6363</v>
      </c>
      <c r="P899">
        <f t="shared" ref="P899:P962" si="43">IFERROR(ROUND(E899/G899,2),0)</f>
        <v>90.26</v>
      </c>
      <c r="Q899" t="str">
        <f t="shared" ref="Q899:Q962" si="44">_xlfn.TEXTSPLIT(N:N,"/")</f>
        <v>theater</v>
      </c>
    </row>
    <row r="900" spans="1:17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42"/>
        <v>-85109</v>
      </c>
      <c r="P900">
        <f t="shared" si="43"/>
        <v>76.98</v>
      </c>
      <c r="Q900" t="str">
        <f t="shared" si="44"/>
        <v>film &amp; video</v>
      </c>
    </row>
    <row r="901" spans="1:17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42"/>
        <v>9520</v>
      </c>
      <c r="P901">
        <f t="shared" si="43"/>
        <v>102.6</v>
      </c>
      <c r="Q901" t="str">
        <f t="shared" si="44"/>
        <v>music</v>
      </c>
    </row>
    <row r="902" spans="1:17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42"/>
        <v>-98</v>
      </c>
      <c r="P902">
        <f t="shared" si="43"/>
        <v>2</v>
      </c>
      <c r="Q902" t="str">
        <f t="shared" si="44"/>
        <v>technology</v>
      </c>
    </row>
    <row r="903" spans="1:17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42"/>
        <v>3146</v>
      </c>
      <c r="P903">
        <f t="shared" si="43"/>
        <v>55.01</v>
      </c>
      <c r="Q903" t="str">
        <f t="shared" si="44"/>
        <v>music</v>
      </c>
    </row>
    <row r="904" spans="1:17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42"/>
        <v>2134</v>
      </c>
      <c r="P904">
        <f t="shared" si="43"/>
        <v>32.130000000000003</v>
      </c>
      <c r="Q904" t="str">
        <f t="shared" si="44"/>
        <v>technology</v>
      </c>
    </row>
    <row r="905" spans="1:17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42"/>
        <v>-40291</v>
      </c>
      <c r="P905">
        <f t="shared" si="43"/>
        <v>50.64</v>
      </c>
      <c r="Q905" t="str">
        <f t="shared" si="44"/>
        <v>publishing</v>
      </c>
    </row>
    <row r="906" spans="1:17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42"/>
        <v>-5705</v>
      </c>
      <c r="P906">
        <f t="shared" si="43"/>
        <v>49.69</v>
      </c>
      <c r="Q906" t="str">
        <f t="shared" si="44"/>
        <v>publishing</v>
      </c>
    </row>
    <row r="907" spans="1:17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42"/>
        <v>5055</v>
      </c>
      <c r="P907">
        <f t="shared" si="43"/>
        <v>54.89</v>
      </c>
      <c r="Q907" t="str">
        <f t="shared" si="44"/>
        <v>theater</v>
      </c>
    </row>
    <row r="908" spans="1:17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42"/>
        <v>3464</v>
      </c>
      <c r="P908">
        <f t="shared" si="43"/>
        <v>46.93</v>
      </c>
      <c r="Q908" t="str">
        <f t="shared" si="44"/>
        <v>film &amp; video</v>
      </c>
    </row>
    <row r="909" spans="1:17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42"/>
        <v>-7257</v>
      </c>
      <c r="P909">
        <f t="shared" si="43"/>
        <v>44.95</v>
      </c>
      <c r="Q909" t="str">
        <f t="shared" si="44"/>
        <v>theater</v>
      </c>
    </row>
    <row r="910" spans="1:17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42"/>
        <v>83750</v>
      </c>
      <c r="P910">
        <f t="shared" si="43"/>
        <v>31</v>
      </c>
      <c r="Q910" t="str">
        <f t="shared" si="44"/>
        <v>games</v>
      </c>
    </row>
    <row r="911" spans="1:17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42"/>
        <v>6821</v>
      </c>
      <c r="P911">
        <f t="shared" si="43"/>
        <v>107.76</v>
      </c>
      <c r="Q911" t="str">
        <f t="shared" si="44"/>
        <v>theater</v>
      </c>
    </row>
    <row r="912" spans="1:17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42"/>
        <v>-124285</v>
      </c>
      <c r="P912">
        <f t="shared" si="43"/>
        <v>102.08</v>
      </c>
      <c r="Q912" t="str">
        <f t="shared" si="44"/>
        <v>theater</v>
      </c>
    </row>
    <row r="913" spans="1:17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42"/>
        <v>5739</v>
      </c>
      <c r="P913">
        <f t="shared" si="43"/>
        <v>24.98</v>
      </c>
      <c r="Q913" t="str">
        <f t="shared" si="44"/>
        <v>technology</v>
      </c>
    </row>
    <row r="914" spans="1:17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42"/>
        <v>12510</v>
      </c>
      <c r="P914">
        <f t="shared" si="43"/>
        <v>79.94</v>
      </c>
      <c r="Q914" t="str">
        <f t="shared" si="44"/>
        <v>film &amp; video</v>
      </c>
    </row>
    <row r="915" spans="1:17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42"/>
        <v>-34664</v>
      </c>
      <c r="P915">
        <f t="shared" si="43"/>
        <v>67.95</v>
      </c>
      <c r="Q915" t="str">
        <f t="shared" si="44"/>
        <v>film &amp; video</v>
      </c>
    </row>
    <row r="916" spans="1:17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42"/>
        <v>-2724</v>
      </c>
      <c r="P916">
        <f t="shared" si="43"/>
        <v>26.07</v>
      </c>
      <c r="Q916" t="str">
        <f t="shared" si="44"/>
        <v>theater</v>
      </c>
    </row>
    <row r="917" spans="1:17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42"/>
        <v>70036</v>
      </c>
      <c r="P917">
        <f t="shared" si="43"/>
        <v>105</v>
      </c>
      <c r="Q917" t="str">
        <f t="shared" si="44"/>
        <v>film &amp; video</v>
      </c>
    </row>
    <row r="918" spans="1:17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42"/>
        <v>-2357</v>
      </c>
      <c r="P918">
        <f t="shared" si="43"/>
        <v>25.83</v>
      </c>
      <c r="Q918" t="str">
        <f t="shared" si="44"/>
        <v>photography</v>
      </c>
    </row>
    <row r="919" spans="1:17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42"/>
        <v>-1503</v>
      </c>
      <c r="P919">
        <f t="shared" si="43"/>
        <v>77.67</v>
      </c>
      <c r="Q919" t="str">
        <f t="shared" si="44"/>
        <v>film &amp; video</v>
      </c>
    </row>
    <row r="920" spans="1:17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42"/>
        <v>5221</v>
      </c>
      <c r="P920">
        <f t="shared" si="43"/>
        <v>57.83</v>
      </c>
      <c r="Q920" t="str">
        <f t="shared" si="44"/>
        <v>publishing</v>
      </c>
    </row>
    <row r="921" spans="1:17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42"/>
        <v>-14685</v>
      </c>
      <c r="P921">
        <f t="shared" si="43"/>
        <v>92.96</v>
      </c>
      <c r="Q921" t="str">
        <f t="shared" si="44"/>
        <v>theater</v>
      </c>
    </row>
    <row r="922" spans="1:17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42"/>
        <v>4376</v>
      </c>
      <c r="P922">
        <f t="shared" si="43"/>
        <v>37.950000000000003</v>
      </c>
      <c r="Q922" t="str">
        <f t="shared" si="44"/>
        <v>film &amp; video</v>
      </c>
    </row>
    <row r="923" spans="1:17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42"/>
        <v>-159190</v>
      </c>
      <c r="P923">
        <f t="shared" si="43"/>
        <v>31.84</v>
      </c>
      <c r="Q923" t="str">
        <f t="shared" si="44"/>
        <v>technology</v>
      </c>
    </row>
    <row r="924" spans="1:17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42"/>
        <v>39040</v>
      </c>
      <c r="P924">
        <f t="shared" si="43"/>
        <v>40</v>
      </c>
      <c r="Q924" t="str">
        <f t="shared" si="44"/>
        <v>music</v>
      </c>
    </row>
    <row r="925" spans="1:17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42"/>
        <v>2344</v>
      </c>
      <c r="P925">
        <f t="shared" si="43"/>
        <v>101.1</v>
      </c>
      <c r="Q925" t="str">
        <f t="shared" si="44"/>
        <v>theater</v>
      </c>
    </row>
    <row r="926" spans="1:17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42"/>
        <v>152892</v>
      </c>
      <c r="P926">
        <f t="shared" si="43"/>
        <v>84.01</v>
      </c>
      <c r="Q926" t="str">
        <f t="shared" si="44"/>
        <v>theater</v>
      </c>
    </row>
    <row r="927" spans="1:17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42"/>
        <v>3722</v>
      </c>
      <c r="P927">
        <f t="shared" si="43"/>
        <v>103.42</v>
      </c>
      <c r="Q927" t="str">
        <f t="shared" si="44"/>
        <v>theater</v>
      </c>
    </row>
    <row r="928" spans="1:17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42"/>
        <v>-7123</v>
      </c>
      <c r="P928">
        <f t="shared" si="43"/>
        <v>105.13</v>
      </c>
      <c r="Q928" t="str">
        <f t="shared" si="44"/>
        <v>food</v>
      </c>
    </row>
    <row r="929" spans="1:17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42"/>
        <v>-3899</v>
      </c>
      <c r="P929">
        <f t="shared" si="43"/>
        <v>89.22</v>
      </c>
      <c r="Q929" t="str">
        <f t="shared" si="44"/>
        <v>theater</v>
      </c>
    </row>
    <row r="930" spans="1:17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42"/>
        <v>28986</v>
      </c>
      <c r="P930">
        <f t="shared" si="43"/>
        <v>52</v>
      </c>
      <c r="Q930" t="str">
        <f t="shared" si="44"/>
        <v>technology</v>
      </c>
    </row>
    <row r="931" spans="1:17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42"/>
        <v>6452</v>
      </c>
      <c r="P931">
        <f t="shared" si="43"/>
        <v>64.959999999999994</v>
      </c>
      <c r="Q931" t="str">
        <f t="shared" si="44"/>
        <v>theater</v>
      </c>
    </row>
    <row r="932" spans="1:17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42"/>
        <v>430</v>
      </c>
      <c r="P932">
        <f t="shared" si="43"/>
        <v>46.24</v>
      </c>
      <c r="Q932" t="str">
        <f t="shared" si="44"/>
        <v>theater</v>
      </c>
    </row>
    <row r="933" spans="1:17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42"/>
        <v>-2171</v>
      </c>
      <c r="P933">
        <f t="shared" si="43"/>
        <v>51.15</v>
      </c>
      <c r="Q933" t="str">
        <f t="shared" si="44"/>
        <v>theater</v>
      </c>
    </row>
    <row r="934" spans="1:17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42"/>
        <v>2583</v>
      </c>
      <c r="P934">
        <f t="shared" si="43"/>
        <v>33.909999999999997</v>
      </c>
      <c r="Q934" t="str">
        <f t="shared" si="44"/>
        <v>music</v>
      </c>
    </row>
    <row r="935" spans="1:17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42"/>
        <v>102015</v>
      </c>
      <c r="P935">
        <f t="shared" si="43"/>
        <v>92.02</v>
      </c>
      <c r="Q935" t="str">
        <f t="shared" si="44"/>
        <v>theater</v>
      </c>
    </row>
    <row r="936" spans="1:17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42"/>
        <v>5080</v>
      </c>
      <c r="P936">
        <f t="shared" si="43"/>
        <v>107.43</v>
      </c>
      <c r="Q936" t="str">
        <f t="shared" si="44"/>
        <v>theater</v>
      </c>
    </row>
    <row r="937" spans="1:17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42"/>
        <v>3912</v>
      </c>
      <c r="P937">
        <f t="shared" si="43"/>
        <v>75.849999999999994</v>
      </c>
      <c r="Q937" t="str">
        <f t="shared" si="44"/>
        <v>theater</v>
      </c>
    </row>
    <row r="938" spans="1:17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42"/>
        <v>-101510</v>
      </c>
      <c r="P938">
        <f t="shared" si="43"/>
        <v>80.48</v>
      </c>
      <c r="Q938" t="str">
        <f t="shared" si="44"/>
        <v>theater</v>
      </c>
    </row>
    <row r="939" spans="1:17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42"/>
        <v>-86109</v>
      </c>
      <c r="P939">
        <f t="shared" si="43"/>
        <v>86.98</v>
      </c>
      <c r="Q939" t="str">
        <f t="shared" si="44"/>
        <v>film &amp; video</v>
      </c>
    </row>
    <row r="940" spans="1:17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42"/>
        <v>893</v>
      </c>
      <c r="P940">
        <f t="shared" si="43"/>
        <v>105.14</v>
      </c>
      <c r="Q940" t="str">
        <f t="shared" si="44"/>
        <v>publishing</v>
      </c>
    </row>
    <row r="941" spans="1:17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42"/>
        <v>-3961</v>
      </c>
      <c r="P941">
        <f t="shared" si="43"/>
        <v>57.3</v>
      </c>
      <c r="Q941" t="str">
        <f t="shared" si="44"/>
        <v>games</v>
      </c>
    </row>
    <row r="942" spans="1:17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42"/>
        <v>-3739</v>
      </c>
      <c r="P942">
        <f t="shared" si="43"/>
        <v>93.35</v>
      </c>
      <c r="Q942" t="str">
        <f t="shared" si="44"/>
        <v>technology</v>
      </c>
    </row>
    <row r="943" spans="1:17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42"/>
        <v>-37385</v>
      </c>
      <c r="P943">
        <f t="shared" si="43"/>
        <v>71.989999999999995</v>
      </c>
      <c r="Q943" t="str">
        <f t="shared" si="44"/>
        <v>theater</v>
      </c>
    </row>
    <row r="944" spans="1:17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42"/>
        <v>-3395</v>
      </c>
      <c r="P944">
        <f t="shared" si="43"/>
        <v>92.61</v>
      </c>
      <c r="Q944" t="str">
        <f t="shared" si="44"/>
        <v>theater</v>
      </c>
    </row>
    <row r="945" spans="1:17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42"/>
        <v>4469</v>
      </c>
      <c r="P945">
        <f t="shared" si="43"/>
        <v>104.99</v>
      </c>
      <c r="Q945" t="str">
        <f t="shared" si="44"/>
        <v>food</v>
      </c>
    </row>
    <row r="946" spans="1:17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42"/>
        <v>-1858</v>
      </c>
      <c r="P946">
        <f t="shared" si="43"/>
        <v>30.96</v>
      </c>
      <c r="Q946" t="str">
        <f t="shared" si="44"/>
        <v>photography</v>
      </c>
    </row>
    <row r="947" spans="1:17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42"/>
        <v>-116195</v>
      </c>
      <c r="P947">
        <f t="shared" si="43"/>
        <v>33</v>
      </c>
      <c r="Q947" t="str">
        <f t="shared" si="44"/>
        <v>photography</v>
      </c>
    </row>
    <row r="948" spans="1:17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42"/>
        <v>-138462</v>
      </c>
      <c r="P948">
        <f t="shared" si="43"/>
        <v>84.19</v>
      </c>
      <c r="Q948" t="str">
        <f t="shared" si="44"/>
        <v>theater</v>
      </c>
    </row>
    <row r="949" spans="1:17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42"/>
        <v>-2639</v>
      </c>
      <c r="P949">
        <f t="shared" si="43"/>
        <v>73.92</v>
      </c>
      <c r="Q949" t="str">
        <f t="shared" si="44"/>
        <v>theater</v>
      </c>
    </row>
    <row r="950" spans="1:17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42"/>
        <v>-3482</v>
      </c>
      <c r="P950">
        <f t="shared" si="43"/>
        <v>36.99</v>
      </c>
      <c r="Q950" t="str">
        <f t="shared" si="44"/>
        <v>film &amp; video</v>
      </c>
    </row>
    <row r="951" spans="1:17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42"/>
        <v>3620</v>
      </c>
      <c r="P951">
        <f t="shared" si="43"/>
        <v>46.9</v>
      </c>
      <c r="Q951" t="str">
        <f t="shared" si="44"/>
        <v>technology</v>
      </c>
    </row>
    <row r="952" spans="1:17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42"/>
        <v>-95</v>
      </c>
      <c r="P952">
        <f t="shared" si="43"/>
        <v>5</v>
      </c>
      <c r="Q952" t="str">
        <f t="shared" si="44"/>
        <v>theater</v>
      </c>
    </row>
    <row r="953" spans="1:17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42"/>
        <v>144556</v>
      </c>
      <c r="P953">
        <f t="shared" si="43"/>
        <v>102.02</v>
      </c>
      <c r="Q953" t="str">
        <f t="shared" si="44"/>
        <v>music</v>
      </c>
    </row>
    <row r="954" spans="1:17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42"/>
        <v>-43513</v>
      </c>
      <c r="P954">
        <f t="shared" si="43"/>
        <v>45.01</v>
      </c>
      <c r="Q954" t="str">
        <f t="shared" si="44"/>
        <v>film &amp; video</v>
      </c>
    </row>
    <row r="955" spans="1:17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42"/>
        <v>-1320</v>
      </c>
      <c r="P955">
        <f t="shared" si="43"/>
        <v>94.29</v>
      </c>
      <c r="Q955" t="str">
        <f t="shared" si="44"/>
        <v>film &amp; video</v>
      </c>
    </row>
    <row r="956" spans="1:17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42"/>
        <v>113784</v>
      </c>
      <c r="P956">
        <f t="shared" si="43"/>
        <v>101.02</v>
      </c>
      <c r="Q956" t="str">
        <f t="shared" si="44"/>
        <v>technology</v>
      </c>
    </row>
    <row r="957" spans="1:17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42"/>
        <v>7063</v>
      </c>
      <c r="P957">
        <f t="shared" si="43"/>
        <v>97.04</v>
      </c>
      <c r="Q957" t="str">
        <f t="shared" si="44"/>
        <v>theater</v>
      </c>
    </row>
    <row r="958" spans="1:17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42"/>
        <v>-151902</v>
      </c>
      <c r="P958">
        <f t="shared" si="43"/>
        <v>43.01</v>
      </c>
      <c r="Q958" t="str">
        <f t="shared" si="44"/>
        <v>film &amp; video</v>
      </c>
    </row>
    <row r="959" spans="1:17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42"/>
        <v>2634</v>
      </c>
      <c r="P959">
        <f t="shared" si="43"/>
        <v>94.92</v>
      </c>
      <c r="Q959" t="str">
        <f t="shared" si="44"/>
        <v>theater</v>
      </c>
    </row>
    <row r="960" spans="1:17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42"/>
        <v>6981</v>
      </c>
      <c r="P960">
        <f t="shared" si="43"/>
        <v>72.150000000000006</v>
      </c>
      <c r="Q960" t="str">
        <f t="shared" si="44"/>
        <v>film &amp; video</v>
      </c>
    </row>
    <row r="961" spans="1:17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42"/>
        <v>-138369</v>
      </c>
      <c r="P961">
        <f t="shared" si="43"/>
        <v>51.01</v>
      </c>
      <c r="Q961" t="str">
        <f t="shared" si="44"/>
        <v>publishing</v>
      </c>
    </row>
    <row r="962" spans="1:17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42"/>
        <v>-822</v>
      </c>
      <c r="P962">
        <f t="shared" si="43"/>
        <v>85.05</v>
      </c>
      <c r="Q962" t="str">
        <f t="shared" si="44"/>
        <v>technology</v>
      </c>
    </row>
    <row r="963" spans="1:17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45">E963-D963</f>
        <v>1100</v>
      </c>
      <c r="P963">
        <f t="shared" ref="P963:P1001" si="46">IFERROR(ROUND(E963/G963,2),0)</f>
        <v>43.87</v>
      </c>
      <c r="Q963" t="str">
        <f t="shared" ref="Q963:Q1001" si="47">_xlfn.TEXTSPLIT(N:N,"/")</f>
        <v>publishing</v>
      </c>
    </row>
    <row r="964" spans="1:17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45"/>
        <v>7057</v>
      </c>
      <c r="P964">
        <f t="shared" si="46"/>
        <v>40.06</v>
      </c>
      <c r="Q964" t="str">
        <f t="shared" si="47"/>
        <v>food</v>
      </c>
    </row>
    <row r="965" spans="1:17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45"/>
        <v>-903</v>
      </c>
      <c r="P965">
        <f t="shared" si="46"/>
        <v>43.83</v>
      </c>
      <c r="Q965" t="str">
        <f t="shared" si="47"/>
        <v>photography</v>
      </c>
    </row>
    <row r="966" spans="1:17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45"/>
        <v>9464</v>
      </c>
      <c r="P966">
        <f t="shared" si="46"/>
        <v>84.93</v>
      </c>
      <c r="Q966" t="str">
        <f t="shared" si="47"/>
        <v>theater</v>
      </c>
    </row>
    <row r="967" spans="1:17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45"/>
        <v>6301</v>
      </c>
      <c r="P967">
        <f t="shared" si="46"/>
        <v>41.07</v>
      </c>
      <c r="Q967" t="str">
        <f t="shared" si="47"/>
        <v>music</v>
      </c>
    </row>
    <row r="968" spans="1:17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45"/>
        <v>11768</v>
      </c>
      <c r="P968">
        <f t="shared" si="46"/>
        <v>54.97</v>
      </c>
      <c r="Q968" t="str">
        <f t="shared" si="47"/>
        <v>theater</v>
      </c>
    </row>
    <row r="969" spans="1:17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45"/>
        <v>32738</v>
      </c>
      <c r="P969">
        <f t="shared" si="46"/>
        <v>77.010000000000005</v>
      </c>
      <c r="Q969" t="str">
        <f t="shared" si="47"/>
        <v>music</v>
      </c>
    </row>
    <row r="970" spans="1:17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45"/>
        <v>5717</v>
      </c>
      <c r="P970">
        <f t="shared" si="46"/>
        <v>71.2</v>
      </c>
      <c r="Q970" t="str">
        <f t="shared" si="47"/>
        <v>food</v>
      </c>
    </row>
    <row r="971" spans="1:17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45"/>
        <v>650</v>
      </c>
      <c r="P971">
        <f t="shared" si="46"/>
        <v>91.94</v>
      </c>
      <c r="Q971" t="str">
        <f t="shared" si="47"/>
        <v>theater</v>
      </c>
    </row>
    <row r="972" spans="1:17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45"/>
        <v>-37241</v>
      </c>
      <c r="P972">
        <f t="shared" si="46"/>
        <v>97.07</v>
      </c>
      <c r="Q972" t="str">
        <f t="shared" si="47"/>
        <v>theater</v>
      </c>
    </row>
    <row r="973" spans="1:17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45"/>
        <v>-3686</v>
      </c>
      <c r="P973">
        <f t="shared" si="46"/>
        <v>58.92</v>
      </c>
      <c r="Q973" t="str">
        <f t="shared" si="47"/>
        <v>film &amp; video</v>
      </c>
    </row>
    <row r="974" spans="1:17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45"/>
        <v>54824</v>
      </c>
      <c r="P974">
        <f t="shared" si="46"/>
        <v>58.02</v>
      </c>
      <c r="Q974" t="str">
        <f t="shared" si="47"/>
        <v>technology</v>
      </c>
    </row>
    <row r="975" spans="1:17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45"/>
        <v>-94924</v>
      </c>
      <c r="P975">
        <f t="shared" si="46"/>
        <v>103.87</v>
      </c>
      <c r="Q975" t="str">
        <f t="shared" si="47"/>
        <v>theater</v>
      </c>
    </row>
    <row r="976" spans="1:17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45"/>
        <v>2191</v>
      </c>
      <c r="P976">
        <f t="shared" si="46"/>
        <v>93.47</v>
      </c>
      <c r="Q976" t="str">
        <f t="shared" si="47"/>
        <v>music</v>
      </c>
    </row>
    <row r="977" spans="1:17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45"/>
        <v>2966</v>
      </c>
      <c r="P977">
        <f t="shared" si="46"/>
        <v>61.97</v>
      </c>
      <c r="Q977" t="str">
        <f t="shared" si="47"/>
        <v>theater</v>
      </c>
    </row>
    <row r="978" spans="1:17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45"/>
        <v>8886</v>
      </c>
      <c r="P978">
        <f t="shared" si="46"/>
        <v>92.04</v>
      </c>
      <c r="Q978" t="str">
        <f t="shared" si="47"/>
        <v>theater</v>
      </c>
    </row>
    <row r="979" spans="1:17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45"/>
        <v>-1823</v>
      </c>
      <c r="P979">
        <f t="shared" si="46"/>
        <v>77.27</v>
      </c>
      <c r="Q979" t="str">
        <f t="shared" si="47"/>
        <v>food</v>
      </c>
    </row>
    <row r="980" spans="1:17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45"/>
        <v>7641</v>
      </c>
      <c r="P980">
        <f t="shared" si="46"/>
        <v>93.92</v>
      </c>
      <c r="Q980" t="str">
        <f t="shared" si="47"/>
        <v>games</v>
      </c>
    </row>
    <row r="981" spans="1:17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45"/>
        <v>26044</v>
      </c>
      <c r="P981">
        <f t="shared" si="46"/>
        <v>84.97</v>
      </c>
      <c r="Q981" t="str">
        <f t="shared" si="47"/>
        <v>theater</v>
      </c>
    </row>
    <row r="982" spans="1:17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45"/>
        <v>-116570</v>
      </c>
      <c r="P982">
        <f t="shared" si="46"/>
        <v>105.97</v>
      </c>
      <c r="Q982" t="str">
        <f t="shared" si="47"/>
        <v>publishing</v>
      </c>
    </row>
    <row r="983" spans="1:17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45"/>
        <v>5241</v>
      </c>
      <c r="P983">
        <f t="shared" si="46"/>
        <v>36.97</v>
      </c>
      <c r="Q983" t="str">
        <f t="shared" si="47"/>
        <v>technology</v>
      </c>
    </row>
    <row r="984" spans="1:17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45"/>
        <v>-1085</v>
      </c>
      <c r="P984">
        <f t="shared" si="46"/>
        <v>81.53</v>
      </c>
      <c r="Q984" t="str">
        <f t="shared" si="47"/>
        <v>film &amp; video</v>
      </c>
    </row>
    <row r="985" spans="1:17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45"/>
        <v>59304</v>
      </c>
      <c r="P985">
        <f t="shared" si="46"/>
        <v>81</v>
      </c>
      <c r="Q985" t="str">
        <f t="shared" si="47"/>
        <v>film &amp; video</v>
      </c>
    </row>
    <row r="986" spans="1:17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45"/>
        <v>3410</v>
      </c>
      <c r="P986">
        <f t="shared" si="46"/>
        <v>26.01</v>
      </c>
      <c r="Q986" t="str">
        <f t="shared" si="47"/>
        <v>theater</v>
      </c>
    </row>
    <row r="987" spans="1:17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45"/>
        <v>-56077</v>
      </c>
      <c r="P987">
        <f t="shared" si="46"/>
        <v>26</v>
      </c>
      <c r="Q987" t="str">
        <f t="shared" si="47"/>
        <v>music</v>
      </c>
    </row>
    <row r="988" spans="1:17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45"/>
        <v>-4656</v>
      </c>
      <c r="P988">
        <f t="shared" si="46"/>
        <v>34.17</v>
      </c>
      <c r="Q988" t="str">
        <f t="shared" si="47"/>
        <v>music</v>
      </c>
    </row>
    <row r="989" spans="1:17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45"/>
        <v>7241</v>
      </c>
      <c r="P989">
        <f t="shared" si="46"/>
        <v>28</v>
      </c>
      <c r="Q989" t="str">
        <f t="shared" si="47"/>
        <v>film &amp; video</v>
      </c>
    </row>
    <row r="990" spans="1:17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45"/>
        <v>-4501</v>
      </c>
      <c r="P990">
        <f t="shared" si="46"/>
        <v>76.55</v>
      </c>
      <c r="Q990" t="str">
        <f t="shared" si="47"/>
        <v>publishing</v>
      </c>
    </row>
    <row r="991" spans="1:17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45"/>
        <v>9590</v>
      </c>
      <c r="P991">
        <f t="shared" si="46"/>
        <v>53.05</v>
      </c>
      <c r="Q991" t="str">
        <f t="shared" si="47"/>
        <v>publishing</v>
      </c>
    </row>
    <row r="992" spans="1:17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45"/>
        <v>-961</v>
      </c>
      <c r="P992">
        <f t="shared" si="46"/>
        <v>106.86</v>
      </c>
      <c r="Q992" t="str">
        <f t="shared" si="47"/>
        <v>film &amp; video</v>
      </c>
    </row>
    <row r="993" spans="1:17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45"/>
        <v>1291</v>
      </c>
      <c r="P993">
        <f t="shared" si="46"/>
        <v>46.02</v>
      </c>
      <c r="Q993" t="str">
        <f t="shared" si="47"/>
        <v>music</v>
      </c>
    </row>
    <row r="994" spans="1:17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45"/>
        <v>10123</v>
      </c>
      <c r="P994">
        <f t="shared" si="46"/>
        <v>100.17</v>
      </c>
      <c r="Q994" t="str">
        <f t="shared" si="47"/>
        <v>film &amp; video</v>
      </c>
    </row>
    <row r="995" spans="1:17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45"/>
        <v>-2192</v>
      </c>
      <c r="P995">
        <f t="shared" si="46"/>
        <v>101.44</v>
      </c>
      <c r="Q995" t="str">
        <f t="shared" si="47"/>
        <v>photography</v>
      </c>
    </row>
    <row r="996" spans="1:17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45"/>
        <v>-67027</v>
      </c>
      <c r="P996">
        <f t="shared" si="46"/>
        <v>87.97</v>
      </c>
      <c r="Q996" t="str">
        <f t="shared" si="47"/>
        <v>publishing</v>
      </c>
    </row>
    <row r="997" spans="1:17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45"/>
        <v>55916</v>
      </c>
      <c r="P997">
        <f t="shared" si="46"/>
        <v>75</v>
      </c>
      <c r="Q997" t="str">
        <f t="shared" si="47"/>
        <v>food</v>
      </c>
    </row>
    <row r="998" spans="1:17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45"/>
        <v>-1786</v>
      </c>
      <c r="P998">
        <f t="shared" si="46"/>
        <v>42.98</v>
      </c>
      <c r="Q998" t="str">
        <f t="shared" si="47"/>
        <v>theater</v>
      </c>
    </row>
    <row r="999" spans="1:17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45"/>
        <v>-2997</v>
      </c>
      <c r="P999">
        <f t="shared" si="46"/>
        <v>33.119999999999997</v>
      </c>
      <c r="Q999" t="str">
        <f t="shared" si="47"/>
        <v>theater</v>
      </c>
    </row>
    <row r="1000" spans="1:17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45"/>
        <v>-28777</v>
      </c>
      <c r="P1000">
        <f t="shared" si="46"/>
        <v>101.13</v>
      </c>
      <c r="Q1000" t="str">
        <f t="shared" si="47"/>
        <v>music</v>
      </c>
    </row>
    <row r="1001" spans="1:17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45"/>
        <v>-48281</v>
      </c>
      <c r="P1001">
        <f t="shared" si="46"/>
        <v>55.99</v>
      </c>
      <c r="Q1001" t="str">
        <f t="shared" si="47"/>
        <v>food</v>
      </c>
    </row>
  </sheetData>
  <conditionalFormatting sqref="F1:F1048576">
    <cfRule type="containsText" dxfId="8" priority="10" operator="containsText" text="live">
      <formula>NOT(ISERROR(SEARCH("live",F1)))</formula>
    </cfRule>
    <cfRule type="containsText" dxfId="7" priority="11" operator="containsText" text="failed">
      <formula>NOT(ISERROR(SEARCH("failed",F1)))</formula>
    </cfRule>
    <cfRule type="containsText" dxfId="6" priority="12" operator="containsText" text="successful">
      <formula>NOT(ISERROR(SEARCH("successful",F1)))</formula>
    </cfRule>
    <cfRule type="containsText" dxfId="5" priority="13" operator="containsText" text="failed">
      <formula>NOT(ISERROR(SEARCH("failed",F1)))</formula>
    </cfRule>
    <cfRule type="containsText" dxfId="4" priority="14" operator="containsText" text="       ">
      <formula>NOT(ISERROR(SEARCH("       ",F1)))</formula>
    </cfRule>
    <cfRule type="containsText" dxfId="3" priority="15" operator="containsText" text="failed">
      <formula>NOT(ISERROR(SEARCH("failed",F1)))</formula>
    </cfRule>
    <cfRule type="containsText" dxfId="2" priority="16" operator="containsText" text="successful">
      <formula>NOT(ISERROR(SEARCH("successful",F1)))</formula>
    </cfRule>
    <cfRule type="cellIs" dxfId="1" priority="17" operator="equal">
      <formula>"sucessful"</formula>
    </cfRule>
    <cfRule type="duplicateValues" dxfId="0" priority="18"/>
  </conditionalFormatting>
  <conditionalFormatting sqref="O2:O1001">
    <cfRule type="colorScale" priority="1">
      <colorScale>
        <cfvo type="min"/>
        <cfvo type="num" val="100"/>
        <cfvo type="num" val="200"/>
        <color rgb="FFC00000"/>
        <color rgb="FF92D050"/>
        <color rgb="FFFFFF00"/>
      </colorScale>
    </cfRule>
  </conditionalFormatting>
  <pageMargins left="0.75" right="0.75" top="1" bottom="1" header="0.5" footer="0.5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Crowdfunding</vt:lpstr>
      <vt:lpstr>PercentFunded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Meredith Frey</cp:lastModifiedBy>
  <dcterms:created xsi:type="dcterms:W3CDTF">2021-09-29T18:52:28Z</dcterms:created>
  <dcterms:modified xsi:type="dcterms:W3CDTF">2023-06-28T04:32:11Z</dcterms:modified>
</cp:coreProperties>
</file>