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Hub\pypsa-za\data\"/>
    </mc:Choice>
  </mc:AlternateContent>
  <xr:revisionPtr revIDLastSave="0" documentId="13_ncr:1_{417DB235-309E-461B-A771-C51C43465248}" xr6:coauthVersionLast="47" xr6:coauthVersionMax="47" xr10:uidLastSave="{00000000-0000-0000-0000-000000000000}"/>
  <bookViews>
    <workbookView xWindow="-110" yWindow="-110" windowWidth="38620" windowHeight="21100" activeTab="1" xr2:uid="{00000000-000D-0000-FFFF-FFFF00000000}"/>
  </bookViews>
  <sheets>
    <sheet name="existing_eskom_stations" sheetId="1" r:id="rId1"/>
    <sheet name="existing_non_eskom_stations" sheetId="4" r:id="rId2"/>
    <sheet name="demand_projections" sheetId="2" r:id="rId3"/>
    <sheet name="availability_projections" sheetId="3" r:id="rId4"/>
  </sheets>
  <definedNames>
    <definedName name="_xlnm._FilterDatabase" localSheetId="0" hidden="1">existing_eskom_stations!$A$1:$Y$55</definedName>
    <definedName name="_xlnm._FilterDatabase" localSheetId="1" hidden="1">existing_non_eskom_stations!$A$1:$AH$104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0" i="4" l="1"/>
  <c r="J5" i="4"/>
  <c r="J7" i="4" s="1"/>
  <c r="J8" i="4" s="1"/>
  <c r="J10" i="4" s="1"/>
  <c r="J13" i="4" s="1"/>
  <c r="J15" i="4" s="1"/>
  <c r="J16" i="4" s="1"/>
  <c r="J18" i="4" s="1"/>
  <c r="J19" i="4" s="1"/>
  <c r="J21" i="4" s="1"/>
  <c r="J22" i="4" s="1"/>
  <c r="J23" i="4" s="1"/>
  <c r="J24" i="4" s="1"/>
  <c r="J25" i="4" s="1"/>
  <c r="J26" i="4" s="1"/>
  <c r="J27" i="4" s="1"/>
  <c r="J29" i="4" s="1"/>
  <c r="T104" i="4" l="1"/>
  <c r="S104" i="4"/>
  <c r="S49" i="1"/>
  <c r="R49" i="1"/>
  <c r="S48" i="1"/>
  <c r="R48" i="1"/>
  <c r="S47" i="1"/>
  <c r="R47" i="1"/>
  <c r="S20" i="1" l="1"/>
  <c r="S21" i="1"/>
  <c r="S22" i="1"/>
  <c r="R21" i="1"/>
  <c r="R22" i="1"/>
  <c r="R20" i="1"/>
</calcChain>
</file>

<file path=xl/sharedStrings.xml><?xml version="1.0" encoding="utf-8"?>
<sst xmlns="http://schemas.openxmlformats.org/spreadsheetml/2006/main" count="2327" uniqueCount="180">
  <si>
    <t>Status</t>
  </si>
  <si>
    <t>Arnot</t>
  </si>
  <si>
    <t>Existing</t>
  </si>
  <si>
    <t>Camden</t>
  </si>
  <si>
    <t>Duvha</t>
  </si>
  <si>
    <t>Grootvlei</t>
  </si>
  <si>
    <t>Hendrina</t>
  </si>
  <si>
    <t>Kendal</t>
  </si>
  <si>
    <t>Komati</t>
  </si>
  <si>
    <t>Kriel</t>
  </si>
  <si>
    <t>Kusile</t>
  </si>
  <si>
    <t>Under construction</t>
  </si>
  <si>
    <t>Lethabo</t>
  </si>
  <si>
    <t>MajubaDry</t>
  </si>
  <si>
    <t>MajubaWet</t>
  </si>
  <si>
    <t>Matimba</t>
  </si>
  <si>
    <t>Matla</t>
  </si>
  <si>
    <t>Medupi</t>
  </si>
  <si>
    <t>Tutuka</t>
  </si>
  <si>
    <t>CSP</t>
  </si>
  <si>
    <t>Sere</t>
  </si>
  <si>
    <t>Drakensberg</t>
  </si>
  <si>
    <t>Ingula</t>
  </si>
  <si>
    <t>Palmiet</t>
  </si>
  <si>
    <t>Gariep</t>
  </si>
  <si>
    <t>Vanderkloof</t>
  </si>
  <si>
    <t>Acacia</t>
  </si>
  <si>
    <t>Ankerlig</t>
  </si>
  <si>
    <t>Gourikwa</t>
  </si>
  <si>
    <t>PortRex</t>
  </si>
  <si>
    <t>Municipal_Coal</t>
  </si>
  <si>
    <t>Sasol_SSF</t>
  </si>
  <si>
    <t>Sasol_Infrach_Engines</t>
  </si>
  <si>
    <t>Sasol_OCGT</t>
  </si>
  <si>
    <t>CahoraBassa</t>
  </si>
  <si>
    <t>ColleyWobbles</t>
  </si>
  <si>
    <t>Mondi</t>
  </si>
  <si>
    <t>Sappi</t>
  </si>
  <si>
    <t>Steenbras</t>
  </si>
  <si>
    <t>Power Station Name</t>
  </si>
  <si>
    <t>Unit size (MW)</t>
  </si>
  <si>
    <t>Number units</t>
  </si>
  <si>
    <t>Heat Rate (GJ/MWh)</t>
  </si>
  <si>
    <t>-</t>
  </si>
  <si>
    <t>Max Ramp Up (MW/min)</t>
  </si>
  <si>
    <t>Pump Efficiency (%)</t>
  </si>
  <si>
    <t>Pump Units</t>
  </si>
  <si>
    <t>Pump Load per unit (MW)</t>
  </si>
  <si>
    <t>Pumped Storage - Max Storage (GWh)</t>
  </si>
  <si>
    <t>CSP Storage (hours)</t>
  </si>
  <si>
    <t>Typical annual maintenance rate (%)</t>
  </si>
  <si>
    <t>Typical annual forced outage rate (%)</t>
  </si>
  <si>
    <t>GPS Latitude</t>
  </si>
  <si>
    <t>GPS Longitude</t>
  </si>
  <si>
    <t>Fuel Price (R/GJ)</t>
  </si>
  <si>
    <t>Decommissioning Date</t>
  </si>
  <si>
    <t>beyond 2050</t>
  </si>
  <si>
    <t>coal</t>
  </si>
  <si>
    <t>onwind</t>
  </si>
  <si>
    <t>nuclear</t>
  </si>
  <si>
    <t>PHS</t>
  </si>
  <si>
    <t>biomass</t>
  </si>
  <si>
    <t>hydro</t>
  </si>
  <si>
    <t>gas</t>
  </si>
  <si>
    <t>Koeberg</t>
  </si>
  <si>
    <t>Min Stable Level (%)</t>
  </si>
  <si>
    <t>Avon</t>
  </si>
  <si>
    <t>Dedisa</t>
  </si>
  <si>
    <t>Max Ramp Down (MW/min)</t>
  </si>
  <si>
    <t>Scenario</t>
  </si>
  <si>
    <t>ambitions</t>
  </si>
  <si>
    <t>Variable O&amp;M Cost (R/MWh)</t>
  </si>
  <si>
    <t>diesel</t>
  </si>
  <si>
    <t>OCGT/ICE</t>
  </si>
  <si>
    <t>Aries Solar Energy Facility</t>
  </si>
  <si>
    <t>Cookhouse Wind Farm</t>
  </si>
  <si>
    <t>Dassieklip Wind Energy Facility</t>
  </si>
  <si>
    <t>De Aar Solar Power</t>
  </si>
  <si>
    <t>Dorper Wind Farm</t>
  </si>
  <si>
    <t>Greefspan PV Power Plant</t>
  </si>
  <si>
    <t>Herbert PV Power Plant</t>
  </si>
  <si>
    <t>Jeffreys Bay Wind Farm</t>
  </si>
  <si>
    <t>Kalkbult</t>
  </si>
  <si>
    <t>Kaxu Solar One</t>
  </si>
  <si>
    <t>Khi Solar One</t>
  </si>
  <si>
    <t>Konkoonsies Solar Energy Facility</t>
  </si>
  <si>
    <t>Kouga Wind Farm</t>
  </si>
  <si>
    <t>Lesedi Power Company</t>
  </si>
  <si>
    <t>Letsatsi Power Company</t>
  </si>
  <si>
    <t>Metrowind Van Stadens Wind Farm</t>
  </si>
  <si>
    <t>Mulilo Renewable Energy Solar PV De Aar</t>
  </si>
  <si>
    <t>Mulilo Renewable Energy Solar PV Prieska</t>
  </si>
  <si>
    <t>Nobelsfontein Phase 1</t>
  </si>
  <si>
    <t>REISA</t>
  </si>
  <si>
    <t>RustMo1 Solar Farm</t>
  </si>
  <si>
    <t>Slimsun Swartland Solar Park</t>
  </si>
  <si>
    <t>Solar Capital De Aar</t>
  </si>
  <si>
    <t>Soutpan Solar Park</t>
  </si>
  <si>
    <t>Touwsrivier Project</t>
  </si>
  <si>
    <t>Umoya Energy Wind Farm</t>
  </si>
  <si>
    <t>Witkop Solar Park</t>
  </si>
  <si>
    <t>REIPPPP_BW1</t>
  </si>
  <si>
    <t>REIPPPP_BW2</t>
  </si>
  <si>
    <t>REIPPPP_BW3</t>
  </si>
  <si>
    <t>REIPPPP_BW4</t>
  </si>
  <si>
    <t>Amakhala Emoyeni</t>
  </si>
  <si>
    <t>Aurora Wind Power</t>
  </si>
  <si>
    <t>Aurora-Rietvlei Solar Power</t>
  </si>
  <si>
    <t>Bokpoort CSP project</t>
  </si>
  <si>
    <t>Boshoff Solar Park</t>
  </si>
  <si>
    <t>Chaba Wind Farm</t>
  </si>
  <si>
    <t>Dreunberg</t>
  </si>
  <si>
    <t>Gouda Wind Project</t>
  </si>
  <si>
    <t>Grassridge Wind Farm</t>
  </si>
  <si>
    <t>Jasper Power Company</t>
  </si>
  <si>
    <t>Linde</t>
  </si>
  <si>
    <t>Neusberg Hydro Electrical Project</t>
  </si>
  <si>
    <t>Sishen Solar Facility</t>
  </si>
  <si>
    <t>Solar Capital De Aar 3</t>
  </si>
  <si>
    <t>Stortemelk Hydro</t>
  </si>
  <si>
    <t>Tsitsikamma Community Wind Farm</t>
  </si>
  <si>
    <t>Upington Airport</t>
  </si>
  <si>
    <t>Vredendal Solar Park</t>
  </si>
  <si>
    <t>Waainek Wind Farm</t>
  </si>
  <si>
    <t>!XiNa Solar One</t>
  </si>
  <si>
    <t>Adams Solar PV 2</t>
  </si>
  <si>
    <t>ENERGY Joburg Landfill Gas to Electircity Project</t>
  </si>
  <si>
    <t>Karoshoek Solar One</t>
  </si>
  <si>
    <t>Khobab Wind Farm</t>
  </si>
  <si>
    <t>Loeriesfontein 2 Wind Farm</t>
  </si>
  <si>
    <t>Longyuan Mulilo De Aar Maanhaarberg Wind Energy Facility</t>
  </si>
  <si>
    <t>Longyuan Mulilo Green Energy De Aar 2 North Wind Energy Facility</t>
  </si>
  <si>
    <t>Mkuze</t>
  </si>
  <si>
    <t>Mulilo Prieska PV</t>
  </si>
  <si>
    <t>Mulilo Sonnedix Prieska PV</t>
  </si>
  <si>
    <t>Nojoli Wind Farm</t>
  </si>
  <si>
    <t>Noupoort Wind Farm</t>
  </si>
  <si>
    <t>Paleisheuwel</t>
  </si>
  <si>
    <t>Pulida Solar Park</t>
  </si>
  <si>
    <t>Red Cap - Gibson Bay</t>
  </si>
  <si>
    <t>Tom Burke Solar Park</t>
  </si>
  <si>
    <t>Kathu Solar Park</t>
  </si>
  <si>
    <t>Redstone Solar Thermal Power Plant</t>
  </si>
  <si>
    <t>REIPPPP_BW3.5</t>
  </si>
  <si>
    <t>Aggeneys Solar</t>
  </si>
  <si>
    <t>Boikanyo Solar</t>
  </si>
  <si>
    <t>Bokamoso</t>
  </si>
  <si>
    <t>Copperton Windfarm</t>
  </si>
  <si>
    <t>De Wildt</t>
  </si>
  <si>
    <t>Dyason's Klip 1</t>
  </si>
  <si>
    <t>Dyason's Klip 2</t>
  </si>
  <si>
    <t>Excelsior Wind Energy Facility</t>
  </si>
  <si>
    <t>Garob Wind Farm</t>
  </si>
  <si>
    <t>Golden Valley Wind</t>
  </si>
  <si>
    <t>Kangnas Wind Farm</t>
  </si>
  <si>
    <t>Konkoonsies II Solar PV Facility</t>
  </si>
  <si>
    <t>Kruisvallei Hydro</t>
  </si>
  <si>
    <t>Matla A Bokone Solar</t>
  </si>
  <si>
    <t>Ngodwana Energy</t>
  </si>
  <si>
    <t>Nxuba Wind Farm</t>
  </si>
  <si>
    <t>Oyster Bay Wind Farm</t>
  </si>
  <si>
    <t>Perdekraal East Wind Farm</t>
  </si>
  <si>
    <t>Roggeveld Wind Farm</t>
  </si>
  <si>
    <t>Sirius Solar PV Project One</t>
  </si>
  <si>
    <t>Soetwater Wind Farm</t>
  </si>
  <si>
    <t>Solar Capital Orange</t>
  </si>
  <si>
    <t>The Karusa Wind Farm</t>
  </si>
  <si>
    <t>Waterloo Solar Park</t>
  </si>
  <si>
    <t>Wesley-Ciskei</t>
  </si>
  <si>
    <t>Zeerust</t>
  </si>
  <si>
    <t>base</t>
  </si>
  <si>
    <t>Droogfontein Solar Power</t>
  </si>
  <si>
    <t>2022 Capacity (MW)</t>
  </si>
  <si>
    <t>Planned</t>
  </si>
  <si>
    <t>Future Commissioning Date</t>
  </si>
  <si>
    <t>Fixed O&amp;M Cost (R/kW/yr)</t>
  </si>
  <si>
    <t>Grouping</t>
  </si>
  <si>
    <t>Carrier</t>
  </si>
  <si>
    <t>solar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</si>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</sst>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3F3F7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rgb="FF7F7F7F"/>
      </left>
      <right style="thin">
        <color rgb="FF7F7F7F"/>
      </right>
      <top style="medium">
        <color indexed="64"/>
      </top>
      <bottom style="thin">
        <color rgb="FF7F7F7F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9" fontId="2" fillId="0" borderId="0" applyFont="0" applyFill="0" applyBorder="0" applyAlignment="0" applyProtection="0"/>
    <xf numFmtId="0" fontId="3" fillId="0" borderId="1" applyNumberFormat="0" applyFill="0" applyAlignment="0" applyProtection="0"/>
    <xf numFmtId="0" fontId="4" fillId="2" borderId="2" applyNumberFormat="0" applyAlignment="0" applyProtection="0"/>
  </cellStyleXfs>
  <cellXfs count="50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right" vertical="center"/>
    </xf>
    <xf numFmtId="0" fontId="4" fillId="2" borderId="2" xfId="3" applyBorder="1"/>
    <xf numFmtId="0" fontId="0" fillId="3" borderId="3" xfId="0" applyFill="1" applyBorder="1"/>
    <xf numFmtId="0" fontId="4" fillId="2" borderId="4" xfId="3" applyBorder="1"/>
    <xf numFmtId="0" fontId="0" fillId="3" borderId="7" xfId="0" applyFill="1" applyBorder="1"/>
    <xf numFmtId="0" fontId="4" fillId="2" borderId="10" xfId="3" applyBorder="1"/>
    <xf numFmtId="0" fontId="0" fillId="4" borderId="3" xfId="0" applyFill="1" applyBorder="1"/>
    <xf numFmtId="0" fontId="0" fillId="4" borderId="7" xfId="0" applyFill="1" applyBorder="1"/>
    <xf numFmtId="0" fontId="0" fillId="4" borderId="9" xfId="0" applyFill="1" applyBorder="1"/>
    <xf numFmtId="0" fontId="0" fillId="5" borderId="0" xfId="0" applyFill="1" applyBorder="1" applyAlignment="1">
      <alignment horizontal="right" vertical="center"/>
    </xf>
    <xf numFmtId="0" fontId="0" fillId="5" borderId="8" xfId="0" applyFill="1" applyBorder="1" applyAlignment="1">
      <alignment horizontal="right" vertical="center"/>
    </xf>
    <xf numFmtId="0" fontId="3" fillId="0" borderId="0" xfId="2" applyBorder="1" applyAlignment="1">
      <alignment horizontal="center" vertical="center" wrapText="1"/>
    </xf>
    <xf numFmtId="0" fontId="0" fillId="5" borderId="5" xfId="0" applyFill="1" applyBorder="1" applyAlignment="1">
      <alignment horizontal="right"/>
    </xf>
    <xf numFmtId="0" fontId="0" fillId="5" borderId="6" xfId="0" applyFill="1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5" borderId="0" xfId="0" applyFill="1" applyBorder="1" applyAlignment="1">
      <alignment horizontal="right"/>
    </xf>
    <xf numFmtId="0" fontId="0" fillId="5" borderId="8" xfId="0" applyFill="1" applyBorder="1" applyAlignment="1">
      <alignment horizontal="right"/>
    </xf>
    <xf numFmtId="0" fontId="0" fillId="5" borderId="11" xfId="0" applyFill="1" applyBorder="1" applyAlignment="1">
      <alignment horizontal="right"/>
    </xf>
    <xf numFmtId="0" fontId="0" fillId="5" borderId="12" xfId="0" applyFill="1" applyBorder="1" applyAlignment="1">
      <alignment horizontal="right"/>
    </xf>
    <xf numFmtId="0" fontId="3" fillId="0" borderId="0" xfId="2" applyBorder="1" applyAlignment="1">
      <alignment horizontal="right" vertical="center" wrapText="1"/>
    </xf>
    <xf numFmtId="0" fontId="0" fillId="0" borderId="0" xfId="0" applyAlignment="1">
      <alignment horizontal="right"/>
    </xf>
    <xf numFmtId="0" fontId="3" fillId="0" borderId="0" xfId="2" applyBorder="1" applyAlignment="1">
      <alignment horizontal="left" vertical="center" wrapText="1"/>
    </xf>
    <xf numFmtId="0" fontId="3" fillId="6" borderId="0" xfId="2" applyFill="1" applyBorder="1" applyAlignment="1">
      <alignment horizontal="center" vertical="center" wrapText="1"/>
    </xf>
    <xf numFmtId="0" fontId="0" fillId="3" borderId="9" xfId="0" applyFill="1" applyBorder="1"/>
    <xf numFmtId="9" fontId="0" fillId="0" borderId="0" xfId="1" applyFont="1" applyAlignment="1">
      <alignment vertical="center"/>
    </xf>
    <xf numFmtId="0" fontId="4" fillId="2" borderId="5" xfId="3" applyBorder="1" applyAlignment="1">
      <alignment horizontal="center"/>
    </xf>
    <xf numFmtId="0" fontId="0" fillId="5" borderId="5" xfId="0" applyFill="1" applyBorder="1" applyAlignment="1">
      <alignment horizontal="center"/>
    </xf>
    <xf numFmtId="14" fontId="0" fillId="5" borderId="5" xfId="0" applyNumberFormat="1" applyFill="1" applyBorder="1" applyAlignment="1">
      <alignment horizontal="center"/>
    </xf>
    <xf numFmtId="9" fontId="0" fillId="5" borderId="5" xfId="1" applyFont="1" applyFill="1" applyBorder="1" applyAlignment="1">
      <alignment horizontal="center"/>
    </xf>
    <xf numFmtId="0" fontId="4" fillId="2" borderId="0" xfId="3" applyBorder="1" applyAlignment="1">
      <alignment horizontal="center"/>
    </xf>
    <xf numFmtId="0" fontId="0" fillId="0" borderId="0" xfId="0" applyBorder="1" applyAlignment="1">
      <alignment horizontal="center"/>
    </xf>
    <xf numFmtId="14" fontId="0" fillId="0" borderId="0" xfId="0" applyNumberFormat="1" applyBorder="1" applyAlignment="1">
      <alignment horizontal="center"/>
    </xf>
    <xf numFmtId="9" fontId="0" fillId="0" borderId="0" xfId="1" applyFont="1" applyBorder="1" applyAlignment="1">
      <alignment horizontal="center"/>
    </xf>
    <xf numFmtId="0" fontId="0" fillId="5" borderId="0" xfId="0" applyFill="1" applyBorder="1" applyAlignment="1">
      <alignment horizontal="center"/>
    </xf>
    <xf numFmtId="14" fontId="0" fillId="5" borderId="0" xfId="0" applyNumberFormat="1" applyFill="1" applyBorder="1" applyAlignment="1">
      <alignment horizontal="center"/>
    </xf>
    <xf numFmtId="9" fontId="0" fillId="5" borderId="0" xfId="1" applyFont="1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14" fontId="0" fillId="5" borderId="11" xfId="0" applyNumberFormat="1" applyFill="1" applyBorder="1" applyAlignment="1">
      <alignment horizontal="center"/>
    </xf>
    <xf numFmtId="9" fontId="0" fillId="5" borderId="11" xfId="1" applyFont="1" applyFill="1" applyBorder="1" applyAlignment="1">
      <alignment horizontal="center"/>
    </xf>
    <xf numFmtId="0" fontId="0" fillId="5" borderId="0" xfId="0" applyFill="1" applyBorder="1" applyAlignment="1">
      <alignment horizontal="center" vertical="center"/>
    </xf>
    <xf numFmtId="9" fontId="0" fillId="5" borderId="0" xfId="1" applyFont="1" applyFill="1" applyBorder="1" applyAlignment="1">
      <alignment horizontal="center" vertical="center"/>
    </xf>
    <xf numFmtId="164" fontId="0" fillId="5" borderId="0" xfId="1" applyNumberFormat="1" applyFont="1" applyFill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4" fillId="2" borderId="11" xfId="3" applyBorder="1" applyAlignment="1">
      <alignment horizontal="center"/>
    </xf>
  </cellXfs>
  <cellStyles count="4">
    <cellStyle name="Heading 2" xfId="2" builtinId="17"/>
    <cellStyle name="Input" xfId="3" builtinId="20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G81"/>
  <sheetViews>
    <sheetView workbookViewId="0">
      <pane xSplit="2" topLeftCell="K1" activePane="topRight" state="frozen"/>
      <selection pane="topRight" activeCell="L16" sqref="L16"/>
    </sheetView>
  </sheetViews>
  <sheetFormatPr defaultRowHeight="14.5" x14ac:dyDescent="0.35"/>
  <cols>
    <col min="1" max="1" width="10.54296875" customWidth="1"/>
    <col min="2" max="2" width="31.6328125" customWidth="1"/>
    <col min="3" max="3" width="18.36328125" style="25" bestFit="1" customWidth="1"/>
    <col min="4" max="4" width="16.81640625" style="3" bestFit="1" customWidth="1"/>
    <col min="5" max="5" width="21.54296875" style="3" customWidth="1"/>
    <col min="6" max="8" width="15.6328125" style="3" customWidth="1"/>
    <col min="9" max="9" width="19.08984375" style="3" customWidth="1"/>
    <col min="10" max="12" width="15.6328125" style="3" customWidth="1"/>
    <col min="13" max="13" width="17.54296875" style="3" customWidth="1"/>
    <col min="14" max="15" width="15.6328125" style="3" customWidth="1"/>
    <col min="16" max="16" width="18" style="3" customWidth="1"/>
    <col min="17" max="23" width="15.6328125" style="3" customWidth="1"/>
    <col min="24" max="25" width="15.6328125" style="25" customWidth="1"/>
  </cols>
  <sheetData>
    <row r="1" spans="1:33" s="1" customFormat="1" ht="51.5" thickBot="1" x14ac:dyDescent="0.4">
      <c r="A1" s="26" t="s">
        <v>69</v>
      </c>
      <c r="B1" s="26" t="s">
        <v>39</v>
      </c>
      <c r="C1" s="15" t="s">
        <v>177</v>
      </c>
      <c r="D1" s="15" t="s">
        <v>0</v>
      </c>
      <c r="E1" s="27" t="s">
        <v>172</v>
      </c>
      <c r="F1" s="15" t="s">
        <v>40</v>
      </c>
      <c r="G1" s="15" t="s">
        <v>41</v>
      </c>
      <c r="H1" s="15" t="s">
        <v>174</v>
      </c>
      <c r="I1" s="15" t="s">
        <v>55</v>
      </c>
      <c r="J1" s="15" t="s">
        <v>42</v>
      </c>
      <c r="K1" s="15" t="s">
        <v>54</v>
      </c>
      <c r="L1" s="15" t="s">
        <v>44</v>
      </c>
      <c r="M1" s="15" t="s">
        <v>68</v>
      </c>
      <c r="N1" s="15" t="s">
        <v>65</v>
      </c>
      <c r="O1" s="15" t="s">
        <v>71</v>
      </c>
      <c r="P1" s="15" t="s">
        <v>175</v>
      </c>
      <c r="Q1" s="15" t="s">
        <v>45</v>
      </c>
      <c r="R1" s="15" t="s">
        <v>46</v>
      </c>
      <c r="S1" s="15" t="s">
        <v>47</v>
      </c>
      <c r="T1" s="15" t="s">
        <v>48</v>
      </c>
      <c r="U1" s="15" t="s">
        <v>49</v>
      </c>
      <c r="V1" s="15" t="s">
        <v>50</v>
      </c>
      <c r="W1" s="15" t="s">
        <v>51</v>
      </c>
      <c r="X1" s="24" t="s">
        <v>52</v>
      </c>
      <c r="Y1" s="24" t="s">
        <v>53</v>
      </c>
      <c r="Z1" s="2"/>
      <c r="AA1" s="2"/>
      <c r="AB1" s="2"/>
      <c r="AC1" s="2"/>
      <c r="AD1" s="2"/>
      <c r="AE1" s="2"/>
      <c r="AF1" s="4"/>
      <c r="AG1" s="4"/>
    </row>
    <row r="2" spans="1:33" x14ac:dyDescent="0.35">
      <c r="A2" s="6" t="s">
        <v>170</v>
      </c>
      <c r="B2" s="7" t="s">
        <v>1</v>
      </c>
      <c r="C2" s="31" t="s">
        <v>57</v>
      </c>
      <c r="D2" s="31" t="s">
        <v>2</v>
      </c>
      <c r="E2" s="31">
        <v>2100</v>
      </c>
      <c r="F2" s="31">
        <v>370</v>
      </c>
      <c r="G2" s="31">
        <v>6</v>
      </c>
      <c r="H2" s="32" t="s">
        <v>43</v>
      </c>
      <c r="I2" s="32">
        <v>45658</v>
      </c>
      <c r="J2" s="31">
        <v>11.654</v>
      </c>
      <c r="K2" s="31">
        <v>16.8</v>
      </c>
      <c r="L2" s="31">
        <v>2.1</v>
      </c>
      <c r="M2" s="31">
        <v>2.1</v>
      </c>
      <c r="N2" s="33">
        <v>0.5</v>
      </c>
      <c r="O2" s="31">
        <v>57</v>
      </c>
      <c r="P2" s="31">
        <v>594</v>
      </c>
      <c r="Q2" s="31" t="s">
        <v>43</v>
      </c>
      <c r="R2" s="31" t="s">
        <v>43</v>
      </c>
      <c r="S2" s="31" t="s">
        <v>43</v>
      </c>
      <c r="T2" s="31" t="s">
        <v>43</v>
      </c>
      <c r="U2" s="31" t="s">
        <v>43</v>
      </c>
      <c r="V2" s="33">
        <v>0.1</v>
      </c>
      <c r="W2" s="33">
        <v>0.1</v>
      </c>
      <c r="X2" s="16">
        <v>-25.94444</v>
      </c>
      <c r="Y2" s="17">
        <v>29.79166</v>
      </c>
      <c r="Z2" s="2"/>
      <c r="AA2" s="29"/>
      <c r="AB2" s="29"/>
      <c r="AC2" s="2"/>
      <c r="AD2" s="2"/>
      <c r="AE2" s="2"/>
      <c r="AF2" s="4"/>
      <c r="AG2" s="4"/>
    </row>
    <row r="3" spans="1:33" x14ac:dyDescent="0.35">
      <c r="A3" s="8" t="s">
        <v>170</v>
      </c>
      <c r="B3" s="5" t="s">
        <v>3</v>
      </c>
      <c r="C3" s="35" t="s">
        <v>57</v>
      </c>
      <c r="D3" s="35" t="s">
        <v>2</v>
      </c>
      <c r="E3" s="35">
        <v>1481</v>
      </c>
      <c r="F3" s="35">
        <v>190</v>
      </c>
      <c r="G3" s="35">
        <v>8</v>
      </c>
      <c r="H3" s="36" t="s">
        <v>43</v>
      </c>
      <c r="I3" s="36">
        <v>44927</v>
      </c>
      <c r="J3" s="35">
        <v>12.420999999999999</v>
      </c>
      <c r="K3" s="35">
        <v>23.1</v>
      </c>
      <c r="L3" s="35">
        <v>1.1000000000000001</v>
      </c>
      <c r="M3" s="35">
        <v>1.1000000000000001</v>
      </c>
      <c r="N3" s="37">
        <v>0.5</v>
      </c>
      <c r="O3" s="35">
        <v>57</v>
      </c>
      <c r="P3" s="35">
        <v>594</v>
      </c>
      <c r="Q3" s="35" t="s">
        <v>43</v>
      </c>
      <c r="R3" s="35" t="s">
        <v>43</v>
      </c>
      <c r="S3" s="35" t="s">
        <v>43</v>
      </c>
      <c r="T3" s="35" t="s">
        <v>43</v>
      </c>
      <c r="U3" s="35" t="s">
        <v>43</v>
      </c>
      <c r="V3" s="37">
        <v>0.1</v>
      </c>
      <c r="W3" s="37">
        <v>0.1</v>
      </c>
      <c r="X3" s="18">
        <v>-26.620069999999998</v>
      </c>
      <c r="Y3" s="19">
        <v>30.09113</v>
      </c>
      <c r="Z3" s="2"/>
      <c r="AA3" s="29"/>
      <c r="AB3" s="29"/>
      <c r="AC3" s="2"/>
      <c r="AD3" s="2"/>
      <c r="AE3" s="2"/>
      <c r="AF3" s="4"/>
      <c r="AG3" s="4"/>
    </row>
    <row r="4" spans="1:33" x14ac:dyDescent="0.35">
      <c r="A4" s="8" t="s">
        <v>170</v>
      </c>
      <c r="B4" s="5" t="s">
        <v>4</v>
      </c>
      <c r="C4" s="38" t="s">
        <v>57</v>
      </c>
      <c r="D4" s="38" t="s">
        <v>2</v>
      </c>
      <c r="E4" s="38">
        <v>2875</v>
      </c>
      <c r="F4" s="38">
        <v>580</v>
      </c>
      <c r="G4" s="38">
        <v>5</v>
      </c>
      <c r="H4" s="39" t="s">
        <v>43</v>
      </c>
      <c r="I4" s="39">
        <v>48945</v>
      </c>
      <c r="J4" s="44">
        <v>11.034000000000001</v>
      </c>
      <c r="K4" s="44">
        <v>11.8</v>
      </c>
      <c r="L4" s="44">
        <v>3.3</v>
      </c>
      <c r="M4" s="44">
        <v>3.3</v>
      </c>
      <c r="N4" s="45">
        <v>0.5</v>
      </c>
      <c r="O4" s="44">
        <v>57</v>
      </c>
      <c r="P4" s="44">
        <v>594</v>
      </c>
      <c r="Q4" s="44" t="s">
        <v>43</v>
      </c>
      <c r="R4" s="44" t="s">
        <v>43</v>
      </c>
      <c r="S4" s="44" t="s">
        <v>43</v>
      </c>
      <c r="T4" s="44" t="s">
        <v>43</v>
      </c>
      <c r="U4" s="44" t="s">
        <v>43</v>
      </c>
      <c r="V4" s="40">
        <v>0.1</v>
      </c>
      <c r="W4" s="40">
        <v>0.1</v>
      </c>
      <c r="X4" s="13">
        <v>-25.959540000000001</v>
      </c>
      <c r="Y4" s="14">
        <v>29.34094</v>
      </c>
      <c r="Z4" s="2"/>
      <c r="AA4" s="29"/>
      <c r="AB4" s="29"/>
      <c r="AC4" s="2"/>
      <c r="AD4" s="2"/>
      <c r="AE4" s="2"/>
      <c r="AF4" s="4"/>
      <c r="AG4" s="4"/>
    </row>
    <row r="5" spans="1:33" x14ac:dyDescent="0.35">
      <c r="A5" s="8" t="s">
        <v>170</v>
      </c>
      <c r="B5" s="5" t="s">
        <v>5</v>
      </c>
      <c r="C5" s="35" t="s">
        <v>57</v>
      </c>
      <c r="D5" s="35" t="s">
        <v>2</v>
      </c>
      <c r="E5" s="35">
        <v>570</v>
      </c>
      <c r="F5" s="35">
        <v>180</v>
      </c>
      <c r="G5" s="35">
        <v>6</v>
      </c>
      <c r="H5" s="36" t="s">
        <v>43</v>
      </c>
      <c r="I5" s="36">
        <v>46753</v>
      </c>
      <c r="J5" s="35">
        <v>12.61</v>
      </c>
      <c r="K5" s="35">
        <v>22.1</v>
      </c>
      <c r="L5" s="35">
        <v>0.9</v>
      </c>
      <c r="M5" s="35">
        <v>0.9</v>
      </c>
      <c r="N5" s="37">
        <v>0.5</v>
      </c>
      <c r="O5" s="35">
        <v>57</v>
      </c>
      <c r="P5" s="35">
        <v>594</v>
      </c>
      <c r="Q5" s="35" t="s">
        <v>43</v>
      </c>
      <c r="R5" s="35" t="s">
        <v>43</v>
      </c>
      <c r="S5" s="35" t="s">
        <v>43</v>
      </c>
      <c r="T5" s="35" t="s">
        <v>43</v>
      </c>
      <c r="U5" s="35" t="s">
        <v>43</v>
      </c>
      <c r="V5" s="37">
        <v>0.1</v>
      </c>
      <c r="W5" s="37">
        <v>0.1</v>
      </c>
      <c r="X5" s="18">
        <v>-26.769549999999999</v>
      </c>
      <c r="Y5" s="19">
        <v>28.499510000000001</v>
      </c>
      <c r="Z5" s="2"/>
      <c r="AA5" s="29"/>
      <c r="AB5" s="29"/>
      <c r="AC5" s="2"/>
      <c r="AD5" s="2"/>
      <c r="AE5" s="2"/>
      <c r="AF5" s="4"/>
      <c r="AG5" s="4"/>
    </row>
    <row r="6" spans="1:33" x14ac:dyDescent="0.35">
      <c r="A6" s="8" t="s">
        <v>170</v>
      </c>
      <c r="B6" s="5" t="s">
        <v>6</v>
      </c>
      <c r="C6" s="38" t="s">
        <v>57</v>
      </c>
      <c r="D6" s="38" t="s">
        <v>2</v>
      </c>
      <c r="E6" s="38">
        <v>1098</v>
      </c>
      <c r="F6" s="38">
        <v>190</v>
      </c>
      <c r="G6" s="38">
        <v>10</v>
      </c>
      <c r="H6" s="39" t="s">
        <v>43</v>
      </c>
      <c r="I6" s="39">
        <v>46023</v>
      </c>
      <c r="J6" s="38">
        <v>12.131</v>
      </c>
      <c r="K6" s="38">
        <v>17</v>
      </c>
      <c r="L6" s="38">
        <v>1.1000000000000001</v>
      </c>
      <c r="M6" s="38">
        <v>1.1000000000000001</v>
      </c>
      <c r="N6" s="40">
        <v>0.5</v>
      </c>
      <c r="O6" s="38">
        <v>57</v>
      </c>
      <c r="P6" s="38">
        <v>594</v>
      </c>
      <c r="Q6" s="38" t="s">
        <v>43</v>
      </c>
      <c r="R6" s="38" t="s">
        <v>43</v>
      </c>
      <c r="S6" s="38" t="s">
        <v>43</v>
      </c>
      <c r="T6" s="38" t="s">
        <v>43</v>
      </c>
      <c r="U6" s="38" t="s">
        <v>43</v>
      </c>
      <c r="V6" s="40">
        <v>0.1</v>
      </c>
      <c r="W6" s="40">
        <v>0.1</v>
      </c>
      <c r="X6" s="20">
        <v>-26.031379999999999</v>
      </c>
      <c r="Y6" s="21">
        <v>29.601379999999999</v>
      </c>
      <c r="Z6" s="2"/>
      <c r="AA6" s="29"/>
      <c r="AB6" s="29"/>
      <c r="AC6" s="2"/>
      <c r="AD6" s="2"/>
      <c r="AE6" s="2"/>
      <c r="AF6" s="4"/>
      <c r="AG6" s="4"/>
    </row>
    <row r="7" spans="1:33" x14ac:dyDescent="0.35">
      <c r="A7" s="8" t="s">
        <v>170</v>
      </c>
      <c r="B7" s="5" t="s">
        <v>7</v>
      </c>
      <c r="C7" s="35" t="s">
        <v>57</v>
      </c>
      <c r="D7" s="35" t="s">
        <v>2</v>
      </c>
      <c r="E7" s="35">
        <v>3840</v>
      </c>
      <c r="F7" s="35">
        <v>640</v>
      </c>
      <c r="G7" s="35">
        <v>6</v>
      </c>
      <c r="H7" s="36" t="s">
        <v>43</v>
      </c>
      <c r="I7" s="36">
        <v>52232</v>
      </c>
      <c r="J7" s="35">
        <v>11.753</v>
      </c>
      <c r="K7" s="35">
        <v>18.600000000000001</v>
      </c>
      <c r="L7" s="35">
        <v>1.8</v>
      </c>
      <c r="M7" s="35">
        <v>1.8</v>
      </c>
      <c r="N7" s="37">
        <v>0.5</v>
      </c>
      <c r="O7" s="35">
        <v>57</v>
      </c>
      <c r="P7" s="35">
        <v>594</v>
      </c>
      <c r="Q7" s="35" t="s">
        <v>43</v>
      </c>
      <c r="R7" s="35" t="s">
        <v>43</v>
      </c>
      <c r="S7" s="35" t="s">
        <v>43</v>
      </c>
      <c r="T7" s="35" t="s">
        <v>43</v>
      </c>
      <c r="U7" s="35" t="s">
        <v>43</v>
      </c>
      <c r="V7" s="37">
        <v>0.1</v>
      </c>
      <c r="W7" s="37">
        <v>0.1</v>
      </c>
      <c r="X7" s="18">
        <v>-26.088049999999999</v>
      </c>
      <c r="Y7" s="19">
        <v>28.968879999999999</v>
      </c>
      <c r="Z7" s="2"/>
      <c r="AA7" s="29"/>
      <c r="AB7" s="29"/>
      <c r="AC7" s="2"/>
      <c r="AD7" s="2"/>
      <c r="AE7" s="2"/>
      <c r="AF7" s="4"/>
      <c r="AG7" s="4"/>
    </row>
    <row r="8" spans="1:33" x14ac:dyDescent="0.35">
      <c r="A8" s="8" t="s">
        <v>170</v>
      </c>
      <c r="B8" s="5" t="s">
        <v>8</v>
      </c>
      <c r="C8" s="38" t="s">
        <v>57</v>
      </c>
      <c r="D8" s="38" t="s">
        <v>2</v>
      </c>
      <c r="E8" s="38">
        <v>114</v>
      </c>
      <c r="F8" s="38">
        <v>100</v>
      </c>
      <c r="G8" s="38">
        <v>9</v>
      </c>
      <c r="H8" s="39" t="s">
        <v>43</v>
      </c>
      <c r="I8" s="39">
        <v>46753</v>
      </c>
      <c r="J8" s="38">
        <v>13.829000000000001</v>
      </c>
      <c r="K8" s="38">
        <v>17.600000000000001</v>
      </c>
      <c r="L8" s="38">
        <v>0.5</v>
      </c>
      <c r="M8" s="38">
        <v>0.5</v>
      </c>
      <c r="N8" s="40">
        <v>0.5</v>
      </c>
      <c r="O8" s="38">
        <v>57</v>
      </c>
      <c r="P8" s="38">
        <v>594</v>
      </c>
      <c r="Q8" s="38" t="s">
        <v>43</v>
      </c>
      <c r="R8" s="38" t="s">
        <v>43</v>
      </c>
      <c r="S8" s="38" t="s">
        <v>43</v>
      </c>
      <c r="T8" s="38" t="s">
        <v>43</v>
      </c>
      <c r="U8" s="38" t="s">
        <v>43</v>
      </c>
      <c r="V8" s="40">
        <v>0.1</v>
      </c>
      <c r="W8" s="40">
        <v>0.1</v>
      </c>
      <c r="X8" s="20">
        <v>-26.090779999999999</v>
      </c>
      <c r="Y8" s="21">
        <v>29.474460000000001</v>
      </c>
      <c r="Z8" s="2"/>
      <c r="AA8" s="29"/>
      <c r="AB8" s="29"/>
      <c r="AC8" s="2"/>
      <c r="AD8" s="2"/>
      <c r="AE8" s="2"/>
      <c r="AF8" s="4"/>
      <c r="AG8" s="4"/>
    </row>
    <row r="9" spans="1:33" x14ac:dyDescent="0.35">
      <c r="A9" s="8" t="s">
        <v>170</v>
      </c>
      <c r="B9" s="5" t="s">
        <v>9</v>
      </c>
      <c r="C9" s="35" t="s">
        <v>57</v>
      </c>
      <c r="D9" s="35" t="s">
        <v>2</v>
      </c>
      <c r="E9" s="35">
        <v>2850</v>
      </c>
      <c r="F9" s="35">
        <v>480</v>
      </c>
      <c r="G9" s="35">
        <v>6</v>
      </c>
      <c r="H9" s="36" t="s">
        <v>43</v>
      </c>
      <c r="I9" s="36">
        <v>47119</v>
      </c>
      <c r="J9" s="35">
        <v>11.243</v>
      </c>
      <c r="K9" s="35">
        <v>18.600000000000001</v>
      </c>
      <c r="L9" s="35">
        <v>3.6</v>
      </c>
      <c r="M9" s="35">
        <v>3.6</v>
      </c>
      <c r="N9" s="37">
        <v>0.5</v>
      </c>
      <c r="O9" s="35">
        <v>57</v>
      </c>
      <c r="P9" s="35">
        <v>594</v>
      </c>
      <c r="Q9" s="35" t="s">
        <v>43</v>
      </c>
      <c r="R9" s="35" t="s">
        <v>43</v>
      </c>
      <c r="S9" s="35" t="s">
        <v>43</v>
      </c>
      <c r="T9" s="35" t="s">
        <v>43</v>
      </c>
      <c r="U9" s="35" t="s">
        <v>43</v>
      </c>
      <c r="V9" s="37">
        <v>0.1</v>
      </c>
      <c r="W9" s="37">
        <v>0.1</v>
      </c>
      <c r="X9" s="18">
        <v>-26.25404</v>
      </c>
      <c r="Y9" s="19">
        <v>29.18008</v>
      </c>
      <c r="Z9" s="2"/>
      <c r="AA9" s="29"/>
      <c r="AB9" s="29"/>
      <c r="AC9" s="2"/>
      <c r="AD9" s="2"/>
      <c r="AE9" s="2"/>
      <c r="AF9" s="4"/>
      <c r="AG9" s="4"/>
    </row>
    <row r="10" spans="1:33" x14ac:dyDescent="0.35">
      <c r="A10" s="8" t="s">
        <v>170</v>
      </c>
      <c r="B10" s="5" t="s">
        <v>10</v>
      </c>
      <c r="C10" s="38" t="s">
        <v>57</v>
      </c>
      <c r="D10" s="38" t="s">
        <v>2</v>
      </c>
      <c r="E10" s="38">
        <v>2880</v>
      </c>
      <c r="F10" s="38">
        <v>723</v>
      </c>
      <c r="G10" s="38">
        <v>0</v>
      </c>
      <c r="H10" s="39" t="s">
        <v>43</v>
      </c>
      <c r="I10" s="39" t="s">
        <v>56</v>
      </c>
      <c r="J10" s="38">
        <v>9.8119999999999994</v>
      </c>
      <c r="K10" s="38">
        <v>16.3</v>
      </c>
      <c r="L10" s="38">
        <v>7.2</v>
      </c>
      <c r="M10" s="38">
        <v>7.2</v>
      </c>
      <c r="N10" s="40">
        <v>0.5</v>
      </c>
      <c r="O10" s="38">
        <v>80</v>
      </c>
      <c r="P10" s="38">
        <v>4700</v>
      </c>
      <c r="Q10" s="38" t="s">
        <v>43</v>
      </c>
      <c r="R10" s="38" t="s">
        <v>43</v>
      </c>
      <c r="S10" s="38" t="s">
        <v>43</v>
      </c>
      <c r="T10" s="38" t="s">
        <v>43</v>
      </c>
      <c r="U10" s="38" t="s">
        <v>43</v>
      </c>
      <c r="V10" s="40">
        <v>0.1</v>
      </c>
      <c r="W10" s="40">
        <v>0.1</v>
      </c>
      <c r="X10" s="20">
        <v>-25.5459</v>
      </c>
      <c r="Y10" s="21">
        <v>28.5502</v>
      </c>
      <c r="Z10" s="2"/>
      <c r="AA10" s="29"/>
      <c r="AB10" s="29"/>
      <c r="AC10" s="2"/>
      <c r="AD10" s="2"/>
      <c r="AE10" s="2"/>
      <c r="AF10" s="4"/>
      <c r="AG10" s="4"/>
    </row>
    <row r="11" spans="1:33" x14ac:dyDescent="0.35">
      <c r="A11" s="8" t="s">
        <v>170</v>
      </c>
      <c r="B11" s="5" t="s">
        <v>12</v>
      </c>
      <c r="C11" s="35" t="s">
        <v>57</v>
      </c>
      <c r="D11" s="35" t="s">
        <v>2</v>
      </c>
      <c r="E11" s="35">
        <v>3558</v>
      </c>
      <c r="F11" s="35">
        <v>590</v>
      </c>
      <c r="G11" s="35">
        <v>6</v>
      </c>
      <c r="H11" s="36" t="s">
        <v>43</v>
      </c>
      <c r="I11" s="36">
        <v>51136</v>
      </c>
      <c r="J11" s="35">
        <v>10.975</v>
      </c>
      <c r="K11" s="35">
        <v>11.2</v>
      </c>
      <c r="L11" s="35">
        <v>5.9</v>
      </c>
      <c r="M11" s="35">
        <v>5.9</v>
      </c>
      <c r="N11" s="37">
        <v>0.5</v>
      </c>
      <c r="O11" s="35">
        <v>57</v>
      </c>
      <c r="P11" s="35">
        <v>594</v>
      </c>
      <c r="Q11" s="35" t="s">
        <v>43</v>
      </c>
      <c r="R11" s="35" t="s">
        <v>43</v>
      </c>
      <c r="S11" s="35" t="s">
        <v>43</v>
      </c>
      <c r="T11" s="35" t="s">
        <v>43</v>
      </c>
      <c r="U11" s="35" t="s">
        <v>43</v>
      </c>
      <c r="V11" s="37">
        <v>0.1</v>
      </c>
      <c r="W11" s="37">
        <v>0.1</v>
      </c>
      <c r="X11" s="18">
        <v>-26.740269999999999</v>
      </c>
      <c r="Y11" s="19">
        <v>27.975000000000001</v>
      </c>
      <c r="Z11" s="2"/>
      <c r="AA11" s="29"/>
      <c r="AB11" s="29"/>
      <c r="AC11" s="2"/>
      <c r="AD11" s="2"/>
      <c r="AE11" s="2"/>
      <c r="AF11" s="4"/>
      <c r="AG11" s="4"/>
    </row>
    <row r="12" spans="1:33" x14ac:dyDescent="0.35">
      <c r="A12" s="8" t="s">
        <v>170</v>
      </c>
      <c r="B12" s="5" t="s">
        <v>13</v>
      </c>
      <c r="C12" s="38" t="s">
        <v>57</v>
      </c>
      <c r="D12" s="38" t="s">
        <v>2</v>
      </c>
      <c r="E12" s="38">
        <v>1833</v>
      </c>
      <c r="F12" s="38">
        <v>610</v>
      </c>
      <c r="G12" s="38">
        <v>3</v>
      </c>
      <c r="H12" s="39" t="s">
        <v>43</v>
      </c>
      <c r="I12" s="39">
        <v>54058</v>
      </c>
      <c r="J12" s="38">
        <v>11.753</v>
      </c>
      <c r="K12" s="38">
        <v>21.8</v>
      </c>
      <c r="L12" s="38">
        <v>1.7</v>
      </c>
      <c r="M12" s="38">
        <v>1.7</v>
      </c>
      <c r="N12" s="40">
        <v>0.5</v>
      </c>
      <c r="O12" s="38">
        <v>57</v>
      </c>
      <c r="P12" s="38">
        <v>594</v>
      </c>
      <c r="Q12" s="38" t="s">
        <v>43</v>
      </c>
      <c r="R12" s="38" t="s">
        <v>43</v>
      </c>
      <c r="S12" s="38" t="s">
        <v>43</v>
      </c>
      <c r="T12" s="38" t="s">
        <v>43</v>
      </c>
      <c r="U12" s="38" t="s">
        <v>43</v>
      </c>
      <c r="V12" s="40">
        <v>0.1</v>
      </c>
      <c r="W12" s="40">
        <v>0.1</v>
      </c>
      <c r="X12" s="20">
        <v>-27.095549999999999</v>
      </c>
      <c r="Y12" s="21">
        <v>29.77055</v>
      </c>
      <c r="Z12" s="2"/>
      <c r="AA12" s="29"/>
      <c r="AB12" s="29"/>
      <c r="AC12" s="2"/>
      <c r="AD12" s="2"/>
      <c r="AE12" s="2"/>
      <c r="AF12" s="4"/>
      <c r="AG12" s="4"/>
    </row>
    <row r="13" spans="1:33" x14ac:dyDescent="0.35">
      <c r="A13" s="8" t="s">
        <v>170</v>
      </c>
      <c r="B13" s="5" t="s">
        <v>14</v>
      </c>
      <c r="C13" s="35" t="s">
        <v>57</v>
      </c>
      <c r="D13" s="35" t="s">
        <v>2</v>
      </c>
      <c r="E13" s="35">
        <v>2010</v>
      </c>
      <c r="F13" s="35">
        <v>670</v>
      </c>
      <c r="G13" s="35">
        <v>3</v>
      </c>
      <c r="H13" s="36" t="s">
        <v>43</v>
      </c>
      <c r="I13" s="36">
        <v>55154</v>
      </c>
      <c r="J13" s="35">
        <v>11.004</v>
      </c>
      <c r="K13" s="35">
        <v>23.3</v>
      </c>
      <c r="L13" s="35">
        <v>1.9</v>
      </c>
      <c r="M13" s="35">
        <v>1.9</v>
      </c>
      <c r="N13" s="37">
        <v>0.5</v>
      </c>
      <c r="O13" s="35">
        <v>57</v>
      </c>
      <c r="P13" s="35">
        <v>594</v>
      </c>
      <c r="Q13" s="35" t="s">
        <v>43</v>
      </c>
      <c r="R13" s="35" t="s">
        <v>43</v>
      </c>
      <c r="S13" s="35" t="s">
        <v>43</v>
      </c>
      <c r="T13" s="35" t="s">
        <v>43</v>
      </c>
      <c r="U13" s="35" t="s">
        <v>43</v>
      </c>
      <c r="V13" s="37">
        <v>0.1</v>
      </c>
      <c r="W13" s="37">
        <v>0.1</v>
      </c>
      <c r="X13" s="18">
        <v>-27.095549999999999</v>
      </c>
      <c r="Y13" s="19">
        <v>29.77055</v>
      </c>
      <c r="Z13" s="2"/>
      <c r="AA13" s="29"/>
      <c r="AB13" s="29"/>
      <c r="AC13" s="2"/>
      <c r="AD13" s="2"/>
      <c r="AE13" s="2"/>
      <c r="AF13" s="4"/>
      <c r="AG13" s="4"/>
    </row>
    <row r="14" spans="1:33" x14ac:dyDescent="0.35">
      <c r="A14" s="8" t="s">
        <v>170</v>
      </c>
      <c r="B14" s="5" t="s">
        <v>15</v>
      </c>
      <c r="C14" s="38" t="s">
        <v>57</v>
      </c>
      <c r="D14" s="38" t="s">
        <v>2</v>
      </c>
      <c r="E14" s="38">
        <v>3690</v>
      </c>
      <c r="F14" s="38">
        <v>620</v>
      </c>
      <c r="G14" s="38">
        <v>6</v>
      </c>
      <c r="H14" s="39" t="s">
        <v>43</v>
      </c>
      <c r="I14" s="39">
        <v>51502</v>
      </c>
      <c r="J14" s="38">
        <v>11.654</v>
      </c>
      <c r="K14" s="38">
        <v>11.4</v>
      </c>
      <c r="L14" s="38">
        <v>3</v>
      </c>
      <c r="M14" s="38">
        <v>3</v>
      </c>
      <c r="N14" s="40">
        <v>0.5</v>
      </c>
      <c r="O14" s="38">
        <v>57</v>
      </c>
      <c r="P14" s="38">
        <v>594</v>
      </c>
      <c r="Q14" s="38" t="s">
        <v>43</v>
      </c>
      <c r="R14" s="38" t="s">
        <v>43</v>
      </c>
      <c r="S14" s="38" t="s">
        <v>43</v>
      </c>
      <c r="T14" s="38" t="s">
        <v>43</v>
      </c>
      <c r="U14" s="38" t="s">
        <v>43</v>
      </c>
      <c r="V14" s="40">
        <v>0.1</v>
      </c>
      <c r="W14" s="40">
        <v>0.1</v>
      </c>
      <c r="X14" s="20">
        <v>-23.667770000000001</v>
      </c>
      <c r="Y14" s="21">
        <v>27.612770000000001</v>
      </c>
      <c r="Z14" s="2"/>
      <c r="AA14" s="29"/>
      <c r="AB14" s="29"/>
      <c r="AC14" s="2"/>
      <c r="AD14" s="2"/>
      <c r="AE14" s="2"/>
      <c r="AF14" s="4"/>
      <c r="AG14" s="4"/>
    </row>
    <row r="15" spans="1:33" x14ac:dyDescent="0.35">
      <c r="A15" s="8" t="s">
        <v>170</v>
      </c>
      <c r="B15" s="5" t="s">
        <v>16</v>
      </c>
      <c r="C15" s="35" t="s">
        <v>57</v>
      </c>
      <c r="D15" s="35" t="s">
        <v>2</v>
      </c>
      <c r="E15" s="35">
        <v>3450</v>
      </c>
      <c r="F15" s="35">
        <v>580</v>
      </c>
      <c r="G15" s="35">
        <v>6</v>
      </c>
      <c r="H15" s="36" t="s">
        <v>43</v>
      </c>
      <c r="I15" s="36">
        <v>48580</v>
      </c>
      <c r="J15" s="35">
        <v>11.034000000000001</v>
      </c>
      <c r="K15" s="35">
        <v>22.9</v>
      </c>
      <c r="L15" s="35">
        <v>2.4</v>
      </c>
      <c r="M15" s="35">
        <v>2.4</v>
      </c>
      <c r="N15" s="37">
        <v>0.5</v>
      </c>
      <c r="O15" s="35">
        <v>57</v>
      </c>
      <c r="P15" s="35">
        <v>594</v>
      </c>
      <c r="Q15" s="35" t="s">
        <v>43</v>
      </c>
      <c r="R15" s="35" t="s">
        <v>43</v>
      </c>
      <c r="S15" s="35" t="s">
        <v>43</v>
      </c>
      <c r="T15" s="35" t="s">
        <v>43</v>
      </c>
      <c r="U15" s="35" t="s">
        <v>43</v>
      </c>
      <c r="V15" s="37">
        <v>0.1</v>
      </c>
      <c r="W15" s="37">
        <v>0.1</v>
      </c>
      <c r="X15" s="18">
        <v>-26.280360000000002</v>
      </c>
      <c r="Y15" s="19">
        <v>29.142289999999999</v>
      </c>
      <c r="Z15" s="2"/>
      <c r="AA15" s="29"/>
      <c r="AB15" s="29"/>
      <c r="AC15" s="2"/>
      <c r="AD15" s="2"/>
      <c r="AE15" s="2"/>
      <c r="AF15" s="4"/>
      <c r="AG15" s="4"/>
    </row>
    <row r="16" spans="1:33" x14ac:dyDescent="0.35">
      <c r="A16" s="8" t="s">
        <v>170</v>
      </c>
      <c r="B16" s="5" t="s">
        <v>17</v>
      </c>
      <c r="C16" s="38" t="s">
        <v>57</v>
      </c>
      <c r="D16" s="38" t="s">
        <v>2</v>
      </c>
      <c r="E16" s="38">
        <v>3597</v>
      </c>
      <c r="F16" s="38">
        <v>722</v>
      </c>
      <c r="G16" s="38">
        <v>1</v>
      </c>
      <c r="H16" s="39" t="s">
        <v>43</v>
      </c>
      <c r="I16" s="39" t="s">
        <v>56</v>
      </c>
      <c r="J16" s="38">
        <v>9.8119999999999994</v>
      </c>
      <c r="K16" s="38">
        <v>16.3</v>
      </c>
      <c r="L16" s="38">
        <v>7.2</v>
      </c>
      <c r="M16" s="38">
        <v>7.2</v>
      </c>
      <c r="N16" s="40">
        <v>0.5</v>
      </c>
      <c r="O16" s="38">
        <v>80</v>
      </c>
      <c r="P16" s="38">
        <v>4700</v>
      </c>
      <c r="Q16" s="38" t="s">
        <v>43</v>
      </c>
      <c r="R16" s="38" t="s">
        <v>43</v>
      </c>
      <c r="S16" s="38" t="s">
        <v>43</v>
      </c>
      <c r="T16" s="38" t="s">
        <v>43</v>
      </c>
      <c r="U16" s="38" t="s">
        <v>43</v>
      </c>
      <c r="V16" s="40">
        <v>0.1</v>
      </c>
      <c r="W16" s="40">
        <v>0.1</v>
      </c>
      <c r="X16" s="20">
        <v>-23.42</v>
      </c>
      <c r="Y16" s="21">
        <v>27.33</v>
      </c>
      <c r="Z16" s="2"/>
      <c r="AA16" s="29"/>
      <c r="AB16" s="29"/>
      <c r="AC16" s="2"/>
      <c r="AD16" s="2"/>
      <c r="AE16" s="2"/>
      <c r="AF16" s="4"/>
      <c r="AG16" s="4"/>
    </row>
    <row r="17" spans="1:33" x14ac:dyDescent="0.35">
      <c r="A17" s="8" t="s">
        <v>170</v>
      </c>
      <c r="B17" s="5" t="s">
        <v>18</v>
      </c>
      <c r="C17" s="35" t="s">
        <v>57</v>
      </c>
      <c r="D17" s="35" t="s">
        <v>2</v>
      </c>
      <c r="E17" s="35">
        <v>3510</v>
      </c>
      <c r="F17" s="35">
        <v>580</v>
      </c>
      <c r="G17" s="35">
        <v>6</v>
      </c>
      <c r="H17" s="36" t="s">
        <v>43</v>
      </c>
      <c r="I17" s="36">
        <v>51136</v>
      </c>
      <c r="J17" s="35">
        <v>10.917999999999999</v>
      </c>
      <c r="K17" s="35">
        <v>26</v>
      </c>
      <c r="L17" s="35">
        <v>3.2</v>
      </c>
      <c r="M17" s="35">
        <v>3.2</v>
      </c>
      <c r="N17" s="37">
        <v>0.5</v>
      </c>
      <c r="O17" s="35">
        <v>57</v>
      </c>
      <c r="P17" s="35">
        <v>594</v>
      </c>
      <c r="Q17" s="35" t="s">
        <v>43</v>
      </c>
      <c r="R17" s="35" t="s">
        <v>43</v>
      </c>
      <c r="S17" s="35" t="s">
        <v>43</v>
      </c>
      <c r="T17" s="35" t="s">
        <v>43</v>
      </c>
      <c r="U17" s="35" t="s">
        <v>43</v>
      </c>
      <c r="V17" s="37">
        <v>0.1</v>
      </c>
      <c r="W17" s="37">
        <v>0.1</v>
      </c>
      <c r="X17" s="18">
        <v>-26.775649999999999</v>
      </c>
      <c r="Y17" s="19">
        <v>29.352119999999999</v>
      </c>
      <c r="Z17" s="2"/>
      <c r="AA17" s="29"/>
      <c r="AB17" s="29"/>
      <c r="AC17" s="2"/>
      <c r="AD17" s="2"/>
      <c r="AE17" s="2"/>
      <c r="AF17" s="4"/>
      <c r="AG17" s="4"/>
    </row>
    <row r="18" spans="1:33" x14ac:dyDescent="0.35">
      <c r="A18" s="8" t="s">
        <v>170</v>
      </c>
      <c r="B18" s="5" t="s">
        <v>20</v>
      </c>
      <c r="C18" s="38" t="s">
        <v>58</v>
      </c>
      <c r="D18" s="38" t="s">
        <v>2</v>
      </c>
      <c r="E18" s="38">
        <v>100</v>
      </c>
      <c r="F18" s="38">
        <v>2</v>
      </c>
      <c r="G18" s="38">
        <v>50</v>
      </c>
      <c r="H18" s="39" t="s">
        <v>43</v>
      </c>
      <c r="I18" s="39">
        <v>49064</v>
      </c>
      <c r="J18" s="38" t="s">
        <v>43</v>
      </c>
      <c r="K18" s="38" t="s">
        <v>43</v>
      </c>
      <c r="L18" s="38" t="s">
        <v>43</v>
      </c>
      <c r="M18" s="38" t="s">
        <v>43</v>
      </c>
      <c r="N18" s="40">
        <v>0</v>
      </c>
      <c r="O18" s="38">
        <v>700</v>
      </c>
      <c r="P18" s="38">
        <v>0</v>
      </c>
      <c r="Q18" s="38" t="s">
        <v>43</v>
      </c>
      <c r="R18" s="38" t="s">
        <v>43</v>
      </c>
      <c r="S18" s="38" t="s">
        <v>43</v>
      </c>
      <c r="T18" s="38" t="s">
        <v>43</v>
      </c>
      <c r="U18" s="38" t="s">
        <v>43</v>
      </c>
      <c r="V18" s="40">
        <v>0.1</v>
      </c>
      <c r="W18" s="40">
        <v>0.1</v>
      </c>
      <c r="X18" s="20">
        <v>-31.501799999999999</v>
      </c>
      <c r="Y18" s="21">
        <v>18.1143</v>
      </c>
      <c r="Z18" s="2"/>
      <c r="AA18" s="29"/>
      <c r="AB18" s="29"/>
      <c r="AC18" s="2"/>
      <c r="AD18" s="2"/>
      <c r="AE18" s="2"/>
      <c r="AF18" s="4"/>
      <c r="AG18" s="4"/>
    </row>
    <row r="19" spans="1:33" x14ac:dyDescent="0.35">
      <c r="A19" s="8" t="s">
        <v>170</v>
      </c>
      <c r="B19" s="5" t="s">
        <v>64</v>
      </c>
      <c r="C19" s="35" t="s">
        <v>59</v>
      </c>
      <c r="D19" s="35" t="s">
        <v>2</v>
      </c>
      <c r="E19" s="35">
        <v>1854</v>
      </c>
      <c r="F19" s="35">
        <v>930</v>
      </c>
      <c r="G19" s="35">
        <v>2</v>
      </c>
      <c r="H19" s="36" t="s">
        <v>43</v>
      </c>
      <c r="I19" s="36">
        <v>52597</v>
      </c>
      <c r="J19" s="35">
        <v>11.111000000000001</v>
      </c>
      <c r="K19" s="35">
        <v>8.1</v>
      </c>
      <c r="L19" s="35" t="s">
        <v>43</v>
      </c>
      <c r="M19" s="35" t="s">
        <v>43</v>
      </c>
      <c r="N19" s="37">
        <v>0</v>
      </c>
      <c r="O19" s="35">
        <v>37</v>
      </c>
      <c r="P19" s="35">
        <v>968</v>
      </c>
      <c r="Q19" s="35" t="s">
        <v>43</v>
      </c>
      <c r="R19" s="35" t="s">
        <v>43</v>
      </c>
      <c r="S19" s="35" t="s">
        <v>43</v>
      </c>
      <c r="T19" s="35" t="s">
        <v>43</v>
      </c>
      <c r="U19" s="35" t="s">
        <v>43</v>
      </c>
      <c r="V19" s="37">
        <v>0.03</v>
      </c>
      <c r="W19" s="37">
        <v>0.06</v>
      </c>
      <c r="X19" s="18">
        <v>-33.673659999999998</v>
      </c>
      <c r="Y19" s="19">
        <v>18.42811</v>
      </c>
      <c r="Z19" s="2"/>
      <c r="AA19" s="29"/>
      <c r="AB19" s="29"/>
      <c r="AC19" s="2"/>
      <c r="AD19" s="2"/>
      <c r="AE19" s="2"/>
      <c r="AF19" s="4"/>
      <c r="AG19" s="4"/>
    </row>
    <row r="20" spans="1:33" x14ac:dyDescent="0.35">
      <c r="A20" s="8" t="s">
        <v>170</v>
      </c>
      <c r="B20" s="5" t="s">
        <v>21</v>
      </c>
      <c r="C20" s="38" t="s">
        <v>60</v>
      </c>
      <c r="D20" s="38" t="s">
        <v>2</v>
      </c>
      <c r="E20" s="38">
        <v>1000</v>
      </c>
      <c r="F20" s="38">
        <v>250</v>
      </c>
      <c r="G20" s="38">
        <v>4</v>
      </c>
      <c r="H20" s="39" t="s">
        <v>43</v>
      </c>
      <c r="I20" s="39" t="s">
        <v>56</v>
      </c>
      <c r="J20" s="38" t="s">
        <v>43</v>
      </c>
      <c r="K20" s="38" t="s">
        <v>43</v>
      </c>
      <c r="L20" s="38" t="s">
        <v>43</v>
      </c>
      <c r="M20" s="38" t="s">
        <v>43</v>
      </c>
      <c r="N20" s="40">
        <v>0</v>
      </c>
      <c r="O20" s="38">
        <v>0</v>
      </c>
      <c r="P20" s="38">
        <v>201</v>
      </c>
      <c r="Q20" s="46">
        <v>0.73699999999999999</v>
      </c>
      <c r="R20" s="38">
        <f>G20</f>
        <v>4</v>
      </c>
      <c r="S20" s="38">
        <f t="shared" ref="S20:S22" si="0">F20</f>
        <v>250</v>
      </c>
      <c r="T20" s="38">
        <v>21.7</v>
      </c>
      <c r="U20" s="38" t="s">
        <v>43</v>
      </c>
      <c r="V20" s="40">
        <v>0.03</v>
      </c>
      <c r="W20" s="40">
        <v>2.4E-2</v>
      </c>
      <c r="X20" s="20">
        <v>-28.562830000000002</v>
      </c>
      <c r="Y20" s="21">
        <v>29.082750000000001</v>
      </c>
      <c r="Z20" s="2"/>
      <c r="AA20" s="29"/>
      <c r="AB20" s="29"/>
      <c r="AC20" s="2"/>
      <c r="AD20" s="2"/>
      <c r="AE20" s="2"/>
      <c r="AF20" s="4"/>
      <c r="AG20" s="4"/>
    </row>
    <row r="21" spans="1:33" x14ac:dyDescent="0.35">
      <c r="A21" s="8" t="s">
        <v>170</v>
      </c>
      <c r="B21" s="5" t="s">
        <v>22</v>
      </c>
      <c r="C21" s="35" t="s">
        <v>60</v>
      </c>
      <c r="D21" s="35" t="s">
        <v>2</v>
      </c>
      <c r="E21" s="35">
        <v>1332</v>
      </c>
      <c r="F21" s="35">
        <v>333</v>
      </c>
      <c r="G21" s="35">
        <v>4</v>
      </c>
      <c r="H21" s="36" t="s">
        <v>43</v>
      </c>
      <c r="I21" s="36" t="s">
        <v>56</v>
      </c>
      <c r="J21" s="35" t="s">
        <v>43</v>
      </c>
      <c r="K21" s="35" t="s">
        <v>43</v>
      </c>
      <c r="L21" s="35" t="s">
        <v>43</v>
      </c>
      <c r="M21" s="35" t="s">
        <v>43</v>
      </c>
      <c r="N21" s="37">
        <v>0</v>
      </c>
      <c r="O21" s="35">
        <v>0</v>
      </c>
      <c r="P21" s="35">
        <v>2530</v>
      </c>
      <c r="Q21" s="47">
        <v>0.78</v>
      </c>
      <c r="R21" s="35">
        <f t="shared" ref="R21:R22" si="1">G21</f>
        <v>4</v>
      </c>
      <c r="S21" s="35">
        <f t="shared" si="0"/>
        <v>333</v>
      </c>
      <c r="T21" s="35">
        <v>27.4</v>
      </c>
      <c r="U21" s="35" t="s">
        <v>43</v>
      </c>
      <c r="V21" s="37">
        <v>0.03</v>
      </c>
      <c r="W21" s="37">
        <v>2.4E-2</v>
      </c>
      <c r="X21" s="18">
        <v>-28.164999999999999</v>
      </c>
      <c r="Y21" s="19">
        <v>29.351199999999999</v>
      </c>
      <c r="Z21" s="2"/>
      <c r="AA21" s="29"/>
      <c r="AB21" s="29"/>
      <c r="AC21" s="2"/>
      <c r="AD21" s="2"/>
      <c r="AE21" s="2"/>
      <c r="AF21" s="4"/>
      <c r="AG21" s="4"/>
    </row>
    <row r="22" spans="1:33" x14ac:dyDescent="0.35">
      <c r="A22" s="8" t="s">
        <v>170</v>
      </c>
      <c r="B22" s="5" t="s">
        <v>23</v>
      </c>
      <c r="C22" s="38" t="s">
        <v>60</v>
      </c>
      <c r="D22" s="38" t="s">
        <v>2</v>
      </c>
      <c r="E22" s="38">
        <v>400</v>
      </c>
      <c r="F22" s="38">
        <v>200</v>
      </c>
      <c r="G22" s="38">
        <v>2</v>
      </c>
      <c r="H22" s="39" t="s">
        <v>43</v>
      </c>
      <c r="I22" s="39" t="s">
        <v>56</v>
      </c>
      <c r="J22" s="38" t="s">
        <v>43</v>
      </c>
      <c r="K22" s="38" t="s">
        <v>43</v>
      </c>
      <c r="L22" s="38" t="s">
        <v>43</v>
      </c>
      <c r="M22" s="38" t="s">
        <v>43</v>
      </c>
      <c r="N22" s="40">
        <v>0</v>
      </c>
      <c r="O22" s="38">
        <v>0</v>
      </c>
      <c r="P22" s="38">
        <v>201</v>
      </c>
      <c r="Q22" s="46">
        <v>0.77900000000000003</v>
      </c>
      <c r="R22" s="38">
        <f t="shared" si="1"/>
        <v>2</v>
      </c>
      <c r="S22" s="38">
        <f t="shared" si="0"/>
        <v>200</v>
      </c>
      <c r="T22" s="38">
        <v>10</v>
      </c>
      <c r="U22" s="38" t="s">
        <v>43</v>
      </c>
      <c r="V22" s="40">
        <v>0.03</v>
      </c>
      <c r="W22" s="40">
        <v>2.4E-2</v>
      </c>
      <c r="X22" s="20">
        <v>-34.197220000000002</v>
      </c>
      <c r="Y22" s="21">
        <v>18.973610000000001</v>
      </c>
      <c r="Z22" s="2"/>
      <c r="AA22" s="29"/>
      <c r="AB22" s="29"/>
      <c r="AC22" s="2"/>
      <c r="AD22" s="2"/>
      <c r="AE22" s="2"/>
      <c r="AF22" s="4"/>
      <c r="AG22" s="4"/>
    </row>
    <row r="23" spans="1:33" x14ac:dyDescent="0.35">
      <c r="A23" s="8" t="s">
        <v>170</v>
      </c>
      <c r="B23" s="5" t="s">
        <v>24</v>
      </c>
      <c r="C23" s="35" t="s">
        <v>62</v>
      </c>
      <c r="D23" s="35" t="s">
        <v>2</v>
      </c>
      <c r="E23" s="35">
        <v>360</v>
      </c>
      <c r="F23" s="35">
        <v>90</v>
      </c>
      <c r="G23" s="35">
        <v>4</v>
      </c>
      <c r="H23" s="36" t="s">
        <v>43</v>
      </c>
      <c r="I23" s="36" t="s">
        <v>56</v>
      </c>
      <c r="J23" s="35" t="s">
        <v>43</v>
      </c>
      <c r="K23" s="35" t="s">
        <v>43</v>
      </c>
      <c r="L23" s="35" t="s">
        <v>43</v>
      </c>
      <c r="M23" s="35" t="s">
        <v>43</v>
      </c>
      <c r="N23" s="37">
        <v>0</v>
      </c>
      <c r="O23" s="35">
        <v>30</v>
      </c>
      <c r="P23" s="35">
        <v>0</v>
      </c>
      <c r="Q23" s="35" t="s">
        <v>43</v>
      </c>
      <c r="R23" s="35" t="s">
        <v>43</v>
      </c>
      <c r="S23" s="35" t="s">
        <v>43</v>
      </c>
      <c r="T23" s="35" t="s">
        <v>43</v>
      </c>
      <c r="U23" s="35" t="s">
        <v>43</v>
      </c>
      <c r="V23" s="37">
        <v>0.03</v>
      </c>
      <c r="W23" s="37">
        <v>2.4E-2</v>
      </c>
      <c r="X23" s="18">
        <v>-30.62396</v>
      </c>
      <c r="Y23" s="19">
        <v>25.50403</v>
      </c>
      <c r="Z23" s="2"/>
      <c r="AA23" s="29"/>
      <c r="AB23" s="29"/>
      <c r="AC23" s="2"/>
      <c r="AD23" s="2"/>
      <c r="AE23" s="2"/>
      <c r="AF23" s="4"/>
      <c r="AG23" s="4"/>
    </row>
    <row r="24" spans="1:33" x14ac:dyDescent="0.35">
      <c r="A24" s="8" t="s">
        <v>170</v>
      </c>
      <c r="B24" s="5" t="s">
        <v>25</v>
      </c>
      <c r="C24" s="38" t="s">
        <v>62</v>
      </c>
      <c r="D24" s="38" t="s">
        <v>2</v>
      </c>
      <c r="E24" s="38">
        <v>240</v>
      </c>
      <c r="F24" s="38">
        <v>120</v>
      </c>
      <c r="G24" s="38">
        <v>2</v>
      </c>
      <c r="H24" s="39" t="s">
        <v>43</v>
      </c>
      <c r="I24" s="39" t="s">
        <v>56</v>
      </c>
      <c r="J24" s="38" t="s">
        <v>43</v>
      </c>
      <c r="K24" s="38" t="s">
        <v>43</v>
      </c>
      <c r="L24" s="38" t="s">
        <v>43</v>
      </c>
      <c r="M24" s="38" t="s">
        <v>43</v>
      </c>
      <c r="N24" s="40">
        <v>0</v>
      </c>
      <c r="O24" s="38">
        <v>30</v>
      </c>
      <c r="P24" s="38">
        <v>0</v>
      </c>
      <c r="Q24" s="38" t="s">
        <v>43</v>
      </c>
      <c r="R24" s="38" t="s">
        <v>43</v>
      </c>
      <c r="S24" s="38" t="s">
        <v>43</v>
      </c>
      <c r="T24" s="38" t="s">
        <v>43</v>
      </c>
      <c r="U24" s="38" t="s">
        <v>43</v>
      </c>
      <c r="V24" s="40">
        <v>0.03</v>
      </c>
      <c r="W24" s="40">
        <v>2.4E-2</v>
      </c>
      <c r="X24" s="20">
        <v>-29.993369999999999</v>
      </c>
      <c r="Y24" s="21">
        <v>24.733840000000001</v>
      </c>
      <c r="Z24" s="2"/>
      <c r="AA24" s="29"/>
      <c r="AB24" s="29"/>
      <c r="AC24" s="2"/>
      <c r="AD24" s="2"/>
      <c r="AE24" s="2"/>
      <c r="AF24" s="4"/>
      <c r="AG24" s="4"/>
    </row>
    <row r="25" spans="1:33" x14ac:dyDescent="0.35">
      <c r="A25" s="8" t="s">
        <v>170</v>
      </c>
      <c r="B25" s="5" t="s">
        <v>26</v>
      </c>
      <c r="C25" s="35" t="s">
        <v>72</v>
      </c>
      <c r="D25" s="35" t="s">
        <v>2</v>
      </c>
      <c r="E25" s="35">
        <v>171</v>
      </c>
      <c r="F25" s="35">
        <v>57</v>
      </c>
      <c r="G25" s="35">
        <v>3</v>
      </c>
      <c r="H25" s="36" t="s">
        <v>43</v>
      </c>
      <c r="I25" s="36">
        <v>46022</v>
      </c>
      <c r="J25" s="35">
        <v>11.519</v>
      </c>
      <c r="K25" s="35">
        <v>270</v>
      </c>
      <c r="L25" s="35">
        <v>3.4</v>
      </c>
      <c r="M25" s="35">
        <v>3.4</v>
      </c>
      <c r="N25" s="37">
        <v>0</v>
      </c>
      <c r="O25" s="35">
        <v>2</v>
      </c>
      <c r="P25" s="35">
        <v>161</v>
      </c>
      <c r="Q25" s="35" t="s">
        <v>43</v>
      </c>
      <c r="R25" s="35" t="s">
        <v>43</v>
      </c>
      <c r="S25" s="35" t="s">
        <v>43</v>
      </c>
      <c r="T25" s="35" t="s">
        <v>43</v>
      </c>
      <c r="U25" s="35" t="s">
        <v>43</v>
      </c>
      <c r="V25" s="37">
        <v>6.9000000000000006E-2</v>
      </c>
      <c r="W25" s="37">
        <v>4.5999999999999999E-2</v>
      </c>
      <c r="X25" s="18">
        <v>-33.884079999999997</v>
      </c>
      <c r="Y25" s="19">
        <v>18.533609999999999</v>
      </c>
      <c r="Z25" s="2"/>
      <c r="AA25" s="29"/>
      <c r="AB25" s="29"/>
      <c r="AC25" s="2"/>
      <c r="AD25" s="2"/>
      <c r="AE25" s="2"/>
      <c r="AF25" s="4"/>
      <c r="AG25" s="4"/>
    </row>
    <row r="26" spans="1:33" x14ac:dyDescent="0.35">
      <c r="A26" s="8" t="s">
        <v>170</v>
      </c>
      <c r="B26" s="5" t="s">
        <v>27</v>
      </c>
      <c r="C26" s="38" t="s">
        <v>72</v>
      </c>
      <c r="D26" s="38" t="s">
        <v>2</v>
      </c>
      <c r="E26" s="38">
        <v>1327</v>
      </c>
      <c r="F26" s="38">
        <v>148</v>
      </c>
      <c r="G26" s="38">
        <v>9</v>
      </c>
      <c r="H26" s="39" t="s">
        <v>43</v>
      </c>
      <c r="I26" s="39">
        <v>50040</v>
      </c>
      <c r="J26" s="38">
        <v>11.519</v>
      </c>
      <c r="K26" s="38">
        <v>250</v>
      </c>
      <c r="L26" s="38">
        <v>9</v>
      </c>
      <c r="M26" s="38">
        <v>9</v>
      </c>
      <c r="N26" s="40">
        <v>0</v>
      </c>
      <c r="O26" s="38">
        <v>2</v>
      </c>
      <c r="P26" s="38">
        <v>161</v>
      </c>
      <c r="Q26" s="38" t="s">
        <v>43</v>
      </c>
      <c r="R26" s="38" t="s">
        <v>43</v>
      </c>
      <c r="S26" s="38" t="s">
        <v>43</v>
      </c>
      <c r="T26" s="38" t="s">
        <v>43</v>
      </c>
      <c r="U26" s="38" t="s">
        <v>43</v>
      </c>
      <c r="V26" s="40">
        <v>6.9000000000000006E-2</v>
      </c>
      <c r="W26" s="40">
        <v>4.5999999999999999E-2</v>
      </c>
      <c r="X26" s="20">
        <v>-33.591999999999999</v>
      </c>
      <c r="Y26" s="21">
        <v>18.460699999999999</v>
      </c>
      <c r="Z26" s="2"/>
      <c r="AA26" s="29"/>
      <c r="AB26" s="29"/>
      <c r="AC26" s="2"/>
      <c r="AD26" s="2"/>
      <c r="AE26" s="2"/>
      <c r="AF26" s="4"/>
      <c r="AG26" s="4"/>
    </row>
    <row r="27" spans="1:33" x14ac:dyDescent="0.35">
      <c r="A27" s="8" t="s">
        <v>170</v>
      </c>
      <c r="B27" s="5" t="s">
        <v>28</v>
      </c>
      <c r="C27" s="35" t="s">
        <v>72</v>
      </c>
      <c r="D27" s="35" t="s">
        <v>2</v>
      </c>
      <c r="E27" s="35">
        <v>740</v>
      </c>
      <c r="F27" s="35">
        <v>148</v>
      </c>
      <c r="G27" s="35">
        <v>5</v>
      </c>
      <c r="H27" s="36" t="s">
        <v>43</v>
      </c>
      <c r="I27" s="36">
        <v>50040</v>
      </c>
      <c r="J27" s="35">
        <v>11.519</v>
      </c>
      <c r="K27" s="35">
        <v>250</v>
      </c>
      <c r="L27" s="35">
        <v>9</v>
      </c>
      <c r="M27" s="35">
        <v>9</v>
      </c>
      <c r="N27" s="37">
        <v>0</v>
      </c>
      <c r="O27" s="35">
        <v>2</v>
      </c>
      <c r="P27" s="35">
        <v>161</v>
      </c>
      <c r="Q27" s="35" t="s">
        <v>43</v>
      </c>
      <c r="R27" s="35" t="s">
        <v>43</v>
      </c>
      <c r="S27" s="35" t="s">
        <v>43</v>
      </c>
      <c r="T27" s="35" t="s">
        <v>43</v>
      </c>
      <c r="U27" s="35" t="s">
        <v>43</v>
      </c>
      <c r="V27" s="37">
        <v>6.9000000000000006E-2</v>
      </c>
      <c r="W27" s="37">
        <v>4.5999999999999999E-2</v>
      </c>
      <c r="X27" s="18">
        <v>-34.165260000000004</v>
      </c>
      <c r="Y27" s="19">
        <v>21.96077</v>
      </c>
      <c r="Z27" s="2"/>
      <c r="AA27" s="29"/>
      <c r="AB27" s="29"/>
      <c r="AC27" s="2"/>
      <c r="AD27" s="2"/>
      <c r="AE27" s="2"/>
      <c r="AF27" s="4"/>
      <c r="AG27" s="4"/>
    </row>
    <row r="28" spans="1:33" ht="15" thickBot="1" x14ac:dyDescent="0.4">
      <c r="A28" s="28" t="s">
        <v>170</v>
      </c>
      <c r="B28" s="9" t="s">
        <v>29</v>
      </c>
      <c r="C28" s="41" t="s">
        <v>72</v>
      </c>
      <c r="D28" s="41" t="s">
        <v>2</v>
      </c>
      <c r="E28" s="41">
        <v>171</v>
      </c>
      <c r="F28" s="41">
        <v>57</v>
      </c>
      <c r="G28" s="41">
        <v>3</v>
      </c>
      <c r="H28" s="42" t="s">
        <v>43</v>
      </c>
      <c r="I28" s="42">
        <v>46022</v>
      </c>
      <c r="J28" s="41">
        <v>11.519</v>
      </c>
      <c r="K28" s="41">
        <v>270</v>
      </c>
      <c r="L28" s="41">
        <v>3.4</v>
      </c>
      <c r="M28" s="41">
        <v>3.4</v>
      </c>
      <c r="N28" s="43">
        <v>0</v>
      </c>
      <c r="O28" s="41">
        <v>2</v>
      </c>
      <c r="P28" s="41">
        <v>161</v>
      </c>
      <c r="Q28" s="41" t="s">
        <v>43</v>
      </c>
      <c r="R28" s="41" t="s">
        <v>43</v>
      </c>
      <c r="S28" s="41" t="s">
        <v>43</v>
      </c>
      <c r="T28" s="41" t="s">
        <v>43</v>
      </c>
      <c r="U28" s="41" t="s">
        <v>43</v>
      </c>
      <c r="V28" s="43">
        <v>6.9000000000000006E-2</v>
      </c>
      <c r="W28" s="43">
        <v>4.5999999999999999E-2</v>
      </c>
      <c r="X28" s="22">
        <v>-33.027389999999997</v>
      </c>
      <c r="Y28" s="23">
        <v>27.88382</v>
      </c>
      <c r="Z28" s="2"/>
      <c r="AA28" s="29"/>
      <c r="AB28" s="29"/>
      <c r="AC28" s="2"/>
      <c r="AD28" s="2"/>
      <c r="AE28" s="2"/>
      <c r="AF28" s="4"/>
      <c r="AG28" s="4"/>
    </row>
    <row r="29" spans="1:33" hidden="1" x14ac:dyDescent="0.35">
      <c r="A29" s="10" t="s">
        <v>70</v>
      </c>
      <c r="B29" s="7" t="s">
        <v>1</v>
      </c>
      <c r="C29" s="16" t="s">
        <v>57</v>
      </c>
      <c r="D29" s="31" t="s">
        <v>2</v>
      </c>
      <c r="E29" s="31">
        <v>2100</v>
      </c>
      <c r="F29" s="31">
        <v>370</v>
      </c>
      <c r="G29" s="31">
        <v>6</v>
      </c>
      <c r="H29" s="32" t="s">
        <v>43</v>
      </c>
      <c r="I29" s="32">
        <v>45658</v>
      </c>
      <c r="J29" s="31">
        <v>11.654</v>
      </c>
      <c r="K29" s="31">
        <v>16.8</v>
      </c>
      <c r="L29" s="31">
        <v>2.1</v>
      </c>
      <c r="M29" s="31">
        <v>2.1</v>
      </c>
      <c r="N29" s="33">
        <v>0.5</v>
      </c>
      <c r="O29" s="31">
        <v>57</v>
      </c>
      <c r="P29" s="31">
        <v>594</v>
      </c>
      <c r="Q29" s="31" t="s">
        <v>43</v>
      </c>
      <c r="R29" s="31" t="s">
        <v>43</v>
      </c>
      <c r="S29" s="31" t="s">
        <v>43</v>
      </c>
      <c r="T29" s="31" t="s">
        <v>43</v>
      </c>
      <c r="U29" s="31" t="s">
        <v>43</v>
      </c>
      <c r="V29" s="33">
        <v>0.1</v>
      </c>
      <c r="W29" s="33">
        <v>0.1</v>
      </c>
      <c r="X29" s="16">
        <v>-25.94444</v>
      </c>
      <c r="Y29" s="17">
        <v>29.79166</v>
      </c>
      <c r="Z29" s="2"/>
      <c r="AA29" s="29"/>
      <c r="AB29" s="29"/>
      <c r="AC29" s="2"/>
      <c r="AD29" s="2"/>
      <c r="AE29" s="2"/>
      <c r="AF29" s="4"/>
      <c r="AG29" s="4"/>
    </row>
    <row r="30" spans="1:33" hidden="1" x14ac:dyDescent="0.35">
      <c r="A30" s="11" t="s">
        <v>70</v>
      </c>
      <c r="B30" s="5" t="s">
        <v>3</v>
      </c>
      <c r="C30" s="18" t="s">
        <v>57</v>
      </c>
      <c r="D30" s="35" t="s">
        <v>2</v>
      </c>
      <c r="E30" s="35">
        <v>1481</v>
      </c>
      <c r="F30" s="35">
        <v>190</v>
      </c>
      <c r="G30" s="35">
        <v>8</v>
      </c>
      <c r="H30" s="36" t="s">
        <v>43</v>
      </c>
      <c r="I30" s="36">
        <v>44927</v>
      </c>
      <c r="J30" s="35">
        <v>12.420999999999999</v>
      </c>
      <c r="K30" s="35">
        <v>23.1</v>
      </c>
      <c r="L30" s="35">
        <v>1.1000000000000001</v>
      </c>
      <c r="M30" s="35">
        <v>1.1000000000000001</v>
      </c>
      <c r="N30" s="37">
        <v>0.5</v>
      </c>
      <c r="O30" s="35">
        <v>57</v>
      </c>
      <c r="P30" s="35">
        <v>594</v>
      </c>
      <c r="Q30" s="35" t="s">
        <v>43</v>
      </c>
      <c r="R30" s="35" t="s">
        <v>43</v>
      </c>
      <c r="S30" s="35" t="s">
        <v>43</v>
      </c>
      <c r="T30" s="35" t="s">
        <v>43</v>
      </c>
      <c r="U30" s="35" t="s">
        <v>43</v>
      </c>
      <c r="V30" s="37">
        <v>0.1</v>
      </c>
      <c r="W30" s="37">
        <v>0.1</v>
      </c>
      <c r="X30" s="18">
        <v>-26.620069999999998</v>
      </c>
      <c r="Y30" s="19">
        <v>30.09113</v>
      </c>
      <c r="Z30" s="2"/>
      <c r="AA30" s="29"/>
      <c r="AB30" s="29"/>
      <c r="AC30" s="2"/>
      <c r="AD30" s="2"/>
      <c r="AE30" s="2"/>
      <c r="AF30" s="4"/>
      <c r="AG30" s="4"/>
    </row>
    <row r="31" spans="1:33" hidden="1" x14ac:dyDescent="0.35">
      <c r="A31" s="11" t="s">
        <v>70</v>
      </c>
      <c r="B31" s="5" t="s">
        <v>4</v>
      </c>
      <c r="C31" s="20" t="s">
        <v>57</v>
      </c>
      <c r="D31" s="38" t="s">
        <v>2</v>
      </c>
      <c r="E31" s="38">
        <v>2875</v>
      </c>
      <c r="F31" s="38">
        <v>580</v>
      </c>
      <c r="G31" s="38">
        <v>5</v>
      </c>
      <c r="H31" s="39" t="s">
        <v>43</v>
      </c>
      <c r="I31" s="39">
        <v>48945</v>
      </c>
      <c r="J31" s="38">
        <v>11.034000000000001</v>
      </c>
      <c r="K31" s="38">
        <v>11.8</v>
      </c>
      <c r="L31" s="38">
        <v>3.3</v>
      </c>
      <c r="M31" s="38">
        <v>3.3</v>
      </c>
      <c r="N31" s="40">
        <v>0.5</v>
      </c>
      <c r="O31" s="38">
        <v>57</v>
      </c>
      <c r="P31" s="38">
        <v>594</v>
      </c>
      <c r="Q31" s="38" t="s">
        <v>43</v>
      </c>
      <c r="R31" s="38" t="s">
        <v>43</v>
      </c>
      <c r="S31" s="38" t="s">
        <v>43</v>
      </c>
      <c r="T31" s="38" t="s">
        <v>43</v>
      </c>
      <c r="U31" s="38" t="s">
        <v>43</v>
      </c>
      <c r="V31" s="40">
        <v>0.1</v>
      </c>
      <c r="W31" s="40">
        <v>0.1</v>
      </c>
      <c r="X31" s="20">
        <v>-25.959540000000001</v>
      </c>
      <c r="Y31" s="21">
        <v>29.34094</v>
      </c>
      <c r="Z31" s="2"/>
      <c r="AA31" s="29"/>
      <c r="AB31" s="29"/>
      <c r="AC31" s="2"/>
      <c r="AD31" s="2"/>
      <c r="AE31" s="2"/>
      <c r="AF31" s="4"/>
      <c r="AG31" s="4"/>
    </row>
    <row r="32" spans="1:33" hidden="1" x14ac:dyDescent="0.35">
      <c r="A32" s="11" t="s">
        <v>70</v>
      </c>
      <c r="B32" s="5" t="s">
        <v>5</v>
      </c>
      <c r="C32" s="18" t="s">
        <v>57</v>
      </c>
      <c r="D32" s="35" t="s">
        <v>2</v>
      </c>
      <c r="E32" s="35">
        <v>570</v>
      </c>
      <c r="F32" s="35">
        <v>180</v>
      </c>
      <c r="G32" s="35">
        <v>6</v>
      </c>
      <c r="H32" s="36" t="s">
        <v>43</v>
      </c>
      <c r="I32" s="36">
        <v>46753</v>
      </c>
      <c r="J32" s="35">
        <v>12.61</v>
      </c>
      <c r="K32" s="35">
        <v>22.1</v>
      </c>
      <c r="L32" s="35">
        <v>0.9</v>
      </c>
      <c r="M32" s="35">
        <v>0.9</v>
      </c>
      <c r="N32" s="37">
        <v>0.5</v>
      </c>
      <c r="O32" s="35">
        <v>57</v>
      </c>
      <c r="P32" s="35">
        <v>594</v>
      </c>
      <c r="Q32" s="35" t="s">
        <v>43</v>
      </c>
      <c r="R32" s="35" t="s">
        <v>43</v>
      </c>
      <c r="S32" s="35" t="s">
        <v>43</v>
      </c>
      <c r="T32" s="35" t="s">
        <v>43</v>
      </c>
      <c r="U32" s="35" t="s">
        <v>43</v>
      </c>
      <c r="V32" s="37">
        <v>0.1</v>
      </c>
      <c r="W32" s="37">
        <v>0.1</v>
      </c>
      <c r="X32" s="18">
        <v>-26.769549999999999</v>
      </c>
      <c r="Y32" s="19">
        <v>28.499510000000001</v>
      </c>
      <c r="Z32" s="2"/>
      <c r="AA32" s="29"/>
      <c r="AB32" s="29"/>
      <c r="AC32" s="2"/>
      <c r="AD32" s="2"/>
      <c r="AE32" s="2"/>
      <c r="AF32" s="4"/>
      <c r="AG32" s="4"/>
    </row>
    <row r="33" spans="1:33" hidden="1" x14ac:dyDescent="0.35">
      <c r="A33" s="11" t="s">
        <v>70</v>
      </c>
      <c r="B33" s="5" t="s">
        <v>6</v>
      </c>
      <c r="C33" s="20" t="s">
        <v>57</v>
      </c>
      <c r="D33" s="38" t="s">
        <v>2</v>
      </c>
      <c r="E33" s="38">
        <v>1098</v>
      </c>
      <c r="F33" s="38">
        <v>190</v>
      </c>
      <c r="G33" s="38">
        <v>10</v>
      </c>
      <c r="H33" s="39" t="s">
        <v>43</v>
      </c>
      <c r="I33" s="39">
        <v>46023</v>
      </c>
      <c r="J33" s="38">
        <v>12.131</v>
      </c>
      <c r="K33" s="38">
        <v>17</v>
      </c>
      <c r="L33" s="38">
        <v>1.1000000000000001</v>
      </c>
      <c r="M33" s="38">
        <v>1.1000000000000001</v>
      </c>
      <c r="N33" s="40">
        <v>0.5</v>
      </c>
      <c r="O33" s="38">
        <v>57</v>
      </c>
      <c r="P33" s="38">
        <v>594</v>
      </c>
      <c r="Q33" s="38" t="s">
        <v>43</v>
      </c>
      <c r="R33" s="38" t="s">
        <v>43</v>
      </c>
      <c r="S33" s="38" t="s">
        <v>43</v>
      </c>
      <c r="T33" s="38" t="s">
        <v>43</v>
      </c>
      <c r="U33" s="38" t="s">
        <v>43</v>
      </c>
      <c r="V33" s="40">
        <v>0.1</v>
      </c>
      <c r="W33" s="40">
        <v>0.1</v>
      </c>
      <c r="X33" s="20">
        <v>-26.031379999999999</v>
      </c>
      <c r="Y33" s="21">
        <v>29.601379999999999</v>
      </c>
      <c r="Z33" s="2"/>
      <c r="AA33" s="29"/>
      <c r="AB33" s="29"/>
      <c r="AC33" s="2"/>
      <c r="AD33" s="2"/>
      <c r="AE33" s="2"/>
      <c r="AF33" s="4"/>
      <c r="AG33" s="4"/>
    </row>
    <row r="34" spans="1:33" hidden="1" x14ac:dyDescent="0.35">
      <c r="A34" s="11" t="s">
        <v>70</v>
      </c>
      <c r="B34" s="5" t="s">
        <v>7</v>
      </c>
      <c r="C34" s="18" t="s">
        <v>57</v>
      </c>
      <c r="D34" s="35" t="s">
        <v>2</v>
      </c>
      <c r="E34" s="35">
        <v>3840</v>
      </c>
      <c r="F34" s="35">
        <v>640</v>
      </c>
      <c r="G34" s="35">
        <v>6</v>
      </c>
      <c r="H34" s="36" t="s">
        <v>43</v>
      </c>
      <c r="I34" s="36">
        <v>52232</v>
      </c>
      <c r="J34" s="35">
        <v>11.753</v>
      </c>
      <c r="K34" s="35">
        <v>18.600000000000001</v>
      </c>
      <c r="L34" s="35">
        <v>1.8</v>
      </c>
      <c r="M34" s="35">
        <v>1.8</v>
      </c>
      <c r="N34" s="37">
        <v>0.5</v>
      </c>
      <c r="O34" s="35">
        <v>57</v>
      </c>
      <c r="P34" s="35">
        <v>594</v>
      </c>
      <c r="Q34" s="35" t="s">
        <v>43</v>
      </c>
      <c r="R34" s="35" t="s">
        <v>43</v>
      </c>
      <c r="S34" s="35" t="s">
        <v>43</v>
      </c>
      <c r="T34" s="35" t="s">
        <v>43</v>
      </c>
      <c r="U34" s="35" t="s">
        <v>43</v>
      </c>
      <c r="V34" s="37">
        <v>0.1</v>
      </c>
      <c r="W34" s="37">
        <v>0.1</v>
      </c>
      <c r="X34" s="18">
        <v>-26.088049999999999</v>
      </c>
      <c r="Y34" s="19">
        <v>28.968879999999999</v>
      </c>
      <c r="Z34" s="2"/>
      <c r="AA34" s="29"/>
      <c r="AB34" s="29"/>
      <c r="AC34" s="2"/>
      <c r="AD34" s="2"/>
      <c r="AE34" s="2"/>
      <c r="AF34" s="4"/>
      <c r="AG34" s="4"/>
    </row>
    <row r="35" spans="1:33" hidden="1" x14ac:dyDescent="0.35">
      <c r="A35" s="11" t="s">
        <v>70</v>
      </c>
      <c r="B35" s="5" t="s">
        <v>8</v>
      </c>
      <c r="C35" s="20" t="s">
        <v>57</v>
      </c>
      <c r="D35" s="38" t="s">
        <v>2</v>
      </c>
      <c r="E35" s="38">
        <v>114</v>
      </c>
      <c r="F35" s="38">
        <v>100</v>
      </c>
      <c r="G35" s="38">
        <v>9</v>
      </c>
      <c r="H35" s="39" t="s">
        <v>43</v>
      </c>
      <c r="I35" s="39">
        <v>46753</v>
      </c>
      <c r="J35" s="38">
        <v>13.829000000000001</v>
      </c>
      <c r="K35" s="38">
        <v>17.600000000000001</v>
      </c>
      <c r="L35" s="38">
        <v>0.5</v>
      </c>
      <c r="M35" s="38">
        <v>0.5</v>
      </c>
      <c r="N35" s="40">
        <v>0.5</v>
      </c>
      <c r="O35" s="38">
        <v>57</v>
      </c>
      <c r="P35" s="38">
        <v>594</v>
      </c>
      <c r="Q35" s="38" t="s">
        <v>43</v>
      </c>
      <c r="R35" s="38" t="s">
        <v>43</v>
      </c>
      <c r="S35" s="38" t="s">
        <v>43</v>
      </c>
      <c r="T35" s="38" t="s">
        <v>43</v>
      </c>
      <c r="U35" s="38" t="s">
        <v>43</v>
      </c>
      <c r="V35" s="40">
        <v>0.1</v>
      </c>
      <c r="W35" s="40">
        <v>0.1</v>
      </c>
      <c r="X35" s="20">
        <v>-26.090779999999999</v>
      </c>
      <c r="Y35" s="21">
        <v>29.474460000000001</v>
      </c>
      <c r="Z35" s="2"/>
      <c r="AA35" s="29"/>
      <c r="AB35" s="29"/>
      <c r="AC35" s="2"/>
      <c r="AD35" s="2"/>
      <c r="AE35" s="2"/>
      <c r="AF35" s="4"/>
      <c r="AG35" s="4"/>
    </row>
    <row r="36" spans="1:33" hidden="1" x14ac:dyDescent="0.35">
      <c r="A36" s="11" t="s">
        <v>70</v>
      </c>
      <c r="B36" s="5" t="s">
        <v>9</v>
      </c>
      <c r="C36" s="18" t="s">
        <v>57</v>
      </c>
      <c r="D36" s="35" t="s">
        <v>2</v>
      </c>
      <c r="E36" s="35">
        <v>2850</v>
      </c>
      <c r="F36" s="35">
        <v>480</v>
      </c>
      <c r="G36" s="35">
        <v>6</v>
      </c>
      <c r="H36" s="36" t="s">
        <v>43</v>
      </c>
      <c r="I36" s="36">
        <v>47119</v>
      </c>
      <c r="J36" s="35">
        <v>11.243</v>
      </c>
      <c r="K36" s="35">
        <v>18.600000000000001</v>
      </c>
      <c r="L36" s="35">
        <v>3.6</v>
      </c>
      <c r="M36" s="35">
        <v>3.6</v>
      </c>
      <c r="N36" s="37">
        <v>0.5</v>
      </c>
      <c r="O36" s="35">
        <v>57</v>
      </c>
      <c r="P36" s="35">
        <v>594</v>
      </c>
      <c r="Q36" s="35" t="s">
        <v>43</v>
      </c>
      <c r="R36" s="35" t="s">
        <v>43</v>
      </c>
      <c r="S36" s="35" t="s">
        <v>43</v>
      </c>
      <c r="T36" s="35" t="s">
        <v>43</v>
      </c>
      <c r="U36" s="35" t="s">
        <v>43</v>
      </c>
      <c r="V36" s="37">
        <v>0.1</v>
      </c>
      <c r="W36" s="37">
        <v>0.1</v>
      </c>
      <c r="X36" s="18">
        <v>-26.25404</v>
      </c>
      <c r="Y36" s="19">
        <v>29.18008</v>
      </c>
      <c r="Z36" s="2"/>
      <c r="AA36" s="29"/>
      <c r="AB36" s="29"/>
      <c r="AC36" s="2"/>
      <c r="AD36" s="2"/>
      <c r="AE36" s="2"/>
      <c r="AF36" s="4"/>
      <c r="AG36" s="4"/>
    </row>
    <row r="37" spans="1:33" hidden="1" x14ac:dyDescent="0.35">
      <c r="A37" s="11" t="s">
        <v>70</v>
      </c>
      <c r="B37" s="5" t="s">
        <v>10</v>
      </c>
      <c r="C37" s="20" t="s">
        <v>57</v>
      </c>
      <c r="D37" s="38" t="s">
        <v>2</v>
      </c>
      <c r="E37" s="38">
        <v>2880</v>
      </c>
      <c r="F37" s="38">
        <v>723</v>
      </c>
      <c r="G37" s="38">
        <v>0</v>
      </c>
      <c r="H37" s="39" t="s">
        <v>43</v>
      </c>
      <c r="I37" s="39" t="s">
        <v>56</v>
      </c>
      <c r="J37" s="38">
        <v>9.8119999999999994</v>
      </c>
      <c r="K37" s="38">
        <v>16.3</v>
      </c>
      <c r="L37" s="38">
        <v>7.2</v>
      </c>
      <c r="M37" s="38">
        <v>7.2</v>
      </c>
      <c r="N37" s="40">
        <v>0.5</v>
      </c>
      <c r="O37" s="38">
        <v>80</v>
      </c>
      <c r="P37" s="38">
        <v>4700</v>
      </c>
      <c r="Q37" s="38" t="s">
        <v>43</v>
      </c>
      <c r="R37" s="38" t="s">
        <v>43</v>
      </c>
      <c r="S37" s="38" t="s">
        <v>43</v>
      </c>
      <c r="T37" s="38" t="s">
        <v>43</v>
      </c>
      <c r="U37" s="38" t="s">
        <v>43</v>
      </c>
      <c r="V37" s="40">
        <v>0.1</v>
      </c>
      <c r="W37" s="40">
        <v>0.1</v>
      </c>
      <c r="X37" s="20">
        <v>-25.5459</v>
      </c>
      <c r="Y37" s="21">
        <v>28.5502</v>
      </c>
      <c r="Z37" s="2"/>
      <c r="AA37" s="29"/>
      <c r="AB37" s="29"/>
      <c r="AC37" s="2"/>
      <c r="AD37" s="2"/>
      <c r="AE37" s="2"/>
      <c r="AF37" s="4"/>
      <c r="AG37" s="4"/>
    </row>
    <row r="38" spans="1:33" hidden="1" x14ac:dyDescent="0.35">
      <c r="A38" s="11" t="s">
        <v>70</v>
      </c>
      <c r="B38" s="5" t="s">
        <v>12</v>
      </c>
      <c r="C38" s="18" t="s">
        <v>57</v>
      </c>
      <c r="D38" s="35" t="s">
        <v>2</v>
      </c>
      <c r="E38" s="35">
        <v>3558</v>
      </c>
      <c r="F38" s="35">
        <v>590</v>
      </c>
      <c r="G38" s="35">
        <v>6</v>
      </c>
      <c r="H38" s="36" t="s">
        <v>43</v>
      </c>
      <c r="I38" s="36">
        <v>51136</v>
      </c>
      <c r="J38" s="35">
        <v>10.975</v>
      </c>
      <c r="K38" s="35">
        <v>11.2</v>
      </c>
      <c r="L38" s="35">
        <v>5.9</v>
      </c>
      <c r="M38" s="35">
        <v>5.9</v>
      </c>
      <c r="N38" s="37">
        <v>0.5</v>
      </c>
      <c r="O38" s="35">
        <v>57</v>
      </c>
      <c r="P38" s="35">
        <v>594</v>
      </c>
      <c r="Q38" s="35" t="s">
        <v>43</v>
      </c>
      <c r="R38" s="35" t="s">
        <v>43</v>
      </c>
      <c r="S38" s="35" t="s">
        <v>43</v>
      </c>
      <c r="T38" s="35" t="s">
        <v>43</v>
      </c>
      <c r="U38" s="35" t="s">
        <v>43</v>
      </c>
      <c r="V38" s="37">
        <v>0.1</v>
      </c>
      <c r="W38" s="37">
        <v>0.1</v>
      </c>
      <c r="X38" s="18">
        <v>-26.740269999999999</v>
      </c>
      <c r="Y38" s="19">
        <v>27.975000000000001</v>
      </c>
      <c r="Z38" s="2"/>
      <c r="AA38" s="29"/>
      <c r="AB38" s="29"/>
      <c r="AC38" s="2"/>
      <c r="AD38" s="2"/>
      <c r="AE38" s="2"/>
      <c r="AF38" s="4"/>
      <c r="AG38" s="4"/>
    </row>
    <row r="39" spans="1:33" hidden="1" x14ac:dyDescent="0.35">
      <c r="A39" s="11" t="s">
        <v>70</v>
      </c>
      <c r="B39" s="5" t="s">
        <v>13</v>
      </c>
      <c r="C39" s="20" t="s">
        <v>57</v>
      </c>
      <c r="D39" s="38" t="s">
        <v>2</v>
      </c>
      <c r="E39" s="38">
        <v>1833</v>
      </c>
      <c r="F39" s="38">
        <v>610</v>
      </c>
      <c r="G39" s="38">
        <v>3</v>
      </c>
      <c r="H39" s="39" t="s">
        <v>43</v>
      </c>
      <c r="I39" s="39">
        <v>54058</v>
      </c>
      <c r="J39" s="38">
        <v>11.753</v>
      </c>
      <c r="K39" s="38">
        <v>21.8</v>
      </c>
      <c r="L39" s="38">
        <v>1.7</v>
      </c>
      <c r="M39" s="38">
        <v>1.7</v>
      </c>
      <c r="N39" s="40">
        <v>0.5</v>
      </c>
      <c r="O39" s="38">
        <v>57</v>
      </c>
      <c r="P39" s="38">
        <v>594</v>
      </c>
      <c r="Q39" s="38" t="s">
        <v>43</v>
      </c>
      <c r="R39" s="38" t="s">
        <v>43</v>
      </c>
      <c r="S39" s="38" t="s">
        <v>43</v>
      </c>
      <c r="T39" s="38" t="s">
        <v>43</v>
      </c>
      <c r="U39" s="38" t="s">
        <v>43</v>
      </c>
      <c r="V39" s="40">
        <v>0.1</v>
      </c>
      <c r="W39" s="40">
        <v>0.1</v>
      </c>
      <c r="X39" s="20">
        <v>-27.095549999999999</v>
      </c>
      <c r="Y39" s="21">
        <v>29.77055</v>
      </c>
      <c r="Z39" s="2"/>
      <c r="AA39" s="29"/>
      <c r="AB39" s="29"/>
      <c r="AC39" s="2"/>
      <c r="AD39" s="2"/>
      <c r="AE39" s="2"/>
      <c r="AF39" s="4"/>
      <c r="AG39" s="4"/>
    </row>
    <row r="40" spans="1:33" hidden="1" x14ac:dyDescent="0.35">
      <c r="A40" s="11" t="s">
        <v>70</v>
      </c>
      <c r="B40" s="5" t="s">
        <v>14</v>
      </c>
      <c r="C40" s="18" t="s">
        <v>57</v>
      </c>
      <c r="D40" s="35" t="s">
        <v>2</v>
      </c>
      <c r="E40" s="35">
        <v>2010</v>
      </c>
      <c r="F40" s="35">
        <v>670</v>
      </c>
      <c r="G40" s="35">
        <v>3</v>
      </c>
      <c r="H40" s="36" t="s">
        <v>43</v>
      </c>
      <c r="I40" s="36">
        <v>55154</v>
      </c>
      <c r="J40" s="35">
        <v>11.004</v>
      </c>
      <c r="K40" s="35">
        <v>23.3</v>
      </c>
      <c r="L40" s="35">
        <v>1.9</v>
      </c>
      <c r="M40" s="35">
        <v>1.9</v>
      </c>
      <c r="N40" s="37">
        <v>0.5</v>
      </c>
      <c r="O40" s="35">
        <v>57</v>
      </c>
      <c r="P40" s="35">
        <v>594</v>
      </c>
      <c r="Q40" s="35" t="s">
        <v>43</v>
      </c>
      <c r="R40" s="35" t="s">
        <v>43</v>
      </c>
      <c r="S40" s="35" t="s">
        <v>43</v>
      </c>
      <c r="T40" s="35" t="s">
        <v>43</v>
      </c>
      <c r="U40" s="35" t="s">
        <v>43</v>
      </c>
      <c r="V40" s="37">
        <v>0.1</v>
      </c>
      <c r="W40" s="37">
        <v>0.1</v>
      </c>
      <c r="X40" s="18">
        <v>-27.095549999999999</v>
      </c>
      <c r="Y40" s="19">
        <v>29.77055</v>
      </c>
      <c r="Z40" s="2"/>
      <c r="AA40" s="29"/>
      <c r="AB40" s="29"/>
      <c r="AC40" s="2"/>
      <c r="AD40" s="2"/>
      <c r="AE40" s="2"/>
      <c r="AF40" s="4"/>
      <c r="AG40" s="4"/>
    </row>
    <row r="41" spans="1:33" hidden="1" x14ac:dyDescent="0.35">
      <c r="A41" s="11" t="s">
        <v>70</v>
      </c>
      <c r="B41" s="5" t="s">
        <v>15</v>
      </c>
      <c r="C41" s="20" t="s">
        <v>57</v>
      </c>
      <c r="D41" s="38" t="s">
        <v>2</v>
      </c>
      <c r="E41" s="38">
        <v>3690</v>
      </c>
      <c r="F41" s="38">
        <v>620</v>
      </c>
      <c r="G41" s="38">
        <v>6</v>
      </c>
      <c r="H41" s="39" t="s">
        <v>43</v>
      </c>
      <c r="I41" s="39">
        <v>51502</v>
      </c>
      <c r="J41" s="38">
        <v>11.654</v>
      </c>
      <c r="K41" s="38">
        <v>11.4</v>
      </c>
      <c r="L41" s="38">
        <v>3</v>
      </c>
      <c r="M41" s="38">
        <v>3</v>
      </c>
      <c r="N41" s="40">
        <v>0.5</v>
      </c>
      <c r="O41" s="38">
        <v>57</v>
      </c>
      <c r="P41" s="38">
        <v>594</v>
      </c>
      <c r="Q41" s="38" t="s">
        <v>43</v>
      </c>
      <c r="R41" s="38" t="s">
        <v>43</v>
      </c>
      <c r="S41" s="38" t="s">
        <v>43</v>
      </c>
      <c r="T41" s="38" t="s">
        <v>43</v>
      </c>
      <c r="U41" s="38" t="s">
        <v>43</v>
      </c>
      <c r="V41" s="40">
        <v>0.1</v>
      </c>
      <c r="W41" s="40">
        <v>0.1</v>
      </c>
      <c r="X41" s="20">
        <v>-23.667770000000001</v>
      </c>
      <c r="Y41" s="21">
        <v>27.612770000000001</v>
      </c>
      <c r="Z41" s="2"/>
      <c r="AA41" s="29"/>
      <c r="AB41" s="29"/>
      <c r="AC41" s="2"/>
      <c r="AD41" s="2"/>
      <c r="AE41" s="2"/>
      <c r="AF41" s="4"/>
      <c r="AG41" s="4"/>
    </row>
    <row r="42" spans="1:33" hidden="1" x14ac:dyDescent="0.35">
      <c r="A42" s="11" t="s">
        <v>70</v>
      </c>
      <c r="B42" s="5" t="s">
        <v>16</v>
      </c>
      <c r="C42" s="18" t="s">
        <v>57</v>
      </c>
      <c r="D42" s="35" t="s">
        <v>2</v>
      </c>
      <c r="E42" s="35">
        <v>3450</v>
      </c>
      <c r="F42" s="35">
        <v>580</v>
      </c>
      <c r="G42" s="35">
        <v>6</v>
      </c>
      <c r="H42" s="36" t="s">
        <v>43</v>
      </c>
      <c r="I42" s="36">
        <v>48580</v>
      </c>
      <c r="J42" s="35">
        <v>11.034000000000001</v>
      </c>
      <c r="K42" s="35">
        <v>22.9</v>
      </c>
      <c r="L42" s="35">
        <v>2.4</v>
      </c>
      <c r="M42" s="35">
        <v>2.4</v>
      </c>
      <c r="N42" s="37">
        <v>0.5</v>
      </c>
      <c r="O42" s="35">
        <v>57</v>
      </c>
      <c r="P42" s="35">
        <v>594</v>
      </c>
      <c r="Q42" s="35" t="s">
        <v>43</v>
      </c>
      <c r="R42" s="35" t="s">
        <v>43</v>
      </c>
      <c r="S42" s="35" t="s">
        <v>43</v>
      </c>
      <c r="T42" s="35" t="s">
        <v>43</v>
      </c>
      <c r="U42" s="35" t="s">
        <v>43</v>
      </c>
      <c r="V42" s="37">
        <v>0.1</v>
      </c>
      <c r="W42" s="37">
        <v>0.1</v>
      </c>
      <c r="X42" s="18">
        <v>-26.280360000000002</v>
      </c>
      <c r="Y42" s="19">
        <v>29.142289999999999</v>
      </c>
      <c r="Z42" s="2"/>
      <c r="AA42" s="29"/>
      <c r="AB42" s="29"/>
      <c r="AC42" s="2"/>
      <c r="AD42" s="2"/>
      <c r="AE42" s="2"/>
      <c r="AF42" s="4"/>
      <c r="AG42" s="4"/>
    </row>
    <row r="43" spans="1:33" hidden="1" x14ac:dyDescent="0.35">
      <c r="A43" s="11" t="s">
        <v>70</v>
      </c>
      <c r="B43" s="5" t="s">
        <v>17</v>
      </c>
      <c r="C43" s="20" t="s">
        <v>57</v>
      </c>
      <c r="D43" s="38" t="s">
        <v>2</v>
      </c>
      <c r="E43" s="38">
        <v>3597</v>
      </c>
      <c r="F43" s="38">
        <v>722</v>
      </c>
      <c r="G43" s="38">
        <v>1</v>
      </c>
      <c r="H43" s="39" t="s">
        <v>43</v>
      </c>
      <c r="I43" s="39" t="s">
        <v>56</v>
      </c>
      <c r="J43" s="38">
        <v>9.8119999999999994</v>
      </c>
      <c r="K43" s="38">
        <v>16.3</v>
      </c>
      <c r="L43" s="38">
        <v>7.2</v>
      </c>
      <c r="M43" s="38">
        <v>7.2</v>
      </c>
      <c r="N43" s="40">
        <v>0.5</v>
      </c>
      <c r="O43" s="38">
        <v>80</v>
      </c>
      <c r="P43" s="38">
        <v>4700</v>
      </c>
      <c r="Q43" s="38" t="s">
        <v>43</v>
      </c>
      <c r="R43" s="38" t="s">
        <v>43</v>
      </c>
      <c r="S43" s="38" t="s">
        <v>43</v>
      </c>
      <c r="T43" s="38" t="s">
        <v>43</v>
      </c>
      <c r="U43" s="38" t="s">
        <v>43</v>
      </c>
      <c r="V43" s="40">
        <v>0.1</v>
      </c>
      <c r="W43" s="40">
        <v>0.1</v>
      </c>
      <c r="X43" s="20">
        <v>-23.42</v>
      </c>
      <c r="Y43" s="21">
        <v>27.33</v>
      </c>
      <c r="Z43" s="2"/>
      <c r="AA43" s="29"/>
      <c r="AB43" s="29"/>
      <c r="AC43" s="2"/>
      <c r="AD43" s="2"/>
      <c r="AE43" s="2"/>
      <c r="AF43" s="4"/>
      <c r="AG43" s="4"/>
    </row>
    <row r="44" spans="1:33" hidden="1" x14ac:dyDescent="0.35">
      <c r="A44" s="11" t="s">
        <v>70</v>
      </c>
      <c r="B44" s="5" t="s">
        <v>18</v>
      </c>
      <c r="C44" s="18" t="s">
        <v>57</v>
      </c>
      <c r="D44" s="35" t="s">
        <v>2</v>
      </c>
      <c r="E44" s="35">
        <v>3510</v>
      </c>
      <c r="F44" s="35">
        <v>580</v>
      </c>
      <c r="G44" s="35">
        <v>6</v>
      </c>
      <c r="H44" s="36" t="s">
        <v>43</v>
      </c>
      <c r="I44" s="36">
        <v>51136</v>
      </c>
      <c r="J44" s="35">
        <v>10.917999999999999</v>
      </c>
      <c r="K44" s="35">
        <v>26</v>
      </c>
      <c r="L44" s="35">
        <v>3.2</v>
      </c>
      <c r="M44" s="35">
        <v>3.2</v>
      </c>
      <c r="N44" s="37">
        <v>0.5</v>
      </c>
      <c r="O44" s="35">
        <v>57</v>
      </c>
      <c r="P44" s="35">
        <v>594</v>
      </c>
      <c r="Q44" s="35" t="s">
        <v>43</v>
      </c>
      <c r="R44" s="35" t="s">
        <v>43</v>
      </c>
      <c r="S44" s="35" t="s">
        <v>43</v>
      </c>
      <c r="T44" s="35" t="s">
        <v>43</v>
      </c>
      <c r="U44" s="35" t="s">
        <v>43</v>
      </c>
      <c r="V44" s="37">
        <v>0.1</v>
      </c>
      <c r="W44" s="37">
        <v>0.1</v>
      </c>
      <c r="X44" s="18">
        <v>-26.775649999999999</v>
      </c>
      <c r="Y44" s="19">
        <v>29.352119999999999</v>
      </c>
      <c r="Z44" s="2"/>
      <c r="AA44" s="29"/>
      <c r="AB44" s="29"/>
      <c r="AC44" s="2"/>
      <c r="AD44" s="2"/>
      <c r="AE44" s="2"/>
      <c r="AF44" s="4"/>
      <c r="AG44" s="4"/>
    </row>
    <row r="45" spans="1:33" hidden="1" x14ac:dyDescent="0.35">
      <c r="A45" s="11" t="s">
        <v>70</v>
      </c>
      <c r="B45" s="5" t="s">
        <v>20</v>
      </c>
      <c r="C45" s="20" t="s">
        <v>58</v>
      </c>
      <c r="D45" s="38" t="s">
        <v>2</v>
      </c>
      <c r="E45" s="38">
        <v>100</v>
      </c>
      <c r="F45" s="38">
        <v>2</v>
      </c>
      <c r="G45" s="38">
        <v>50</v>
      </c>
      <c r="H45" s="39" t="s">
        <v>43</v>
      </c>
      <c r="I45" s="39">
        <v>49064</v>
      </c>
      <c r="J45" s="38" t="s">
        <v>43</v>
      </c>
      <c r="K45" s="38" t="s">
        <v>43</v>
      </c>
      <c r="L45" s="38" t="s">
        <v>43</v>
      </c>
      <c r="M45" s="38" t="s">
        <v>43</v>
      </c>
      <c r="N45" s="40">
        <v>0</v>
      </c>
      <c r="O45" s="38">
        <v>700</v>
      </c>
      <c r="P45" s="38">
        <v>0</v>
      </c>
      <c r="Q45" s="38" t="s">
        <v>43</v>
      </c>
      <c r="R45" s="38" t="s">
        <v>43</v>
      </c>
      <c r="S45" s="38" t="s">
        <v>43</v>
      </c>
      <c r="T45" s="38" t="s">
        <v>43</v>
      </c>
      <c r="U45" s="38" t="s">
        <v>43</v>
      </c>
      <c r="V45" s="40">
        <v>0.1</v>
      </c>
      <c r="W45" s="40">
        <v>0.1</v>
      </c>
      <c r="X45" s="20">
        <v>-31.501799999999999</v>
      </c>
      <c r="Y45" s="21">
        <v>18.1143</v>
      </c>
      <c r="Z45" s="2"/>
      <c r="AA45" s="29"/>
      <c r="AB45" s="29"/>
      <c r="AC45" s="2"/>
      <c r="AD45" s="2"/>
      <c r="AE45" s="2"/>
      <c r="AF45" s="4"/>
      <c r="AG45" s="4"/>
    </row>
    <row r="46" spans="1:33" hidden="1" x14ac:dyDescent="0.35">
      <c r="A46" s="11" t="s">
        <v>70</v>
      </c>
      <c r="B46" s="5" t="s">
        <v>64</v>
      </c>
      <c r="C46" s="18" t="s">
        <v>59</v>
      </c>
      <c r="D46" s="35" t="s">
        <v>2</v>
      </c>
      <c r="E46" s="35">
        <v>1854</v>
      </c>
      <c r="F46" s="35">
        <v>930</v>
      </c>
      <c r="G46" s="35">
        <v>2</v>
      </c>
      <c r="H46" s="36" t="s">
        <v>43</v>
      </c>
      <c r="I46" s="36">
        <v>52597</v>
      </c>
      <c r="J46" s="35">
        <v>11.111000000000001</v>
      </c>
      <c r="K46" s="35">
        <v>8.1</v>
      </c>
      <c r="L46" s="35" t="s">
        <v>43</v>
      </c>
      <c r="M46" s="35" t="s">
        <v>43</v>
      </c>
      <c r="N46" s="37">
        <v>0</v>
      </c>
      <c r="O46" s="35">
        <v>37</v>
      </c>
      <c r="P46" s="35">
        <v>968</v>
      </c>
      <c r="Q46" s="35" t="s">
        <v>43</v>
      </c>
      <c r="R46" s="35" t="s">
        <v>43</v>
      </c>
      <c r="S46" s="35" t="s">
        <v>43</v>
      </c>
      <c r="T46" s="35" t="s">
        <v>43</v>
      </c>
      <c r="U46" s="35" t="s">
        <v>43</v>
      </c>
      <c r="V46" s="37">
        <v>0.03</v>
      </c>
      <c r="W46" s="37">
        <v>0.06</v>
      </c>
      <c r="X46" s="18">
        <v>-33.673659999999998</v>
      </c>
      <c r="Y46" s="19">
        <v>18.42811</v>
      </c>
      <c r="Z46" s="2"/>
      <c r="AA46" s="29"/>
      <c r="AB46" s="29"/>
      <c r="AC46" s="2"/>
      <c r="AD46" s="2"/>
      <c r="AE46" s="2"/>
      <c r="AF46" s="4"/>
      <c r="AG46" s="4"/>
    </row>
    <row r="47" spans="1:33" hidden="1" x14ac:dyDescent="0.35">
      <c r="A47" s="11" t="s">
        <v>70</v>
      </c>
      <c r="B47" s="5" t="s">
        <v>21</v>
      </c>
      <c r="C47" s="20" t="s">
        <v>60</v>
      </c>
      <c r="D47" s="38" t="s">
        <v>2</v>
      </c>
      <c r="E47" s="38">
        <v>1000</v>
      </c>
      <c r="F47" s="38">
        <v>250</v>
      </c>
      <c r="G47" s="38">
        <v>4</v>
      </c>
      <c r="H47" s="39" t="s">
        <v>43</v>
      </c>
      <c r="I47" s="39" t="s">
        <v>56</v>
      </c>
      <c r="J47" s="38" t="s">
        <v>43</v>
      </c>
      <c r="K47" s="38" t="s">
        <v>43</v>
      </c>
      <c r="L47" s="38" t="s">
        <v>43</v>
      </c>
      <c r="M47" s="38" t="s">
        <v>43</v>
      </c>
      <c r="N47" s="40">
        <v>0</v>
      </c>
      <c r="O47" s="38">
        <v>0</v>
      </c>
      <c r="P47" s="38">
        <v>201</v>
      </c>
      <c r="Q47" s="46">
        <v>0.73699999999999999</v>
      </c>
      <c r="R47" s="38">
        <f>G47</f>
        <v>4</v>
      </c>
      <c r="S47" s="38">
        <f t="shared" ref="S47:S49" si="2">F47</f>
        <v>250</v>
      </c>
      <c r="T47" s="38">
        <v>21.7</v>
      </c>
      <c r="U47" s="38" t="s">
        <v>43</v>
      </c>
      <c r="V47" s="40">
        <v>0.03</v>
      </c>
      <c r="W47" s="40">
        <v>2.4E-2</v>
      </c>
      <c r="X47" s="20">
        <v>-28.562830000000002</v>
      </c>
      <c r="Y47" s="21">
        <v>29.082750000000001</v>
      </c>
      <c r="Z47" s="2"/>
      <c r="AA47" s="29"/>
      <c r="AB47" s="29"/>
      <c r="AC47" s="2"/>
      <c r="AD47" s="2"/>
      <c r="AE47" s="2"/>
      <c r="AF47" s="4"/>
      <c r="AG47" s="4"/>
    </row>
    <row r="48" spans="1:33" hidden="1" x14ac:dyDescent="0.35">
      <c r="A48" s="11" t="s">
        <v>70</v>
      </c>
      <c r="B48" s="5" t="s">
        <v>22</v>
      </c>
      <c r="C48" s="18" t="s">
        <v>60</v>
      </c>
      <c r="D48" s="35" t="s">
        <v>2</v>
      </c>
      <c r="E48" s="35">
        <v>1332</v>
      </c>
      <c r="F48" s="35">
        <v>333</v>
      </c>
      <c r="G48" s="35">
        <v>4</v>
      </c>
      <c r="H48" s="36" t="s">
        <v>43</v>
      </c>
      <c r="I48" s="36" t="s">
        <v>56</v>
      </c>
      <c r="J48" s="35" t="s">
        <v>43</v>
      </c>
      <c r="K48" s="35" t="s">
        <v>43</v>
      </c>
      <c r="L48" s="35" t="s">
        <v>43</v>
      </c>
      <c r="M48" s="35" t="s">
        <v>43</v>
      </c>
      <c r="N48" s="37">
        <v>0</v>
      </c>
      <c r="O48" s="35">
        <v>0</v>
      </c>
      <c r="P48" s="35">
        <v>2530</v>
      </c>
      <c r="Q48" s="47">
        <v>0.78</v>
      </c>
      <c r="R48" s="35">
        <f t="shared" ref="R48:R49" si="3">G48</f>
        <v>4</v>
      </c>
      <c r="S48" s="35">
        <f t="shared" si="2"/>
        <v>333</v>
      </c>
      <c r="T48" s="35">
        <v>27.4</v>
      </c>
      <c r="U48" s="35" t="s">
        <v>43</v>
      </c>
      <c r="V48" s="37">
        <v>0.03</v>
      </c>
      <c r="W48" s="37">
        <v>2.4E-2</v>
      </c>
      <c r="X48" s="18">
        <v>-28.164999999999999</v>
      </c>
      <c r="Y48" s="19">
        <v>29.351199999999999</v>
      </c>
      <c r="Z48" s="2"/>
      <c r="AA48" s="29"/>
      <c r="AB48" s="29"/>
      <c r="AC48" s="2"/>
      <c r="AD48" s="2"/>
      <c r="AE48" s="2"/>
      <c r="AF48" s="4"/>
      <c r="AG48" s="4"/>
    </row>
    <row r="49" spans="1:33" hidden="1" x14ac:dyDescent="0.35">
      <c r="A49" s="11" t="s">
        <v>70</v>
      </c>
      <c r="B49" s="5" t="s">
        <v>23</v>
      </c>
      <c r="C49" s="20" t="s">
        <v>60</v>
      </c>
      <c r="D49" s="38" t="s">
        <v>2</v>
      </c>
      <c r="E49" s="38">
        <v>400</v>
      </c>
      <c r="F49" s="38">
        <v>200</v>
      </c>
      <c r="G49" s="38">
        <v>2</v>
      </c>
      <c r="H49" s="39" t="s">
        <v>43</v>
      </c>
      <c r="I49" s="39" t="s">
        <v>56</v>
      </c>
      <c r="J49" s="38" t="s">
        <v>43</v>
      </c>
      <c r="K49" s="38" t="s">
        <v>43</v>
      </c>
      <c r="L49" s="38" t="s">
        <v>43</v>
      </c>
      <c r="M49" s="38" t="s">
        <v>43</v>
      </c>
      <c r="N49" s="40">
        <v>0</v>
      </c>
      <c r="O49" s="38">
        <v>0</v>
      </c>
      <c r="P49" s="38">
        <v>201</v>
      </c>
      <c r="Q49" s="46">
        <v>0.77900000000000003</v>
      </c>
      <c r="R49" s="38">
        <f t="shared" si="3"/>
        <v>2</v>
      </c>
      <c r="S49" s="38">
        <f t="shared" si="2"/>
        <v>200</v>
      </c>
      <c r="T49" s="38">
        <v>10</v>
      </c>
      <c r="U49" s="38" t="s">
        <v>43</v>
      </c>
      <c r="V49" s="40">
        <v>0.03</v>
      </c>
      <c r="W49" s="40">
        <v>2.4E-2</v>
      </c>
      <c r="X49" s="20">
        <v>-34.197220000000002</v>
      </c>
      <c r="Y49" s="21">
        <v>18.973610000000001</v>
      </c>
      <c r="Z49" s="2"/>
      <c r="AA49" s="29"/>
      <c r="AB49" s="29"/>
      <c r="AC49" s="2"/>
      <c r="AD49" s="2"/>
      <c r="AE49" s="2"/>
      <c r="AF49" s="4"/>
      <c r="AG49" s="4"/>
    </row>
    <row r="50" spans="1:33" hidden="1" x14ac:dyDescent="0.35">
      <c r="A50" s="11" t="s">
        <v>70</v>
      </c>
      <c r="B50" s="5" t="s">
        <v>24</v>
      </c>
      <c r="C50" s="18" t="s">
        <v>62</v>
      </c>
      <c r="D50" s="35" t="s">
        <v>2</v>
      </c>
      <c r="E50" s="35">
        <v>360</v>
      </c>
      <c r="F50" s="35">
        <v>90</v>
      </c>
      <c r="G50" s="35">
        <v>4</v>
      </c>
      <c r="H50" s="36" t="s">
        <v>43</v>
      </c>
      <c r="I50" s="36" t="s">
        <v>56</v>
      </c>
      <c r="J50" s="35" t="s">
        <v>43</v>
      </c>
      <c r="K50" s="35" t="s">
        <v>43</v>
      </c>
      <c r="L50" s="35" t="s">
        <v>43</v>
      </c>
      <c r="M50" s="35" t="s">
        <v>43</v>
      </c>
      <c r="N50" s="37">
        <v>0</v>
      </c>
      <c r="O50" s="35">
        <v>30</v>
      </c>
      <c r="P50" s="35">
        <v>0</v>
      </c>
      <c r="Q50" s="35" t="s">
        <v>43</v>
      </c>
      <c r="R50" s="35" t="s">
        <v>43</v>
      </c>
      <c r="S50" s="35" t="s">
        <v>43</v>
      </c>
      <c r="T50" s="35" t="s">
        <v>43</v>
      </c>
      <c r="U50" s="35" t="s">
        <v>43</v>
      </c>
      <c r="V50" s="37">
        <v>0.03</v>
      </c>
      <c r="W50" s="37">
        <v>2.4E-2</v>
      </c>
      <c r="X50" s="18">
        <v>-30.62396</v>
      </c>
      <c r="Y50" s="19">
        <v>25.50403</v>
      </c>
      <c r="Z50" s="2"/>
      <c r="AA50" s="29"/>
      <c r="AB50" s="29"/>
      <c r="AC50" s="2"/>
      <c r="AD50" s="2"/>
      <c r="AE50" s="2"/>
      <c r="AF50" s="4"/>
      <c r="AG50" s="4"/>
    </row>
    <row r="51" spans="1:33" hidden="1" x14ac:dyDescent="0.35">
      <c r="A51" s="11" t="s">
        <v>70</v>
      </c>
      <c r="B51" s="5" t="s">
        <v>25</v>
      </c>
      <c r="C51" s="20" t="s">
        <v>62</v>
      </c>
      <c r="D51" s="38" t="s">
        <v>2</v>
      </c>
      <c r="E51" s="38">
        <v>240</v>
      </c>
      <c r="F51" s="38">
        <v>120</v>
      </c>
      <c r="G51" s="38">
        <v>2</v>
      </c>
      <c r="H51" s="39" t="s">
        <v>43</v>
      </c>
      <c r="I51" s="39" t="s">
        <v>56</v>
      </c>
      <c r="J51" s="38" t="s">
        <v>43</v>
      </c>
      <c r="K51" s="38" t="s">
        <v>43</v>
      </c>
      <c r="L51" s="38" t="s">
        <v>43</v>
      </c>
      <c r="M51" s="38" t="s">
        <v>43</v>
      </c>
      <c r="N51" s="40">
        <v>0</v>
      </c>
      <c r="O51" s="38">
        <v>30</v>
      </c>
      <c r="P51" s="38">
        <v>0</v>
      </c>
      <c r="Q51" s="38" t="s">
        <v>43</v>
      </c>
      <c r="R51" s="38" t="s">
        <v>43</v>
      </c>
      <c r="S51" s="38" t="s">
        <v>43</v>
      </c>
      <c r="T51" s="38" t="s">
        <v>43</v>
      </c>
      <c r="U51" s="38" t="s">
        <v>43</v>
      </c>
      <c r="V51" s="40">
        <v>0.03</v>
      </c>
      <c r="W51" s="40">
        <v>2.4E-2</v>
      </c>
      <c r="X51" s="20">
        <v>-29.993369999999999</v>
      </c>
      <c r="Y51" s="21">
        <v>24.733840000000001</v>
      </c>
      <c r="Z51" s="2"/>
      <c r="AA51" s="29"/>
      <c r="AB51" s="29"/>
      <c r="AC51" s="2"/>
      <c r="AD51" s="2"/>
      <c r="AE51" s="2"/>
      <c r="AF51" s="4"/>
      <c r="AG51" s="4"/>
    </row>
    <row r="52" spans="1:33" hidden="1" x14ac:dyDescent="0.35">
      <c r="A52" s="11" t="s">
        <v>70</v>
      </c>
      <c r="B52" s="5" t="s">
        <v>26</v>
      </c>
      <c r="C52" s="18" t="s">
        <v>73</v>
      </c>
      <c r="D52" s="35" t="s">
        <v>2</v>
      </c>
      <c r="E52" s="35">
        <v>171</v>
      </c>
      <c r="F52" s="35">
        <v>57</v>
      </c>
      <c r="G52" s="35">
        <v>3</v>
      </c>
      <c r="H52" s="36" t="s">
        <v>43</v>
      </c>
      <c r="I52" s="36">
        <v>46022</v>
      </c>
      <c r="J52" s="35">
        <v>11.519</v>
      </c>
      <c r="K52" s="35">
        <v>270</v>
      </c>
      <c r="L52" s="35">
        <v>3.4</v>
      </c>
      <c r="M52" s="35">
        <v>3.4</v>
      </c>
      <c r="N52" s="37">
        <v>0</v>
      </c>
      <c r="O52" s="35">
        <v>2</v>
      </c>
      <c r="P52" s="35">
        <v>161</v>
      </c>
      <c r="Q52" s="35" t="s">
        <v>43</v>
      </c>
      <c r="R52" s="35" t="s">
        <v>43</v>
      </c>
      <c r="S52" s="35" t="s">
        <v>43</v>
      </c>
      <c r="T52" s="35" t="s">
        <v>43</v>
      </c>
      <c r="U52" s="35" t="s">
        <v>43</v>
      </c>
      <c r="V52" s="37">
        <v>6.9000000000000006E-2</v>
      </c>
      <c r="W52" s="37">
        <v>4.5999999999999999E-2</v>
      </c>
      <c r="X52" s="18">
        <v>-33.884079999999997</v>
      </c>
      <c r="Y52" s="19">
        <v>18.533609999999999</v>
      </c>
      <c r="Z52" s="2"/>
      <c r="AA52" s="29"/>
      <c r="AB52" s="29"/>
      <c r="AC52" s="2"/>
      <c r="AD52" s="2"/>
      <c r="AE52" s="2"/>
      <c r="AF52" s="4"/>
      <c r="AG52" s="4"/>
    </row>
    <row r="53" spans="1:33" hidden="1" x14ac:dyDescent="0.35">
      <c r="A53" s="11" t="s">
        <v>70</v>
      </c>
      <c r="B53" s="5" t="s">
        <v>27</v>
      </c>
      <c r="C53" s="20" t="s">
        <v>73</v>
      </c>
      <c r="D53" s="38" t="s">
        <v>2</v>
      </c>
      <c r="E53" s="38">
        <v>1327</v>
      </c>
      <c r="F53" s="38">
        <v>148</v>
      </c>
      <c r="G53" s="38">
        <v>9</v>
      </c>
      <c r="H53" s="39" t="s">
        <v>43</v>
      </c>
      <c r="I53" s="39">
        <v>50040</v>
      </c>
      <c r="J53" s="38">
        <v>11.519</v>
      </c>
      <c r="K53" s="38">
        <v>250</v>
      </c>
      <c r="L53" s="38">
        <v>9</v>
      </c>
      <c r="M53" s="38">
        <v>9</v>
      </c>
      <c r="N53" s="40">
        <v>0</v>
      </c>
      <c r="O53" s="38">
        <v>2</v>
      </c>
      <c r="P53" s="38">
        <v>161</v>
      </c>
      <c r="Q53" s="38" t="s">
        <v>43</v>
      </c>
      <c r="R53" s="38" t="s">
        <v>43</v>
      </c>
      <c r="S53" s="38" t="s">
        <v>43</v>
      </c>
      <c r="T53" s="38" t="s">
        <v>43</v>
      </c>
      <c r="U53" s="38" t="s">
        <v>43</v>
      </c>
      <c r="V53" s="40">
        <v>6.9000000000000006E-2</v>
      </c>
      <c r="W53" s="40">
        <v>4.5999999999999999E-2</v>
      </c>
      <c r="X53" s="20">
        <v>-33.591999999999999</v>
      </c>
      <c r="Y53" s="21">
        <v>18.460699999999999</v>
      </c>
      <c r="Z53" s="2"/>
      <c r="AA53" s="29"/>
      <c r="AB53" s="29"/>
      <c r="AC53" s="2"/>
      <c r="AD53" s="2"/>
      <c r="AE53" s="2"/>
      <c r="AF53" s="4"/>
      <c r="AG53" s="4"/>
    </row>
    <row r="54" spans="1:33" hidden="1" x14ac:dyDescent="0.35">
      <c r="A54" s="11" t="s">
        <v>70</v>
      </c>
      <c r="B54" s="5" t="s">
        <v>28</v>
      </c>
      <c r="C54" s="18" t="s">
        <v>73</v>
      </c>
      <c r="D54" s="35" t="s">
        <v>2</v>
      </c>
      <c r="E54" s="35">
        <v>740</v>
      </c>
      <c r="F54" s="35">
        <v>148</v>
      </c>
      <c r="G54" s="35">
        <v>5</v>
      </c>
      <c r="H54" s="36" t="s">
        <v>43</v>
      </c>
      <c r="I54" s="36">
        <v>50040</v>
      </c>
      <c r="J54" s="35">
        <v>11.519</v>
      </c>
      <c r="K54" s="35">
        <v>250</v>
      </c>
      <c r="L54" s="35">
        <v>9</v>
      </c>
      <c r="M54" s="35">
        <v>9</v>
      </c>
      <c r="N54" s="37">
        <v>0</v>
      </c>
      <c r="O54" s="35">
        <v>2</v>
      </c>
      <c r="P54" s="35">
        <v>161</v>
      </c>
      <c r="Q54" s="35" t="s">
        <v>43</v>
      </c>
      <c r="R54" s="35" t="s">
        <v>43</v>
      </c>
      <c r="S54" s="35" t="s">
        <v>43</v>
      </c>
      <c r="T54" s="35" t="s">
        <v>43</v>
      </c>
      <c r="U54" s="35" t="s">
        <v>43</v>
      </c>
      <c r="V54" s="37">
        <v>6.9000000000000006E-2</v>
      </c>
      <c r="W54" s="37">
        <v>4.5999999999999999E-2</v>
      </c>
      <c r="X54" s="18">
        <v>-34.165260000000004</v>
      </c>
      <c r="Y54" s="19">
        <v>21.96077</v>
      </c>
      <c r="Z54" s="2"/>
      <c r="AA54" s="29"/>
      <c r="AB54" s="29"/>
      <c r="AC54" s="2"/>
      <c r="AD54" s="2"/>
      <c r="AE54" s="2"/>
      <c r="AF54" s="4"/>
      <c r="AG54" s="4"/>
    </row>
    <row r="55" spans="1:33" ht="15" hidden="1" thickBot="1" x14ac:dyDescent="0.4">
      <c r="A55" s="12" t="s">
        <v>70</v>
      </c>
      <c r="B55" s="9" t="s">
        <v>29</v>
      </c>
      <c r="C55" s="22" t="s">
        <v>73</v>
      </c>
      <c r="D55" s="41" t="s">
        <v>2</v>
      </c>
      <c r="E55" s="41">
        <v>171</v>
      </c>
      <c r="F55" s="41">
        <v>57</v>
      </c>
      <c r="G55" s="41">
        <v>3</v>
      </c>
      <c r="H55" s="42" t="s">
        <v>43</v>
      </c>
      <c r="I55" s="42">
        <v>46022</v>
      </c>
      <c r="J55" s="41">
        <v>11.519</v>
      </c>
      <c r="K55" s="41">
        <v>270</v>
      </c>
      <c r="L55" s="41">
        <v>3.4</v>
      </c>
      <c r="M55" s="41">
        <v>3.4</v>
      </c>
      <c r="N55" s="43">
        <v>0</v>
      </c>
      <c r="O55" s="41">
        <v>2</v>
      </c>
      <c r="P55" s="41">
        <v>161</v>
      </c>
      <c r="Q55" s="41" t="s">
        <v>43</v>
      </c>
      <c r="R55" s="41" t="s">
        <v>43</v>
      </c>
      <c r="S55" s="41" t="s">
        <v>43</v>
      </c>
      <c r="T55" s="41" t="s">
        <v>43</v>
      </c>
      <c r="U55" s="41" t="s">
        <v>43</v>
      </c>
      <c r="V55" s="43">
        <v>6.9000000000000006E-2</v>
      </c>
      <c r="W55" s="43">
        <v>4.5999999999999999E-2</v>
      </c>
      <c r="X55" s="22">
        <v>-33.027389999999997</v>
      </c>
      <c r="Y55" s="23">
        <v>27.88382</v>
      </c>
      <c r="Z55" s="2"/>
      <c r="AA55" s="29"/>
      <c r="AB55" s="29"/>
      <c r="AC55" s="2"/>
      <c r="AD55" s="2"/>
      <c r="AE55" s="2"/>
      <c r="AF55" s="4"/>
      <c r="AG55" s="4"/>
    </row>
    <row r="56" spans="1:33" x14ac:dyDescent="0.35">
      <c r="R56" s="48"/>
      <c r="S56" s="48"/>
      <c r="T56" s="48"/>
    </row>
    <row r="57" spans="1:33" x14ac:dyDescent="0.35">
      <c r="R57" s="48"/>
      <c r="S57" s="48"/>
      <c r="T57" s="48"/>
    </row>
    <row r="58" spans="1:33" x14ac:dyDescent="0.35">
      <c r="R58" s="48"/>
      <c r="S58" s="48"/>
      <c r="T58" s="48"/>
    </row>
    <row r="59" spans="1:33" x14ac:dyDescent="0.35">
      <c r="R59" s="48"/>
      <c r="S59" s="48"/>
      <c r="T59" s="48"/>
    </row>
    <row r="60" spans="1:33" x14ac:dyDescent="0.35">
      <c r="R60" s="48"/>
      <c r="S60" s="48"/>
      <c r="T60" s="48"/>
    </row>
    <row r="61" spans="1:33" x14ac:dyDescent="0.35">
      <c r="R61" s="48"/>
      <c r="S61" s="48"/>
      <c r="T61" s="48"/>
    </row>
    <row r="62" spans="1:33" x14ac:dyDescent="0.35">
      <c r="R62" s="48"/>
      <c r="S62" s="48"/>
      <c r="T62" s="48"/>
    </row>
    <row r="63" spans="1:33" x14ac:dyDescent="0.35">
      <c r="R63" s="48"/>
      <c r="S63" s="48"/>
      <c r="T63" s="48"/>
    </row>
    <row r="64" spans="1:33" x14ac:dyDescent="0.35">
      <c r="R64" s="48"/>
      <c r="S64" s="48"/>
      <c r="T64" s="48"/>
    </row>
    <row r="65" spans="18:20" x14ac:dyDescent="0.35">
      <c r="R65" s="48"/>
      <c r="S65" s="48"/>
      <c r="T65" s="48"/>
    </row>
    <row r="66" spans="18:20" x14ac:dyDescent="0.35">
      <c r="R66" s="48"/>
      <c r="S66" s="48"/>
      <c r="T66" s="48"/>
    </row>
    <row r="67" spans="18:20" x14ac:dyDescent="0.35">
      <c r="R67" s="48"/>
      <c r="S67" s="48"/>
      <c r="T67" s="48"/>
    </row>
    <row r="68" spans="18:20" x14ac:dyDescent="0.35">
      <c r="R68" s="48"/>
      <c r="S68" s="48"/>
      <c r="T68" s="48"/>
    </row>
    <row r="69" spans="18:20" x14ac:dyDescent="0.35">
      <c r="R69" s="48"/>
      <c r="S69" s="48"/>
      <c r="T69" s="48"/>
    </row>
    <row r="70" spans="18:20" x14ac:dyDescent="0.35">
      <c r="R70" s="48"/>
      <c r="S70" s="48"/>
      <c r="T70" s="48"/>
    </row>
    <row r="71" spans="18:20" x14ac:dyDescent="0.35">
      <c r="R71" s="48"/>
      <c r="S71" s="48"/>
      <c r="T71" s="48"/>
    </row>
    <row r="72" spans="18:20" x14ac:dyDescent="0.35">
      <c r="R72" s="48"/>
      <c r="S72" s="48"/>
      <c r="T72" s="48"/>
    </row>
    <row r="73" spans="18:20" x14ac:dyDescent="0.35">
      <c r="R73" s="48"/>
      <c r="S73" s="48"/>
      <c r="T73" s="48"/>
    </row>
    <row r="74" spans="18:20" x14ac:dyDescent="0.35">
      <c r="R74" s="48"/>
      <c r="S74" s="48"/>
      <c r="T74" s="48"/>
    </row>
    <row r="75" spans="18:20" x14ac:dyDescent="0.35">
      <c r="R75" s="48"/>
      <c r="S75" s="48"/>
      <c r="T75" s="48"/>
    </row>
    <row r="76" spans="18:20" x14ac:dyDescent="0.35">
      <c r="R76" s="48"/>
      <c r="S76" s="48"/>
      <c r="T76" s="48"/>
    </row>
    <row r="77" spans="18:20" x14ac:dyDescent="0.35">
      <c r="R77" s="48"/>
      <c r="S77" s="48"/>
      <c r="T77" s="48"/>
    </row>
    <row r="78" spans="18:20" x14ac:dyDescent="0.35">
      <c r="R78" s="48"/>
      <c r="S78" s="48"/>
      <c r="T78" s="48"/>
    </row>
    <row r="79" spans="18:20" x14ac:dyDescent="0.35">
      <c r="R79" s="48"/>
      <c r="S79" s="48"/>
      <c r="T79" s="48"/>
    </row>
    <row r="80" spans="18:20" x14ac:dyDescent="0.35">
      <c r="R80" s="48"/>
      <c r="S80" s="48"/>
      <c r="T80" s="48"/>
    </row>
    <row r="81" spans="18:20" x14ac:dyDescent="0.35">
      <c r="R81" s="48"/>
      <c r="S81" s="48"/>
      <c r="T81" s="48"/>
    </row>
  </sheetData>
  <autoFilter ref="A1:Y55" xr:uid="{00000000-0001-0000-0000-000000000000}">
    <filterColumn colId="0">
      <filters>
        <filter val="base"/>
      </filters>
    </filterColumn>
  </autoFilter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F5E6A-3574-43A5-9DB4-0F7019EF770D}">
  <sheetPr filterMode="1"/>
  <dimension ref="A1:AH104"/>
  <sheetViews>
    <sheetView tabSelected="1" workbookViewId="0">
      <pane xSplit="2" topLeftCell="D1" activePane="topRight" state="frozen"/>
      <selection pane="topRight" activeCell="Q102" sqref="Q102"/>
    </sheetView>
  </sheetViews>
  <sheetFormatPr defaultRowHeight="14.5" x14ac:dyDescent="0.35"/>
  <cols>
    <col min="1" max="1" width="10.54296875" customWidth="1"/>
    <col min="2" max="2" width="31.6328125" customWidth="1"/>
    <col min="3" max="3" width="14" style="3" bestFit="1" customWidth="1"/>
    <col min="4" max="4" width="18.36328125" style="3" bestFit="1" customWidth="1"/>
    <col min="5" max="5" width="18.453125" style="3" bestFit="1" customWidth="1"/>
    <col min="6" max="6" width="21.54296875" style="3" customWidth="1"/>
    <col min="7" max="9" width="15.6328125" style="3" customWidth="1"/>
    <col min="10" max="10" width="19.08984375" style="3" customWidth="1"/>
    <col min="11" max="13" width="15.6328125" style="3" customWidth="1"/>
    <col min="14" max="14" width="17.54296875" style="3" customWidth="1"/>
    <col min="15" max="16" width="15.6328125" style="3" customWidth="1"/>
    <col min="17" max="17" width="18" style="3" customWidth="1"/>
    <col min="18" max="24" width="15.6328125" style="3" customWidth="1"/>
    <col min="25" max="26" width="15.6328125" style="25" customWidth="1"/>
  </cols>
  <sheetData>
    <row r="1" spans="1:34" ht="51" x14ac:dyDescent="0.35">
      <c r="B1" s="26" t="s">
        <v>39</v>
      </c>
      <c r="C1" s="15" t="s">
        <v>176</v>
      </c>
      <c r="D1" s="15" t="s">
        <v>177</v>
      </c>
      <c r="E1" s="15" t="s">
        <v>0</v>
      </c>
      <c r="F1" s="27" t="s">
        <v>172</v>
      </c>
      <c r="G1" s="15" t="s">
        <v>40</v>
      </c>
      <c r="H1" s="15" t="s">
        <v>41</v>
      </c>
      <c r="I1" s="15" t="s">
        <v>174</v>
      </c>
      <c r="J1" s="15" t="s">
        <v>55</v>
      </c>
      <c r="K1" s="15" t="s">
        <v>42</v>
      </c>
      <c r="L1" s="15" t="s">
        <v>54</v>
      </c>
      <c r="M1" s="15" t="s">
        <v>44</v>
      </c>
      <c r="N1" s="15" t="s">
        <v>68</v>
      </c>
      <c r="O1" s="15" t="s">
        <v>65</v>
      </c>
      <c r="P1" s="15" t="s">
        <v>71</v>
      </c>
      <c r="Q1" s="15" t="s">
        <v>175</v>
      </c>
      <c r="R1" s="15" t="s">
        <v>45</v>
      </c>
      <c r="S1" s="15" t="s">
        <v>46</v>
      </c>
      <c r="T1" s="15" t="s">
        <v>47</v>
      </c>
      <c r="U1" s="15" t="s">
        <v>48</v>
      </c>
      <c r="V1" s="15" t="s">
        <v>49</v>
      </c>
      <c r="W1" s="15" t="s">
        <v>50</v>
      </c>
      <c r="X1" s="15" t="s">
        <v>51</v>
      </c>
      <c r="Y1" s="24" t="s">
        <v>52</v>
      </c>
      <c r="Z1" s="24" t="s">
        <v>53</v>
      </c>
    </row>
    <row r="2" spans="1:34" hidden="1" x14ac:dyDescent="0.35">
      <c r="A2" s="6" t="s">
        <v>170</v>
      </c>
      <c r="B2" s="7" t="s">
        <v>74</v>
      </c>
      <c r="C2" s="30" t="s">
        <v>101</v>
      </c>
      <c r="D2" s="31" t="s">
        <v>178</v>
      </c>
      <c r="E2" s="31" t="s">
        <v>2</v>
      </c>
      <c r="F2" s="31">
        <v>9.65</v>
      </c>
      <c r="G2" s="31" t="s">
        <v>43</v>
      </c>
      <c r="H2" s="31" t="s">
        <v>43</v>
      </c>
      <c r="I2" s="32" t="s">
        <v>43</v>
      </c>
      <c r="J2" s="32">
        <v>50771</v>
      </c>
      <c r="K2" s="31" t="s">
        <v>43</v>
      </c>
      <c r="L2" s="31" t="s">
        <v>43</v>
      </c>
      <c r="M2" s="31" t="s">
        <v>43</v>
      </c>
      <c r="N2" s="31" t="s">
        <v>43</v>
      </c>
      <c r="O2" s="33">
        <v>0</v>
      </c>
      <c r="P2" s="31">
        <v>3649</v>
      </c>
      <c r="Q2" s="31">
        <v>0</v>
      </c>
      <c r="R2" s="31" t="s">
        <v>43</v>
      </c>
      <c r="S2" s="31" t="s">
        <v>43</v>
      </c>
      <c r="T2" s="31" t="s">
        <v>43</v>
      </c>
      <c r="U2" s="31" t="s">
        <v>43</v>
      </c>
      <c r="V2" s="31" t="s">
        <v>43</v>
      </c>
      <c r="W2" s="33">
        <v>0.05</v>
      </c>
      <c r="X2" s="33">
        <v>0</v>
      </c>
      <c r="Y2" s="16">
        <v>-29.350149999999999</v>
      </c>
      <c r="Z2" s="17">
        <v>21.153960000000001</v>
      </c>
    </row>
    <row r="3" spans="1:34" hidden="1" x14ac:dyDescent="0.35">
      <c r="A3" s="8" t="s">
        <v>170</v>
      </c>
      <c r="B3" s="5" t="s">
        <v>75</v>
      </c>
      <c r="C3" s="34" t="s">
        <v>101</v>
      </c>
      <c r="D3" s="35" t="s">
        <v>58</v>
      </c>
      <c r="E3" s="35" t="s">
        <v>2</v>
      </c>
      <c r="F3" s="35">
        <v>135.80000000000001</v>
      </c>
      <c r="G3" s="35" t="s">
        <v>43</v>
      </c>
      <c r="H3" s="35" t="s">
        <v>43</v>
      </c>
      <c r="I3" s="36" t="s">
        <v>43</v>
      </c>
      <c r="J3" s="36">
        <v>48945</v>
      </c>
      <c r="K3" s="35" t="s">
        <v>43</v>
      </c>
      <c r="L3" s="35" t="s">
        <v>43</v>
      </c>
      <c r="M3" s="35" t="s">
        <v>43</v>
      </c>
      <c r="N3" s="35" t="s">
        <v>43</v>
      </c>
      <c r="O3" s="37">
        <v>0</v>
      </c>
      <c r="P3" s="35">
        <v>1513</v>
      </c>
      <c r="Q3" s="35">
        <v>0</v>
      </c>
      <c r="R3" s="35" t="s">
        <v>43</v>
      </c>
      <c r="S3" s="35" t="s">
        <v>43</v>
      </c>
      <c r="T3" s="35" t="s">
        <v>43</v>
      </c>
      <c r="U3" s="35" t="s">
        <v>43</v>
      </c>
      <c r="V3" s="35" t="s">
        <v>43</v>
      </c>
      <c r="W3" s="37">
        <v>0.06</v>
      </c>
      <c r="X3" s="37">
        <v>0</v>
      </c>
      <c r="Y3" s="18">
        <v>-32.746063646340197</v>
      </c>
      <c r="Z3" s="19">
        <v>25.807017154113002</v>
      </c>
    </row>
    <row r="4" spans="1:34" hidden="1" x14ac:dyDescent="0.35">
      <c r="A4" s="8" t="s">
        <v>170</v>
      </c>
      <c r="B4" s="5" t="s">
        <v>76</v>
      </c>
      <c r="C4" s="34" t="s">
        <v>101</v>
      </c>
      <c r="D4" s="38" t="s">
        <v>58</v>
      </c>
      <c r="E4" s="38" t="s">
        <v>2</v>
      </c>
      <c r="F4" s="38">
        <v>27</v>
      </c>
      <c r="G4" s="38" t="s">
        <v>43</v>
      </c>
      <c r="H4" s="38" t="s">
        <v>43</v>
      </c>
      <c r="I4" s="39" t="s">
        <v>43</v>
      </c>
      <c r="J4" s="39">
        <v>48945</v>
      </c>
      <c r="K4" s="38" t="s">
        <v>43</v>
      </c>
      <c r="L4" s="38" t="s">
        <v>43</v>
      </c>
      <c r="M4" s="38" t="s">
        <v>43</v>
      </c>
      <c r="N4" s="38" t="s">
        <v>43</v>
      </c>
      <c r="O4" s="40">
        <v>0</v>
      </c>
      <c r="P4" s="38">
        <v>1513</v>
      </c>
      <c r="Q4" s="38">
        <v>0</v>
      </c>
      <c r="R4" s="38" t="s">
        <v>43</v>
      </c>
      <c r="S4" s="38" t="s">
        <v>43</v>
      </c>
      <c r="T4" s="38" t="s">
        <v>43</v>
      </c>
      <c r="U4" s="38" t="s">
        <v>43</v>
      </c>
      <c r="V4" s="38" t="s">
        <v>43</v>
      </c>
      <c r="W4" s="40">
        <v>0.06</v>
      </c>
      <c r="X4" s="40">
        <v>0</v>
      </c>
      <c r="Y4" s="20">
        <v>-34.232370000000003</v>
      </c>
      <c r="Z4" s="21">
        <v>19.42878</v>
      </c>
    </row>
    <row r="5" spans="1:34" hidden="1" x14ac:dyDescent="0.35">
      <c r="A5" s="8" t="s">
        <v>170</v>
      </c>
      <c r="B5" s="5" t="s">
        <v>77</v>
      </c>
      <c r="C5" s="34" t="s">
        <v>101</v>
      </c>
      <c r="D5" s="35" t="s">
        <v>178</v>
      </c>
      <c r="E5" s="35" t="s">
        <v>2</v>
      </c>
      <c r="F5" s="35">
        <v>45.6</v>
      </c>
      <c r="G5" s="35" t="s">
        <v>43</v>
      </c>
      <c r="H5" s="35" t="s">
        <v>43</v>
      </c>
      <c r="I5" s="36" t="s">
        <v>43</v>
      </c>
      <c r="J5" s="36">
        <f>J2</f>
        <v>50771</v>
      </c>
      <c r="K5" s="35" t="s">
        <v>43</v>
      </c>
      <c r="L5" s="35" t="s">
        <v>43</v>
      </c>
      <c r="M5" s="35" t="s">
        <v>43</v>
      </c>
      <c r="N5" s="35" t="s">
        <v>43</v>
      </c>
      <c r="O5" s="37">
        <v>0</v>
      </c>
      <c r="P5" s="35">
        <v>3649</v>
      </c>
      <c r="Q5" s="35">
        <v>0</v>
      </c>
      <c r="R5" s="35" t="s">
        <v>43</v>
      </c>
      <c r="S5" s="35" t="s">
        <v>43</v>
      </c>
      <c r="T5" s="35" t="s">
        <v>43</v>
      </c>
      <c r="U5" s="35" t="s">
        <v>43</v>
      </c>
      <c r="V5" s="35" t="s">
        <v>43</v>
      </c>
      <c r="W5" s="37">
        <v>0.05</v>
      </c>
      <c r="X5" s="37">
        <v>0</v>
      </c>
      <c r="Y5" s="18">
        <v>-30.659949999999998</v>
      </c>
      <c r="Z5" s="19">
        <v>24.01981</v>
      </c>
    </row>
    <row r="6" spans="1:34" hidden="1" x14ac:dyDescent="0.35">
      <c r="A6" s="8" t="s">
        <v>170</v>
      </c>
      <c r="B6" s="5" t="s">
        <v>78</v>
      </c>
      <c r="C6" s="34" t="s">
        <v>101</v>
      </c>
      <c r="D6" s="38" t="s">
        <v>58</v>
      </c>
      <c r="E6" s="38" t="s">
        <v>2</v>
      </c>
      <c r="F6" s="38">
        <v>97.53</v>
      </c>
      <c r="G6" s="38" t="s">
        <v>43</v>
      </c>
      <c r="H6" s="38" t="s">
        <v>43</v>
      </c>
      <c r="I6" s="39" t="s">
        <v>43</v>
      </c>
      <c r="J6" s="39">
        <v>48945</v>
      </c>
      <c r="K6" s="38" t="s">
        <v>43</v>
      </c>
      <c r="L6" s="38" t="s">
        <v>43</v>
      </c>
      <c r="M6" s="38" t="s">
        <v>43</v>
      </c>
      <c r="N6" s="38" t="s">
        <v>43</v>
      </c>
      <c r="O6" s="40">
        <v>0</v>
      </c>
      <c r="P6" s="38">
        <v>1513</v>
      </c>
      <c r="Q6" s="38">
        <v>0</v>
      </c>
      <c r="R6" s="38" t="s">
        <v>43</v>
      </c>
      <c r="S6" s="38" t="s">
        <v>43</v>
      </c>
      <c r="T6" s="38" t="s">
        <v>43</v>
      </c>
      <c r="U6" s="38" t="s">
        <v>43</v>
      </c>
      <c r="V6" s="38" t="s">
        <v>43</v>
      </c>
      <c r="W6" s="40">
        <v>0.06</v>
      </c>
      <c r="X6" s="40">
        <v>0</v>
      </c>
      <c r="Y6" s="20">
        <v>-31.396281749242</v>
      </c>
      <c r="Z6" s="21">
        <v>26.353794968770501</v>
      </c>
    </row>
    <row r="7" spans="1:34" s="3" customFormat="1" hidden="1" x14ac:dyDescent="0.35">
      <c r="A7" s="8" t="s">
        <v>170</v>
      </c>
      <c r="B7" s="5" t="s">
        <v>79</v>
      </c>
      <c r="C7" s="34" t="s">
        <v>101</v>
      </c>
      <c r="D7" s="35" t="s">
        <v>178</v>
      </c>
      <c r="E7" s="35" t="s">
        <v>2</v>
      </c>
      <c r="F7" s="35">
        <v>9.9</v>
      </c>
      <c r="G7" s="35" t="s">
        <v>43</v>
      </c>
      <c r="H7" s="35" t="s">
        <v>43</v>
      </c>
      <c r="I7" s="36" t="s">
        <v>43</v>
      </c>
      <c r="J7" s="36">
        <f>J5</f>
        <v>50771</v>
      </c>
      <c r="K7" s="35" t="s">
        <v>43</v>
      </c>
      <c r="L7" s="35" t="s">
        <v>43</v>
      </c>
      <c r="M7" s="35" t="s">
        <v>43</v>
      </c>
      <c r="N7" s="35" t="s">
        <v>43</v>
      </c>
      <c r="O7" s="37">
        <v>0</v>
      </c>
      <c r="P7" s="35">
        <v>3649</v>
      </c>
      <c r="Q7" s="35">
        <v>0</v>
      </c>
      <c r="R7" s="35" t="s">
        <v>43</v>
      </c>
      <c r="S7" s="35" t="s">
        <v>43</v>
      </c>
      <c r="T7" s="35" t="s">
        <v>43</v>
      </c>
      <c r="U7" s="35" t="s">
        <v>43</v>
      </c>
      <c r="V7" s="35" t="s">
        <v>43</v>
      </c>
      <c r="W7" s="37">
        <v>0.05</v>
      </c>
      <c r="X7" s="37">
        <v>0</v>
      </c>
      <c r="Y7" s="18">
        <v>-29.115135854396001</v>
      </c>
      <c r="Z7" s="19">
        <v>23.7490965967927</v>
      </c>
      <c r="AA7"/>
      <c r="AB7"/>
      <c r="AC7"/>
      <c r="AD7"/>
      <c r="AE7"/>
      <c r="AF7"/>
      <c r="AG7"/>
      <c r="AH7"/>
    </row>
    <row r="8" spans="1:34" s="3" customFormat="1" hidden="1" x14ac:dyDescent="0.35">
      <c r="A8" s="8" t="s">
        <v>170</v>
      </c>
      <c r="B8" s="5" t="s">
        <v>80</v>
      </c>
      <c r="C8" s="34" t="s">
        <v>101</v>
      </c>
      <c r="D8" s="38" t="s">
        <v>178</v>
      </c>
      <c r="E8" s="38" t="s">
        <v>2</v>
      </c>
      <c r="F8" s="38">
        <v>19.899999999999999</v>
      </c>
      <c r="G8" s="38" t="s">
        <v>43</v>
      </c>
      <c r="H8" s="38" t="s">
        <v>43</v>
      </c>
      <c r="I8" s="39" t="s">
        <v>43</v>
      </c>
      <c r="J8" s="39">
        <f>J7</f>
        <v>50771</v>
      </c>
      <c r="K8" s="38" t="s">
        <v>43</v>
      </c>
      <c r="L8" s="38" t="s">
        <v>43</v>
      </c>
      <c r="M8" s="38" t="s">
        <v>43</v>
      </c>
      <c r="N8" s="38" t="s">
        <v>43</v>
      </c>
      <c r="O8" s="40">
        <v>0</v>
      </c>
      <c r="P8" s="38">
        <v>3649</v>
      </c>
      <c r="Q8" s="38">
        <v>0</v>
      </c>
      <c r="R8" s="38" t="s">
        <v>43</v>
      </c>
      <c r="S8" s="38" t="s">
        <v>43</v>
      </c>
      <c r="T8" s="38" t="s">
        <v>43</v>
      </c>
      <c r="U8" s="38" t="s">
        <v>43</v>
      </c>
      <c r="V8" s="38" t="s">
        <v>43</v>
      </c>
      <c r="W8" s="40">
        <v>0.05</v>
      </c>
      <c r="X8" s="40">
        <v>0</v>
      </c>
      <c r="Y8" s="20">
        <v>-29.115135854396001</v>
      </c>
      <c r="Z8" s="21">
        <v>23.7490965967927</v>
      </c>
      <c r="AA8"/>
      <c r="AB8"/>
      <c r="AC8"/>
      <c r="AD8"/>
      <c r="AE8"/>
      <c r="AF8"/>
      <c r="AG8"/>
      <c r="AH8"/>
    </row>
    <row r="9" spans="1:34" s="3" customFormat="1" hidden="1" x14ac:dyDescent="0.35">
      <c r="A9" s="8" t="s">
        <v>170</v>
      </c>
      <c r="B9" s="5" t="s">
        <v>81</v>
      </c>
      <c r="C9" s="34" t="s">
        <v>101</v>
      </c>
      <c r="D9" s="35" t="s">
        <v>58</v>
      </c>
      <c r="E9" s="35" t="s">
        <v>2</v>
      </c>
      <c r="F9" s="35">
        <v>135.11000000000001</v>
      </c>
      <c r="G9" s="35" t="s">
        <v>43</v>
      </c>
      <c r="H9" s="35" t="s">
        <v>43</v>
      </c>
      <c r="I9" s="36" t="s">
        <v>43</v>
      </c>
      <c r="J9" s="36">
        <v>48945</v>
      </c>
      <c r="K9" s="35" t="s">
        <v>43</v>
      </c>
      <c r="L9" s="35" t="s">
        <v>43</v>
      </c>
      <c r="M9" s="35" t="s">
        <v>43</v>
      </c>
      <c r="N9" s="35" t="s">
        <v>43</v>
      </c>
      <c r="O9" s="37">
        <v>0</v>
      </c>
      <c r="P9" s="35">
        <v>1513</v>
      </c>
      <c r="Q9" s="35">
        <v>0</v>
      </c>
      <c r="R9" s="35" t="s">
        <v>43</v>
      </c>
      <c r="S9" s="35" t="s">
        <v>43</v>
      </c>
      <c r="T9" s="35" t="s">
        <v>43</v>
      </c>
      <c r="U9" s="35" t="s">
        <v>43</v>
      </c>
      <c r="V9" s="35" t="s">
        <v>43</v>
      </c>
      <c r="W9" s="37">
        <v>0.06</v>
      </c>
      <c r="X9" s="37">
        <v>0</v>
      </c>
      <c r="Y9" s="18">
        <v>-34.0504867484226</v>
      </c>
      <c r="Z9" s="19">
        <v>24.9060733313712</v>
      </c>
      <c r="AA9"/>
      <c r="AB9"/>
      <c r="AC9"/>
      <c r="AD9"/>
      <c r="AE9"/>
      <c r="AF9"/>
      <c r="AG9"/>
      <c r="AH9"/>
    </row>
    <row r="10" spans="1:34" s="3" customFormat="1" hidden="1" x14ac:dyDescent="0.35">
      <c r="A10" s="8" t="s">
        <v>170</v>
      </c>
      <c r="B10" s="5" t="s">
        <v>82</v>
      </c>
      <c r="C10" s="34" t="s">
        <v>101</v>
      </c>
      <c r="D10" s="38" t="s">
        <v>178</v>
      </c>
      <c r="E10" s="38" t="s">
        <v>2</v>
      </c>
      <c r="F10" s="38">
        <v>72.400000000000006</v>
      </c>
      <c r="G10" s="38" t="s">
        <v>43</v>
      </c>
      <c r="H10" s="38" t="s">
        <v>43</v>
      </c>
      <c r="I10" s="39" t="s">
        <v>43</v>
      </c>
      <c r="J10" s="39">
        <f>J8</f>
        <v>50771</v>
      </c>
      <c r="K10" s="38" t="s">
        <v>43</v>
      </c>
      <c r="L10" s="38" t="s">
        <v>43</v>
      </c>
      <c r="M10" s="38" t="s">
        <v>43</v>
      </c>
      <c r="N10" s="38" t="s">
        <v>43</v>
      </c>
      <c r="O10" s="40">
        <v>0</v>
      </c>
      <c r="P10" s="38">
        <v>3649</v>
      </c>
      <c r="Q10" s="38">
        <v>0</v>
      </c>
      <c r="R10" s="38" t="s">
        <v>43</v>
      </c>
      <c r="S10" s="38" t="s">
        <v>43</v>
      </c>
      <c r="T10" s="38" t="s">
        <v>43</v>
      </c>
      <c r="U10" s="38" t="s">
        <v>43</v>
      </c>
      <c r="V10" s="38" t="s">
        <v>43</v>
      </c>
      <c r="W10" s="40">
        <v>0.05</v>
      </c>
      <c r="X10" s="40">
        <v>0</v>
      </c>
      <c r="Y10" s="20">
        <v>-30.437897824878402</v>
      </c>
      <c r="Z10" s="21">
        <v>24.470440941304901</v>
      </c>
      <c r="AA10"/>
      <c r="AB10"/>
      <c r="AC10"/>
      <c r="AD10"/>
      <c r="AE10"/>
      <c r="AF10"/>
      <c r="AG10"/>
      <c r="AH10"/>
    </row>
    <row r="11" spans="1:34" s="3" customFormat="1" hidden="1" x14ac:dyDescent="0.35">
      <c r="A11" s="8" t="s">
        <v>170</v>
      </c>
      <c r="B11" s="5" t="s">
        <v>83</v>
      </c>
      <c r="C11" s="34" t="s">
        <v>101</v>
      </c>
      <c r="D11" s="35" t="s">
        <v>19</v>
      </c>
      <c r="E11" s="35" t="s">
        <v>2</v>
      </c>
      <c r="F11" s="35">
        <v>100</v>
      </c>
      <c r="G11" s="35" t="s">
        <v>43</v>
      </c>
      <c r="H11" s="35" t="s">
        <v>43</v>
      </c>
      <c r="I11" s="36" t="s">
        <v>43</v>
      </c>
      <c r="J11" s="36">
        <v>52963</v>
      </c>
      <c r="K11" s="35" t="s">
        <v>43</v>
      </c>
      <c r="L11" s="35" t="s">
        <v>43</v>
      </c>
      <c r="M11" s="35" t="s">
        <v>43</v>
      </c>
      <c r="N11" s="35" t="s">
        <v>43</v>
      </c>
      <c r="O11" s="37">
        <v>0</v>
      </c>
      <c r="P11" s="35">
        <v>3554</v>
      </c>
      <c r="Q11" s="35">
        <v>0</v>
      </c>
      <c r="R11" s="35" t="s">
        <v>43</v>
      </c>
      <c r="S11" s="35" t="s">
        <v>43</v>
      </c>
      <c r="T11" s="35" t="s">
        <v>43</v>
      </c>
      <c r="U11" s="35" t="s">
        <v>43</v>
      </c>
      <c r="V11" s="35">
        <v>3</v>
      </c>
      <c r="W11" s="37">
        <v>0.08</v>
      </c>
      <c r="X11" s="37">
        <v>0</v>
      </c>
      <c r="Y11" s="18">
        <v>-28.525200000000002</v>
      </c>
      <c r="Z11" s="19">
        <v>19.3535</v>
      </c>
      <c r="AA11"/>
      <c r="AB11"/>
      <c r="AC11"/>
      <c r="AD11"/>
      <c r="AE11"/>
      <c r="AF11"/>
      <c r="AG11"/>
      <c r="AH11"/>
    </row>
    <row r="12" spans="1:34" s="3" customFormat="1" hidden="1" x14ac:dyDescent="0.35">
      <c r="A12" s="8" t="s">
        <v>170</v>
      </c>
      <c r="B12" s="5" t="s">
        <v>84</v>
      </c>
      <c r="C12" s="34" t="s">
        <v>101</v>
      </c>
      <c r="D12" s="38" t="s">
        <v>19</v>
      </c>
      <c r="E12" s="38" t="s">
        <v>2</v>
      </c>
      <c r="F12" s="38">
        <v>50</v>
      </c>
      <c r="G12" s="38"/>
      <c r="H12" s="38"/>
      <c r="I12" s="39" t="s">
        <v>43</v>
      </c>
      <c r="J12" s="39">
        <v>52963</v>
      </c>
      <c r="K12" s="38" t="s">
        <v>43</v>
      </c>
      <c r="L12" s="38" t="s">
        <v>43</v>
      </c>
      <c r="M12" s="38" t="s">
        <v>43</v>
      </c>
      <c r="N12" s="38" t="s">
        <v>43</v>
      </c>
      <c r="O12" s="40">
        <v>0</v>
      </c>
      <c r="P12" s="38">
        <v>3554</v>
      </c>
      <c r="Q12" s="38">
        <v>0</v>
      </c>
      <c r="R12" s="38" t="s">
        <v>43</v>
      </c>
      <c r="S12" s="38" t="s">
        <v>43</v>
      </c>
      <c r="T12" s="38" t="s">
        <v>43</v>
      </c>
      <c r="U12" s="38" t="s">
        <v>43</v>
      </c>
      <c r="V12" s="38">
        <v>6</v>
      </c>
      <c r="W12" s="40">
        <v>0.08</v>
      </c>
      <c r="X12" s="40">
        <v>0</v>
      </c>
      <c r="Y12" s="20">
        <v>-28.321400000000001</v>
      </c>
      <c r="Z12" s="21">
        <v>21.439</v>
      </c>
      <c r="AA12"/>
      <c r="AB12"/>
      <c r="AC12"/>
      <c r="AD12"/>
      <c r="AE12"/>
      <c r="AF12"/>
      <c r="AG12"/>
      <c r="AH12"/>
    </row>
    <row r="13" spans="1:34" s="3" customFormat="1" hidden="1" x14ac:dyDescent="0.35">
      <c r="A13" s="8" t="s">
        <v>170</v>
      </c>
      <c r="B13" s="5" t="s">
        <v>85</v>
      </c>
      <c r="C13" s="34" t="s">
        <v>101</v>
      </c>
      <c r="D13" s="35" t="s">
        <v>178</v>
      </c>
      <c r="E13" s="35" t="s">
        <v>2</v>
      </c>
      <c r="F13" s="35">
        <v>9.65</v>
      </c>
      <c r="G13" s="35" t="s">
        <v>43</v>
      </c>
      <c r="H13" s="35" t="s">
        <v>43</v>
      </c>
      <c r="I13" s="36" t="s">
        <v>43</v>
      </c>
      <c r="J13" s="36">
        <f>J10</f>
        <v>50771</v>
      </c>
      <c r="K13" s="35" t="s">
        <v>43</v>
      </c>
      <c r="L13" s="35" t="s">
        <v>43</v>
      </c>
      <c r="M13" s="35" t="s">
        <v>43</v>
      </c>
      <c r="N13" s="35" t="s">
        <v>43</v>
      </c>
      <c r="O13" s="37">
        <v>0</v>
      </c>
      <c r="P13" s="35">
        <v>3649</v>
      </c>
      <c r="Q13" s="35">
        <v>0</v>
      </c>
      <c r="R13" s="35" t="s">
        <v>43</v>
      </c>
      <c r="S13" s="35" t="s">
        <v>43</v>
      </c>
      <c r="T13" s="35" t="s">
        <v>43</v>
      </c>
      <c r="U13" s="35" t="s">
        <v>43</v>
      </c>
      <c r="V13" s="35" t="s">
        <v>43</v>
      </c>
      <c r="W13" s="37">
        <v>0.05</v>
      </c>
      <c r="X13" s="37">
        <v>0</v>
      </c>
      <c r="Y13" s="18">
        <v>-29.162091148510498</v>
      </c>
      <c r="Z13" s="19">
        <v>19.386264306318001</v>
      </c>
      <c r="AA13"/>
      <c r="AB13"/>
      <c r="AC13"/>
      <c r="AD13"/>
      <c r="AE13"/>
      <c r="AF13"/>
      <c r="AG13"/>
      <c r="AH13"/>
    </row>
    <row r="14" spans="1:34" s="3" customFormat="1" hidden="1" x14ac:dyDescent="0.35">
      <c r="A14" s="8" t="s">
        <v>170</v>
      </c>
      <c r="B14" s="5" t="s">
        <v>86</v>
      </c>
      <c r="C14" s="34" t="s">
        <v>101</v>
      </c>
      <c r="D14" s="38" t="s">
        <v>58</v>
      </c>
      <c r="E14" s="38" t="s">
        <v>2</v>
      </c>
      <c r="F14" s="38">
        <v>77.7</v>
      </c>
      <c r="G14" s="38" t="s">
        <v>43</v>
      </c>
      <c r="H14" s="38" t="s">
        <v>43</v>
      </c>
      <c r="I14" s="39" t="s">
        <v>43</v>
      </c>
      <c r="J14" s="39">
        <v>48945</v>
      </c>
      <c r="K14" s="38" t="s">
        <v>43</v>
      </c>
      <c r="L14" s="38" t="s">
        <v>43</v>
      </c>
      <c r="M14" s="38" t="s">
        <v>43</v>
      </c>
      <c r="N14" s="38" t="s">
        <v>43</v>
      </c>
      <c r="O14" s="40">
        <v>0</v>
      </c>
      <c r="P14" s="38">
        <v>1513</v>
      </c>
      <c r="Q14" s="38">
        <v>0</v>
      </c>
      <c r="R14" s="38" t="s">
        <v>43</v>
      </c>
      <c r="S14" s="38" t="s">
        <v>43</v>
      </c>
      <c r="T14" s="38" t="s">
        <v>43</v>
      </c>
      <c r="U14" s="38" t="s">
        <v>43</v>
      </c>
      <c r="V14" s="38" t="s">
        <v>43</v>
      </c>
      <c r="W14" s="40">
        <v>0.06</v>
      </c>
      <c r="X14" s="40">
        <v>0</v>
      </c>
      <c r="Y14" s="20">
        <v>-34.001606610332303</v>
      </c>
      <c r="Z14" s="21">
        <v>24.7416286318375</v>
      </c>
      <c r="AA14"/>
      <c r="AB14"/>
      <c r="AC14"/>
      <c r="AD14"/>
      <c r="AE14"/>
      <c r="AF14"/>
      <c r="AG14"/>
      <c r="AH14"/>
    </row>
    <row r="15" spans="1:34" s="3" customFormat="1" hidden="1" x14ac:dyDescent="0.35">
      <c r="A15" s="8" t="s">
        <v>170</v>
      </c>
      <c r="B15" s="5" t="s">
        <v>87</v>
      </c>
      <c r="C15" s="34" t="s">
        <v>101</v>
      </c>
      <c r="D15" s="35" t="s">
        <v>178</v>
      </c>
      <c r="E15" s="35" t="s">
        <v>2</v>
      </c>
      <c r="F15" s="35">
        <v>64</v>
      </c>
      <c r="G15" s="35" t="s">
        <v>43</v>
      </c>
      <c r="H15" s="35" t="s">
        <v>43</v>
      </c>
      <c r="I15" s="36" t="s">
        <v>43</v>
      </c>
      <c r="J15" s="36">
        <f>J13</f>
        <v>50771</v>
      </c>
      <c r="K15" s="35" t="s">
        <v>43</v>
      </c>
      <c r="L15" s="35" t="s">
        <v>43</v>
      </c>
      <c r="M15" s="35" t="s">
        <v>43</v>
      </c>
      <c r="N15" s="35" t="s">
        <v>43</v>
      </c>
      <c r="O15" s="37">
        <v>0</v>
      </c>
      <c r="P15" s="35">
        <v>3649</v>
      </c>
      <c r="Q15" s="35">
        <v>0</v>
      </c>
      <c r="R15" s="35" t="s">
        <v>43</v>
      </c>
      <c r="S15" s="35" t="s">
        <v>43</v>
      </c>
      <c r="T15" s="35" t="s">
        <v>43</v>
      </c>
      <c r="U15" s="35" t="s">
        <v>43</v>
      </c>
      <c r="V15" s="35" t="s">
        <v>43</v>
      </c>
      <c r="W15" s="37">
        <v>0.05</v>
      </c>
      <c r="X15" s="37">
        <v>0</v>
      </c>
      <c r="Y15" s="18">
        <v>-28.309522111023199</v>
      </c>
      <c r="Z15" s="19">
        <v>23.104063371285399</v>
      </c>
      <c r="AA15"/>
      <c r="AB15"/>
      <c r="AC15"/>
      <c r="AD15"/>
      <c r="AE15"/>
      <c r="AF15"/>
      <c r="AG15"/>
      <c r="AH15"/>
    </row>
    <row r="16" spans="1:34" s="3" customFormat="1" hidden="1" x14ac:dyDescent="0.35">
      <c r="A16" s="8" t="s">
        <v>170</v>
      </c>
      <c r="B16" s="5" t="s">
        <v>88</v>
      </c>
      <c r="C16" s="34" t="s">
        <v>101</v>
      </c>
      <c r="D16" s="38" t="s">
        <v>178</v>
      </c>
      <c r="E16" s="38" t="s">
        <v>2</v>
      </c>
      <c r="F16" s="38">
        <v>64</v>
      </c>
      <c r="G16" s="38" t="s">
        <v>43</v>
      </c>
      <c r="H16" s="38" t="s">
        <v>43</v>
      </c>
      <c r="I16" s="39" t="s">
        <v>43</v>
      </c>
      <c r="J16" s="39">
        <f>J15</f>
        <v>50771</v>
      </c>
      <c r="K16" s="38" t="s">
        <v>43</v>
      </c>
      <c r="L16" s="38" t="s">
        <v>43</v>
      </c>
      <c r="M16" s="38" t="s">
        <v>43</v>
      </c>
      <c r="N16" s="38" t="s">
        <v>43</v>
      </c>
      <c r="O16" s="40">
        <v>0</v>
      </c>
      <c r="P16" s="38">
        <v>3649</v>
      </c>
      <c r="Q16" s="38">
        <v>0</v>
      </c>
      <c r="R16" s="38" t="s">
        <v>43</v>
      </c>
      <c r="S16" s="38" t="s">
        <v>43</v>
      </c>
      <c r="T16" s="38" t="s">
        <v>43</v>
      </c>
      <c r="U16" s="38" t="s">
        <v>43</v>
      </c>
      <c r="V16" s="38" t="s">
        <v>43</v>
      </c>
      <c r="W16" s="40">
        <v>0.05</v>
      </c>
      <c r="X16" s="40">
        <v>0</v>
      </c>
      <c r="Y16" s="20">
        <v>-29.1121361717905</v>
      </c>
      <c r="Z16" s="21">
        <v>26.215664708397899</v>
      </c>
      <c r="AA16"/>
      <c r="AB16"/>
      <c r="AC16"/>
      <c r="AD16"/>
      <c r="AE16"/>
      <c r="AF16"/>
      <c r="AG16"/>
      <c r="AH16"/>
    </row>
    <row r="17" spans="1:34" s="3" customFormat="1" hidden="1" x14ac:dyDescent="0.35">
      <c r="A17" s="8" t="s">
        <v>170</v>
      </c>
      <c r="B17" s="5" t="s">
        <v>89</v>
      </c>
      <c r="C17" s="34" t="s">
        <v>101</v>
      </c>
      <c r="D17" s="35" t="s">
        <v>58</v>
      </c>
      <c r="E17" s="35" t="s">
        <v>2</v>
      </c>
      <c r="F17" s="35">
        <v>27</v>
      </c>
      <c r="G17" s="35" t="s">
        <v>43</v>
      </c>
      <c r="H17" s="35" t="s">
        <v>43</v>
      </c>
      <c r="I17" s="36" t="s">
        <v>43</v>
      </c>
      <c r="J17" s="36">
        <v>48945</v>
      </c>
      <c r="K17" s="35" t="s">
        <v>43</v>
      </c>
      <c r="L17" s="35" t="s">
        <v>43</v>
      </c>
      <c r="M17" s="35" t="s">
        <v>43</v>
      </c>
      <c r="N17" s="35" t="s">
        <v>43</v>
      </c>
      <c r="O17" s="37">
        <v>0</v>
      </c>
      <c r="P17" s="35">
        <v>1513</v>
      </c>
      <c r="Q17" s="35">
        <v>0</v>
      </c>
      <c r="R17" s="35" t="s">
        <v>43</v>
      </c>
      <c r="S17" s="35" t="s">
        <v>43</v>
      </c>
      <c r="T17" s="35" t="s">
        <v>43</v>
      </c>
      <c r="U17" s="35" t="s">
        <v>43</v>
      </c>
      <c r="V17" s="35" t="s">
        <v>43</v>
      </c>
      <c r="W17" s="37">
        <v>0.06</v>
      </c>
      <c r="X17" s="37">
        <v>0</v>
      </c>
      <c r="Y17" s="18">
        <v>-33.804784994143098</v>
      </c>
      <c r="Z17" s="19">
        <v>25.490491714836399</v>
      </c>
      <c r="AA17"/>
      <c r="AB17"/>
      <c r="AC17"/>
      <c r="AD17"/>
      <c r="AE17"/>
      <c r="AF17"/>
      <c r="AG17"/>
      <c r="AH17"/>
    </row>
    <row r="18" spans="1:34" s="3" customFormat="1" hidden="1" x14ac:dyDescent="0.35">
      <c r="A18" s="8" t="s">
        <v>170</v>
      </c>
      <c r="B18" s="5" t="s">
        <v>90</v>
      </c>
      <c r="C18" s="34" t="s">
        <v>101</v>
      </c>
      <c r="D18" s="38" t="s">
        <v>178</v>
      </c>
      <c r="E18" s="38" t="s">
        <v>2</v>
      </c>
      <c r="F18" s="38">
        <v>10</v>
      </c>
      <c r="G18" s="38" t="s">
        <v>43</v>
      </c>
      <c r="H18" s="38" t="s">
        <v>43</v>
      </c>
      <c r="I18" s="39" t="s">
        <v>43</v>
      </c>
      <c r="J18" s="39">
        <f>J16</f>
        <v>50771</v>
      </c>
      <c r="K18" s="38" t="s">
        <v>43</v>
      </c>
      <c r="L18" s="38" t="s">
        <v>43</v>
      </c>
      <c r="M18" s="38" t="s">
        <v>43</v>
      </c>
      <c r="N18" s="38" t="s">
        <v>43</v>
      </c>
      <c r="O18" s="40">
        <v>0</v>
      </c>
      <c r="P18" s="38">
        <v>3649</v>
      </c>
      <c r="Q18" s="38">
        <v>0</v>
      </c>
      <c r="R18" s="38" t="s">
        <v>43</v>
      </c>
      <c r="S18" s="38" t="s">
        <v>43</v>
      </c>
      <c r="T18" s="38" t="s">
        <v>43</v>
      </c>
      <c r="U18" s="38" t="s">
        <v>43</v>
      </c>
      <c r="V18" s="38" t="s">
        <v>43</v>
      </c>
      <c r="W18" s="40">
        <v>0.05</v>
      </c>
      <c r="X18" s="40">
        <v>0</v>
      </c>
      <c r="Y18" s="20">
        <v>-30.659949999999998</v>
      </c>
      <c r="Z18" s="21">
        <v>24.01981</v>
      </c>
      <c r="AA18"/>
      <c r="AB18"/>
      <c r="AC18"/>
      <c r="AD18"/>
      <c r="AE18"/>
      <c r="AF18"/>
      <c r="AG18"/>
      <c r="AH18"/>
    </row>
    <row r="19" spans="1:34" s="3" customFormat="1" hidden="1" x14ac:dyDescent="0.35">
      <c r="A19" s="8" t="s">
        <v>170</v>
      </c>
      <c r="B19" s="5" t="s">
        <v>91</v>
      </c>
      <c r="C19" s="34" t="s">
        <v>101</v>
      </c>
      <c r="D19" s="35" t="s">
        <v>178</v>
      </c>
      <c r="E19" s="35" t="s">
        <v>2</v>
      </c>
      <c r="F19" s="35">
        <v>19.12</v>
      </c>
      <c r="G19" s="35" t="s">
        <v>43</v>
      </c>
      <c r="H19" s="35" t="s">
        <v>43</v>
      </c>
      <c r="I19" s="36" t="s">
        <v>43</v>
      </c>
      <c r="J19" s="36">
        <f>J18</f>
        <v>50771</v>
      </c>
      <c r="K19" s="35" t="s">
        <v>43</v>
      </c>
      <c r="L19" s="35" t="s">
        <v>43</v>
      </c>
      <c r="M19" s="35" t="s">
        <v>43</v>
      </c>
      <c r="N19" s="35" t="s">
        <v>43</v>
      </c>
      <c r="O19" s="37">
        <v>0</v>
      </c>
      <c r="P19" s="35">
        <v>3649</v>
      </c>
      <c r="Q19" s="35">
        <v>0</v>
      </c>
      <c r="R19" s="35" t="s">
        <v>43</v>
      </c>
      <c r="S19" s="35" t="s">
        <v>43</v>
      </c>
      <c r="T19" s="35" t="s">
        <v>43</v>
      </c>
      <c r="U19" s="35" t="s">
        <v>43</v>
      </c>
      <c r="V19" s="35" t="s">
        <v>43</v>
      </c>
      <c r="W19" s="37">
        <v>0.05</v>
      </c>
      <c r="X19" s="37">
        <v>0</v>
      </c>
      <c r="Y19" s="18">
        <v>-29.964699122395899</v>
      </c>
      <c r="Z19" s="19">
        <v>22.339438357413599</v>
      </c>
      <c r="AA19"/>
      <c r="AB19"/>
      <c r="AC19"/>
      <c r="AD19"/>
      <c r="AE19"/>
      <c r="AF19"/>
      <c r="AG19"/>
      <c r="AH19"/>
    </row>
    <row r="20" spans="1:34" s="3" customFormat="1" hidden="1" x14ac:dyDescent="0.35">
      <c r="A20" s="8" t="s">
        <v>170</v>
      </c>
      <c r="B20" s="5" t="s">
        <v>92</v>
      </c>
      <c r="C20" s="34" t="s">
        <v>101</v>
      </c>
      <c r="D20" s="38" t="s">
        <v>58</v>
      </c>
      <c r="E20" s="38" t="s">
        <v>2</v>
      </c>
      <c r="F20" s="38">
        <v>73.8</v>
      </c>
      <c r="G20" s="38" t="s">
        <v>43</v>
      </c>
      <c r="H20" s="38" t="s">
        <v>43</v>
      </c>
      <c r="I20" s="39" t="s">
        <v>43</v>
      </c>
      <c r="J20" s="39">
        <v>48945</v>
      </c>
      <c r="K20" s="38" t="s">
        <v>43</v>
      </c>
      <c r="L20" s="38" t="s">
        <v>43</v>
      </c>
      <c r="M20" s="38" t="s">
        <v>43</v>
      </c>
      <c r="N20" s="38" t="s">
        <v>43</v>
      </c>
      <c r="O20" s="40">
        <v>0</v>
      </c>
      <c r="P20" s="38">
        <v>1513</v>
      </c>
      <c r="Q20" s="38">
        <v>0</v>
      </c>
      <c r="R20" s="38" t="s">
        <v>43</v>
      </c>
      <c r="S20" s="38" t="s">
        <v>43</v>
      </c>
      <c r="T20" s="38" t="s">
        <v>43</v>
      </c>
      <c r="U20" s="38" t="s">
        <v>43</v>
      </c>
      <c r="V20" s="38" t="s">
        <v>43</v>
      </c>
      <c r="W20" s="40">
        <v>0.06</v>
      </c>
      <c r="X20" s="40">
        <v>0</v>
      </c>
      <c r="Y20" s="20">
        <v>-31.422242229804301</v>
      </c>
      <c r="Z20" s="21">
        <v>23.114920144479999</v>
      </c>
      <c r="AA20"/>
      <c r="AB20"/>
      <c r="AC20"/>
      <c r="AD20"/>
      <c r="AE20"/>
      <c r="AF20"/>
      <c r="AG20"/>
      <c r="AH20"/>
    </row>
    <row r="21" spans="1:34" s="3" customFormat="1" hidden="1" x14ac:dyDescent="0.35">
      <c r="A21" s="8" t="s">
        <v>170</v>
      </c>
      <c r="B21" s="5" t="s">
        <v>93</v>
      </c>
      <c r="C21" s="34" t="s">
        <v>101</v>
      </c>
      <c r="D21" s="35" t="s">
        <v>178</v>
      </c>
      <c r="E21" s="35" t="s">
        <v>2</v>
      </c>
      <c r="F21" s="35">
        <v>75</v>
      </c>
      <c r="G21" s="35" t="s">
        <v>43</v>
      </c>
      <c r="H21" s="35" t="s">
        <v>43</v>
      </c>
      <c r="I21" s="36" t="s">
        <v>43</v>
      </c>
      <c r="J21" s="36">
        <f>J19</f>
        <v>50771</v>
      </c>
      <c r="K21" s="35" t="s">
        <v>43</v>
      </c>
      <c r="L21" s="35" t="s">
        <v>43</v>
      </c>
      <c r="M21" s="35" t="s">
        <v>43</v>
      </c>
      <c r="N21" s="35" t="s">
        <v>43</v>
      </c>
      <c r="O21" s="37">
        <v>0</v>
      </c>
      <c r="P21" s="35">
        <v>3649</v>
      </c>
      <c r="Q21" s="35">
        <v>0</v>
      </c>
      <c r="R21" s="35" t="s">
        <v>43</v>
      </c>
      <c r="S21" s="35" t="s">
        <v>43</v>
      </c>
      <c r="T21" s="35" t="s">
        <v>43</v>
      </c>
      <c r="U21" s="35" t="s">
        <v>43</v>
      </c>
      <c r="V21" s="35" t="s">
        <v>43</v>
      </c>
      <c r="W21" s="37">
        <v>0.05</v>
      </c>
      <c r="X21" s="37">
        <v>0</v>
      </c>
      <c r="Y21" s="18">
        <v>-27.758086493217501</v>
      </c>
      <c r="Z21" s="19">
        <v>23.015895825852599</v>
      </c>
      <c r="AA21"/>
      <c r="AB21"/>
      <c r="AC21"/>
      <c r="AD21"/>
      <c r="AE21"/>
      <c r="AF21"/>
      <c r="AG21"/>
      <c r="AH21"/>
    </row>
    <row r="22" spans="1:34" s="3" customFormat="1" hidden="1" x14ac:dyDescent="0.35">
      <c r="A22" s="8" t="s">
        <v>170</v>
      </c>
      <c r="B22" s="5" t="s">
        <v>94</v>
      </c>
      <c r="C22" s="34" t="s">
        <v>101</v>
      </c>
      <c r="D22" s="38" t="s">
        <v>178</v>
      </c>
      <c r="E22" s="38" t="s">
        <v>2</v>
      </c>
      <c r="F22" s="38">
        <v>6.93</v>
      </c>
      <c r="G22" s="38" t="s">
        <v>43</v>
      </c>
      <c r="H22" s="38" t="s">
        <v>43</v>
      </c>
      <c r="I22" s="39" t="s">
        <v>43</v>
      </c>
      <c r="J22" s="39">
        <f>J21</f>
        <v>50771</v>
      </c>
      <c r="K22" s="38" t="s">
        <v>43</v>
      </c>
      <c r="L22" s="38" t="s">
        <v>43</v>
      </c>
      <c r="M22" s="38" t="s">
        <v>43</v>
      </c>
      <c r="N22" s="38" t="s">
        <v>43</v>
      </c>
      <c r="O22" s="40">
        <v>0</v>
      </c>
      <c r="P22" s="38">
        <v>3649</v>
      </c>
      <c r="Q22" s="38">
        <v>0</v>
      </c>
      <c r="R22" s="38" t="s">
        <v>43</v>
      </c>
      <c r="S22" s="38" t="s">
        <v>43</v>
      </c>
      <c r="T22" s="38" t="s">
        <v>43</v>
      </c>
      <c r="U22" s="38" t="s">
        <v>43</v>
      </c>
      <c r="V22" s="38" t="s">
        <v>43</v>
      </c>
      <c r="W22" s="40">
        <v>0.05</v>
      </c>
      <c r="X22" s="40">
        <v>0</v>
      </c>
      <c r="Y22" s="20">
        <v>-25.653266613644998</v>
      </c>
      <c r="Z22" s="21">
        <v>27.249759062908101</v>
      </c>
      <c r="AA22"/>
      <c r="AB22"/>
      <c r="AC22"/>
      <c r="AD22"/>
      <c r="AE22"/>
      <c r="AF22"/>
      <c r="AG22"/>
      <c r="AH22"/>
    </row>
    <row r="23" spans="1:34" s="3" customFormat="1" hidden="1" x14ac:dyDescent="0.35">
      <c r="A23" s="8" t="s">
        <v>170</v>
      </c>
      <c r="B23" s="5" t="s">
        <v>171</v>
      </c>
      <c r="C23" s="34" t="s">
        <v>101</v>
      </c>
      <c r="D23" s="35" t="s">
        <v>178</v>
      </c>
      <c r="E23" s="35" t="s">
        <v>2</v>
      </c>
      <c r="F23" s="35">
        <v>45.4</v>
      </c>
      <c r="G23" s="35" t="s">
        <v>43</v>
      </c>
      <c r="H23" s="35" t="s">
        <v>43</v>
      </c>
      <c r="I23" s="36" t="s">
        <v>43</v>
      </c>
      <c r="J23" s="36">
        <f t="shared" ref="J23:J27" si="0">J22</f>
        <v>50771</v>
      </c>
      <c r="K23" s="35" t="s">
        <v>43</v>
      </c>
      <c r="L23" s="35" t="s">
        <v>43</v>
      </c>
      <c r="M23" s="35" t="s">
        <v>43</v>
      </c>
      <c r="N23" s="35" t="s">
        <v>43</v>
      </c>
      <c r="O23" s="37">
        <v>0</v>
      </c>
      <c r="P23" s="35">
        <v>3649</v>
      </c>
      <c r="Q23" s="35">
        <v>0</v>
      </c>
      <c r="R23" s="35" t="s">
        <v>43</v>
      </c>
      <c r="S23" s="35" t="s">
        <v>43</v>
      </c>
      <c r="T23" s="35" t="s">
        <v>43</v>
      </c>
      <c r="U23" s="35" t="s">
        <v>43</v>
      </c>
      <c r="V23" s="35" t="s">
        <v>43</v>
      </c>
      <c r="W23" s="37">
        <v>0.05</v>
      </c>
      <c r="X23" s="37">
        <v>0</v>
      </c>
      <c r="Y23" s="18">
        <v>-28.725062150784801</v>
      </c>
      <c r="Z23" s="19">
        <v>24.7517010039161</v>
      </c>
      <c r="AA23"/>
      <c r="AB23"/>
      <c r="AC23"/>
      <c r="AD23"/>
      <c r="AE23"/>
      <c r="AF23"/>
      <c r="AG23"/>
      <c r="AH23"/>
    </row>
    <row r="24" spans="1:34" s="3" customFormat="1" hidden="1" x14ac:dyDescent="0.35">
      <c r="A24" s="8" t="s">
        <v>170</v>
      </c>
      <c r="B24" s="5" t="s">
        <v>95</v>
      </c>
      <c r="C24" s="34" t="s">
        <v>101</v>
      </c>
      <c r="D24" s="38" t="s">
        <v>178</v>
      </c>
      <c r="E24" s="38" t="s">
        <v>2</v>
      </c>
      <c r="F24" s="38">
        <v>5</v>
      </c>
      <c r="G24" s="38" t="s">
        <v>43</v>
      </c>
      <c r="H24" s="38" t="s">
        <v>43</v>
      </c>
      <c r="I24" s="39" t="s">
        <v>43</v>
      </c>
      <c r="J24" s="39">
        <f t="shared" si="0"/>
        <v>50771</v>
      </c>
      <c r="K24" s="38" t="s">
        <v>43</v>
      </c>
      <c r="L24" s="38" t="s">
        <v>43</v>
      </c>
      <c r="M24" s="38" t="s">
        <v>43</v>
      </c>
      <c r="N24" s="38" t="s">
        <v>43</v>
      </c>
      <c r="O24" s="40">
        <v>0</v>
      </c>
      <c r="P24" s="38">
        <v>3649</v>
      </c>
      <c r="Q24" s="38">
        <v>0</v>
      </c>
      <c r="R24" s="38" t="s">
        <v>43</v>
      </c>
      <c r="S24" s="38" t="s">
        <v>43</v>
      </c>
      <c r="T24" s="38" t="s">
        <v>43</v>
      </c>
      <c r="U24" s="38" t="s">
        <v>43</v>
      </c>
      <c r="V24" s="38" t="s">
        <v>43</v>
      </c>
      <c r="W24" s="40">
        <v>0.05</v>
      </c>
      <c r="X24" s="40">
        <v>0</v>
      </c>
      <c r="Y24" s="20">
        <v>-33.457799999999999</v>
      </c>
      <c r="Z24" s="21">
        <v>18.723320000000001</v>
      </c>
      <c r="AA24"/>
      <c r="AB24"/>
      <c r="AC24"/>
      <c r="AD24"/>
      <c r="AE24"/>
      <c r="AF24"/>
      <c r="AG24"/>
      <c r="AH24"/>
    </row>
    <row r="25" spans="1:34" s="3" customFormat="1" hidden="1" x14ac:dyDescent="0.35">
      <c r="A25" s="8" t="s">
        <v>170</v>
      </c>
      <c r="B25" s="5" t="s">
        <v>96</v>
      </c>
      <c r="C25" s="34" t="s">
        <v>101</v>
      </c>
      <c r="D25" s="35" t="s">
        <v>178</v>
      </c>
      <c r="E25" s="35" t="s">
        <v>2</v>
      </c>
      <c r="F25" s="35">
        <v>75</v>
      </c>
      <c r="G25" s="35" t="s">
        <v>43</v>
      </c>
      <c r="H25" s="35" t="s">
        <v>43</v>
      </c>
      <c r="I25" s="36" t="s">
        <v>43</v>
      </c>
      <c r="J25" s="36">
        <f t="shared" si="0"/>
        <v>50771</v>
      </c>
      <c r="K25" s="35" t="s">
        <v>43</v>
      </c>
      <c r="L25" s="35" t="s">
        <v>43</v>
      </c>
      <c r="M25" s="35" t="s">
        <v>43</v>
      </c>
      <c r="N25" s="35" t="s">
        <v>43</v>
      </c>
      <c r="O25" s="37">
        <v>0</v>
      </c>
      <c r="P25" s="35">
        <v>3649</v>
      </c>
      <c r="Q25" s="35">
        <v>0</v>
      </c>
      <c r="R25" s="35" t="s">
        <v>43</v>
      </c>
      <c r="S25" s="35" t="s">
        <v>43</v>
      </c>
      <c r="T25" s="35" t="s">
        <v>43</v>
      </c>
      <c r="U25" s="35" t="s">
        <v>43</v>
      </c>
      <c r="V25" s="35" t="s">
        <v>43</v>
      </c>
      <c r="W25" s="37">
        <v>0.05</v>
      </c>
      <c r="X25" s="37">
        <v>0</v>
      </c>
      <c r="Y25" s="18">
        <v>-30.659949999999998</v>
      </c>
      <c r="Z25" s="19">
        <v>24.01981</v>
      </c>
      <c r="AA25"/>
      <c r="AB25"/>
      <c r="AC25"/>
      <c r="AD25"/>
      <c r="AE25"/>
      <c r="AF25"/>
      <c r="AG25"/>
      <c r="AH25"/>
    </row>
    <row r="26" spans="1:34" hidden="1" x14ac:dyDescent="0.35">
      <c r="A26" s="8" t="s">
        <v>170</v>
      </c>
      <c r="B26" s="5" t="s">
        <v>97</v>
      </c>
      <c r="C26" s="34" t="s">
        <v>101</v>
      </c>
      <c r="D26" s="38" t="s">
        <v>178</v>
      </c>
      <c r="E26" s="38" t="s">
        <v>2</v>
      </c>
      <c r="F26" s="38">
        <v>27.94</v>
      </c>
      <c r="G26" s="38" t="s">
        <v>43</v>
      </c>
      <c r="H26" s="38" t="s">
        <v>43</v>
      </c>
      <c r="I26" s="39" t="s">
        <v>43</v>
      </c>
      <c r="J26" s="39">
        <f t="shared" si="0"/>
        <v>50771</v>
      </c>
      <c r="K26" s="38" t="s">
        <v>43</v>
      </c>
      <c r="L26" s="38" t="s">
        <v>43</v>
      </c>
      <c r="M26" s="38" t="s">
        <v>43</v>
      </c>
      <c r="N26" s="38" t="s">
        <v>43</v>
      </c>
      <c r="O26" s="40">
        <v>0</v>
      </c>
      <c r="P26" s="38">
        <v>3649</v>
      </c>
      <c r="Q26" s="38">
        <v>0</v>
      </c>
      <c r="R26" s="38" t="s">
        <v>43</v>
      </c>
      <c r="S26" s="38" t="s">
        <v>43</v>
      </c>
      <c r="T26" s="38" t="s">
        <v>43</v>
      </c>
      <c r="U26" s="38" t="s">
        <v>43</v>
      </c>
      <c r="V26" s="38" t="s">
        <v>43</v>
      </c>
      <c r="W26" s="40">
        <v>0.05</v>
      </c>
      <c r="X26" s="40">
        <v>0</v>
      </c>
      <c r="Y26" s="20">
        <v>-23.369401009844399</v>
      </c>
      <c r="Z26" s="21">
        <v>29.321799172554801</v>
      </c>
    </row>
    <row r="27" spans="1:34" hidden="1" x14ac:dyDescent="0.35">
      <c r="A27" s="8" t="s">
        <v>170</v>
      </c>
      <c r="B27" s="5" t="s">
        <v>98</v>
      </c>
      <c r="C27" s="34" t="s">
        <v>101</v>
      </c>
      <c r="D27" s="35" t="s">
        <v>178</v>
      </c>
      <c r="E27" s="35" t="s">
        <v>2</v>
      </c>
      <c r="F27" s="35">
        <v>36</v>
      </c>
      <c r="G27" s="35" t="s">
        <v>43</v>
      </c>
      <c r="H27" s="35" t="s">
        <v>43</v>
      </c>
      <c r="I27" s="36" t="s">
        <v>43</v>
      </c>
      <c r="J27" s="36">
        <f t="shared" si="0"/>
        <v>50771</v>
      </c>
      <c r="K27" s="35" t="s">
        <v>43</v>
      </c>
      <c r="L27" s="35" t="s">
        <v>43</v>
      </c>
      <c r="M27" s="35" t="s">
        <v>43</v>
      </c>
      <c r="N27" s="35" t="s">
        <v>43</v>
      </c>
      <c r="O27" s="37">
        <v>0</v>
      </c>
      <c r="P27" s="35">
        <v>3649</v>
      </c>
      <c r="Q27" s="35">
        <v>0</v>
      </c>
      <c r="R27" s="35" t="s">
        <v>43</v>
      </c>
      <c r="S27" s="35" t="s">
        <v>43</v>
      </c>
      <c r="T27" s="35" t="s">
        <v>43</v>
      </c>
      <c r="U27" s="35" t="s">
        <v>43</v>
      </c>
      <c r="V27" s="35" t="s">
        <v>43</v>
      </c>
      <c r="W27" s="37">
        <v>0.05</v>
      </c>
      <c r="X27" s="37">
        <v>0</v>
      </c>
      <c r="Y27" s="18">
        <v>-33.339429270601997</v>
      </c>
      <c r="Z27" s="19">
        <v>20.029258108133099</v>
      </c>
    </row>
    <row r="28" spans="1:34" hidden="1" x14ac:dyDescent="0.35">
      <c r="A28" s="8" t="s">
        <v>170</v>
      </c>
      <c r="B28" s="5" t="s">
        <v>99</v>
      </c>
      <c r="C28" s="34" t="s">
        <v>101</v>
      </c>
      <c r="D28" s="38" t="s">
        <v>58</v>
      </c>
      <c r="E28" s="38" t="s">
        <v>2</v>
      </c>
      <c r="F28" s="38">
        <v>65.400000000000006</v>
      </c>
      <c r="G28" s="38" t="s">
        <v>43</v>
      </c>
      <c r="H28" s="38" t="s">
        <v>43</v>
      </c>
      <c r="I28" s="39" t="s">
        <v>43</v>
      </c>
      <c r="J28" s="39">
        <v>48945</v>
      </c>
      <c r="K28" s="38" t="s">
        <v>43</v>
      </c>
      <c r="L28" s="38" t="s">
        <v>43</v>
      </c>
      <c r="M28" s="38" t="s">
        <v>43</v>
      </c>
      <c r="N28" s="38" t="s">
        <v>43</v>
      </c>
      <c r="O28" s="40">
        <v>0</v>
      </c>
      <c r="P28" s="38">
        <v>1513</v>
      </c>
      <c r="Q28" s="38">
        <v>0</v>
      </c>
      <c r="R28" s="38" t="s">
        <v>43</v>
      </c>
      <c r="S28" s="38" t="s">
        <v>43</v>
      </c>
      <c r="T28" s="38" t="s">
        <v>43</v>
      </c>
      <c r="U28" s="38" t="s">
        <v>43</v>
      </c>
      <c r="V28" s="38" t="s">
        <v>43</v>
      </c>
      <c r="W28" s="40">
        <v>0.06</v>
      </c>
      <c r="X28" s="40">
        <v>0</v>
      </c>
      <c r="Y28" s="20">
        <v>-33.0285539672266</v>
      </c>
      <c r="Z28" s="21">
        <v>18.307536545625499</v>
      </c>
    </row>
    <row r="29" spans="1:34" hidden="1" x14ac:dyDescent="0.35">
      <c r="A29" s="8" t="s">
        <v>170</v>
      </c>
      <c r="B29" s="5" t="s">
        <v>100</v>
      </c>
      <c r="C29" s="34" t="s">
        <v>101</v>
      </c>
      <c r="D29" s="35" t="s">
        <v>178</v>
      </c>
      <c r="E29" s="35" t="s">
        <v>2</v>
      </c>
      <c r="F29" s="35">
        <v>29.68</v>
      </c>
      <c r="G29" s="35" t="s">
        <v>43</v>
      </c>
      <c r="H29" s="35" t="s">
        <v>43</v>
      </c>
      <c r="I29" s="36" t="s">
        <v>43</v>
      </c>
      <c r="J29" s="36">
        <f>J27</f>
        <v>50771</v>
      </c>
      <c r="K29" s="35" t="s">
        <v>43</v>
      </c>
      <c r="L29" s="35" t="s">
        <v>43</v>
      </c>
      <c r="M29" s="35" t="s">
        <v>43</v>
      </c>
      <c r="N29" s="35" t="s">
        <v>43</v>
      </c>
      <c r="O29" s="37">
        <v>0</v>
      </c>
      <c r="P29" s="35">
        <v>3649</v>
      </c>
      <c r="Q29" s="35">
        <v>0</v>
      </c>
      <c r="R29" s="35" t="s">
        <v>43</v>
      </c>
      <c r="S29" s="35" t="s">
        <v>43</v>
      </c>
      <c r="T29" s="35" t="s">
        <v>43</v>
      </c>
      <c r="U29" s="35" t="s">
        <v>43</v>
      </c>
      <c r="V29" s="35" t="s">
        <v>43</v>
      </c>
      <c r="W29" s="37">
        <v>0.05</v>
      </c>
      <c r="X29" s="37">
        <v>0</v>
      </c>
      <c r="Y29" s="18">
        <v>-23.902344522923102</v>
      </c>
      <c r="Z29" s="19">
        <v>29.450761713535101</v>
      </c>
    </row>
    <row r="30" spans="1:34" hidden="1" x14ac:dyDescent="0.35">
      <c r="A30" s="8" t="s">
        <v>170</v>
      </c>
      <c r="B30" s="5" t="s">
        <v>105</v>
      </c>
      <c r="C30" s="34" t="s">
        <v>102</v>
      </c>
      <c r="D30" s="38" t="s">
        <v>58</v>
      </c>
      <c r="E30" s="38" t="s">
        <v>2</v>
      </c>
      <c r="F30" s="38">
        <v>131.05000000000001</v>
      </c>
      <c r="G30" s="38" t="s">
        <v>43</v>
      </c>
      <c r="H30" s="38" t="s">
        <v>43</v>
      </c>
      <c r="I30" s="39" t="s">
        <v>43</v>
      </c>
      <c r="J30" s="39">
        <v>50041</v>
      </c>
      <c r="K30" s="38" t="s">
        <v>43</v>
      </c>
      <c r="L30" s="38" t="s">
        <v>43</v>
      </c>
      <c r="M30" s="38" t="s">
        <v>43</v>
      </c>
      <c r="N30" s="38" t="s">
        <v>43</v>
      </c>
      <c r="O30" s="40">
        <v>0</v>
      </c>
      <c r="P30" s="38">
        <v>1186</v>
      </c>
      <c r="Q30" s="38">
        <v>0</v>
      </c>
      <c r="R30" s="38" t="s">
        <v>43</v>
      </c>
      <c r="S30" s="38" t="s">
        <v>43</v>
      </c>
      <c r="T30" s="38" t="s">
        <v>43</v>
      </c>
      <c r="U30" s="38" t="s">
        <v>43</v>
      </c>
      <c r="V30" s="38" t="s">
        <v>43</v>
      </c>
      <c r="W30" s="40">
        <v>0.06</v>
      </c>
      <c r="X30" s="40">
        <v>0</v>
      </c>
      <c r="Y30" s="20">
        <v>-32.687836241114901</v>
      </c>
      <c r="Z30" s="21">
        <v>26.106440829574002</v>
      </c>
    </row>
    <row r="31" spans="1:34" hidden="1" x14ac:dyDescent="0.35">
      <c r="A31" s="8" t="s">
        <v>170</v>
      </c>
      <c r="B31" s="5" t="s">
        <v>106</v>
      </c>
      <c r="C31" s="34" t="s">
        <v>102</v>
      </c>
      <c r="D31" s="35" t="s">
        <v>58</v>
      </c>
      <c r="E31" s="35" t="s">
        <v>2</v>
      </c>
      <c r="F31" s="35">
        <v>90.82</v>
      </c>
      <c r="G31" s="35" t="s">
        <v>43</v>
      </c>
      <c r="H31" s="35" t="s">
        <v>43</v>
      </c>
      <c r="I31" s="36" t="s">
        <v>43</v>
      </c>
      <c r="J31" s="36">
        <v>50041</v>
      </c>
      <c r="K31" s="35" t="s">
        <v>43</v>
      </c>
      <c r="L31" s="35" t="s">
        <v>43</v>
      </c>
      <c r="M31" s="35" t="s">
        <v>43</v>
      </c>
      <c r="N31" s="35" t="s">
        <v>43</v>
      </c>
      <c r="O31" s="37">
        <v>0</v>
      </c>
      <c r="P31" s="35">
        <v>1186</v>
      </c>
      <c r="Q31" s="35">
        <v>0</v>
      </c>
      <c r="R31" s="35" t="s">
        <v>43</v>
      </c>
      <c r="S31" s="35" t="s">
        <v>43</v>
      </c>
      <c r="T31" s="35" t="s">
        <v>43</v>
      </c>
      <c r="U31" s="35" t="s">
        <v>43</v>
      </c>
      <c r="V31" s="35" t="s">
        <v>43</v>
      </c>
      <c r="W31" s="37">
        <v>0.06</v>
      </c>
      <c r="X31" s="37">
        <v>0</v>
      </c>
      <c r="Y31" s="18">
        <v>-32.907881921540699</v>
      </c>
      <c r="Z31" s="19">
        <v>17.9958467059943</v>
      </c>
    </row>
    <row r="32" spans="1:34" hidden="1" x14ac:dyDescent="0.35">
      <c r="A32" s="8" t="s">
        <v>170</v>
      </c>
      <c r="B32" s="5" t="s">
        <v>107</v>
      </c>
      <c r="C32" s="34" t="s">
        <v>102</v>
      </c>
      <c r="D32" s="38" t="s">
        <v>178</v>
      </c>
      <c r="E32" s="38" t="s">
        <v>2</v>
      </c>
      <c r="F32" s="38">
        <v>8.9</v>
      </c>
      <c r="G32" s="38" t="s">
        <v>43</v>
      </c>
      <c r="H32" s="38" t="s">
        <v>43</v>
      </c>
      <c r="I32" s="39" t="s">
        <v>43</v>
      </c>
      <c r="J32" s="39">
        <v>51867</v>
      </c>
      <c r="K32" s="38" t="s">
        <v>43</v>
      </c>
      <c r="L32" s="38" t="s">
        <v>43</v>
      </c>
      <c r="M32" s="38" t="s">
        <v>43</v>
      </c>
      <c r="N32" s="38" t="s">
        <v>43</v>
      </c>
      <c r="O32" s="40">
        <v>0</v>
      </c>
      <c r="P32" s="38">
        <v>2176</v>
      </c>
      <c r="Q32" s="38">
        <v>0</v>
      </c>
      <c r="R32" s="38" t="s">
        <v>43</v>
      </c>
      <c r="S32" s="38" t="s">
        <v>43</v>
      </c>
      <c r="T32" s="38" t="s">
        <v>43</v>
      </c>
      <c r="U32" s="38" t="s">
        <v>43</v>
      </c>
      <c r="V32" s="38" t="s">
        <v>43</v>
      </c>
      <c r="W32" s="40">
        <v>0.05</v>
      </c>
      <c r="X32" s="40">
        <v>0</v>
      </c>
      <c r="Y32" s="20">
        <v>-32.709583272957502</v>
      </c>
      <c r="Z32" s="21">
        <v>18.4853819813383</v>
      </c>
    </row>
    <row r="33" spans="1:26" hidden="1" x14ac:dyDescent="0.35">
      <c r="A33" s="8" t="s">
        <v>170</v>
      </c>
      <c r="B33" s="5" t="s">
        <v>108</v>
      </c>
      <c r="C33" s="34" t="s">
        <v>102</v>
      </c>
      <c r="D33" s="35" t="s">
        <v>19</v>
      </c>
      <c r="E33" s="35" t="s">
        <v>2</v>
      </c>
      <c r="F33" s="35">
        <v>50</v>
      </c>
      <c r="G33" s="35" t="s">
        <v>43</v>
      </c>
      <c r="H33" s="35" t="s">
        <v>43</v>
      </c>
      <c r="I33" s="36" t="s">
        <v>43</v>
      </c>
      <c r="J33" s="36">
        <v>54058</v>
      </c>
      <c r="K33" s="35" t="s">
        <v>43</v>
      </c>
      <c r="L33" s="35" t="s">
        <v>43</v>
      </c>
      <c r="M33" s="35" t="s">
        <v>43</v>
      </c>
      <c r="N33" s="35" t="s">
        <v>43</v>
      </c>
      <c r="O33" s="37">
        <v>0</v>
      </c>
      <c r="P33" s="35">
        <v>3324</v>
      </c>
      <c r="Q33" s="35">
        <v>0</v>
      </c>
      <c r="R33" s="35" t="s">
        <v>43</v>
      </c>
      <c r="S33" s="35" t="s">
        <v>43</v>
      </c>
      <c r="T33" s="35" t="s">
        <v>43</v>
      </c>
      <c r="U33" s="35" t="s">
        <v>43</v>
      </c>
      <c r="V33" s="35">
        <v>9</v>
      </c>
      <c r="W33" s="37">
        <v>0.08</v>
      </c>
      <c r="X33" s="37">
        <v>0</v>
      </c>
      <c r="Y33" s="18">
        <v>-28.877855028206501</v>
      </c>
      <c r="Z33" s="19">
        <v>21.919975876760699</v>
      </c>
    </row>
    <row r="34" spans="1:26" hidden="1" x14ac:dyDescent="0.35">
      <c r="A34" s="8" t="s">
        <v>170</v>
      </c>
      <c r="B34" s="5" t="s">
        <v>109</v>
      </c>
      <c r="C34" s="34" t="s">
        <v>102</v>
      </c>
      <c r="D34" s="38" t="s">
        <v>178</v>
      </c>
      <c r="E34" s="38" t="s">
        <v>2</v>
      </c>
      <c r="F34" s="38">
        <v>57</v>
      </c>
      <c r="G34" s="38" t="s">
        <v>43</v>
      </c>
      <c r="H34" s="38" t="s">
        <v>43</v>
      </c>
      <c r="I34" s="39" t="s">
        <v>43</v>
      </c>
      <c r="J34" s="39">
        <v>51867</v>
      </c>
      <c r="K34" s="38" t="s">
        <v>43</v>
      </c>
      <c r="L34" s="38" t="s">
        <v>43</v>
      </c>
      <c r="M34" s="38" t="s">
        <v>43</v>
      </c>
      <c r="N34" s="38" t="s">
        <v>43</v>
      </c>
      <c r="O34" s="40">
        <v>0</v>
      </c>
      <c r="P34" s="38">
        <v>2176</v>
      </c>
      <c r="Q34" s="38">
        <v>0</v>
      </c>
      <c r="R34" s="38" t="s">
        <v>43</v>
      </c>
      <c r="S34" s="38" t="s">
        <v>43</v>
      </c>
      <c r="T34" s="38" t="s">
        <v>43</v>
      </c>
      <c r="U34" s="38" t="s">
        <v>43</v>
      </c>
      <c r="V34" s="38" t="s">
        <v>43</v>
      </c>
      <c r="W34" s="40">
        <v>0.05</v>
      </c>
      <c r="X34" s="40">
        <v>0</v>
      </c>
      <c r="Y34" s="20">
        <v>-28.5392488895511</v>
      </c>
      <c r="Z34" s="21">
        <v>25.213105911553999</v>
      </c>
    </row>
    <row r="35" spans="1:26" hidden="1" x14ac:dyDescent="0.35">
      <c r="A35" s="8" t="s">
        <v>170</v>
      </c>
      <c r="B35" s="5" t="s">
        <v>110</v>
      </c>
      <c r="C35" s="34" t="s">
        <v>102</v>
      </c>
      <c r="D35" s="35" t="s">
        <v>58</v>
      </c>
      <c r="E35" s="35" t="s">
        <v>2</v>
      </c>
      <c r="F35" s="35">
        <v>21</v>
      </c>
      <c r="G35" s="35" t="s">
        <v>43</v>
      </c>
      <c r="H35" s="35" t="s">
        <v>43</v>
      </c>
      <c r="I35" s="36" t="s">
        <v>43</v>
      </c>
      <c r="J35" s="36">
        <v>49675</v>
      </c>
      <c r="K35" s="35" t="s">
        <v>43</v>
      </c>
      <c r="L35" s="35" t="s">
        <v>43</v>
      </c>
      <c r="M35" s="35" t="s">
        <v>43</v>
      </c>
      <c r="N35" s="35" t="s">
        <v>43</v>
      </c>
      <c r="O35" s="37">
        <v>0</v>
      </c>
      <c r="P35" s="35">
        <v>1186</v>
      </c>
      <c r="Q35" s="35">
        <v>0</v>
      </c>
      <c r="R35" s="35" t="s">
        <v>43</v>
      </c>
      <c r="S35" s="35" t="s">
        <v>43</v>
      </c>
      <c r="T35" s="35" t="s">
        <v>43</v>
      </c>
      <c r="U35" s="35" t="s">
        <v>43</v>
      </c>
      <c r="V35" s="35" t="s">
        <v>43</v>
      </c>
      <c r="W35" s="37">
        <v>0.06</v>
      </c>
      <c r="X35" s="37">
        <v>0</v>
      </c>
      <c r="Y35" s="18">
        <v>-32.587910936796497</v>
      </c>
      <c r="Z35" s="19">
        <v>27.879187501376201</v>
      </c>
    </row>
    <row r="36" spans="1:26" hidden="1" x14ac:dyDescent="0.35">
      <c r="A36" s="8" t="s">
        <v>170</v>
      </c>
      <c r="B36" s="5" t="s">
        <v>111</v>
      </c>
      <c r="C36" s="34" t="s">
        <v>102</v>
      </c>
      <c r="D36" s="38" t="s">
        <v>178</v>
      </c>
      <c r="E36" s="38" t="s">
        <v>2</v>
      </c>
      <c r="F36" s="38">
        <v>69.599999999999994</v>
      </c>
      <c r="G36" s="38" t="s">
        <v>43</v>
      </c>
      <c r="H36" s="38" t="s">
        <v>43</v>
      </c>
      <c r="I36" s="39" t="s">
        <v>43</v>
      </c>
      <c r="J36" s="39">
        <v>51867</v>
      </c>
      <c r="K36" s="38" t="s">
        <v>43</v>
      </c>
      <c r="L36" s="38" t="s">
        <v>43</v>
      </c>
      <c r="M36" s="38" t="s">
        <v>43</v>
      </c>
      <c r="N36" s="38" t="s">
        <v>43</v>
      </c>
      <c r="O36" s="40">
        <v>0</v>
      </c>
      <c r="P36" s="38">
        <v>2176</v>
      </c>
      <c r="Q36" s="38">
        <v>0</v>
      </c>
      <c r="R36" s="38" t="s">
        <v>43</v>
      </c>
      <c r="S36" s="38" t="s">
        <v>43</v>
      </c>
      <c r="T36" s="38" t="s">
        <v>43</v>
      </c>
      <c r="U36" s="38" t="s">
        <v>43</v>
      </c>
      <c r="V36" s="38" t="s">
        <v>43</v>
      </c>
      <c r="W36" s="40">
        <v>0.05</v>
      </c>
      <c r="X36" s="40">
        <v>0</v>
      </c>
      <c r="Y36" s="20">
        <v>-30.997352851430101</v>
      </c>
      <c r="Z36" s="21">
        <v>26.330198203529498</v>
      </c>
    </row>
    <row r="37" spans="1:26" hidden="1" x14ac:dyDescent="0.35">
      <c r="A37" s="8" t="s">
        <v>170</v>
      </c>
      <c r="B37" s="5" t="s">
        <v>112</v>
      </c>
      <c r="C37" s="34" t="s">
        <v>102</v>
      </c>
      <c r="D37" s="35" t="s">
        <v>58</v>
      </c>
      <c r="E37" s="35" t="s">
        <v>2</v>
      </c>
      <c r="F37" s="35">
        <v>135.5</v>
      </c>
      <c r="G37" s="35" t="s">
        <v>43</v>
      </c>
      <c r="H37" s="35" t="s">
        <v>43</v>
      </c>
      <c r="I37" s="36" t="s">
        <v>43</v>
      </c>
      <c r="J37" s="36">
        <v>50041</v>
      </c>
      <c r="K37" s="35" t="s">
        <v>43</v>
      </c>
      <c r="L37" s="35" t="s">
        <v>43</v>
      </c>
      <c r="M37" s="35" t="s">
        <v>43</v>
      </c>
      <c r="N37" s="35" t="s">
        <v>43</v>
      </c>
      <c r="O37" s="37">
        <v>0</v>
      </c>
      <c r="P37" s="35">
        <v>1186</v>
      </c>
      <c r="Q37" s="35">
        <v>0</v>
      </c>
      <c r="R37" s="35" t="s">
        <v>43</v>
      </c>
      <c r="S37" s="35" t="s">
        <v>43</v>
      </c>
      <c r="T37" s="35" t="s">
        <v>43</v>
      </c>
      <c r="U37" s="35" t="s">
        <v>43</v>
      </c>
      <c r="V37" s="35" t="s">
        <v>43</v>
      </c>
      <c r="W37" s="37">
        <v>0.06</v>
      </c>
      <c r="X37" s="37">
        <v>0</v>
      </c>
      <c r="Y37" s="18">
        <v>-33.294371609195601</v>
      </c>
      <c r="Z37" s="19">
        <v>19.043998428834399</v>
      </c>
    </row>
    <row r="38" spans="1:26" hidden="1" x14ac:dyDescent="0.35">
      <c r="A38" s="8" t="s">
        <v>170</v>
      </c>
      <c r="B38" s="5" t="s">
        <v>113</v>
      </c>
      <c r="C38" s="34" t="s">
        <v>102</v>
      </c>
      <c r="D38" s="38" t="s">
        <v>58</v>
      </c>
      <c r="E38" s="38" t="s">
        <v>2</v>
      </c>
      <c r="F38" s="38">
        <v>59.8</v>
      </c>
      <c r="G38" s="38" t="s">
        <v>43</v>
      </c>
      <c r="H38" s="38" t="s">
        <v>43</v>
      </c>
      <c r="I38" s="39" t="s">
        <v>43</v>
      </c>
      <c r="J38" s="39">
        <v>50041</v>
      </c>
      <c r="K38" s="38" t="s">
        <v>43</v>
      </c>
      <c r="L38" s="38" t="s">
        <v>43</v>
      </c>
      <c r="M38" s="38" t="s">
        <v>43</v>
      </c>
      <c r="N38" s="38" t="s">
        <v>43</v>
      </c>
      <c r="O38" s="40">
        <v>0</v>
      </c>
      <c r="P38" s="38">
        <v>1186</v>
      </c>
      <c r="Q38" s="38">
        <v>0</v>
      </c>
      <c r="R38" s="38" t="s">
        <v>43</v>
      </c>
      <c r="S38" s="38" t="s">
        <v>43</v>
      </c>
      <c r="T38" s="38" t="s">
        <v>43</v>
      </c>
      <c r="U38" s="38" t="s">
        <v>43</v>
      </c>
      <c r="V38" s="38" t="s">
        <v>43</v>
      </c>
      <c r="W38" s="40">
        <v>0.06</v>
      </c>
      <c r="X38" s="40">
        <v>0</v>
      </c>
      <c r="Y38" s="20">
        <v>-33.795668435658897</v>
      </c>
      <c r="Z38" s="21">
        <v>25.672221076962899</v>
      </c>
    </row>
    <row r="39" spans="1:26" hidden="1" x14ac:dyDescent="0.35">
      <c r="A39" s="8" t="s">
        <v>170</v>
      </c>
      <c r="B39" s="5" t="s">
        <v>114</v>
      </c>
      <c r="C39" s="34" t="s">
        <v>102</v>
      </c>
      <c r="D39" s="35" t="s">
        <v>178</v>
      </c>
      <c r="E39" s="35" t="s">
        <v>2</v>
      </c>
      <c r="F39" s="35">
        <v>75</v>
      </c>
      <c r="G39" s="35" t="s">
        <v>43</v>
      </c>
      <c r="H39" s="35" t="s">
        <v>43</v>
      </c>
      <c r="I39" s="36" t="s">
        <v>43</v>
      </c>
      <c r="J39" s="36">
        <v>51867</v>
      </c>
      <c r="K39" s="35" t="s">
        <v>43</v>
      </c>
      <c r="L39" s="35" t="s">
        <v>43</v>
      </c>
      <c r="M39" s="35" t="s">
        <v>43</v>
      </c>
      <c r="N39" s="35" t="s">
        <v>43</v>
      </c>
      <c r="O39" s="37">
        <v>0</v>
      </c>
      <c r="P39" s="35">
        <v>2176</v>
      </c>
      <c r="Q39" s="35">
        <v>0</v>
      </c>
      <c r="R39" s="35" t="s">
        <v>43</v>
      </c>
      <c r="S39" s="35" t="s">
        <v>43</v>
      </c>
      <c r="T39" s="35" t="s">
        <v>43</v>
      </c>
      <c r="U39" s="35" t="s">
        <v>43</v>
      </c>
      <c r="V39" s="35" t="s">
        <v>43</v>
      </c>
      <c r="W39" s="37">
        <v>0.05</v>
      </c>
      <c r="X39" s="37">
        <v>0</v>
      </c>
      <c r="Y39" s="18">
        <v>-28.309522111023199</v>
      </c>
      <c r="Z39" s="19">
        <v>23.104063371285399</v>
      </c>
    </row>
    <row r="40" spans="1:26" hidden="1" x14ac:dyDescent="0.35">
      <c r="A40" s="8" t="s">
        <v>170</v>
      </c>
      <c r="B40" s="5" t="s">
        <v>115</v>
      </c>
      <c r="C40" s="34" t="s">
        <v>102</v>
      </c>
      <c r="D40" s="38" t="s">
        <v>178</v>
      </c>
      <c r="E40" s="38" t="s">
        <v>2</v>
      </c>
      <c r="F40" s="38">
        <v>36.799999999999997</v>
      </c>
      <c r="G40" s="38" t="s">
        <v>43</v>
      </c>
      <c r="H40" s="38" t="s">
        <v>43</v>
      </c>
      <c r="I40" s="39" t="s">
        <v>43</v>
      </c>
      <c r="J40" s="39">
        <v>51867</v>
      </c>
      <c r="K40" s="38" t="s">
        <v>43</v>
      </c>
      <c r="L40" s="38" t="s">
        <v>43</v>
      </c>
      <c r="M40" s="38" t="s">
        <v>43</v>
      </c>
      <c r="N40" s="38" t="s">
        <v>43</v>
      </c>
      <c r="O40" s="40">
        <v>0</v>
      </c>
      <c r="P40" s="38">
        <v>2176</v>
      </c>
      <c r="Q40" s="38">
        <v>0</v>
      </c>
      <c r="R40" s="38" t="s">
        <v>43</v>
      </c>
      <c r="S40" s="38" t="s">
        <v>43</v>
      </c>
      <c r="T40" s="38" t="s">
        <v>43</v>
      </c>
      <c r="U40" s="38" t="s">
        <v>43</v>
      </c>
      <c r="V40" s="38" t="s">
        <v>43</v>
      </c>
      <c r="W40" s="40">
        <v>0.05</v>
      </c>
      <c r="X40" s="40">
        <v>0</v>
      </c>
      <c r="Y40" s="20">
        <v>-31.045206634951601</v>
      </c>
      <c r="Z40" s="21">
        <v>24.441833856689101</v>
      </c>
    </row>
    <row r="41" spans="1:26" hidden="1" x14ac:dyDescent="0.35">
      <c r="A41" s="8" t="s">
        <v>170</v>
      </c>
      <c r="B41" s="5" t="s">
        <v>116</v>
      </c>
      <c r="C41" s="34" t="s">
        <v>102</v>
      </c>
      <c r="D41" s="35" t="s">
        <v>62</v>
      </c>
      <c r="E41" s="35" t="s">
        <v>2</v>
      </c>
      <c r="F41" s="35">
        <v>10</v>
      </c>
      <c r="G41" s="35" t="s">
        <v>43</v>
      </c>
      <c r="H41" s="35" t="s">
        <v>43</v>
      </c>
      <c r="I41" s="36" t="s">
        <v>43</v>
      </c>
      <c r="J41" s="36" t="s">
        <v>56</v>
      </c>
      <c r="K41" s="35" t="s">
        <v>43</v>
      </c>
      <c r="L41" s="35" t="s">
        <v>43</v>
      </c>
      <c r="M41" s="35" t="s">
        <v>43</v>
      </c>
      <c r="N41" s="35" t="s">
        <v>43</v>
      </c>
      <c r="O41" s="37">
        <v>0</v>
      </c>
      <c r="P41" s="35">
        <v>1363</v>
      </c>
      <c r="Q41" s="35">
        <v>0</v>
      </c>
      <c r="R41" s="35" t="s">
        <v>43</v>
      </c>
      <c r="S41" s="35" t="s">
        <v>43</v>
      </c>
      <c r="T41" s="35" t="s">
        <v>43</v>
      </c>
      <c r="U41" s="35" t="s">
        <v>43</v>
      </c>
      <c r="V41" s="35" t="s">
        <v>43</v>
      </c>
      <c r="W41" s="37">
        <v>0.03</v>
      </c>
      <c r="X41" s="37">
        <v>0.03</v>
      </c>
      <c r="Y41" s="18">
        <v>-28.752696592251599</v>
      </c>
      <c r="Z41" s="19">
        <v>20.533500298364299</v>
      </c>
    </row>
    <row r="42" spans="1:26" hidden="1" x14ac:dyDescent="0.35">
      <c r="A42" s="8" t="s">
        <v>170</v>
      </c>
      <c r="B42" s="5" t="s">
        <v>117</v>
      </c>
      <c r="C42" s="34" t="s">
        <v>102</v>
      </c>
      <c r="D42" s="38" t="s">
        <v>178</v>
      </c>
      <c r="E42" s="38" t="s">
        <v>2</v>
      </c>
      <c r="F42" s="38">
        <v>74</v>
      </c>
      <c r="G42" s="38" t="s">
        <v>43</v>
      </c>
      <c r="H42" s="38" t="s">
        <v>43</v>
      </c>
      <c r="I42" s="39" t="s">
        <v>43</v>
      </c>
      <c r="J42" s="39">
        <v>51867</v>
      </c>
      <c r="K42" s="38" t="s">
        <v>43</v>
      </c>
      <c r="L42" s="38" t="s">
        <v>43</v>
      </c>
      <c r="M42" s="38" t="s">
        <v>43</v>
      </c>
      <c r="N42" s="38" t="s">
        <v>43</v>
      </c>
      <c r="O42" s="40">
        <v>0</v>
      </c>
      <c r="P42" s="38">
        <v>2176</v>
      </c>
      <c r="Q42" s="38">
        <v>0</v>
      </c>
      <c r="R42" s="38" t="s">
        <v>43</v>
      </c>
      <c r="S42" s="38" t="s">
        <v>43</v>
      </c>
      <c r="T42" s="38" t="s">
        <v>43</v>
      </c>
      <c r="U42" s="38" t="s">
        <v>43</v>
      </c>
      <c r="V42" s="38" t="s">
        <v>43</v>
      </c>
      <c r="W42" s="40">
        <v>0.05</v>
      </c>
      <c r="X42" s="40">
        <v>0</v>
      </c>
      <c r="Y42" s="20">
        <v>-27.758086493217501</v>
      </c>
      <c r="Z42" s="21">
        <v>23.015895825852599</v>
      </c>
    </row>
    <row r="43" spans="1:26" hidden="1" x14ac:dyDescent="0.35">
      <c r="A43" s="8" t="s">
        <v>170</v>
      </c>
      <c r="B43" s="5" t="s">
        <v>118</v>
      </c>
      <c r="C43" s="34" t="s">
        <v>102</v>
      </c>
      <c r="D43" s="35" t="s">
        <v>178</v>
      </c>
      <c r="E43" s="35" t="s">
        <v>2</v>
      </c>
      <c r="F43" s="35">
        <v>75</v>
      </c>
      <c r="G43" s="35" t="s">
        <v>43</v>
      </c>
      <c r="H43" s="35" t="s">
        <v>43</v>
      </c>
      <c r="I43" s="36" t="s">
        <v>43</v>
      </c>
      <c r="J43" s="36">
        <v>51867</v>
      </c>
      <c r="K43" s="35" t="s">
        <v>43</v>
      </c>
      <c r="L43" s="35" t="s">
        <v>43</v>
      </c>
      <c r="M43" s="35" t="s">
        <v>43</v>
      </c>
      <c r="N43" s="35" t="s">
        <v>43</v>
      </c>
      <c r="O43" s="37">
        <v>0</v>
      </c>
      <c r="P43" s="35">
        <v>2176</v>
      </c>
      <c r="Q43" s="35">
        <v>0</v>
      </c>
      <c r="R43" s="35" t="s">
        <v>43</v>
      </c>
      <c r="S43" s="35" t="s">
        <v>43</v>
      </c>
      <c r="T43" s="35" t="s">
        <v>43</v>
      </c>
      <c r="U43" s="35" t="s">
        <v>43</v>
      </c>
      <c r="V43" s="35" t="s">
        <v>43</v>
      </c>
      <c r="W43" s="37">
        <v>0.05</v>
      </c>
      <c r="X43" s="37">
        <v>0</v>
      </c>
      <c r="Y43" s="18">
        <v>-30.659949999999998</v>
      </c>
      <c r="Z43" s="19">
        <v>24.01981</v>
      </c>
    </row>
    <row r="44" spans="1:26" hidden="1" x14ac:dyDescent="0.35">
      <c r="A44" s="8" t="s">
        <v>170</v>
      </c>
      <c r="B44" s="5" t="s">
        <v>119</v>
      </c>
      <c r="C44" s="34" t="s">
        <v>102</v>
      </c>
      <c r="D44" s="38" t="s">
        <v>62</v>
      </c>
      <c r="E44" s="38" t="s">
        <v>2</v>
      </c>
      <c r="F44" s="38">
        <v>4.22</v>
      </c>
      <c r="G44" s="38" t="s">
        <v>43</v>
      </c>
      <c r="H44" s="38" t="s">
        <v>43</v>
      </c>
      <c r="I44" s="39" t="s">
        <v>43</v>
      </c>
      <c r="J44" s="39" t="s">
        <v>56</v>
      </c>
      <c r="K44" s="38" t="s">
        <v>43</v>
      </c>
      <c r="L44" s="38" t="s">
        <v>43</v>
      </c>
      <c r="M44" s="38" t="s">
        <v>43</v>
      </c>
      <c r="N44" s="38" t="s">
        <v>43</v>
      </c>
      <c r="O44" s="40">
        <v>0</v>
      </c>
      <c r="P44" s="38">
        <v>1363</v>
      </c>
      <c r="Q44" s="38">
        <v>0</v>
      </c>
      <c r="R44" s="38" t="s">
        <v>43</v>
      </c>
      <c r="S44" s="38" t="s">
        <v>43</v>
      </c>
      <c r="T44" s="38" t="s">
        <v>43</v>
      </c>
      <c r="U44" s="38" t="s">
        <v>43</v>
      </c>
      <c r="V44" s="38" t="s">
        <v>43</v>
      </c>
      <c r="W44" s="40">
        <v>0.03</v>
      </c>
      <c r="X44" s="40">
        <v>0.03</v>
      </c>
      <c r="Y44" s="20">
        <v>-28.514154148940701</v>
      </c>
      <c r="Z44" s="21">
        <v>28.4101438223705</v>
      </c>
    </row>
    <row r="45" spans="1:26" hidden="1" x14ac:dyDescent="0.35">
      <c r="A45" s="8" t="s">
        <v>170</v>
      </c>
      <c r="B45" s="5" t="s">
        <v>120</v>
      </c>
      <c r="C45" s="34" t="s">
        <v>102</v>
      </c>
      <c r="D45" s="35" t="s">
        <v>58</v>
      </c>
      <c r="E45" s="35" t="s">
        <v>2</v>
      </c>
      <c r="F45" s="35">
        <v>93.68</v>
      </c>
      <c r="G45" s="35" t="s">
        <v>43</v>
      </c>
      <c r="H45" s="35" t="s">
        <v>43</v>
      </c>
      <c r="I45" s="36" t="s">
        <v>43</v>
      </c>
      <c r="J45" s="36">
        <v>50041</v>
      </c>
      <c r="K45" s="35" t="s">
        <v>43</v>
      </c>
      <c r="L45" s="35" t="s">
        <v>43</v>
      </c>
      <c r="M45" s="35" t="s">
        <v>43</v>
      </c>
      <c r="N45" s="35" t="s">
        <v>43</v>
      </c>
      <c r="O45" s="37">
        <v>0</v>
      </c>
      <c r="P45" s="35">
        <v>1186</v>
      </c>
      <c r="Q45" s="35">
        <v>0</v>
      </c>
      <c r="R45" s="35" t="s">
        <v>43</v>
      </c>
      <c r="S45" s="35" t="s">
        <v>43</v>
      </c>
      <c r="T45" s="35" t="s">
        <v>43</v>
      </c>
      <c r="U45" s="35" t="s">
        <v>43</v>
      </c>
      <c r="V45" s="35" t="s">
        <v>43</v>
      </c>
      <c r="W45" s="37">
        <v>0.06</v>
      </c>
      <c r="X45" s="37">
        <v>0</v>
      </c>
      <c r="Y45" s="18">
        <v>-34.0151067849757</v>
      </c>
      <c r="Z45" s="19">
        <v>24.344621690645798</v>
      </c>
    </row>
    <row r="46" spans="1:26" hidden="1" x14ac:dyDescent="0.35">
      <c r="A46" s="8" t="s">
        <v>170</v>
      </c>
      <c r="B46" s="5" t="s">
        <v>121</v>
      </c>
      <c r="C46" s="34" t="s">
        <v>102</v>
      </c>
      <c r="D46" s="38" t="s">
        <v>178</v>
      </c>
      <c r="E46" s="38" t="s">
        <v>2</v>
      </c>
      <c r="F46" s="38">
        <v>8.9</v>
      </c>
      <c r="G46" s="38" t="s">
        <v>43</v>
      </c>
      <c r="H46" s="38" t="s">
        <v>43</v>
      </c>
      <c r="I46" s="39" t="s">
        <v>43</v>
      </c>
      <c r="J46" s="39">
        <v>51867</v>
      </c>
      <c r="K46" s="38" t="s">
        <v>43</v>
      </c>
      <c r="L46" s="38" t="s">
        <v>43</v>
      </c>
      <c r="M46" s="38" t="s">
        <v>43</v>
      </c>
      <c r="N46" s="38" t="s">
        <v>43</v>
      </c>
      <c r="O46" s="40">
        <v>0</v>
      </c>
      <c r="P46" s="38">
        <v>2176</v>
      </c>
      <c r="Q46" s="38">
        <v>0</v>
      </c>
      <c r="R46" s="38" t="s">
        <v>43</v>
      </c>
      <c r="S46" s="38" t="s">
        <v>43</v>
      </c>
      <c r="T46" s="38" t="s">
        <v>43</v>
      </c>
      <c r="U46" s="38" t="s">
        <v>43</v>
      </c>
      <c r="V46" s="38" t="s">
        <v>43</v>
      </c>
      <c r="W46" s="40">
        <v>0.05</v>
      </c>
      <c r="X46" s="40">
        <v>0</v>
      </c>
      <c r="Y46" s="20">
        <v>-28.414926727986401</v>
      </c>
      <c r="Z46" s="21">
        <v>21.221905297254199</v>
      </c>
    </row>
    <row r="47" spans="1:26" hidden="1" x14ac:dyDescent="0.35">
      <c r="A47" s="8" t="s">
        <v>170</v>
      </c>
      <c r="B47" s="5" t="s">
        <v>122</v>
      </c>
      <c r="C47" s="34" t="s">
        <v>102</v>
      </c>
      <c r="D47" s="35" t="s">
        <v>178</v>
      </c>
      <c r="E47" s="35" t="s">
        <v>2</v>
      </c>
      <c r="F47" s="35">
        <v>8.8000000000000007</v>
      </c>
      <c r="G47" s="35" t="s">
        <v>43</v>
      </c>
      <c r="H47" s="35" t="s">
        <v>43</v>
      </c>
      <c r="I47" s="36" t="s">
        <v>43</v>
      </c>
      <c r="J47" s="36">
        <v>51867</v>
      </c>
      <c r="K47" s="35" t="s">
        <v>43</v>
      </c>
      <c r="L47" s="35" t="s">
        <v>43</v>
      </c>
      <c r="M47" s="35" t="s">
        <v>43</v>
      </c>
      <c r="N47" s="35" t="s">
        <v>43</v>
      </c>
      <c r="O47" s="37">
        <v>0</v>
      </c>
      <c r="P47" s="35">
        <v>2176</v>
      </c>
      <c r="Q47" s="35">
        <v>0</v>
      </c>
      <c r="R47" s="35" t="s">
        <v>43</v>
      </c>
      <c r="S47" s="35" t="s">
        <v>43</v>
      </c>
      <c r="T47" s="35" t="s">
        <v>43</v>
      </c>
      <c r="U47" s="35" t="s">
        <v>43</v>
      </c>
      <c r="V47" s="35" t="s">
        <v>43</v>
      </c>
      <c r="W47" s="37">
        <v>0.05</v>
      </c>
      <c r="X47" s="37">
        <v>0</v>
      </c>
      <c r="Y47" s="18">
        <v>-31.655637330294599</v>
      </c>
      <c r="Z47" s="19">
        <v>18.516148401131201</v>
      </c>
    </row>
    <row r="48" spans="1:26" hidden="1" x14ac:dyDescent="0.35">
      <c r="A48" s="8" t="s">
        <v>170</v>
      </c>
      <c r="B48" s="5" t="s">
        <v>123</v>
      </c>
      <c r="C48" s="34" t="s">
        <v>102</v>
      </c>
      <c r="D48" s="38" t="s">
        <v>58</v>
      </c>
      <c r="E48" s="38" t="s">
        <v>2</v>
      </c>
      <c r="F48" s="38">
        <v>23.28</v>
      </c>
      <c r="G48" s="38" t="s">
        <v>43</v>
      </c>
      <c r="H48" s="38" t="s">
        <v>43</v>
      </c>
      <c r="I48" s="39" t="s">
        <v>43</v>
      </c>
      <c r="J48" s="39">
        <v>50041</v>
      </c>
      <c r="K48" s="38" t="s">
        <v>43</v>
      </c>
      <c r="L48" s="38" t="s">
        <v>43</v>
      </c>
      <c r="M48" s="38" t="s">
        <v>43</v>
      </c>
      <c r="N48" s="38" t="s">
        <v>43</v>
      </c>
      <c r="O48" s="40">
        <v>0</v>
      </c>
      <c r="P48" s="38">
        <v>1186</v>
      </c>
      <c r="Q48" s="38">
        <v>0</v>
      </c>
      <c r="R48" s="38" t="s">
        <v>43</v>
      </c>
      <c r="S48" s="38" t="s">
        <v>43</v>
      </c>
      <c r="T48" s="38" t="s">
        <v>43</v>
      </c>
      <c r="U48" s="38" t="s">
        <v>43</v>
      </c>
      <c r="V48" s="38" t="s">
        <v>43</v>
      </c>
      <c r="W48" s="40">
        <v>0.06</v>
      </c>
      <c r="X48" s="40">
        <v>0</v>
      </c>
      <c r="Y48" s="20">
        <v>-33.309010376613898</v>
      </c>
      <c r="Z48" s="21">
        <v>26.5316768686796</v>
      </c>
    </row>
    <row r="49" spans="1:26" hidden="1" x14ac:dyDescent="0.35">
      <c r="A49" s="8" t="s">
        <v>170</v>
      </c>
      <c r="B49" s="5" t="s">
        <v>124</v>
      </c>
      <c r="C49" s="34" t="s">
        <v>103</v>
      </c>
      <c r="D49" s="35" t="s">
        <v>19</v>
      </c>
      <c r="E49" s="35" t="s">
        <v>2</v>
      </c>
      <c r="F49" s="35">
        <v>100</v>
      </c>
      <c r="G49" s="35" t="s">
        <v>43</v>
      </c>
      <c r="H49" s="35" t="s">
        <v>43</v>
      </c>
      <c r="I49" s="36" t="s">
        <v>43</v>
      </c>
      <c r="J49" s="36">
        <v>54424</v>
      </c>
      <c r="K49" s="35" t="s">
        <v>43</v>
      </c>
      <c r="L49" s="35" t="s">
        <v>43</v>
      </c>
      <c r="M49" s="35" t="s">
        <v>43</v>
      </c>
      <c r="N49" s="35" t="s">
        <v>43</v>
      </c>
      <c r="O49" s="37">
        <v>0</v>
      </c>
      <c r="P49" s="35">
        <v>3114</v>
      </c>
      <c r="Q49" s="35">
        <v>0</v>
      </c>
      <c r="R49" s="35" t="s">
        <v>43</v>
      </c>
      <c r="S49" s="35" t="s">
        <v>43</v>
      </c>
      <c r="T49" s="35" t="s">
        <v>43</v>
      </c>
      <c r="U49" s="35" t="s">
        <v>43</v>
      </c>
      <c r="V49" s="35">
        <v>6</v>
      </c>
      <c r="W49" s="37">
        <v>0.08</v>
      </c>
      <c r="X49" s="37">
        <v>0</v>
      </c>
      <c r="Y49" s="18">
        <v>-29.162091148510498</v>
      </c>
      <c r="Z49" s="19">
        <v>19.386264306318001</v>
      </c>
    </row>
    <row r="50" spans="1:26" hidden="1" x14ac:dyDescent="0.35">
      <c r="A50" s="8" t="s">
        <v>170</v>
      </c>
      <c r="B50" s="5" t="s">
        <v>125</v>
      </c>
      <c r="C50" s="34" t="s">
        <v>103</v>
      </c>
      <c r="D50" s="38" t="s">
        <v>178</v>
      </c>
      <c r="E50" s="38" t="s">
        <v>2</v>
      </c>
      <c r="F50" s="38">
        <v>75</v>
      </c>
      <c r="G50" s="38" t="s">
        <v>43</v>
      </c>
      <c r="H50" s="38" t="s">
        <v>43</v>
      </c>
      <c r="I50" s="39" t="s">
        <v>43</v>
      </c>
      <c r="J50" s="39">
        <v>52232</v>
      </c>
      <c r="K50" s="38" t="s">
        <v>43</v>
      </c>
      <c r="L50" s="38" t="s">
        <v>43</v>
      </c>
      <c r="M50" s="38" t="s">
        <v>43</v>
      </c>
      <c r="N50" s="38" t="s">
        <v>43</v>
      </c>
      <c r="O50" s="40">
        <v>0</v>
      </c>
      <c r="P50" s="38">
        <v>2176</v>
      </c>
      <c r="Q50" s="38">
        <v>0</v>
      </c>
      <c r="R50" s="38" t="s">
        <v>43</v>
      </c>
      <c r="S50" s="38" t="s">
        <v>43</v>
      </c>
      <c r="T50" s="38" t="s">
        <v>43</v>
      </c>
      <c r="U50" s="38" t="s">
        <v>43</v>
      </c>
      <c r="V50" s="38" t="s">
        <v>43</v>
      </c>
      <c r="W50" s="40">
        <v>0.05</v>
      </c>
      <c r="X50" s="40">
        <v>0</v>
      </c>
      <c r="Y50" s="20">
        <v>-27.2024896751489</v>
      </c>
      <c r="Z50" s="21">
        <v>22.846782571458501</v>
      </c>
    </row>
    <row r="51" spans="1:26" x14ac:dyDescent="0.35">
      <c r="A51" s="8" t="s">
        <v>170</v>
      </c>
      <c r="B51" s="5" t="s">
        <v>126</v>
      </c>
      <c r="C51" s="34" t="s">
        <v>103</v>
      </c>
      <c r="D51" s="35" t="s">
        <v>61</v>
      </c>
      <c r="E51" s="35" t="s">
        <v>2</v>
      </c>
      <c r="F51" s="35">
        <v>7.56</v>
      </c>
      <c r="G51" s="35" t="s">
        <v>43</v>
      </c>
      <c r="H51" s="35" t="s">
        <v>43</v>
      </c>
      <c r="I51" s="36" t="s">
        <v>43</v>
      </c>
      <c r="J51" s="36">
        <v>54424</v>
      </c>
      <c r="K51" s="35" t="s">
        <v>43</v>
      </c>
      <c r="L51" s="35">
        <v>0</v>
      </c>
      <c r="M51" s="35" t="s">
        <v>43</v>
      </c>
      <c r="N51" s="35" t="s">
        <v>43</v>
      </c>
      <c r="O51" s="37">
        <v>0</v>
      </c>
      <c r="P51" s="35">
        <v>1109</v>
      </c>
      <c r="Q51" s="35">
        <v>0</v>
      </c>
      <c r="R51" s="35" t="s">
        <v>43</v>
      </c>
      <c r="S51" s="35" t="s">
        <v>43</v>
      </c>
      <c r="T51" s="35" t="s">
        <v>43</v>
      </c>
      <c r="U51" s="35" t="s">
        <v>43</v>
      </c>
      <c r="V51" s="35" t="s">
        <v>43</v>
      </c>
      <c r="W51" s="37">
        <v>0.05</v>
      </c>
      <c r="X51" s="37">
        <v>0.1</v>
      </c>
      <c r="Y51" s="18">
        <v>-26.1949542428945</v>
      </c>
      <c r="Z51" s="19">
        <v>28.032528400020201</v>
      </c>
    </row>
    <row r="52" spans="1:26" hidden="1" x14ac:dyDescent="0.35">
      <c r="A52" s="8" t="s">
        <v>170</v>
      </c>
      <c r="B52" s="5" t="s">
        <v>127</v>
      </c>
      <c r="C52" s="34" t="s">
        <v>103</v>
      </c>
      <c r="D52" s="38" t="s">
        <v>19</v>
      </c>
      <c r="E52" s="38" t="s">
        <v>2</v>
      </c>
      <c r="F52" s="38">
        <v>100</v>
      </c>
      <c r="G52" s="38" t="s">
        <v>43</v>
      </c>
      <c r="H52" s="38" t="s">
        <v>43</v>
      </c>
      <c r="I52" s="39" t="s">
        <v>43</v>
      </c>
      <c r="J52" s="39">
        <v>54424</v>
      </c>
      <c r="K52" s="38" t="s">
        <v>43</v>
      </c>
      <c r="L52" s="38" t="s">
        <v>43</v>
      </c>
      <c r="M52" s="38" t="s">
        <v>43</v>
      </c>
      <c r="N52" s="38" t="s">
        <v>43</v>
      </c>
      <c r="O52" s="40">
        <v>0</v>
      </c>
      <c r="P52" s="38">
        <v>3114</v>
      </c>
      <c r="Q52" s="38">
        <v>0</v>
      </c>
      <c r="R52" s="38" t="s">
        <v>43</v>
      </c>
      <c r="S52" s="38" t="s">
        <v>43</v>
      </c>
      <c r="T52" s="38" t="s">
        <v>43</v>
      </c>
      <c r="U52" s="38" t="s">
        <v>43</v>
      </c>
      <c r="V52" s="38">
        <v>6</v>
      </c>
      <c r="W52" s="40">
        <v>0.08</v>
      </c>
      <c r="X52" s="40">
        <v>0</v>
      </c>
      <c r="Y52" s="20">
        <v>-28.414926727986401</v>
      </c>
      <c r="Z52" s="21">
        <v>21.221905297254199</v>
      </c>
    </row>
    <row r="53" spans="1:26" hidden="1" x14ac:dyDescent="0.35">
      <c r="A53" s="8" t="s">
        <v>170</v>
      </c>
      <c r="B53" s="5" t="s">
        <v>128</v>
      </c>
      <c r="C53" s="34" t="s">
        <v>103</v>
      </c>
      <c r="D53" s="35" t="s">
        <v>58</v>
      </c>
      <c r="E53" s="35" t="s">
        <v>2</v>
      </c>
      <c r="F53" s="35">
        <v>137.74</v>
      </c>
      <c r="G53" s="35" t="s">
        <v>43</v>
      </c>
      <c r="H53" s="35" t="s">
        <v>43</v>
      </c>
      <c r="I53" s="36" t="s">
        <v>43</v>
      </c>
      <c r="J53" s="36">
        <v>50406</v>
      </c>
      <c r="K53" s="35" t="s">
        <v>43</v>
      </c>
      <c r="L53" s="35" t="s">
        <v>43</v>
      </c>
      <c r="M53" s="35" t="s">
        <v>43</v>
      </c>
      <c r="N53" s="35" t="s">
        <v>43</v>
      </c>
      <c r="O53" s="37">
        <v>0</v>
      </c>
      <c r="P53" s="35">
        <v>868</v>
      </c>
      <c r="Q53" s="35">
        <v>0</v>
      </c>
      <c r="R53" s="35" t="s">
        <v>43</v>
      </c>
      <c r="S53" s="35" t="s">
        <v>43</v>
      </c>
      <c r="T53" s="35" t="s">
        <v>43</v>
      </c>
      <c r="U53" s="35" t="s">
        <v>43</v>
      </c>
      <c r="V53" s="35" t="s">
        <v>43</v>
      </c>
      <c r="W53" s="37">
        <v>0.06</v>
      </c>
      <c r="X53" s="37">
        <v>0</v>
      </c>
      <c r="Y53" s="18">
        <v>-30.9181086104463</v>
      </c>
      <c r="Z53" s="19">
        <v>19.441043457444799</v>
      </c>
    </row>
    <row r="54" spans="1:26" hidden="1" x14ac:dyDescent="0.35">
      <c r="A54" s="8" t="s">
        <v>170</v>
      </c>
      <c r="B54" s="5" t="s">
        <v>129</v>
      </c>
      <c r="C54" s="34" t="s">
        <v>103</v>
      </c>
      <c r="D54" s="38" t="s">
        <v>58</v>
      </c>
      <c r="E54" s="38" t="s">
        <v>2</v>
      </c>
      <c r="F54" s="38">
        <v>138.22999999999999</v>
      </c>
      <c r="G54" s="38" t="s">
        <v>43</v>
      </c>
      <c r="H54" s="38" t="s">
        <v>43</v>
      </c>
      <c r="I54" s="39" t="s">
        <v>43</v>
      </c>
      <c r="J54" s="39">
        <v>50406</v>
      </c>
      <c r="K54" s="38" t="s">
        <v>43</v>
      </c>
      <c r="L54" s="38" t="s">
        <v>43</v>
      </c>
      <c r="M54" s="38" t="s">
        <v>43</v>
      </c>
      <c r="N54" s="38" t="s">
        <v>43</v>
      </c>
      <c r="O54" s="40">
        <v>0</v>
      </c>
      <c r="P54" s="38">
        <v>868</v>
      </c>
      <c r="Q54" s="38">
        <v>0</v>
      </c>
      <c r="R54" s="38" t="s">
        <v>43</v>
      </c>
      <c r="S54" s="38" t="s">
        <v>43</v>
      </c>
      <c r="T54" s="38" t="s">
        <v>43</v>
      </c>
      <c r="U54" s="38" t="s">
        <v>43</v>
      </c>
      <c r="V54" s="38" t="s">
        <v>43</v>
      </c>
      <c r="W54" s="40">
        <v>0.06</v>
      </c>
      <c r="X54" s="40">
        <v>0</v>
      </c>
      <c r="Y54" s="20">
        <v>-30.9181086104463</v>
      </c>
      <c r="Z54" s="21">
        <v>19.441043457444799</v>
      </c>
    </row>
    <row r="55" spans="1:26" hidden="1" x14ac:dyDescent="0.35">
      <c r="A55" s="8" t="s">
        <v>170</v>
      </c>
      <c r="B55" s="5" t="s">
        <v>130</v>
      </c>
      <c r="C55" s="34" t="s">
        <v>103</v>
      </c>
      <c r="D55" s="35" t="s">
        <v>58</v>
      </c>
      <c r="E55" s="35" t="s">
        <v>2</v>
      </c>
      <c r="F55" s="35">
        <v>96.48</v>
      </c>
      <c r="G55" s="35" t="s">
        <v>43</v>
      </c>
      <c r="H55" s="35" t="s">
        <v>43</v>
      </c>
      <c r="I55" s="36" t="s">
        <v>43</v>
      </c>
      <c r="J55" s="36">
        <v>50406</v>
      </c>
      <c r="K55" s="35" t="s">
        <v>43</v>
      </c>
      <c r="L55" s="35" t="s">
        <v>43</v>
      </c>
      <c r="M55" s="35" t="s">
        <v>43</v>
      </c>
      <c r="N55" s="35" t="s">
        <v>43</v>
      </c>
      <c r="O55" s="37">
        <v>0</v>
      </c>
      <c r="P55" s="35">
        <v>868</v>
      </c>
      <c r="Q55" s="35">
        <v>0</v>
      </c>
      <c r="R55" s="35" t="s">
        <v>43</v>
      </c>
      <c r="S55" s="35" t="s">
        <v>43</v>
      </c>
      <c r="T55" s="35" t="s">
        <v>43</v>
      </c>
      <c r="U55" s="35" t="s">
        <v>43</v>
      </c>
      <c r="V55" s="35" t="s">
        <v>43</v>
      </c>
      <c r="W55" s="37">
        <v>0.06</v>
      </c>
      <c r="X55" s="37">
        <v>0</v>
      </c>
      <c r="Y55" s="18">
        <v>-30.659949999999998</v>
      </c>
      <c r="Z55" s="19">
        <v>24.01981</v>
      </c>
    </row>
    <row r="56" spans="1:26" hidden="1" x14ac:dyDescent="0.35">
      <c r="A56" s="8" t="s">
        <v>170</v>
      </c>
      <c r="B56" s="5" t="s">
        <v>131</v>
      </c>
      <c r="C56" s="34" t="s">
        <v>103</v>
      </c>
      <c r="D56" s="38" t="s">
        <v>58</v>
      </c>
      <c r="E56" s="38" t="s">
        <v>2</v>
      </c>
      <c r="F56" s="38">
        <v>138.96</v>
      </c>
      <c r="G56" s="38" t="s">
        <v>43</v>
      </c>
      <c r="H56" s="38" t="s">
        <v>43</v>
      </c>
      <c r="I56" s="39" t="s">
        <v>43</v>
      </c>
      <c r="J56" s="39">
        <v>50406</v>
      </c>
      <c r="K56" s="38" t="s">
        <v>43</v>
      </c>
      <c r="L56" s="38" t="s">
        <v>43</v>
      </c>
      <c r="M56" s="38" t="s">
        <v>43</v>
      </c>
      <c r="N56" s="38" t="s">
        <v>43</v>
      </c>
      <c r="O56" s="40">
        <v>0</v>
      </c>
      <c r="P56" s="38">
        <v>868</v>
      </c>
      <c r="Q56" s="38">
        <v>0</v>
      </c>
      <c r="R56" s="38" t="s">
        <v>43</v>
      </c>
      <c r="S56" s="38" t="s">
        <v>43</v>
      </c>
      <c r="T56" s="38" t="s">
        <v>43</v>
      </c>
      <c r="U56" s="38" t="s">
        <v>43</v>
      </c>
      <c r="V56" s="38" t="s">
        <v>43</v>
      </c>
      <c r="W56" s="40">
        <v>0.06</v>
      </c>
      <c r="X56" s="40">
        <v>0</v>
      </c>
      <c r="Y56" s="20">
        <v>-30.659949999999998</v>
      </c>
      <c r="Z56" s="21">
        <v>24.01981</v>
      </c>
    </row>
    <row r="57" spans="1:26" x14ac:dyDescent="0.35">
      <c r="A57" s="8" t="s">
        <v>170</v>
      </c>
      <c r="B57" s="5" t="s">
        <v>132</v>
      </c>
      <c r="C57" s="34" t="s">
        <v>103</v>
      </c>
      <c r="D57" s="35" t="s">
        <v>61</v>
      </c>
      <c r="E57" s="35" t="s">
        <v>173</v>
      </c>
      <c r="F57" s="35">
        <v>16.5</v>
      </c>
      <c r="G57" s="35" t="s">
        <v>43</v>
      </c>
      <c r="H57" s="35">
        <v>32</v>
      </c>
      <c r="I57" s="36" t="s">
        <v>43</v>
      </c>
      <c r="J57" s="36" t="s">
        <v>56</v>
      </c>
      <c r="K57" s="35" t="s">
        <v>43</v>
      </c>
      <c r="L57" s="35">
        <v>1650</v>
      </c>
      <c r="M57" s="35" t="s">
        <v>43</v>
      </c>
      <c r="N57" s="35" t="s">
        <v>43</v>
      </c>
      <c r="O57" s="37">
        <v>0</v>
      </c>
      <c r="P57" s="35">
        <v>1500</v>
      </c>
      <c r="Q57" s="35">
        <v>0</v>
      </c>
      <c r="R57" s="35" t="s">
        <v>43</v>
      </c>
      <c r="S57" s="35">
        <v>6</v>
      </c>
      <c r="T57" s="35">
        <v>4</v>
      </c>
      <c r="U57" s="35"/>
      <c r="V57" s="35"/>
      <c r="W57" s="37">
        <v>0</v>
      </c>
      <c r="X57" s="37">
        <v>0</v>
      </c>
      <c r="Y57" s="18">
        <v>-27.618037149128</v>
      </c>
      <c r="Z57" s="19">
        <v>32.0345129341963</v>
      </c>
    </row>
    <row r="58" spans="1:26" hidden="1" x14ac:dyDescent="0.35">
      <c r="A58" s="8" t="s">
        <v>170</v>
      </c>
      <c r="B58" s="5" t="s">
        <v>133</v>
      </c>
      <c r="C58" s="34" t="s">
        <v>103</v>
      </c>
      <c r="D58" s="38" t="s">
        <v>178</v>
      </c>
      <c r="E58" s="38" t="s">
        <v>2</v>
      </c>
      <c r="F58" s="38">
        <v>75</v>
      </c>
      <c r="G58" s="38" t="s">
        <v>43</v>
      </c>
      <c r="H58" s="38" t="s">
        <v>43</v>
      </c>
      <c r="I58" s="39" t="s">
        <v>43</v>
      </c>
      <c r="J58" s="39">
        <v>52232</v>
      </c>
      <c r="K58" s="38" t="s">
        <v>43</v>
      </c>
      <c r="L58" s="38" t="s">
        <v>43</v>
      </c>
      <c r="M58" s="38" t="s">
        <v>43</v>
      </c>
      <c r="N58" s="38" t="s">
        <v>43</v>
      </c>
      <c r="O58" s="40">
        <v>0</v>
      </c>
      <c r="P58" s="38">
        <v>1165</v>
      </c>
      <c r="Q58" s="38">
        <v>0</v>
      </c>
      <c r="R58" s="38" t="s">
        <v>43</v>
      </c>
      <c r="S58" s="38" t="s">
        <v>43</v>
      </c>
      <c r="T58" s="38" t="s">
        <v>43</v>
      </c>
      <c r="U58" s="38" t="s">
        <v>43</v>
      </c>
      <c r="V58" s="38" t="s">
        <v>43</v>
      </c>
      <c r="W58" s="40">
        <v>0.05</v>
      </c>
      <c r="X58" s="40">
        <v>0</v>
      </c>
      <c r="Y58" s="20">
        <v>-29.964699122395899</v>
      </c>
      <c r="Z58" s="21">
        <v>22.339438357413599</v>
      </c>
    </row>
    <row r="59" spans="1:26" hidden="1" x14ac:dyDescent="0.35">
      <c r="A59" s="8" t="s">
        <v>170</v>
      </c>
      <c r="B59" s="5" t="s">
        <v>134</v>
      </c>
      <c r="C59" s="34" t="s">
        <v>103</v>
      </c>
      <c r="D59" s="35" t="s">
        <v>178</v>
      </c>
      <c r="E59" s="35" t="s">
        <v>2</v>
      </c>
      <c r="F59" s="35">
        <v>75</v>
      </c>
      <c r="G59" s="35" t="s">
        <v>43</v>
      </c>
      <c r="H59" s="35" t="s">
        <v>43</v>
      </c>
      <c r="I59" s="36" t="s">
        <v>43</v>
      </c>
      <c r="J59" s="36">
        <v>52232</v>
      </c>
      <c r="K59" s="35" t="s">
        <v>43</v>
      </c>
      <c r="L59" s="35" t="s">
        <v>43</v>
      </c>
      <c r="M59" s="35" t="s">
        <v>43</v>
      </c>
      <c r="N59" s="35" t="s">
        <v>43</v>
      </c>
      <c r="O59" s="37">
        <v>0</v>
      </c>
      <c r="P59" s="35">
        <v>1165</v>
      </c>
      <c r="Q59" s="35">
        <v>0</v>
      </c>
      <c r="R59" s="35" t="s">
        <v>43</v>
      </c>
      <c r="S59" s="35" t="s">
        <v>43</v>
      </c>
      <c r="T59" s="35" t="s">
        <v>43</v>
      </c>
      <c r="U59" s="35" t="s">
        <v>43</v>
      </c>
      <c r="V59" s="35" t="s">
        <v>43</v>
      </c>
      <c r="W59" s="37">
        <v>0.05</v>
      </c>
      <c r="X59" s="37">
        <v>0</v>
      </c>
      <c r="Y59" s="18">
        <v>-29.964699122395899</v>
      </c>
      <c r="Z59" s="19">
        <v>22.339438357413599</v>
      </c>
    </row>
    <row r="60" spans="1:26" hidden="1" x14ac:dyDescent="0.35">
      <c r="A60" s="8" t="s">
        <v>170</v>
      </c>
      <c r="B60" s="5" t="s">
        <v>135</v>
      </c>
      <c r="C60" s="34" t="s">
        <v>103</v>
      </c>
      <c r="D60" s="38" t="s">
        <v>58</v>
      </c>
      <c r="E60" s="38" t="s">
        <v>2</v>
      </c>
      <c r="F60" s="38">
        <v>86.6</v>
      </c>
      <c r="G60" s="38" t="s">
        <v>43</v>
      </c>
      <c r="H60" s="38" t="s">
        <v>43</v>
      </c>
      <c r="I60" s="39" t="s">
        <v>43</v>
      </c>
      <c r="J60" s="39">
        <v>50406</v>
      </c>
      <c r="K60" s="38" t="s">
        <v>43</v>
      </c>
      <c r="L60" s="38" t="s">
        <v>43</v>
      </c>
      <c r="M60" s="38" t="s">
        <v>43</v>
      </c>
      <c r="N60" s="38" t="s">
        <v>43</v>
      </c>
      <c r="O60" s="40">
        <v>0</v>
      </c>
      <c r="P60" s="38">
        <v>868</v>
      </c>
      <c r="Q60" s="38">
        <v>0</v>
      </c>
      <c r="R60" s="38" t="s">
        <v>43</v>
      </c>
      <c r="S60" s="38" t="s">
        <v>43</v>
      </c>
      <c r="T60" s="38" t="s">
        <v>43</v>
      </c>
      <c r="U60" s="38" t="s">
        <v>43</v>
      </c>
      <c r="V60" s="38" t="s">
        <v>43</v>
      </c>
      <c r="W60" s="40">
        <v>0.06</v>
      </c>
      <c r="X60" s="40">
        <v>0</v>
      </c>
      <c r="Y60" s="20">
        <v>-32.746063646340197</v>
      </c>
      <c r="Z60" s="21">
        <v>25.807017154113002</v>
      </c>
    </row>
    <row r="61" spans="1:26" hidden="1" x14ac:dyDescent="0.35">
      <c r="A61" s="8" t="s">
        <v>170</v>
      </c>
      <c r="B61" s="5" t="s">
        <v>136</v>
      </c>
      <c r="C61" s="34" t="s">
        <v>103</v>
      </c>
      <c r="D61" s="35" t="s">
        <v>58</v>
      </c>
      <c r="E61" s="35" t="s">
        <v>2</v>
      </c>
      <c r="F61" s="35">
        <v>79.05</v>
      </c>
      <c r="G61" s="35" t="s">
        <v>43</v>
      </c>
      <c r="H61" s="35" t="s">
        <v>43</v>
      </c>
      <c r="I61" s="36" t="s">
        <v>43</v>
      </c>
      <c r="J61" s="36">
        <v>50406</v>
      </c>
      <c r="K61" s="35" t="s">
        <v>43</v>
      </c>
      <c r="L61" s="35" t="s">
        <v>43</v>
      </c>
      <c r="M61" s="35" t="s">
        <v>43</v>
      </c>
      <c r="N61" s="35" t="s">
        <v>43</v>
      </c>
      <c r="O61" s="37">
        <v>0</v>
      </c>
      <c r="P61" s="35">
        <v>868</v>
      </c>
      <c r="Q61" s="35">
        <v>0</v>
      </c>
      <c r="R61" s="35" t="s">
        <v>43</v>
      </c>
      <c r="S61" s="35" t="s">
        <v>43</v>
      </c>
      <c r="T61" s="35" t="s">
        <v>43</v>
      </c>
      <c r="U61" s="35" t="s">
        <v>43</v>
      </c>
      <c r="V61" s="35" t="s">
        <v>43</v>
      </c>
      <c r="W61" s="37">
        <v>0.06</v>
      </c>
      <c r="X61" s="37">
        <v>0</v>
      </c>
      <c r="Y61" s="18">
        <v>-31.183850968469201</v>
      </c>
      <c r="Z61" s="19">
        <v>24.945973114014201</v>
      </c>
    </row>
    <row r="62" spans="1:26" hidden="1" x14ac:dyDescent="0.35">
      <c r="A62" s="8" t="s">
        <v>170</v>
      </c>
      <c r="B62" s="5" t="s">
        <v>137</v>
      </c>
      <c r="C62" s="34" t="s">
        <v>103</v>
      </c>
      <c r="D62" s="38" t="s">
        <v>178</v>
      </c>
      <c r="E62" s="38" t="s">
        <v>2</v>
      </c>
      <c r="F62" s="38">
        <v>75</v>
      </c>
      <c r="G62" s="38" t="s">
        <v>43</v>
      </c>
      <c r="H62" s="38" t="s">
        <v>43</v>
      </c>
      <c r="I62" s="39" t="s">
        <v>43</v>
      </c>
      <c r="J62" s="39">
        <v>52232</v>
      </c>
      <c r="K62" s="38" t="s">
        <v>43</v>
      </c>
      <c r="L62" s="38" t="s">
        <v>43</v>
      </c>
      <c r="M62" s="38" t="s">
        <v>43</v>
      </c>
      <c r="N62" s="38" t="s">
        <v>43</v>
      </c>
      <c r="O62" s="40">
        <v>0</v>
      </c>
      <c r="P62" s="38">
        <v>1165</v>
      </c>
      <c r="Q62" s="38">
        <v>0</v>
      </c>
      <c r="R62" s="38" t="s">
        <v>43</v>
      </c>
      <c r="S62" s="38" t="s">
        <v>43</v>
      </c>
      <c r="T62" s="38" t="s">
        <v>43</v>
      </c>
      <c r="U62" s="38" t="s">
        <v>43</v>
      </c>
      <c r="V62" s="38" t="s">
        <v>43</v>
      </c>
      <c r="W62" s="40">
        <v>0.05</v>
      </c>
      <c r="X62" s="40">
        <v>0</v>
      </c>
      <c r="Y62" s="20">
        <v>-32.196692081696199</v>
      </c>
      <c r="Z62" s="21">
        <v>18.895029014548101</v>
      </c>
    </row>
    <row r="63" spans="1:26" hidden="1" x14ac:dyDescent="0.35">
      <c r="A63" s="8" t="s">
        <v>170</v>
      </c>
      <c r="B63" s="5" t="s">
        <v>138</v>
      </c>
      <c r="C63" s="34" t="s">
        <v>103</v>
      </c>
      <c r="D63" s="35" t="s">
        <v>178</v>
      </c>
      <c r="E63" s="35" t="s">
        <v>2</v>
      </c>
      <c r="F63" s="35">
        <v>75</v>
      </c>
      <c r="G63" s="35" t="s">
        <v>43</v>
      </c>
      <c r="H63" s="35" t="s">
        <v>43</v>
      </c>
      <c r="I63" s="36" t="s">
        <v>43</v>
      </c>
      <c r="J63" s="36">
        <v>52232</v>
      </c>
      <c r="K63" s="35" t="s">
        <v>43</v>
      </c>
      <c r="L63" s="35" t="s">
        <v>43</v>
      </c>
      <c r="M63" s="35" t="s">
        <v>43</v>
      </c>
      <c r="N63" s="35" t="s">
        <v>43</v>
      </c>
      <c r="O63" s="37">
        <v>0</v>
      </c>
      <c r="P63" s="35">
        <v>1165</v>
      </c>
      <c r="Q63" s="35">
        <v>0</v>
      </c>
      <c r="R63" s="35" t="s">
        <v>43</v>
      </c>
      <c r="S63" s="35" t="s">
        <v>43</v>
      </c>
      <c r="T63" s="35" t="s">
        <v>43</v>
      </c>
      <c r="U63" s="35" t="s">
        <v>43</v>
      </c>
      <c r="V63" s="35" t="s">
        <v>43</v>
      </c>
      <c r="W63" s="37">
        <v>0.05</v>
      </c>
      <c r="X63" s="37">
        <v>0</v>
      </c>
      <c r="Y63" s="18">
        <v>-29.133295927185699</v>
      </c>
      <c r="Z63" s="19">
        <v>24.798805920214701</v>
      </c>
    </row>
    <row r="64" spans="1:26" hidden="1" x14ac:dyDescent="0.35">
      <c r="A64" s="8" t="s">
        <v>170</v>
      </c>
      <c r="B64" s="5" t="s">
        <v>139</v>
      </c>
      <c r="C64" s="34" t="s">
        <v>103</v>
      </c>
      <c r="D64" s="38" t="s">
        <v>58</v>
      </c>
      <c r="E64" s="38" t="s">
        <v>2</v>
      </c>
      <c r="F64" s="38">
        <v>108.25</v>
      </c>
      <c r="G64" s="38" t="s">
        <v>43</v>
      </c>
      <c r="H64" s="38" t="s">
        <v>43</v>
      </c>
      <c r="I64" s="39" t="s">
        <v>43</v>
      </c>
      <c r="J64" s="39">
        <v>50406</v>
      </c>
      <c r="K64" s="38" t="s">
        <v>43</v>
      </c>
      <c r="L64" s="38" t="s">
        <v>43</v>
      </c>
      <c r="M64" s="38" t="s">
        <v>43</v>
      </c>
      <c r="N64" s="38" t="s">
        <v>43</v>
      </c>
      <c r="O64" s="40">
        <v>0</v>
      </c>
      <c r="P64" s="38">
        <v>868</v>
      </c>
      <c r="Q64" s="38">
        <v>0</v>
      </c>
      <c r="R64" s="38" t="s">
        <v>43</v>
      </c>
      <c r="S64" s="38" t="s">
        <v>43</v>
      </c>
      <c r="T64" s="38" t="s">
        <v>43</v>
      </c>
      <c r="U64" s="38" t="s">
        <v>43</v>
      </c>
      <c r="V64" s="38" t="s">
        <v>43</v>
      </c>
      <c r="W64" s="40">
        <v>0.06</v>
      </c>
      <c r="X64" s="40">
        <v>0</v>
      </c>
      <c r="Y64" s="20">
        <v>-34.001606610332303</v>
      </c>
      <c r="Z64" s="21">
        <v>24.7416286318375</v>
      </c>
    </row>
    <row r="65" spans="1:26" hidden="1" x14ac:dyDescent="0.35">
      <c r="A65" s="8" t="s">
        <v>170</v>
      </c>
      <c r="B65" s="5" t="s">
        <v>140</v>
      </c>
      <c r="C65" s="34" t="s">
        <v>103</v>
      </c>
      <c r="D65" s="35" t="s">
        <v>178</v>
      </c>
      <c r="E65" s="35" t="s">
        <v>2</v>
      </c>
      <c r="F65" s="35">
        <v>60</v>
      </c>
      <c r="G65" s="35" t="s">
        <v>43</v>
      </c>
      <c r="H65" s="35" t="s">
        <v>43</v>
      </c>
      <c r="I65" s="36" t="s">
        <v>43</v>
      </c>
      <c r="J65" s="36">
        <v>52232</v>
      </c>
      <c r="K65" s="35" t="s">
        <v>43</v>
      </c>
      <c r="L65" s="35" t="s">
        <v>43</v>
      </c>
      <c r="M65" s="35" t="s">
        <v>43</v>
      </c>
      <c r="N65" s="35" t="s">
        <v>43</v>
      </c>
      <c r="O65" s="37">
        <v>0</v>
      </c>
      <c r="P65" s="35">
        <v>1165</v>
      </c>
      <c r="Q65" s="35">
        <v>0</v>
      </c>
      <c r="R65" s="35" t="s">
        <v>43</v>
      </c>
      <c r="S65" s="35" t="s">
        <v>43</v>
      </c>
      <c r="T65" s="35" t="s">
        <v>43</v>
      </c>
      <c r="U65" s="35" t="s">
        <v>43</v>
      </c>
      <c r="V65" s="35" t="s">
        <v>43</v>
      </c>
      <c r="W65" s="37">
        <v>0.05</v>
      </c>
      <c r="X65" s="37">
        <v>0</v>
      </c>
      <c r="Y65" s="18">
        <v>-23.671938338207902</v>
      </c>
      <c r="Z65" s="19">
        <v>27.635734905913498</v>
      </c>
    </row>
    <row r="66" spans="1:26" hidden="1" x14ac:dyDescent="0.35">
      <c r="A66" s="8" t="s">
        <v>170</v>
      </c>
      <c r="B66" s="5" t="s">
        <v>141</v>
      </c>
      <c r="C66" s="34" t="s">
        <v>143</v>
      </c>
      <c r="D66" s="38" t="s">
        <v>19</v>
      </c>
      <c r="E66" s="38" t="s">
        <v>2</v>
      </c>
      <c r="F66" s="38">
        <v>100</v>
      </c>
      <c r="G66" s="38" t="s">
        <v>43</v>
      </c>
      <c r="H66" s="38" t="s">
        <v>43</v>
      </c>
      <c r="I66" s="39" t="s">
        <v>43</v>
      </c>
      <c r="J66" s="39" t="s">
        <v>56</v>
      </c>
      <c r="K66" s="38" t="s">
        <v>43</v>
      </c>
      <c r="L66" s="38" t="s">
        <v>43</v>
      </c>
      <c r="M66" s="38" t="s">
        <v>43</v>
      </c>
      <c r="N66" s="38" t="s">
        <v>43</v>
      </c>
      <c r="O66" s="40">
        <v>0</v>
      </c>
      <c r="P66" s="38">
        <v>2902</v>
      </c>
      <c r="Q66" s="38">
        <v>0</v>
      </c>
      <c r="R66" s="38" t="s">
        <v>43</v>
      </c>
      <c r="S66" s="38" t="s">
        <v>43</v>
      </c>
      <c r="T66" s="38" t="s">
        <v>43</v>
      </c>
      <c r="U66" s="38" t="s">
        <v>43</v>
      </c>
      <c r="V66" s="38">
        <v>6</v>
      </c>
      <c r="W66" s="40">
        <v>0.08</v>
      </c>
      <c r="X66" s="40">
        <v>0</v>
      </c>
      <c r="Y66" s="20">
        <v>-27.758086493217501</v>
      </c>
      <c r="Z66" s="21">
        <v>23.015895825852599</v>
      </c>
    </row>
    <row r="67" spans="1:26" hidden="1" x14ac:dyDescent="0.35">
      <c r="A67" s="8" t="s">
        <v>170</v>
      </c>
      <c r="B67" s="5" t="s">
        <v>142</v>
      </c>
      <c r="C67" s="34" t="s">
        <v>143</v>
      </c>
      <c r="D67" s="35" t="s">
        <v>19</v>
      </c>
      <c r="E67" s="35" t="s">
        <v>11</v>
      </c>
      <c r="F67" s="35">
        <v>100</v>
      </c>
      <c r="G67" s="35" t="s">
        <v>43</v>
      </c>
      <c r="H67" s="35" t="s">
        <v>43</v>
      </c>
      <c r="I67" s="36">
        <v>45292</v>
      </c>
      <c r="J67" s="36" t="s">
        <v>56</v>
      </c>
      <c r="K67" s="35" t="s">
        <v>43</v>
      </c>
      <c r="L67" s="35" t="s">
        <v>43</v>
      </c>
      <c r="M67" s="35" t="s">
        <v>43</v>
      </c>
      <c r="N67" s="35" t="s">
        <v>43</v>
      </c>
      <c r="O67" s="37">
        <v>0</v>
      </c>
      <c r="P67" s="35">
        <v>2902</v>
      </c>
      <c r="Q67" s="35">
        <v>0</v>
      </c>
      <c r="R67" s="35" t="s">
        <v>43</v>
      </c>
      <c r="S67" s="35" t="s">
        <v>43</v>
      </c>
      <c r="T67" s="35" t="s">
        <v>43</v>
      </c>
      <c r="U67" s="35" t="s">
        <v>43</v>
      </c>
      <c r="V67" s="35">
        <v>9</v>
      </c>
      <c r="W67" s="37">
        <v>0.08</v>
      </c>
      <c r="X67" s="37">
        <v>0</v>
      </c>
      <c r="Y67" s="18">
        <v>-28.309522111023199</v>
      </c>
      <c r="Z67" s="19">
        <v>23.104063371285399</v>
      </c>
    </row>
    <row r="68" spans="1:26" hidden="1" x14ac:dyDescent="0.35">
      <c r="A68" s="8" t="s">
        <v>170</v>
      </c>
      <c r="B68" s="5" t="s">
        <v>144</v>
      </c>
      <c r="C68" s="34" t="s">
        <v>104</v>
      </c>
      <c r="D68" s="38" t="s">
        <v>178</v>
      </c>
      <c r="E68" s="38" t="s">
        <v>2</v>
      </c>
      <c r="F68" s="38">
        <v>40</v>
      </c>
      <c r="G68" s="38" t="s">
        <v>43</v>
      </c>
      <c r="H68" s="38" t="s">
        <v>43</v>
      </c>
      <c r="I68" s="39" t="s">
        <v>43</v>
      </c>
      <c r="J68" s="39">
        <v>53328</v>
      </c>
      <c r="K68" s="38" t="s">
        <v>43</v>
      </c>
      <c r="L68" s="38" t="s">
        <v>43</v>
      </c>
      <c r="M68" s="38" t="s">
        <v>43</v>
      </c>
      <c r="N68" s="38" t="s">
        <v>43</v>
      </c>
      <c r="O68" s="40">
        <v>0</v>
      </c>
      <c r="P68" s="38">
        <v>872</v>
      </c>
      <c r="Q68" s="38">
        <v>0</v>
      </c>
      <c r="R68" s="38" t="s">
        <v>43</v>
      </c>
      <c r="S68" s="38" t="s">
        <v>43</v>
      </c>
      <c r="T68" s="38" t="s">
        <v>43</v>
      </c>
      <c r="U68" s="38" t="s">
        <v>43</v>
      </c>
      <c r="V68" s="38" t="s">
        <v>43</v>
      </c>
      <c r="W68" s="40">
        <v>0.05</v>
      </c>
      <c r="X68" s="40">
        <v>0</v>
      </c>
      <c r="Y68" s="20">
        <v>-29.220159532072898</v>
      </c>
      <c r="Z68" s="21">
        <v>18.915203100908499</v>
      </c>
    </row>
    <row r="69" spans="1:26" hidden="1" x14ac:dyDescent="0.35">
      <c r="A69" s="8" t="s">
        <v>170</v>
      </c>
      <c r="B69" s="5" t="s">
        <v>145</v>
      </c>
      <c r="C69" s="34" t="s">
        <v>104</v>
      </c>
      <c r="D69" s="35" t="s">
        <v>178</v>
      </c>
      <c r="E69" s="35" t="s">
        <v>2</v>
      </c>
      <c r="F69" s="35">
        <v>55</v>
      </c>
      <c r="G69" s="35" t="s">
        <v>43</v>
      </c>
      <c r="H69" s="35" t="s">
        <v>43</v>
      </c>
      <c r="I69" s="36" t="s">
        <v>43</v>
      </c>
      <c r="J69" s="36">
        <v>53328</v>
      </c>
      <c r="K69" s="35" t="s">
        <v>43</v>
      </c>
      <c r="L69" s="35" t="s">
        <v>43</v>
      </c>
      <c r="M69" s="35" t="s">
        <v>43</v>
      </c>
      <c r="N69" s="35" t="s">
        <v>43</v>
      </c>
      <c r="O69" s="37">
        <v>0</v>
      </c>
      <c r="P69" s="35">
        <v>872</v>
      </c>
      <c r="Q69" s="35">
        <v>0</v>
      </c>
      <c r="R69" s="35" t="s">
        <v>43</v>
      </c>
      <c r="S69" s="35" t="s">
        <v>43</v>
      </c>
      <c r="T69" s="35" t="s">
        <v>43</v>
      </c>
      <c r="U69" s="35" t="s">
        <v>43</v>
      </c>
      <c r="V69" s="35" t="s">
        <v>43</v>
      </c>
      <c r="W69" s="37">
        <v>0.05</v>
      </c>
      <c r="X69" s="37">
        <v>0</v>
      </c>
      <c r="Y69" s="18">
        <v>-29.115135854396001</v>
      </c>
      <c r="Z69" s="19">
        <v>23.7490965967927</v>
      </c>
    </row>
    <row r="70" spans="1:26" hidden="1" x14ac:dyDescent="0.35">
      <c r="A70" s="8" t="s">
        <v>170</v>
      </c>
      <c r="B70" s="5" t="s">
        <v>146</v>
      </c>
      <c r="C70" s="34" t="s">
        <v>104</v>
      </c>
      <c r="D70" s="38" t="s">
        <v>178</v>
      </c>
      <c r="E70" s="38" t="s">
        <v>2</v>
      </c>
      <c r="F70" s="38">
        <v>67.900000000000006</v>
      </c>
      <c r="G70" s="38" t="s">
        <v>43</v>
      </c>
      <c r="H70" s="38" t="s">
        <v>43</v>
      </c>
      <c r="I70" s="39" t="s">
        <v>43</v>
      </c>
      <c r="J70" s="39">
        <v>53328</v>
      </c>
      <c r="K70" s="38" t="s">
        <v>43</v>
      </c>
      <c r="L70" s="38" t="s">
        <v>43</v>
      </c>
      <c r="M70" s="38" t="s">
        <v>43</v>
      </c>
      <c r="N70" s="38" t="s">
        <v>43</v>
      </c>
      <c r="O70" s="40">
        <v>0</v>
      </c>
      <c r="P70" s="38">
        <v>872</v>
      </c>
      <c r="Q70" s="38">
        <v>0</v>
      </c>
      <c r="R70" s="38" t="s">
        <v>43</v>
      </c>
      <c r="S70" s="38" t="s">
        <v>43</v>
      </c>
      <c r="T70" s="38" t="s">
        <v>43</v>
      </c>
      <c r="U70" s="38" t="s">
        <v>43</v>
      </c>
      <c r="V70" s="38" t="s">
        <v>43</v>
      </c>
      <c r="W70" s="40">
        <v>0.05</v>
      </c>
      <c r="X70" s="40">
        <v>0</v>
      </c>
      <c r="Y70" s="20">
        <v>-26.854002394874001</v>
      </c>
      <c r="Z70" s="21">
        <v>26.642110714537999</v>
      </c>
    </row>
    <row r="71" spans="1:26" hidden="1" x14ac:dyDescent="0.35">
      <c r="A71" s="8" t="s">
        <v>170</v>
      </c>
      <c r="B71" s="5" t="s">
        <v>147</v>
      </c>
      <c r="C71" s="34" t="s">
        <v>104</v>
      </c>
      <c r="D71" s="35" t="s">
        <v>58</v>
      </c>
      <c r="E71" s="35" t="s">
        <v>2</v>
      </c>
      <c r="F71" s="35">
        <v>102</v>
      </c>
      <c r="G71" s="35" t="s">
        <v>43</v>
      </c>
      <c r="H71" s="35" t="s">
        <v>43</v>
      </c>
      <c r="I71" s="36" t="s">
        <v>43</v>
      </c>
      <c r="J71" s="36">
        <v>51502</v>
      </c>
      <c r="K71" s="35" t="s">
        <v>43</v>
      </c>
      <c r="L71" s="35" t="s">
        <v>43</v>
      </c>
      <c r="M71" s="35" t="s">
        <v>43</v>
      </c>
      <c r="N71" s="35" t="s">
        <v>43</v>
      </c>
      <c r="O71" s="37">
        <v>0</v>
      </c>
      <c r="P71" s="35">
        <v>687</v>
      </c>
      <c r="Q71" s="35">
        <v>0</v>
      </c>
      <c r="R71" s="35" t="s">
        <v>43</v>
      </c>
      <c r="S71" s="35" t="s">
        <v>43</v>
      </c>
      <c r="T71" s="35" t="s">
        <v>43</v>
      </c>
      <c r="U71" s="35" t="s">
        <v>43</v>
      </c>
      <c r="V71" s="35" t="s">
        <v>43</v>
      </c>
      <c r="W71" s="37">
        <v>0.06</v>
      </c>
      <c r="X71" s="37">
        <v>0</v>
      </c>
      <c r="Y71" s="18">
        <v>-29.964699122395899</v>
      </c>
      <c r="Z71" s="19">
        <v>22.339438357413599</v>
      </c>
    </row>
    <row r="72" spans="1:26" hidden="1" x14ac:dyDescent="0.35">
      <c r="A72" s="8" t="s">
        <v>170</v>
      </c>
      <c r="B72" s="5" t="s">
        <v>148</v>
      </c>
      <c r="C72" s="34" t="s">
        <v>104</v>
      </c>
      <c r="D72" s="38" t="s">
        <v>178</v>
      </c>
      <c r="E72" s="38" t="s">
        <v>2</v>
      </c>
      <c r="F72" s="38">
        <v>50</v>
      </c>
      <c r="G72" s="38" t="s">
        <v>43</v>
      </c>
      <c r="H72" s="38" t="s">
        <v>43</v>
      </c>
      <c r="I72" s="39" t="s">
        <v>43</v>
      </c>
      <c r="J72" s="39">
        <v>53328</v>
      </c>
      <c r="K72" s="38" t="s">
        <v>43</v>
      </c>
      <c r="L72" s="38" t="s">
        <v>43</v>
      </c>
      <c r="M72" s="38" t="s">
        <v>43</v>
      </c>
      <c r="N72" s="38" t="s">
        <v>43</v>
      </c>
      <c r="O72" s="40">
        <v>0</v>
      </c>
      <c r="P72" s="38">
        <v>872</v>
      </c>
      <c r="Q72" s="38">
        <v>0</v>
      </c>
      <c r="R72" s="38" t="s">
        <v>43</v>
      </c>
      <c r="S72" s="38" t="s">
        <v>43</v>
      </c>
      <c r="T72" s="38" t="s">
        <v>43</v>
      </c>
      <c r="U72" s="38" t="s">
        <v>43</v>
      </c>
      <c r="V72" s="38" t="s">
        <v>43</v>
      </c>
      <c r="W72" s="40">
        <v>0.05</v>
      </c>
      <c r="X72" s="40">
        <v>0</v>
      </c>
      <c r="Y72" s="20">
        <v>-25.6096687251089</v>
      </c>
      <c r="Z72" s="21">
        <v>27.807654163244202</v>
      </c>
    </row>
    <row r="73" spans="1:26" hidden="1" x14ac:dyDescent="0.35">
      <c r="A73" s="8" t="s">
        <v>170</v>
      </c>
      <c r="B73" s="5" t="s">
        <v>149</v>
      </c>
      <c r="C73" s="34" t="s">
        <v>104</v>
      </c>
      <c r="D73" s="35" t="s">
        <v>178</v>
      </c>
      <c r="E73" s="35" t="s">
        <v>2</v>
      </c>
      <c r="F73" s="35">
        <v>75</v>
      </c>
      <c r="G73" s="35" t="s">
        <v>43</v>
      </c>
      <c r="H73" s="35" t="s">
        <v>43</v>
      </c>
      <c r="I73" s="36" t="s">
        <v>43</v>
      </c>
      <c r="J73" s="36">
        <v>53328</v>
      </c>
      <c r="K73" s="35" t="s">
        <v>43</v>
      </c>
      <c r="L73" s="35" t="s">
        <v>43</v>
      </c>
      <c r="M73" s="35" t="s">
        <v>43</v>
      </c>
      <c r="N73" s="35" t="s">
        <v>43</v>
      </c>
      <c r="O73" s="37">
        <v>0</v>
      </c>
      <c r="P73" s="35">
        <v>872</v>
      </c>
      <c r="Q73" s="35">
        <v>0</v>
      </c>
      <c r="R73" s="35" t="s">
        <v>43</v>
      </c>
      <c r="S73" s="35" t="s">
        <v>43</v>
      </c>
      <c r="T73" s="35" t="s">
        <v>43</v>
      </c>
      <c r="U73" s="35" t="s">
        <v>43</v>
      </c>
      <c r="V73" s="35" t="s">
        <v>43</v>
      </c>
      <c r="W73" s="37">
        <v>0.05</v>
      </c>
      <c r="X73" s="37">
        <v>0</v>
      </c>
      <c r="Y73" s="18">
        <v>-28.414926727986401</v>
      </c>
      <c r="Z73" s="19">
        <v>21.221905297254199</v>
      </c>
    </row>
    <row r="74" spans="1:26" hidden="1" x14ac:dyDescent="0.35">
      <c r="A74" s="8" t="s">
        <v>170</v>
      </c>
      <c r="B74" s="5" t="s">
        <v>150</v>
      </c>
      <c r="C74" s="34" t="s">
        <v>104</v>
      </c>
      <c r="D74" s="38" t="s">
        <v>178</v>
      </c>
      <c r="E74" s="38" t="s">
        <v>2</v>
      </c>
      <c r="F74" s="38">
        <v>75</v>
      </c>
      <c r="G74" s="38" t="s">
        <v>43</v>
      </c>
      <c r="H74" s="38" t="s">
        <v>43</v>
      </c>
      <c r="I74" s="39" t="s">
        <v>43</v>
      </c>
      <c r="J74" s="39">
        <v>53328</v>
      </c>
      <c r="K74" s="38" t="s">
        <v>43</v>
      </c>
      <c r="L74" s="38" t="s">
        <v>43</v>
      </c>
      <c r="M74" s="38" t="s">
        <v>43</v>
      </c>
      <c r="N74" s="38" t="s">
        <v>43</v>
      </c>
      <c r="O74" s="40">
        <v>0</v>
      </c>
      <c r="P74" s="38">
        <v>872</v>
      </c>
      <c r="Q74" s="38">
        <v>0</v>
      </c>
      <c r="R74" s="38" t="s">
        <v>43</v>
      </c>
      <c r="S74" s="38" t="s">
        <v>43</v>
      </c>
      <c r="T74" s="38" t="s">
        <v>43</v>
      </c>
      <c r="U74" s="38" t="s">
        <v>43</v>
      </c>
      <c r="V74" s="38" t="s">
        <v>43</v>
      </c>
      <c r="W74" s="40">
        <v>0.05</v>
      </c>
      <c r="X74" s="40">
        <v>0</v>
      </c>
      <c r="Y74" s="20">
        <v>-28.414926727986401</v>
      </c>
      <c r="Z74" s="21">
        <v>21.221905297254199</v>
      </c>
    </row>
    <row r="75" spans="1:26" hidden="1" x14ac:dyDescent="0.35">
      <c r="A75" s="8" t="s">
        <v>170</v>
      </c>
      <c r="B75" s="5" t="s">
        <v>151</v>
      </c>
      <c r="C75" s="34" t="s">
        <v>104</v>
      </c>
      <c r="D75" s="35" t="s">
        <v>58</v>
      </c>
      <c r="E75" s="35" t="s">
        <v>2</v>
      </c>
      <c r="F75" s="35">
        <v>31.9</v>
      </c>
      <c r="G75" s="35" t="s">
        <v>43</v>
      </c>
      <c r="H75" s="35" t="s">
        <v>43</v>
      </c>
      <c r="I75" s="36" t="s">
        <v>43</v>
      </c>
      <c r="J75" s="36">
        <v>51502</v>
      </c>
      <c r="K75" s="35" t="s">
        <v>43</v>
      </c>
      <c r="L75" s="35" t="s">
        <v>43</v>
      </c>
      <c r="M75" s="35" t="s">
        <v>43</v>
      </c>
      <c r="N75" s="35" t="s">
        <v>43</v>
      </c>
      <c r="O75" s="37">
        <v>0</v>
      </c>
      <c r="P75" s="35">
        <v>687</v>
      </c>
      <c r="Q75" s="35">
        <v>0</v>
      </c>
      <c r="R75" s="35" t="s">
        <v>43</v>
      </c>
      <c r="S75" s="35" t="s">
        <v>43</v>
      </c>
      <c r="T75" s="35" t="s">
        <v>43</v>
      </c>
      <c r="U75" s="35" t="s">
        <v>43</v>
      </c>
      <c r="V75" s="35" t="s">
        <v>43</v>
      </c>
      <c r="W75" s="37">
        <v>0.06</v>
      </c>
      <c r="X75" s="37">
        <v>0</v>
      </c>
      <c r="Y75" s="18">
        <v>-34.024677964817201</v>
      </c>
      <c r="Z75" s="19">
        <v>20.431854895634601</v>
      </c>
    </row>
    <row r="76" spans="1:26" hidden="1" x14ac:dyDescent="0.35">
      <c r="A76" s="8" t="s">
        <v>170</v>
      </c>
      <c r="B76" s="5" t="s">
        <v>152</v>
      </c>
      <c r="C76" s="34" t="s">
        <v>104</v>
      </c>
      <c r="D76" s="38" t="s">
        <v>58</v>
      </c>
      <c r="E76" s="38" t="s">
        <v>2</v>
      </c>
      <c r="F76" s="38">
        <v>135.93</v>
      </c>
      <c r="G76" s="38" t="s">
        <v>43</v>
      </c>
      <c r="H76" s="38" t="s">
        <v>43</v>
      </c>
      <c r="I76" s="39" t="s">
        <v>43</v>
      </c>
      <c r="J76" s="39">
        <v>51502</v>
      </c>
      <c r="K76" s="38" t="s">
        <v>43</v>
      </c>
      <c r="L76" s="38" t="s">
        <v>43</v>
      </c>
      <c r="M76" s="38" t="s">
        <v>43</v>
      </c>
      <c r="N76" s="38" t="s">
        <v>43</v>
      </c>
      <c r="O76" s="40">
        <v>0</v>
      </c>
      <c r="P76" s="38">
        <v>687</v>
      </c>
      <c r="Q76" s="38">
        <v>0</v>
      </c>
      <c r="R76" s="38" t="s">
        <v>43</v>
      </c>
      <c r="S76" s="38" t="s">
        <v>43</v>
      </c>
      <c r="T76" s="38" t="s">
        <v>43</v>
      </c>
      <c r="U76" s="38" t="s">
        <v>43</v>
      </c>
      <c r="V76" s="38" t="s">
        <v>43</v>
      </c>
      <c r="W76" s="40">
        <v>0.06</v>
      </c>
      <c r="X76" s="40">
        <v>0</v>
      </c>
      <c r="Y76" s="20">
        <v>-29.964699122395899</v>
      </c>
      <c r="Z76" s="21">
        <v>22.339438357413599</v>
      </c>
    </row>
    <row r="77" spans="1:26" hidden="1" x14ac:dyDescent="0.35">
      <c r="A77" s="8" t="s">
        <v>170</v>
      </c>
      <c r="B77" s="5" t="s">
        <v>153</v>
      </c>
      <c r="C77" s="34" t="s">
        <v>104</v>
      </c>
      <c r="D77" s="35" t="s">
        <v>58</v>
      </c>
      <c r="E77" s="35" t="s">
        <v>2</v>
      </c>
      <c r="F77" s="35">
        <v>117.72</v>
      </c>
      <c r="G77" s="35" t="s">
        <v>43</v>
      </c>
      <c r="H77" s="35" t="s">
        <v>43</v>
      </c>
      <c r="I77" s="36" t="s">
        <v>43</v>
      </c>
      <c r="J77" s="36">
        <v>51502</v>
      </c>
      <c r="K77" s="35" t="s">
        <v>43</v>
      </c>
      <c r="L77" s="35" t="s">
        <v>43</v>
      </c>
      <c r="M77" s="35" t="s">
        <v>43</v>
      </c>
      <c r="N77" s="35" t="s">
        <v>43</v>
      </c>
      <c r="O77" s="37">
        <v>0</v>
      </c>
      <c r="P77" s="35">
        <v>687</v>
      </c>
      <c r="Q77" s="35">
        <v>0</v>
      </c>
      <c r="R77" s="35" t="s">
        <v>43</v>
      </c>
      <c r="S77" s="35" t="s">
        <v>43</v>
      </c>
      <c r="T77" s="35" t="s">
        <v>43</v>
      </c>
      <c r="U77" s="35" t="s">
        <v>43</v>
      </c>
      <c r="V77" s="35" t="s">
        <v>43</v>
      </c>
      <c r="W77" s="37">
        <v>0.06</v>
      </c>
      <c r="X77" s="37">
        <v>0</v>
      </c>
      <c r="Y77" s="18">
        <v>-32.746063646340197</v>
      </c>
      <c r="Z77" s="19">
        <v>25.807017154113002</v>
      </c>
    </row>
    <row r="78" spans="1:26" hidden="1" x14ac:dyDescent="0.35">
      <c r="A78" s="8" t="s">
        <v>170</v>
      </c>
      <c r="B78" s="5" t="s">
        <v>154</v>
      </c>
      <c r="C78" s="34" t="s">
        <v>104</v>
      </c>
      <c r="D78" s="38" t="s">
        <v>58</v>
      </c>
      <c r="E78" s="38" t="s">
        <v>2</v>
      </c>
      <c r="F78" s="38">
        <v>136.69999999999999</v>
      </c>
      <c r="G78" s="38" t="s">
        <v>43</v>
      </c>
      <c r="H78" s="38" t="s">
        <v>43</v>
      </c>
      <c r="I78" s="39" t="s">
        <v>43</v>
      </c>
      <c r="J78" s="39">
        <v>51502</v>
      </c>
      <c r="K78" s="38" t="s">
        <v>43</v>
      </c>
      <c r="L78" s="38" t="s">
        <v>43</v>
      </c>
      <c r="M78" s="38" t="s">
        <v>43</v>
      </c>
      <c r="N78" s="38" t="s">
        <v>43</v>
      </c>
      <c r="O78" s="40">
        <v>0</v>
      </c>
      <c r="P78" s="38">
        <v>687</v>
      </c>
      <c r="Q78" s="38">
        <v>0</v>
      </c>
      <c r="R78" s="38" t="s">
        <v>43</v>
      </c>
      <c r="S78" s="38" t="s">
        <v>43</v>
      </c>
      <c r="T78" s="38" t="s">
        <v>43</v>
      </c>
      <c r="U78" s="38" t="s">
        <v>43</v>
      </c>
      <c r="V78" s="38" t="s">
        <v>43</v>
      </c>
      <c r="W78" s="40">
        <v>0.06</v>
      </c>
      <c r="X78" s="40">
        <v>0</v>
      </c>
      <c r="Y78" s="20">
        <v>-29.665695734220598</v>
      </c>
      <c r="Z78" s="21">
        <v>17.8877643635381</v>
      </c>
    </row>
    <row r="79" spans="1:26" hidden="1" x14ac:dyDescent="0.35">
      <c r="A79" s="8" t="s">
        <v>170</v>
      </c>
      <c r="B79" s="5" t="s">
        <v>155</v>
      </c>
      <c r="C79" s="34" t="s">
        <v>104</v>
      </c>
      <c r="D79" s="35" t="s">
        <v>178</v>
      </c>
      <c r="E79" s="35" t="s">
        <v>2</v>
      </c>
      <c r="F79" s="35">
        <v>75</v>
      </c>
      <c r="G79" s="35" t="s">
        <v>43</v>
      </c>
      <c r="H79" s="35" t="s">
        <v>43</v>
      </c>
      <c r="I79" s="36" t="s">
        <v>43</v>
      </c>
      <c r="J79" s="36">
        <v>53328</v>
      </c>
      <c r="K79" s="35" t="s">
        <v>43</v>
      </c>
      <c r="L79" s="35" t="s">
        <v>43</v>
      </c>
      <c r="M79" s="35" t="s">
        <v>43</v>
      </c>
      <c r="N79" s="35" t="s">
        <v>43</v>
      </c>
      <c r="O79" s="37">
        <v>0</v>
      </c>
      <c r="P79" s="35">
        <v>872</v>
      </c>
      <c r="Q79" s="35">
        <v>0</v>
      </c>
      <c r="R79" s="35" t="s">
        <v>43</v>
      </c>
      <c r="S79" s="35" t="s">
        <v>43</v>
      </c>
      <c r="T79" s="35" t="s">
        <v>43</v>
      </c>
      <c r="U79" s="35" t="s">
        <v>43</v>
      </c>
      <c r="V79" s="35" t="s">
        <v>43</v>
      </c>
      <c r="W79" s="37">
        <v>0.05</v>
      </c>
      <c r="X79" s="37">
        <v>0</v>
      </c>
      <c r="Y79" s="18">
        <v>-29.162091148510498</v>
      </c>
      <c r="Z79" s="19">
        <v>19.386264306318001</v>
      </c>
    </row>
    <row r="80" spans="1:26" hidden="1" x14ac:dyDescent="0.35">
      <c r="A80" s="8" t="s">
        <v>170</v>
      </c>
      <c r="B80" s="5" t="s">
        <v>156</v>
      </c>
      <c r="C80" s="34" t="s">
        <v>104</v>
      </c>
      <c r="D80" s="38" t="s">
        <v>62</v>
      </c>
      <c r="E80" s="38" t="s">
        <v>2</v>
      </c>
      <c r="F80" s="38">
        <v>3.8</v>
      </c>
      <c r="G80" s="38" t="s">
        <v>43</v>
      </c>
      <c r="H80" s="38" t="s">
        <v>43</v>
      </c>
      <c r="I80" s="39" t="s">
        <v>43</v>
      </c>
      <c r="J80" s="39" t="s">
        <v>56</v>
      </c>
      <c r="K80" s="38" t="s">
        <v>43</v>
      </c>
      <c r="L80" s="38" t="s">
        <v>43</v>
      </c>
      <c r="M80" s="38" t="s">
        <v>43</v>
      </c>
      <c r="N80" s="38" t="s">
        <v>43</v>
      </c>
      <c r="O80" s="40">
        <v>0</v>
      </c>
      <c r="P80" s="38">
        <v>1240</v>
      </c>
      <c r="Q80" s="38">
        <v>0</v>
      </c>
      <c r="R80" s="38" t="s">
        <v>43</v>
      </c>
      <c r="S80" s="38" t="s">
        <v>43</v>
      </c>
      <c r="T80" s="38" t="s">
        <v>43</v>
      </c>
      <c r="U80" s="38" t="s">
        <v>43</v>
      </c>
      <c r="V80" s="38" t="s">
        <v>43</v>
      </c>
      <c r="W80" s="40">
        <v>0.03</v>
      </c>
      <c r="X80" s="40">
        <v>0.03</v>
      </c>
      <c r="Y80" s="20">
        <v>-28.242503069651601</v>
      </c>
      <c r="Z80" s="21">
        <v>28.307683283941302</v>
      </c>
    </row>
    <row r="81" spans="1:34" hidden="1" x14ac:dyDescent="0.35">
      <c r="A81" s="8" t="s">
        <v>170</v>
      </c>
      <c r="B81" s="5" t="s">
        <v>157</v>
      </c>
      <c r="C81" s="34" t="s">
        <v>104</v>
      </c>
      <c r="D81" s="35" t="s">
        <v>178</v>
      </c>
      <c r="E81" s="35" t="s">
        <v>2</v>
      </c>
      <c r="F81" s="35">
        <v>75</v>
      </c>
      <c r="G81" s="35" t="s">
        <v>43</v>
      </c>
      <c r="H81" s="35" t="s">
        <v>43</v>
      </c>
      <c r="I81" s="36" t="s">
        <v>43</v>
      </c>
      <c r="J81" s="36">
        <v>53328</v>
      </c>
      <c r="K81" s="35" t="s">
        <v>43</v>
      </c>
      <c r="L81" s="35" t="s">
        <v>43</v>
      </c>
      <c r="M81" s="35" t="s">
        <v>43</v>
      </c>
      <c r="N81" s="35" t="s">
        <v>43</v>
      </c>
      <c r="O81" s="37">
        <v>0</v>
      </c>
      <c r="P81" s="35">
        <v>872</v>
      </c>
      <c r="Q81" s="35">
        <v>0</v>
      </c>
      <c r="R81" s="35" t="s">
        <v>43</v>
      </c>
      <c r="S81" s="35" t="s">
        <v>43</v>
      </c>
      <c r="T81" s="35" t="s">
        <v>43</v>
      </c>
      <c r="U81" s="35" t="s">
        <v>43</v>
      </c>
      <c r="V81" s="35" t="s">
        <v>43</v>
      </c>
      <c r="W81" s="37">
        <v>0.05</v>
      </c>
      <c r="X81" s="37">
        <v>0</v>
      </c>
      <c r="Y81" s="18">
        <v>-28.725062150784801</v>
      </c>
      <c r="Z81" s="19">
        <v>24.7517010039161</v>
      </c>
    </row>
    <row r="82" spans="1:34" x14ac:dyDescent="0.35">
      <c r="A82" s="8" t="s">
        <v>170</v>
      </c>
      <c r="B82" s="5" t="s">
        <v>158</v>
      </c>
      <c r="C82" s="34" t="s">
        <v>104</v>
      </c>
      <c r="D82" s="38" t="s">
        <v>61</v>
      </c>
      <c r="E82" s="38" t="s">
        <v>2</v>
      </c>
      <c r="F82" s="38">
        <v>25</v>
      </c>
      <c r="G82" s="38" t="s">
        <v>43</v>
      </c>
      <c r="H82" s="38">
        <v>32</v>
      </c>
      <c r="I82" s="39" t="s">
        <v>43</v>
      </c>
      <c r="J82" s="39" t="s">
        <v>56</v>
      </c>
      <c r="K82" s="38" t="s">
        <v>43</v>
      </c>
      <c r="L82" s="38">
        <v>1650</v>
      </c>
      <c r="M82" s="38" t="s">
        <v>43</v>
      </c>
      <c r="N82" s="38" t="s">
        <v>43</v>
      </c>
      <c r="O82" s="40" t="s">
        <v>43</v>
      </c>
      <c r="P82" s="38">
        <v>1500</v>
      </c>
      <c r="Q82" s="38">
        <v>0</v>
      </c>
      <c r="R82" s="38" t="s">
        <v>43</v>
      </c>
      <c r="S82" s="38">
        <v>6</v>
      </c>
      <c r="T82" s="38">
        <v>4</v>
      </c>
      <c r="U82" s="38"/>
      <c r="V82" s="38"/>
      <c r="W82" s="40">
        <v>0</v>
      </c>
      <c r="X82" s="40">
        <v>0</v>
      </c>
      <c r="Y82" s="20">
        <v>-25.480898365898501</v>
      </c>
      <c r="Z82" s="21">
        <v>30.974304836468701</v>
      </c>
    </row>
    <row r="83" spans="1:34" hidden="1" x14ac:dyDescent="0.35">
      <c r="A83" s="8" t="s">
        <v>170</v>
      </c>
      <c r="B83" s="5" t="s">
        <v>159</v>
      </c>
      <c r="C83" s="34" t="s">
        <v>104</v>
      </c>
      <c r="D83" s="35" t="s">
        <v>58</v>
      </c>
      <c r="E83" s="35" t="s">
        <v>2</v>
      </c>
      <c r="F83" s="35">
        <v>138.9</v>
      </c>
      <c r="G83" s="35" t="s">
        <v>43</v>
      </c>
      <c r="H83" s="35" t="s">
        <v>43</v>
      </c>
      <c r="I83" s="36" t="s">
        <v>43</v>
      </c>
      <c r="J83" s="36">
        <v>51502</v>
      </c>
      <c r="K83" s="35" t="s">
        <v>43</v>
      </c>
      <c r="L83" s="35" t="s">
        <v>43</v>
      </c>
      <c r="M83" s="35" t="s">
        <v>43</v>
      </c>
      <c r="N83" s="35" t="s">
        <v>43</v>
      </c>
      <c r="O83" s="37">
        <v>0</v>
      </c>
      <c r="P83" s="35">
        <v>687</v>
      </c>
      <c r="Q83" s="35">
        <v>0</v>
      </c>
      <c r="R83" s="35" t="s">
        <v>43</v>
      </c>
      <c r="S83" s="35" t="s">
        <v>43</v>
      </c>
      <c r="T83" s="35" t="s">
        <v>43</v>
      </c>
      <c r="U83" s="35" t="s">
        <v>43</v>
      </c>
      <c r="V83" s="35" t="s">
        <v>43</v>
      </c>
      <c r="W83" s="37">
        <v>0.06</v>
      </c>
      <c r="X83" s="37">
        <v>0</v>
      </c>
      <c r="Y83" s="18">
        <v>-32.746063646340197</v>
      </c>
      <c r="Z83" s="19">
        <v>25.807017154113002</v>
      </c>
    </row>
    <row r="84" spans="1:34" hidden="1" x14ac:dyDescent="0.35">
      <c r="A84" s="8" t="s">
        <v>170</v>
      </c>
      <c r="B84" s="5" t="s">
        <v>160</v>
      </c>
      <c r="C84" s="34" t="s">
        <v>104</v>
      </c>
      <c r="D84" s="38" t="s">
        <v>58</v>
      </c>
      <c r="E84" s="38" t="s">
        <v>2</v>
      </c>
      <c r="F84" s="38">
        <v>140</v>
      </c>
      <c r="G84" s="38" t="s">
        <v>43</v>
      </c>
      <c r="H84" s="38" t="s">
        <v>43</v>
      </c>
      <c r="I84" s="39" t="s">
        <v>43</v>
      </c>
      <c r="J84" s="39">
        <v>51502</v>
      </c>
      <c r="K84" s="38" t="s">
        <v>43</v>
      </c>
      <c r="L84" s="38" t="s">
        <v>43</v>
      </c>
      <c r="M84" s="38" t="s">
        <v>43</v>
      </c>
      <c r="N84" s="38" t="s">
        <v>43</v>
      </c>
      <c r="O84" s="40">
        <v>0</v>
      </c>
      <c r="P84" s="38">
        <v>687</v>
      </c>
      <c r="Q84" s="38">
        <v>0</v>
      </c>
      <c r="R84" s="38" t="s">
        <v>43</v>
      </c>
      <c r="S84" s="38" t="s">
        <v>43</v>
      </c>
      <c r="T84" s="38" t="s">
        <v>43</v>
      </c>
      <c r="U84" s="38" t="s">
        <v>43</v>
      </c>
      <c r="V84" s="38" t="s">
        <v>43</v>
      </c>
      <c r="W84" s="40">
        <v>0.06</v>
      </c>
      <c r="X84" s="40">
        <v>0</v>
      </c>
      <c r="Y84" s="20">
        <v>-34.001606610332303</v>
      </c>
      <c r="Z84" s="21">
        <v>24.7416286318375</v>
      </c>
    </row>
    <row r="85" spans="1:34" hidden="1" x14ac:dyDescent="0.35">
      <c r="A85" s="8" t="s">
        <v>170</v>
      </c>
      <c r="B85" s="5" t="s">
        <v>161</v>
      </c>
      <c r="C85" s="34" t="s">
        <v>104</v>
      </c>
      <c r="D85" s="35" t="s">
        <v>58</v>
      </c>
      <c r="E85" s="35" t="s">
        <v>2</v>
      </c>
      <c r="F85" s="35">
        <v>107.76</v>
      </c>
      <c r="G85" s="35" t="s">
        <v>43</v>
      </c>
      <c r="H85" s="35" t="s">
        <v>43</v>
      </c>
      <c r="I85" s="36" t="s">
        <v>43</v>
      </c>
      <c r="J85" s="36">
        <v>51502</v>
      </c>
      <c r="K85" s="35" t="s">
        <v>43</v>
      </c>
      <c r="L85" s="35" t="s">
        <v>43</v>
      </c>
      <c r="M85" s="35" t="s">
        <v>43</v>
      </c>
      <c r="N85" s="35" t="s">
        <v>43</v>
      </c>
      <c r="O85" s="37">
        <v>0</v>
      </c>
      <c r="P85" s="35">
        <v>687</v>
      </c>
      <c r="Q85" s="35">
        <v>0</v>
      </c>
      <c r="R85" s="35" t="s">
        <v>43</v>
      </c>
      <c r="S85" s="35" t="s">
        <v>43</v>
      </c>
      <c r="T85" s="35" t="s">
        <v>43</v>
      </c>
      <c r="U85" s="35" t="s">
        <v>43</v>
      </c>
      <c r="V85" s="35" t="s">
        <v>43</v>
      </c>
      <c r="W85" s="37">
        <v>0.06</v>
      </c>
      <c r="X85" s="37">
        <v>0</v>
      </c>
      <c r="Y85" s="18">
        <v>-33.339429270601997</v>
      </c>
      <c r="Z85" s="19">
        <v>20.029258108133099</v>
      </c>
    </row>
    <row r="86" spans="1:34" hidden="1" x14ac:dyDescent="0.35">
      <c r="A86" s="8" t="s">
        <v>170</v>
      </c>
      <c r="B86" s="5" t="s">
        <v>162</v>
      </c>
      <c r="C86" s="34" t="s">
        <v>104</v>
      </c>
      <c r="D86" s="38" t="s">
        <v>58</v>
      </c>
      <c r="E86" s="38" t="s">
        <v>2</v>
      </c>
      <c r="F86" s="38">
        <v>140</v>
      </c>
      <c r="G86" s="38" t="s">
        <v>43</v>
      </c>
      <c r="H86" s="38" t="s">
        <v>43</v>
      </c>
      <c r="I86" s="39" t="s">
        <v>43</v>
      </c>
      <c r="J86" s="39">
        <v>51502</v>
      </c>
      <c r="K86" s="38" t="s">
        <v>43</v>
      </c>
      <c r="L86" s="38" t="s">
        <v>43</v>
      </c>
      <c r="M86" s="38" t="s">
        <v>43</v>
      </c>
      <c r="N86" s="38" t="s">
        <v>43</v>
      </c>
      <c r="O86" s="40">
        <v>0</v>
      </c>
      <c r="P86" s="38">
        <v>687</v>
      </c>
      <c r="Q86" s="38">
        <v>0</v>
      </c>
      <c r="R86" s="38" t="s">
        <v>43</v>
      </c>
      <c r="S86" s="38" t="s">
        <v>43</v>
      </c>
      <c r="T86" s="38" t="s">
        <v>43</v>
      </c>
      <c r="U86" s="38" t="s">
        <v>43</v>
      </c>
      <c r="V86" s="38" t="s">
        <v>43</v>
      </c>
      <c r="W86" s="40">
        <v>0.06</v>
      </c>
      <c r="X86" s="40">
        <v>0</v>
      </c>
      <c r="Y86" s="20">
        <v>-32.409451743369402</v>
      </c>
      <c r="Z86" s="21">
        <v>20.669836490486698</v>
      </c>
    </row>
    <row r="87" spans="1:34" hidden="1" x14ac:dyDescent="0.35">
      <c r="A87" s="8" t="s">
        <v>170</v>
      </c>
      <c r="B87" s="5" t="s">
        <v>163</v>
      </c>
      <c r="C87" s="34" t="s">
        <v>104</v>
      </c>
      <c r="D87" s="35" t="s">
        <v>178</v>
      </c>
      <c r="E87" s="35" t="s">
        <v>2</v>
      </c>
      <c r="F87" s="35">
        <v>75</v>
      </c>
      <c r="G87" s="35" t="s">
        <v>43</v>
      </c>
      <c r="H87" s="35" t="s">
        <v>43</v>
      </c>
      <c r="I87" s="36" t="s">
        <v>43</v>
      </c>
      <c r="J87" s="36">
        <v>53328</v>
      </c>
      <c r="K87" s="35" t="s">
        <v>43</v>
      </c>
      <c r="L87" s="35" t="s">
        <v>43</v>
      </c>
      <c r="M87" s="35" t="s">
        <v>43</v>
      </c>
      <c r="N87" s="35" t="s">
        <v>43</v>
      </c>
      <c r="O87" s="37">
        <v>0</v>
      </c>
      <c r="P87" s="35">
        <v>872</v>
      </c>
      <c r="Q87" s="35">
        <v>0</v>
      </c>
      <c r="R87" s="35" t="s">
        <v>43</v>
      </c>
      <c r="S87" s="35" t="s">
        <v>43</v>
      </c>
      <c r="T87" s="35" t="s">
        <v>43</v>
      </c>
      <c r="U87" s="35" t="s">
        <v>43</v>
      </c>
      <c r="V87" s="35" t="s">
        <v>43</v>
      </c>
      <c r="W87" s="37">
        <v>0.05</v>
      </c>
      <c r="X87" s="37">
        <v>0</v>
      </c>
      <c r="Y87" s="18">
        <v>-28.414926727986401</v>
      </c>
      <c r="Z87" s="19">
        <v>21.221905297254199</v>
      </c>
    </row>
    <row r="88" spans="1:34" hidden="1" x14ac:dyDescent="0.35">
      <c r="A88" s="8" t="s">
        <v>170</v>
      </c>
      <c r="B88" s="5" t="s">
        <v>164</v>
      </c>
      <c r="C88" s="34" t="s">
        <v>104</v>
      </c>
      <c r="D88" s="38" t="s">
        <v>58</v>
      </c>
      <c r="E88" s="38" t="s">
        <v>11</v>
      </c>
      <c r="F88" s="38">
        <v>139.4</v>
      </c>
      <c r="G88" s="38" t="s">
        <v>43</v>
      </c>
      <c r="H88" s="38" t="s">
        <v>43</v>
      </c>
      <c r="I88" s="39">
        <v>45292</v>
      </c>
      <c r="J88" s="39">
        <v>51867</v>
      </c>
      <c r="K88" s="38" t="s">
        <v>43</v>
      </c>
      <c r="L88" s="38" t="s">
        <v>43</v>
      </c>
      <c r="M88" s="38" t="s">
        <v>43</v>
      </c>
      <c r="N88" s="38" t="s">
        <v>43</v>
      </c>
      <c r="O88" s="40">
        <v>0</v>
      </c>
      <c r="P88" s="38">
        <v>687</v>
      </c>
      <c r="Q88" s="38">
        <v>0</v>
      </c>
      <c r="R88" s="38" t="s">
        <v>43</v>
      </c>
      <c r="S88" s="38" t="s">
        <v>43</v>
      </c>
      <c r="T88" s="38" t="s">
        <v>43</v>
      </c>
      <c r="U88" s="38" t="s">
        <v>43</v>
      </c>
      <c r="V88" s="38" t="s">
        <v>43</v>
      </c>
      <c r="W88" s="40">
        <v>0.06</v>
      </c>
      <c r="X88" s="40">
        <v>0</v>
      </c>
      <c r="Y88" s="20">
        <v>-32.409451743369402</v>
      </c>
      <c r="Z88" s="21">
        <v>20.669836490486698</v>
      </c>
    </row>
    <row r="89" spans="1:34" hidden="1" x14ac:dyDescent="0.35">
      <c r="A89" s="8" t="s">
        <v>170</v>
      </c>
      <c r="B89" s="5" t="s">
        <v>165</v>
      </c>
      <c r="C89" s="34" t="s">
        <v>104</v>
      </c>
      <c r="D89" s="35" t="s">
        <v>178</v>
      </c>
      <c r="E89" s="35" t="s">
        <v>11</v>
      </c>
      <c r="F89" s="35">
        <v>75</v>
      </c>
      <c r="G89" s="35" t="s">
        <v>43</v>
      </c>
      <c r="H89" s="35" t="s">
        <v>43</v>
      </c>
      <c r="I89" s="36">
        <v>44927</v>
      </c>
      <c r="J89" s="36">
        <v>53693</v>
      </c>
      <c r="K89" s="35" t="s">
        <v>43</v>
      </c>
      <c r="L89" s="35" t="s">
        <v>43</v>
      </c>
      <c r="M89" s="35" t="s">
        <v>43</v>
      </c>
      <c r="N89" s="35" t="s">
        <v>43</v>
      </c>
      <c r="O89" s="37">
        <v>0</v>
      </c>
      <c r="P89" s="35">
        <v>872</v>
      </c>
      <c r="Q89" s="35">
        <v>0</v>
      </c>
      <c r="R89" s="35" t="s">
        <v>43</v>
      </c>
      <c r="S89" s="35" t="s">
        <v>43</v>
      </c>
      <c r="T89" s="35" t="s">
        <v>43</v>
      </c>
      <c r="U89" s="35" t="s">
        <v>43</v>
      </c>
      <c r="V89" s="35" t="s">
        <v>43</v>
      </c>
      <c r="W89" s="37">
        <v>0.05</v>
      </c>
      <c r="X89" s="37">
        <v>0</v>
      </c>
      <c r="Y89" s="18">
        <v>-30.9181086104463</v>
      </c>
      <c r="Z89" s="19">
        <v>19.441043457444799</v>
      </c>
    </row>
    <row r="90" spans="1:34" hidden="1" x14ac:dyDescent="0.35">
      <c r="A90" s="8" t="s">
        <v>170</v>
      </c>
      <c r="B90" s="5" t="s">
        <v>166</v>
      </c>
      <c r="C90" s="34" t="s">
        <v>104</v>
      </c>
      <c r="D90" s="38" t="s">
        <v>58</v>
      </c>
      <c r="E90" s="38" t="s">
        <v>2</v>
      </c>
      <c r="F90" s="38">
        <v>139.80000000000001</v>
      </c>
      <c r="G90" s="38" t="s">
        <v>43</v>
      </c>
      <c r="H90" s="38" t="s">
        <v>43</v>
      </c>
      <c r="I90" s="39" t="s">
        <v>43</v>
      </c>
      <c r="J90" s="39">
        <v>53328</v>
      </c>
      <c r="K90" s="38" t="s">
        <v>43</v>
      </c>
      <c r="L90" s="38" t="s">
        <v>43</v>
      </c>
      <c r="M90" s="38" t="s">
        <v>43</v>
      </c>
      <c r="N90" s="38" t="s">
        <v>43</v>
      </c>
      <c r="O90" s="40">
        <v>0</v>
      </c>
      <c r="P90" s="38">
        <v>687</v>
      </c>
      <c r="Q90" s="38">
        <v>0</v>
      </c>
      <c r="R90" s="38" t="s">
        <v>43</v>
      </c>
      <c r="S90" s="38" t="s">
        <v>43</v>
      </c>
      <c r="T90" s="38" t="s">
        <v>43</v>
      </c>
      <c r="U90" s="38" t="s">
        <v>43</v>
      </c>
      <c r="V90" s="38" t="s">
        <v>43</v>
      </c>
      <c r="W90" s="40">
        <v>0.06</v>
      </c>
      <c r="X90" s="40">
        <v>0</v>
      </c>
      <c r="Y90" s="20">
        <v>-32.409451743369402</v>
      </c>
      <c r="Z90" s="21">
        <v>20.669836490486698</v>
      </c>
    </row>
    <row r="91" spans="1:34" hidden="1" x14ac:dyDescent="0.35">
      <c r="A91" s="8" t="s">
        <v>170</v>
      </c>
      <c r="B91" s="5" t="s">
        <v>167</v>
      </c>
      <c r="C91" s="34" t="s">
        <v>104</v>
      </c>
      <c r="D91" s="35" t="s">
        <v>178</v>
      </c>
      <c r="E91" s="35" t="s">
        <v>2</v>
      </c>
      <c r="F91" s="35">
        <v>75</v>
      </c>
      <c r="G91" s="35" t="s">
        <v>43</v>
      </c>
      <c r="H91" s="35" t="s">
        <v>43</v>
      </c>
      <c r="I91" s="36" t="s">
        <v>43</v>
      </c>
      <c r="J91" s="36">
        <v>53328</v>
      </c>
      <c r="K91" s="35" t="s">
        <v>43</v>
      </c>
      <c r="L91" s="35" t="s">
        <v>43</v>
      </c>
      <c r="M91" s="35" t="s">
        <v>43</v>
      </c>
      <c r="N91" s="35" t="s">
        <v>43</v>
      </c>
      <c r="O91" s="37">
        <v>0</v>
      </c>
      <c r="P91" s="35">
        <v>872</v>
      </c>
      <c r="Q91" s="35">
        <v>0</v>
      </c>
      <c r="R91" s="35" t="s">
        <v>43</v>
      </c>
      <c r="S91" s="35" t="s">
        <v>43</v>
      </c>
      <c r="T91" s="35" t="s">
        <v>43</v>
      </c>
      <c r="U91" s="35" t="s">
        <v>43</v>
      </c>
      <c r="V91" s="35" t="s">
        <v>43</v>
      </c>
      <c r="W91" s="37">
        <v>0.05</v>
      </c>
      <c r="X91" s="37">
        <v>0</v>
      </c>
      <c r="Y91" s="18">
        <v>-26.938164884411599</v>
      </c>
      <c r="Z91" s="19">
        <v>24.7048545534144</v>
      </c>
    </row>
    <row r="92" spans="1:34" hidden="1" x14ac:dyDescent="0.35">
      <c r="A92" s="8" t="s">
        <v>170</v>
      </c>
      <c r="B92" s="5" t="s">
        <v>168</v>
      </c>
      <c r="C92" s="34" t="s">
        <v>104</v>
      </c>
      <c r="D92" s="38" t="s">
        <v>58</v>
      </c>
      <c r="E92" s="38" t="s">
        <v>2</v>
      </c>
      <c r="F92" s="38">
        <v>32.700000000000003</v>
      </c>
      <c r="G92" s="38" t="s">
        <v>43</v>
      </c>
      <c r="H92" s="38" t="s">
        <v>43</v>
      </c>
      <c r="I92" s="39" t="s">
        <v>43</v>
      </c>
      <c r="J92" s="39">
        <v>51502</v>
      </c>
      <c r="K92" s="38" t="s">
        <v>43</v>
      </c>
      <c r="L92" s="38" t="s">
        <v>43</v>
      </c>
      <c r="M92" s="38" t="s">
        <v>43</v>
      </c>
      <c r="N92" s="38" t="s">
        <v>43</v>
      </c>
      <c r="O92" s="40">
        <v>0</v>
      </c>
      <c r="P92" s="38">
        <v>687</v>
      </c>
      <c r="Q92" s="38">
        <v>0</v>
      </c>
      <c r="R92" s="38" t="s">
        <v>43</v>
      </c>
      <c r="S92" s="38" t="s">
        <v>43</v>
      </c>
      <c r="T92" s="38" t="s">
        <v>43</v>
      </c>
      <c r="U92" s="38" t="s">
        <v>43</v>
      </c>
      <c r="V92" s="38" t="s">
        <v>43</v>
      </c>
      <c r="W92" s="40">
        <v>0.06</v>
      </c>
      <c r="X92" s="40">
        <v>0</v>
      </c>
      <c r="Y92" s="20">
        <v>-33.2823970519215</v>
      </c>
      <c r="Z92" s="21">
        <v>27.429813102134101</v>
      </c>
    </row>
    <row r="93" spans="1:34" hidden="1" x14ac:dyDescent="0.35">
      <c r="A93" s="8" t="s">
        <v>170</v>
      </c>
      <c r="B93" s="5" t="s">
        <v>169</v>
      </c>
      <c r="C93" s="34" t="s">
        <v>104</v>
      </c>
      <c r="D93" s="35" t="s">
        <v>178</v>
      </c>
      <c r="E93" s="35" t="s">
        <v>2</v>
      </c>
      <c r="F93" s="35">
        <v>75</v>
      </c>
      <c r="G93" s="35" t="s">
        <v>43</v>
      </c>
      <c r="H93" s="35" t="s">
        <v>43</v>
      </c>
      <c r="I93" s="36" t="s">
        <v>43</v>
      </c>
      <c r="J93" s="36">
        <v>53328</v>
      </c>
      <c r="K93" s="35" t="s">
        <v>43</v>
      </c>
      <c r="L93" s="35" t="s">
        <v>43</v>
      </c>
      <c r="M93" s="35" t="s">
        <v>43</v>
      </c>
      <c r="N93" s="35" t="s">
        <v>43</v>
      </c>
      <c r="O93" s="37">
        <v>0</v>
      </c>
      <c r="P93" s="35">
        <v>872</v>
      </c>
      <c r="Q93" s="35">
        <v>0</v>
      </c>
      <c r="R93" s="35" t="s">
        <v>43</v>
      </c>
      <c r="S93" s="35" t="s">
        <v>43</v>
      </c>
      <c r="T93" s="35" t="s">
        <v>43</v>
      </c>
      <c r="U93" s="35" t="s">
        <v>43</v>
      </c>
      <c r="V93" s="35" t="s">
        <v>43</v>
      </c>
      <c r="W93" s="37">
        <v>0.05</v>
      </c>
      <c r="X93" s="37">
        <v>0</v>
      </c>
      <c r="Y93" s="18">
        <v>-25.236580010742301</v>
      </c>
      <c r="Z93" s="19">
        <v>26.082419364174601</v>
      </c>
    </row>
    <row r="94" spans="1:34" hidden="1" x14ac:dyDescent="0.35">
      <c r="A94" s="8" t="s">
        <v>170</v>
      </c>
      <c r="B94" s="5" t="s">
        <v>30</v>
      </c>
      <c r="C94" s="34" t="s">
        <v>179</v>
      </c>
      <c r="D94" s="38" t="s">
        <v>57</v>
      </c>
      <c r="E94" s="38" t="s">
        <v>2</v>
      </c>
      <c r="F94" s="38">
        <v>160</v>
      </c>
      <c r="G94" s="38" t="s">
        <v>43</v>
      </c>
      <c r="H94" s="38" t="s">
        <v>43</v>
      </c>
      <c r="I94" s="39" t="s">
        <v>43</v>
      </c>
      <c r="J94" s="39" t="s">
        <v>56</v>
      </c>
      <c r="K94" s="38">
        <v>12.372</v>
      </c>
      <c r="L94" s="38">
        <v>13.7</v>
      </c>
      <c r="M94" s="38">
        <v>0.5</v>
      </c>
      <c r="N94" s="38">
        <v>0.5</v>
      </c>
      <c r="O94" s="40">
        <v>0.5</v>
      </c>
      <c r="P94" s="38">
        <v>80</v>
      </c>
      <c r="Q94" s="38">
        <v>0</v>
      </c>
      <c r="R94" s="38" t="s">
        <v>43</v>
      </c>
      <c r="S94" s="38" t="s">
        <v>43</v>
      </c>
      <c r="T94" s="38" t="s">
        <v>43</v>
      </c>
      <c r="U94" s="38" t="s">
        <v>43</v>
      </c>
      <c r="V94" s="38" t="s">
        <v>43</v>
      </c>
      <c r="W94" s="40">
        <v>0.1</v>
      </c>
      <c r="X94" s="40">
        <v>0.15</v>
      </c>
      <c r="Y94" s="20">
        <v>-26.658000000000001</v>
      </c>
      <c r="Z94" s="21">
        <v>28.113800000000001</v>
      </c>
      <c r="AA94" s="2"/>
      <c r="AB94" s="2"/>
      <c r="AE94" s="2"/>
      <c r="AF94" s="2"/>
      <c r="AG94" s="4"/>
      <c r="AH94" s="4"/>
    </row>
    <row r="95" spans="1:34" hidden="1" x14ac:dyDescent="0.35">
      <c r="A95" s="8" t="s">
        <v>170</v>
      </c>
      <c r="B95" s="5" t="s">
        <v>31</v>
      </c>
      <c r="C95" s="34" t="s">
        <v>179</v>
      </c>
      <c r="D95" s="35" t="s">
        <v>57</v>
      </c>
      <c r="E95" s="35" t="s">
        <v>2</v>
      </c>
      <c r="F95" s="35">
        <v>600</v>
      </c>
      <c r="G95" s="35" t="s">
        <v>43</v>
      </c>
      <c r="H95" s="35" t="s">
        <v>43</v>
      </c>
      <c r="I95" s="36" t="s">
        <v>43</v>
      </c>
      <c r="J95" s="36" t="s">
        <v>56</v>
      </c>
      <c r="K95" s="35">
        <v>12.372</v>
      </c>
      <c r="L95" s="35">
        <v>13.7</v>
      </c>
      <c r="M95" s="35">
        <v>0.5</v>
      </c>
      <c r="N95" s="35">
        <v>0.5</v>
      </c>
      <c r="O95" s="37">
        <v>0.5</v>
      </c>
      <c r="P95" s="35">
        <v>900</v>
      </c>
      <c r="Q95" s="35">
        <v>0</v>
      </c>
      <c r="R95" s="35" t="s">
        <v>43</v>
      </c>
      <c r="S95" s="35" t="s">
        <v>43</v>
      </c>
      <c r="T95" s="35" t="s">
        <v>43</v>
      </c>
      <c r="U95" s="35" t="s">
        <v>43</v>
      </c>
      <c r="V95" s="35" t="s">
        <v>43</v>
      </c>
      <c r="W95" s="37">
        <v>0.1</v>
      </c>
      <c r="X95" s="37">
        <v>0.1</v>
      </c>
      <c r="Y95" s="18">
        <v>-26.503599999999999</v>
      </c>
      <c r="Z95" s="19">
        <v>29.180299999999999</v>
      </c>
      <c r="AA95" s="2"/>
      <c r="AB95" s="2"/>
      <c r="AE95" s="2"/>
      <c r="AF95" s="2"/>
      <c r="AG95" s="4"/>
      <c r="AH95" s="4"/>
    </row>
    <row r="96" spans="1:34" hidden="1" x14ac:dyDescent="0.35">
      <c r="A96" s="8" t="s">
        <v>170</v>
      </c>
      <c r="B96" s="5" t="s">
        <v>66</v>
      </c>
      <c r="C96" s="34" t="s">
        <v>179</v>
      </c>
      <c r="D96" s="38" t="s">
        <v>72</v>
      </c>
      <c r="E96" s="38" t="s">
        <v>2</v>
      </c>
      <c r="F96" s="38">
        <v>670</v>
      </c>
      <c r="G96" s="38">
        <v>167.5</v>
      </c>
      <c r="H96" s="38">
        <v>4</v>
      </c>
      <c r="I96" s="39" t="s">
        <v>43</v>
      </c>
      <c r="J96" s="39" t="s">
        <v>56</v>
      </c>
      <c r="K96" s="38">
        <v>11.519</v>
      </c>
      <c r="L96" s="38">
        <v>250</v>
      </c>
      <c r="M96" s="38">
        <v>11</v>
      </c>
      <c r="N96" s="38">
        <v>11</v>
      </c>
      <c r="O96" s="40">
        <v>0</v>
      </c>
      <c r="P96" s="38">
        <v>2</v>
      </c>
      <c r="Q96" s="38">
        <v>101</v>
      </c>
      <c r="R96" s="38" t="s">
        <v>43</v>
      </c>
      <c r="S96" s="38" t="s">
        <v>43</v>
      </c>
      <c r="T96" s="38" t="s">
        <v>43</v>
      </c>
      <c r="U96" s="38" t="s">
        <v>43</v>
      </c>
      <c r="V96" s="38" t="s">
        <v>43</v>
      </c>
      <c r="W96" s="40">
        <v>6.9000000000000006E-2</v>
      </c>
      <c r="X96" s="40">
        <v>4.5999999999999999E-2</v>
      </c>
      <c r="Y96" s="20">
        <v>-29.251000000000001</v>
      </c>
      <c r="Z96" s="21">
        <v>31.094100000000001</v>
      </c>
      <c r="AA96" s="2"/>
      <c r="AB96" s="2"/>
      <c r="AE96" s="2"/>
      <c r="AF96" s="2"/>
      <c r="AG96" s="4"/>
      <c r="AH96" s="4"/>
    </row>
    <row r="97" spans="1:34" hidden="1" x14ac:dyDescent="0.35">
      <c r="A97" s="8" t="s">
        <v>170</v>
      </c>
      <c r="B97" s="5" t="s">
        <v>67</v>
      </c>
      <c r="C97" s="34" t="s">
        <v>179</v>
      </c>
      <c r="D97" s="35" t="s">
        <v>72</v>
      </c>
      <c r="E97" s="35" t="s">
        <v>2</v>
      </c>
      <c r="F97" s="35">
        <v>335</v>
      </c>
      <c r="G97" s="35">
        <v>167.5</v>
      </c>
      <c r="H97" s="35">
        <v>2</v>
      </c>
      <c r="I97" s="36" t="s">
        <v>43</v>
      </c>
      <c r="J97" s="36" t="s">
        <v>56</v>
      </c>
      <c r="K97" s="35">
        <v>11.519</v>
      </c>
      <c r="L97" s="35">
        <v>250</v>
      </c>
      <c r="M97" s="35">
        <v>11</v>
      </c>
      <c r="N97" s="35">
        <v>11</v>
      </c>
      <c r="O97" s="37">
        <v>0</v>
      </c>
      <c r="P97" s="35">
        <v>2</v>
      </c>
      <c r="Q97" s="35">
        <v>101</v>
      </c>
      <c r="R97" s="35" t="s">
        <v>43</v>
      </c>
      <c r="S97" s="35" t="s">
        <v>43</v>
      </c>
      <c r="T97" s="35" t="s">
        <v>43</v>
      </c>
      <c r="U97" s="35" t="s">
        <v>43</v>
      </c>
      <c r="V97" s="35" t="s">
        <v>43</v>
      </c>
      <c r="W97" s="37">
        <v>6.9000000000000006E-2</v>
      </c>
      <c r="X97" s="37">
        <v>4.5999999999999999E-2</v>
      </c>
      <c r="Y97" s="18">
        <v>-33.443300000000001</v>
      </c>
      <c r="Z97" s="19">
        <v>25.402200000000001</v>
      </c>
      <c r="AA97" s="2"/>
      <c r="AB97" s="2"/>
      <c r="AE97" s="2"/>
      <c r="AF97" s="2"/>
      <c r="AG97" s="4"/>
      <c r="AH97" s="4"/>
    </row>
    <row r="98" spans="1:34" hidden="1" x14ac:dyDescent="0.35">
      <c r="A98" s="8" t="s">
        <v>170</v>
      </c>
      <c r="B98" s="5" t="s">
        <v>32</v>
      </c>
      <c r="C98" s="34" t="s">
        <v>179</v>
      </c>
      <c r="D98" s="38" t="s">
        <v>63</v>
      </c>
      <c r="E98" s="38" t="s">
        <v>2</v>
      </c>
      <c r="F98" s="38">
        <v>175</v>
      </c>
      <c r="G98" s="38">
        <v>9.6999999999999993</v>
      </c>
      <c r="H98" s="38">
        <v>18</v>
      </c>
      <c r="I98" s="39" t="s">
        <v>43</v>
      </c>
      <c r="J98" s="39" t="s">
        <v>56</v>
      </c>
      <c r="K98" s="38">
        <v>7.6</v>
      </c>
      <c r="L98" s="38">
        <v>200</v>
      </c>
      <c r="M98" s="38">
        <v>8</v>
      </c>
      <c r="N98" s="38">
        <v>8</v>
      </c>
      <c r="O98" s="40">
        <v>0</v>
      </c>
      <c r="P98" s="38">
        <v>950</v>
      </c>
      <c r="Q98" s="38">
        <v>0</v>
      </c>
      <c r="R98" s="38" t="s">
        <v>43</v>
      </c>
      <c r="S98" s="38" t="s">
        <v>43</v>
      </c>
      <c r="T98" s="38" t="s">
        <v>43</v>
      </c>
      <c r="U98" s="38" t="s">
        <v>43</v>
      </c>
      <c r="V98" s="38" t="s">
        <v>43</v>
      </c>
      <c r="W98" s="40">
        <v>6.9000000000000006E-2</v>
      </c>
      <c r="X98" s="40">
        <v>4.5999999999999999E-2</v>
      </c>
      <c r="Y98" s="20">
        <v>-26.810199999999998</v>
      </c>
      <c r="Z98" s="21">
        <v>27.8277</v>
      </c>
      <c r="AA98" s="2"/>
      <c r="AB98" s="2"/>
      <c r="AE98" s="2"/>
      <c r="AF98" s="2"/>
      <c r="AG98" s="4"/>
      <c r="AH98" s="4"/>
    </row>
    <row r="99" spans="1:34" hidden="1" x14ac:dyDescent="0.35">
      <c r="A99" s="8" t="s">
        <v>170</v>
      </c>
      <c r="B99" s="5" t="s">
        <v>33</v>
      </c>
      <c r="C99" s="34" t="s">
        <v>179</v>
      </c>
      <c r="D99" s="35" t="s">
        <v>63</v>
      </c>
      <c r="E99" s="35" t="s">
        <v>2</v>
      </c>
      <c r="F99" s="35">
        <v>250</v>
      </c>
      <c r="G99" s="35">
        <v>50</v>
      </c>
      <c r="H99" s="35">
        <v>5</v>
      </c>
      <c r="I99" s="36" t="s">
        <v>43</v>
      </c>
      <c r="J99" s="36" t="s">
        <v>56</v>
      </c>
      <c r="K99" s="35">
        <v>11.519</v>
      </c>
      <c r="L99" s="35">
        <v>200</v>
      </c>
      <c r="M99" s="35">
        <v>2</v>
      </c>
      <c r="N99" s="35">
        <v>2</v>
      </c>
      <c r="O99" s="37">
        <v>0</v>
      </c>
      <c r="P99" s="35">
        <v>950</v>
      </c>
      <c r="Q99" s="35">
        <v>0</v>
      </c>
      <c r="R99" s="35" t="s">
        <v>43</v>
      </c>
      <c r="S99" s="35" t="s">
        <v>43</v>
      </c>
      <c r="T99" s="35" t="s">
        <v>43</v>
      </c>
      <c r="U99" s="35" t="s">
        <v>43</v>
      </c>
      <c r="V99" s="35" t="s">
        <v>43</v>
      </c>
      <c r="W99" s="37">
        <v>6.9000000000000006E-2</v>
      </c>
      <c r="X99" s="37">
        <v>4.5999999999999999E-2</v>
      </c>
      <c r="Y99" s="18">
        <v>-26.810199999999998</v>
      </c>
      <c r="Z99" s="19">
        <v>27.8277</v>
      </c>
      <c r="AA99" s="2"/>
      <c r="AB99" s="2"/>
      <c r="AE99" s="2"/>
      <c r="AF99" s="2"/>
      <c r="AG99" s="4"/>
      <c r="AH99" s="4"/>
    </row>
    <row r="100" spans="1:34" hidden="1" x14ac:dyDescent="0.35">
      <c r="A100" s="8" t="s">
        <v>170</v>
      </c>
      <c r="B100" s="5" t="s">
        <v>34</v>
      </c>
      <c r="C100" s="34" t="s">
        <v>179</v>
      </c>
      <c r="D100" s="38" t="s">
        <v>62</v>
      </c>
      <c r="E100" s="38" t="s">
        <v>2</v>
      </c>
      <c r="F100" s="38">
        <f>1500*1.176</f>
        <v>1764</v>
      </c>
      <c r="G100" s="38">
        <v>250</v>
      </c>
      <c r="H100" s="38">
        <v>6</v>
      </c>
      <c r="I100" s="39" t="s">
        <v>43</v>
      </c>
      <c r="J100" s="39" t="s">
        <v>56</v>
      </c>
      <c r="K100" s="38" t="s">
        <v>43</v>
      </c>
      <c r="L100" s="38" t="s">
        <v>43</v>
      </c>
      <c r="M100" s="38" t="s">
        <v>43</v>
      </c>
      <c r="N100" s="38" t="s">
        <v>43</v>
      </c>
      <c r="O100" s="40">
        <v>0</v>
      </c>
      <c r="P100" s="38">
        <v>300</v>
      </c>
      <c r="Q100" s="38">
        <v>0</v>
      </c>
      <c r="R100" s="38" t="s">
        <v>43</v>
      </c>
      <c r="S100" s="38" t="s">
        <v>43</v>
      </c>
      <c r="T100" s="38" t="s">
        <v>43</v>
      </c>
      <c r="U100" s="38" t="s">
        <v>43</v>
      </c>
      <c r="V100" s="38" t="s">
        <v>43</v>
      </c>
      <c r="W100" s="40">
        <v>0.03</v>
      </c>
      <c r="X100" s="40">
        <v>0.03</v>
      </c>
      <c r="Y100" s="20"/>
      <c r="Z100" s="21"/>
      <c r="AA100" s="2"/>
      <c r="AB100" s="2"/>
      <c r="AE100" s="2"/>
      <c r="AF100" s="2"/>
      <c r="AG100" s="4"/>
      <c r="AH100" s="4"/>
    </row>
    <row r="101" spans="1:34" hidden="1" x14ac:dyDescent="0.35">
      <c r="A101" s="8" t="s">
        <v>170</v>
      </c>
      <c r="B101" s="5" t="s">
        <v>35</v>
      </c>
      <c r="C101" s="34" t="s">
        <v>179</v>
      </c>
      <c r="D101" s="35" t="s">
        <v>62</v>
      </c>
      <c r="E101" s="35" t="s">
        <v>2</v>
      </c>
      <c r="F101" s="35">
        <v>65</v>
      </c>
      <c r="G101" s="35">
        <v>65</v>
      </c>
      <c r="H101" s="35">
        <v>1</v>
      </c>
      <c r="I101" s="36" t="s">
        <v>43</v>
      </c>
      <c r="J101" s="36" t="s">
        <v>56</v>
      </c>
      <c r="K101" s="35" t="s">
        <v>43</v>
      </c>
      <c r="L101" s="35" t="s">
        <v>43</v>
      </c>
      <c r="M101" s="35" t="s">
        <v>43</v>
      </c>
      <c r="N101" s="35" t="s">
        <v>43</v>
      </c>
      <c r="O101" s="37">
        <v>0</v>
      </c>
      <c r="P101" s="35">
        <v>300</v>
      </c>
      <c r="Q101" s="35">
        <v>0</v>
      </c>
      <c r="R101" s="35" t="s">
        <v>43</v>
      </c>
      <c r="S101" s="35" t="s">
        <v>43</v>
      </c>
      <c r="T101" s="35" t="s">
        <v>43</v>
      </c>
      <c r="U101" s="35" t="s">
        <v>43</v>
      </c>
      <c r="V101" s="35" t="s">
        <v>43</v>
      </c>
      <c r="W101" s="37">
        <v>0.05</v>
      </c>
      <c r="X101" s="37">
        <v>0.05</v>
      </c>
      <c r="Y101" s="18">
        <v>-32.049999999999997</v>
      </c>
      <c r="Z101" s="19">
        <v>28.58333</v>
      </c>
      <c r="AA101" s="2"/>
      <c r="AB101" s="2"/>
      <c r="AE101" s="2"/>
      <c r="AF101" s="2"/>
      <c r="AG101" s="4"/>
      <c r="AH101" s="4"/>
    </row>
    <row r="102" spans="1:34" x14ac:dyDescent="0.35">
      <c r="A102" s="8" t="s">
        <v>170</v>
      </c>
      <c r="B102" s="5" t="s">
        <v>36</v>
      </c>
      <c r="C102" s="34" t="s">
        <v>179</v>
      </c>
      <c r="D102" s="38" t="s">
        <v>61</v>
      </c>
      <c r="E102" s="38" t="s">
        <v>2</v>
      </c>
      <c r="F102" s="38">
        <v>120</v>
      </c>
      <c r="G102" s="38">
        <v>30</v>
      </c>
      <c r="H102" s="38">
        <v>4</v>
      </c>
      <c r="I102" s="39" t="s">
        <v>43</v>
      </c>
      <c r="J102" s="39" t="s">
        <v>56</v>
      </c>
      <c r="K102" s="38" t="s">
        <v>43</v>
      </c>
      <c r="L102" s="38" t="s">
        <v>43</v>
      </c>
      <c r="M102" s="38">
        <v>0.5</v>
      </c>
      <c r="N102" s="38">
        <v>0.5</v>
      </c>
      <c r="O102" s="40">
        <v>0</v>
      </c>
      <c r="P102" s="38">
        <v>500</v>
      </c>
      <c r="Q102" s="38">
        <v>0</v>
      </c>
      <c r="R102" s="38" t="s">
        <v>43</v>
      </c>
      <c r="S102" s="38" t="s">
        <v>43</v>
      </c>
      <c r="T102" s="38" t="s">
        <v>43</v>
      </c>
      <c r="U102" s="38" t="s">
        <v>43</v>
      </c>
      <c r="V102" s="38" t="s">
        <v>43</v>
      </c>
      <c r="W102" s="40">
        <v>0.1</v>
      </c>
      <c r="X102" s="40">
        <v>0.1</v>
      </c>
      <c r="Y102" s="20"/>
      <c r="Z102" s="21"/>
      <c r="AA102" s="2"/>
      <c r="AB102" s="2"/>
      <c r="AE102" s="2"/>
      <c r="AF102" s="2"/>
      <c r="AG102" s="4"/>
      <c r="AH102" s="4"/>
    </row>
    <row r="103" spans="1:34" x14ac:dyDescent="0.35">
      <c r="A103" s="8" t="s">
        <v>170</v>
      </c>
      <c r="B103" s="5" t="s">
        <v>37</v>
      </c>
      <c r="C103" s="34" t="s">
        <v>179</v>
      </c>
      <c r="D103" s="35" t="s">
        <v>61</v>
      </c>
      <c r="E103" s="35" t="s">
        <v>2</v>
      </c>
      <c r="F103" s="35">
        <v>144</v>
      </c>
      <c r="G103" s="35">
        <v>36</v>
      </c>
      <c r="H103" s="35">
        <v>4</v>
      </c>
      <c r="I103" s="36" t="s">
        <v>43</v>
      </c>
      <c r="J103" s="36" t="s">
        <v>56</v>
      </c>
      <c r="K103" s="35" t="s">
        <v>43</v>
      </c>
      <c r="L103" s="35" t="s">
        <v>43</v>
      </c>
      <c r="M103" s="35">
        <v>0.5</v>
      </c>
      <c r="N103" s="35">
        <v>0.5</v>
      </c>
      <c r="O103" s="37">
        <v>0</v>
      </c>
      <c r="P103" s="35">
        <v>500</v>
      </c>
      <c r="Q103" s="35">
        <v>0</v>
      </c>
      <c r="R103" s="35" t="s">
        <v>43</v>
      </c>
      <c r="S103" s="35" t="s">
        <v>43</v>
      </c>
      <c r="T103" s="35" t="s">
        <v>43</v>
      </c>
      <c r="U103" s="35" t="s">
        <v>43</v>
      </c>
      <c r="V103" s="35" t="s">
        <v>43</v>
      </c>
      <c r="W103" s="37">
        <v>0.1</v>
      </c>
      <c r="X103" s="37">
        <v>0.1</v>
      </c>
      <c r="Y103" s="18">
        <v>-25.3447</v>
      </c>
      <c r="Z103" s="19">
        <v>30.393999999999998</v>
      </c>
      <c r="AA103" s="2"/>
      <c r="AB103" s="2"/>
      <c r="AE103" s="2"/>
      <c r="AF103" s="2"/>
      <c r="AG103" s="4"/>
      <c r="AH103" s="4"/>
    </row>
    <row r="104" spans="1:34" ht="15" hidden="1" thickBot="1" x14ac:dyDescent="0.4">
      <c r="A104" s="28" t="s">
        <v>170</v>
      </c>
      <c r="B104" s="9" t="s">
        <v>38</v>
      </c>
      <c r="C104" s="49" t="s">
        <v>179</v>
      </c>
      <c r="D104" s="41" t="s">
        <v>60</v>
      </c>
      <c r="E104" s="41" t="s">
        <v>2</v>
      </c>
      <c r="F104" s="41">
        <v>180</v>
      </c>
      <c r="G104" s="41">
        <v>45</v>
      </c>
      <c r="H104" s="41">
        <v>4</v>
      </c>
      <c r="I104" s="42" t="s">
        <v>43</v>
      </c>
      <c r="J104" s="42" t="s">
        <v>56</v>
      </c>
      <c r="K104" s="41" t="s">
        <v>43</v>
      </c>
      <c r="L104" s="41" t="s">
        <v>43</v>
      </c>
      <c r="M104" s="41" t="s">
        <v>43</v>
      </c>
      <c r="N104" s="41" t="s">
        <v>43</v>
      </c>
      <c r="O104" s="43">
        <v>0</v>
      </c>
      <c r="P104" s="41">
        <v>300</v>
      </c>
      <c r="Q104" s="41">
        <v>0</v>
      </c>
      <c r="R104" s="43">
        <v>0.72</v>
      </c>
      <c r="S104" s="41">
        <f t="shared" ref="S104" si="1">H104</f>
        <v>4</v>
      </c>
      <c r="T104" s="41">
        <f t="shared" ref="T104" si="2">G104</f>
        <v>45</v>
      </c>
      <c r="U104" s="41">
        <v>2.7</v>
      </c>
      <c r="V104" s="41" t="s">
        <v>43</v>
      </c>
      <c r="W104" s="43">
        <v>0.03</v>
      </c>
      <c r="X104" s="43">
        <v>2.4E-2</v>
      </c>
      <c r="Y104" s="22">
        <v>-34.152999999999999</v>
      </c>
      <c r="Z104" s="23">
        <v>18.899999999999999</v>
      </c>
      <c r="AA104" s="2"/>
      <c r="AB104" s="2"/>
      <c r="AE104" s="2"/>
      <c r="AF104" s="2"/>
      <c r="AG104" s="4"/>
      <c r="AH104" s="4"/>
    </row>
  </sheetData>
  <autoFilter ref="A1:AH104" xr:uid="{DECF5E6A-3574-43A5-9DB4-0F7019EF770D}">
    <filterColumn colId="3">
      <filters>
        <filter val="biomass"/>
      </filters>
    </filterColumn>
  </autoFilter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3BFDB-DA41-47A3-A4D7-BC510B9F5DB7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A0F7E-9314-4A90-BE2C-C542EA0C3328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existing_eskom_stations</vt:lpstr>
      <vt:lpstr>existing_non_eskom_stations</vt:lpstr>
      <vt:lpstr>demand_projections</vt:lpstr>
      <vt:lpstr>availability_projections</vt:lpstr>
    </vt:vector>
  </TitlesOfParts>
  <Company>CSIR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JRCalitz</dc:creator>
  <cp:lastModifiedBy>Peter Klein</cp:lastModifiedBy>
  <dcterms:created xsi:type="dcterms:W3CDTF">2017-06-07T09:49:00Z</dcterms:created>
  <dcterms:modified xsi:type="dcterms:W3CDTF">2022-10-19T17:52:48Z</dcterms:modified>
</cp:coreProperties>
</file>