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640BF476-78E8-482C-9BFA-54821EEE9B07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Q20" i="1" l="1"/>
  <c r="Q21" i="1"/>
  <c r="Q22" i="1"/>
  <c r="Q69" i="1"/>
  <c r="P21" i="1"/>
  <c r="P22" i="1"/>
  <c r="P69" i="1"/>
  <c r="P20" i="1"/>
  <c r="E19" i="1" l="1"/>
</calcChain>
</file>

<file path=xl/sharedStrings.xml><?xml version="1.0" encoding="utf-8"?>
<sst xmlns="http://schemas.openxmlformats.org/spreadsheetml/2006/main" count="800" uniqueCount="114">
  <si>
    <t>Owner</t>
  </si>
  <si>
    <t>Fuel/technology type</t>
  </si>
  <si>
    <t>Status</t>
  </si>
  <si>
    <t>Arnot</t>
  </si>
  <si>
    <t>Eskom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</si>
  <si>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</si>
  <si>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</si>
  <si>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</si>
  <si>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</si>
  <si>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</si>
  <si>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</si>
  <si>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</si>
  <si>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</si>
  <si>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</si>
  <si>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</si>
  <si>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</si>
  <si>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</si>
  <si>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</si>
  <si>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</si>
  <si>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</si>
  <si>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</si>
  <si>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</si>
  <si>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</si>
  <si>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</si>
  <si>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</si>
  <si>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</si>
  <si>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</si>
  <si>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</si>
  <si>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</si>
  <si>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</si>
  <si>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</si>
  <si>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</si>
  <si>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</si>
  <si>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</si>
  <si>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Biomass_Round3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</si>
  <si>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</si>
  <si>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</si>
  <si>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</si>
  <si>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</si>
  <si>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</si>
  <si>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</si>
  <si>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</si>
  <si>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</si>
  <si>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</si>
  <si>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</si>
  <si>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</si>
  <si>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Landfill_Gas_Round4_Expedited</t>
  </si>
  <si>
    <t>Photovoltaic_Round1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</si>
  <si>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</si>
  <si>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</si>
  <si>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</si>
  <si>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</si>
  <si>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</si>
  <si>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</si>
  <si>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</si>
  <si>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</si>
  <si>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</si>
  <si>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</si>
  <si>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</si>
  <si>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</si>
  <si>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</si>
  <si>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</si>
  <si>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</si>
  <si>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</si>
  <si>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</si>
  <si>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</si>
  <si>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</si>
  <si>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Avon_Peaking</t>
  </si>
  <si>
    <t>Dedisa_Peaking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</si>
  <si>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</si>
  <si>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</si>
  <si>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</si>
  <si>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</si>
  <si>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</si>
  <si>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</si>
  <si>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</si>
  <si>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</si>
  <si>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Independent Power Producers</t>
  </si>
  <si>
    <t>Import from Mozambique</t>
  </si>
  <si>
    <t>South African Municipality</t>
  </si>
  <si>
    <t>Installed/ Operational Capacity in 2016 (MW)</t>
  </si>
  <si>
    <t xml:space="preserve">Koeberg </t>
  </si>
  <si>
    <t>Unit size (MW)</t>
  </si>
  <si>
    <t>Number units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</si>
  <si>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</si>
  <si>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</si>
  <si>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</si>
  <si>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</si>
  <si>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</si>
  <si>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</si>
  <si>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</si>
  <si>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</si>
  <si>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</si>
  <si>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</si>
  <si>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</si>
  <si>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</si>
  <si>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</si>
  <si>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</si>
  <si>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</si>
  <si>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</si>
  <si>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</si>
  <si>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</si>
  <si>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</si>
  <si>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</si>
  <si>
    <t>coal</t>
  </si>
  <si>
    <t>onwind</t>
  </si>
  <si>
    <t>nuclear</t>
  </si>
  <si>
    <t>solar</t>
  </si>
  <si>
    <t>PHS</t>
  </si>
  <si>
    <t>biomass</t>
  </si>
  <si>
    <t>hydro</t>
  </si>
  <si>
    <t>oil</t>
  </si>
  <si>
    <t>gas</t>
  </si>
  <si>
    <t>Commissioning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</si>
</sst>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3"/>
  <sheetViews>
    <sheetView tabSelected="1" workbookViewId="0">
      <pane xSplit="1" topLeftCell="E1" activePane="topRight" state="frozen"/>
      <selection pane="topRight" activeCell="Q27" sqref="Q27"/>
    </sheetView>
  </sheetViews>
  <sheetFormatPr defaultRowHeight="14.5" x14ac:dyDescent="0.35"/>
  <cols>
    <col min="1" max="1" width="73.6328125" bestFit="1" customWidth="1"/>
    <col min="2" max="2" width="25.90625" bestFit="1" customWidth="1"/>
    <col min="3" max="3" width="18.36328125" bestFit="1" customWidth="1"/>
    <col min="4" max="4" width="16.81640625" bestFit="1" customWidth="1"/>
    <col min="5" max="5" width="21.54296875" style="5" customWidth="1"/>
    <col min="6" max="6" width="14.08984375" style="5" customWidth="1"/>
    <col min="7" max="7" width="8.90625" style="5"/>
    <col min="8" max="8" width="15.36328125" style="5" customWidth="1"/>
    <col min="9" max="9" width="17.08984375" style="5" customWidth="1"/>
    <col min="10" max="12" width="11.08984375" style="5" customWidth="1"/>
    <col min="13" max="13" width="16.08984375" style="5" customWidth="1"/>
    <col min="14" max="14" width="16.90625" customWidth="1"/>
    <col min="15" max="15" width="9.54296875" style="5" customWidth="1"/>
    <col min="16" max="17" width="8.90625" style="5"/>
    <col min="18" max="18" width="11.90625" style="5" customWidth="1"/>
    <col min="19" max="19" width="8.90625" style="5"/>
    <col min="22" max="22" width="11.08984375" style="5" customWidth="1"/>
    <col min="23" max="23" width="10.54296875" customWidth="1"/>
  </cols>
  <sheetData>
    <row r="1" spans="1:31" s="2" customFormat="1" ht="72.5" x14ac:dyDescent="0.35">
      <c r="A1" s="1" t="s">
        <v>76</v>
      </c>
      <c r="B1" s="1" t="s">
        <v>0</v>
      </c>
      <c r="C1" s="1" t="s">
        <v>1</v>
      </c>
      <c r="D1" s="1" t="s">
        <v>2</v>
      </c>
      <c r="E1" s="15" t="s">
        <v>80</v>
      </c>
      <c r="F1" s="4" t="s">
        <v>82</v>
      </c>
      <c r="G1" s="4" t="s">
        <v>83</v>
      </c>
      <c r="H1" s="4" t="s">
        <v>113</v>
      </c>
      <c r="I1" s="4" t="s">
        <v>99</v>
      </c>
      <c r="J1" s="4" t="s">
        <v>84</v>
      </c>
      <c r="K1" s="4" t="s">
        <v>98</v>
      </c>
      <c r="L1" s="4" t="s">
        <v>87</v>
      </c>
      <c r="M1" s="4" t="s">
        <v>86</v>
      </c>
      <c r="N1" s="7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 t="s">
        <v>93</v>
      </c>
      <c r="T1" s="1" t="s">
        <v>94</v>
      </c>
      <c r="U1" s="1" t="s">
        <v>95</v>
      </c>
      <c r="V1" s="4" t="s">
        <v>96</v>
      </c>
      <c r="W1" s="4" t="s">
        <v>97</v>
      </c>
      <c r="X1" s="3"/>
      <c r="Y1" s="3"/>
      <c r="Z1" s="3"/>
      <c r="AA1" s="3"/>
      <c r="AB1" s="3"/>
      <c r="AC1" s="3"/>
      <c r="AD1" s="8"/>
      <c r="AE1" s="8"/>
    </row>
    <row r="2" spans="1:31" x14ac:dyDescent="0.35">
      <c r="A2" t="s">
        <v>3</v>
      </c>
      <c r="B2" t="s">
        <v>4</v>
      </c>
      <c r="C2" t="s">
        <v>104</v>
      </c>
      <c r="D2" t="s">
        <v>5</v>
      </c>
      <c r="E2" s="5">
        <v>2220</v>
      </c>
      <c r="F2" s="5">
        <v>370</v>
      </c>
      <c r="G2" s="5">
        <v>6</v>
      </c>
      <c r="H2" s="9"/>
      <c r="I2" s="9">
        <v>45658</v>
      </c>
      <c r="J2" s="6">
        <v>11.654</v>
      </c>
      <c r="K2" s="13">
        <v>16.8</v>
      </c>
      <c r="L2" s="6">
        <v>2.1</v>
      </c>
      <c r="M2" s="6">
        <v>57</v>
      </c>
      <c r="N2" s="6">
        <v>594</v>
      </c>
      <c r="O2" s="6" t="s">
        <v>85</v>
      </c>
      <c r="P2" s="6" t="s">
        <v>85</v>
      </c>
      <c r="Q2" s="6" t="s">
        <v>85</v>
      </c>
      <c r="R2" s="6" t="s">
        <v>85</v>
      </c>
      <c r="S2" s="6" t="s">
        <v>85</v>
      </c>
      <c r="T2">
        <v>10</v>
      </c>
      <c r="U2">
        <v>10</v>
      </c>
      <c r="V2" s="8">
        <v>-25.94444</v>
      </c>
      <c r="W2" s="8">
        <v>29.79166</v>
      </c>
      <c r="X2" s="3"/>
      <c r="Y2" s="3"/>
      <c r="Z2" s="3"/>
      <c r="AA2" s="3"/>
      <c r="AB2" s="3"/>
      <c r="AC2" s="3"/>
      <c r="AD2" s="8"/>
      <c r="AE2" s="8"/>
    </row>
    <row r="3" spans="1:31" x14ac:dyDescent="0.35">
      <c r="A3" t="s">
        <v>6</v>
      </c>
      <c r="B3" t="s">
        <v>4</v>
      </c>
      <c r="C3" t="s">
        <v>104</v>
      </c>
      <c r="D3" t="s">
        <v>5</v>
      </c>
      <c r="E3" s="5">
        <v>1520</v>
      </c>
      <c r="F3" s="5">
        <v>190</v>
      </c>
      <c r="G3" s="5">
        <v>8</v>
      </c>
      <c r="H3" s="9"/>
      <c r="I3" s="9">
        <v>44927</v>
      </c>
      <c r="J3" s="6">
        <v>12.420999999999999</v>
      </c>
      <c r="K3" s="13">
        <v>23.1</v>
      </c>
      <c r="L3" s="6">
        <v>1.1000000000000001</v>
      </c>
      <c r="M3" s="6">
        <v>57</v>
      </c>
      <c r="N3" s="6">
        <v>594</v>
      </c>
      <c r="O3" s="6" t="s">
        <v>85</v>
      </c>
      <c r="P3" s="6" t="s">
        <v>85</v>
      </c>
      <c r="Q3" s="6" t="s">
        <v>85</v>
      </c>
      <c r="R3" s="6" t="s">
        <v>85</v>
      </c>
      <c r="S3" s="6" t="s">
        <v>85</v>
      </c>
      <c r="T3">
        <v>10</v>
      </c>
      <c r="U3">
        <v>10</v>
      </c>
      <c r="V3" s="8">
        <v>-26.620069999999998</v>
      </c>
      <c r="W3" s="8">
        <v>30.09113</v>
      </c>
      <c r="X3" s="3"/>
      <c r="Y3" s="3"/>
      <c r="Z3" s="3"/>
      <c r="AA3" s="3"/>
      <c r="AB3" s="3"/>
      <c r="AC3" s="3"/>
      <c r="AD3" s="8"/>
      <c r="AE3" s="8"/>
    </row>
    <row r="4" spans="1:31" x14ac:dyDescent="0.35">
      <c r="A4" t="s">
        <v>7</v>
      </c>
      <c r="B4" t="s">
        <v>4</v>
      </c>
      <c r="C4" t="s">
        <v>104</v>
      </c>
      <c r="D4" t="s">
        <v>5</v>
      </c>
      <c r="E4" s="5">
        <v>2900</v>
      </c>
      <c r="F4" s="5">
        <v>580</v>
      </c>
      <c r="G4" s="5">
        <v>5</v>
      </c>
      <c r="H4" s="9"/>
      <c r="I4" s="9">
        <v>48945</v>
      </c>
      <c r="J4" s="6">
        <v>11.034000000000001</v>
      </c>
      <c r="K4" s="13">
        <v>11.8</v>
      </c>
      <c r="L4" s="6">
        <v>3.3</v>
      </c>
      <c r="M4" s="6">
        <v>57</v>
      </c>
      <c r="N4" s="6">
        <v>594</v>
      </c>
      <c r="O4" s="6" t="s">
        <v>85</v>
      </c>
      <c r="P4" s="6" t="s">
        <v>85</v>
      </c>
      <c r="Q4" s="6" t="s">
        <v>85</v>
      </c>
      <c r="R4" s="6" t="s">
        <v>85</v>
      </c>
      <c r="S4" s="6" t="s">
        <v>85</v>
      </c>
      <c r="T4">
        <v>10</v>
      </c>
      <c r="U4">
        <v>10</v>
      </c>
      <c r="V4" s="8">
        <v>-25.959540000000001</v>
      </c>
      <c r="W4" s="8">
        <v>29.34094</v>
      </c>
      <c r="X4" s="3"/>
      <c r="Y4" s="3"/>
      <c r="Z4" s="3"/>
      <c r="AA4" s="3"/>
      <c r="AB4" s="3"/>
      <c r="AC4" s="3"/>
      <c r="AD4" s="8"/>
      <c r="AE4" s="8"/>
    </row>
    <row r="5" spans="1:31" x14ac:dyDescent="0.35">
      <c r="A5" t="s">
        <v>8</v>
      </c>
      <c r="B5" t="s">
        <v>4</v>
      </c>
      <c r="C5" t="s">
        <v>104</v>
      </c>
      <c r="D5" t="s">
        <v>5</v>
      </c>
      <c r="E5" s="5">
        <v>1080</v>
      </c>
      <c r="F5" s="5">
        <v>180</v>
      </c>
      <c r="G5" s="5">
        <v>6</v>
      </c>
      <c r="H5" s="9"/>
      <c r="I5" s="9">
        <v>46753</v>
      </c>
      <c r="J5" s="6">
        <v>12.61</v>
      </c>
      <c r="K5" s="13">
        <v>22.1</v>
      </c>
      <c r="L5" s="6">
        <v>0.9</v>
      </c>
      <c r="M5" s="6">
        <v>57</v>
      </c>
      <c r="N5" s="6">
        <v>594</v>
      </c>
      <c r="O5" s="6" t="s">
        <v>85</v>
      </c>
      <c r="P5" s="6" t="s">
        <v>85</v>
      </c>
      <c r="Q5" s="6" t="s">
        <v>85</v>
      </c>
      <c r="R5" s="6" t="s">
        <v>85</v>
      </c>
      <c r="S5" s="6" t="s">
        <v>85</v>
      </c>
      <c r="T5">
        <v>10</v>
      </c>
      <c r="U5">
        <v>10</v>
      </c>
      <c r="V5" s="8">
        <v>-26.769549999999999</v>
      </c>
      <c r="W5" s="8">
        <v>28.499510000000001</v>
      </c>
      <c r="X5" s="3"/>
      <c r="Y5" s="3"/>
      <c r="Z5" s="3"/>
      <c r="AA5" s="3"/>
      <c r="AB5" s="3"/>
      <c r="AC5" s="3"/>
      <c r="AD5" s="8"/>
      <c r="AE5" s="8"/>
    </row>
    <row r="6" spans="1:31" x14ac:dyDescent="0.35">
      <c r="A6" t="s">
        <v>9</v>
      </c>
      <c r="B6" t="s">
        <v>4</v>
      </c>
      <c r="C6" t="s">
        <v>104</v>
      </c>
      <c r="D6" t="s">
        <v>5</v>
      </c>
      <c r="E6" s="5">
        <v>1900</v>
      </c>
      <c r="F6" s="5">
        <v>190</v>
      </c>
      <c r="G6" s="5">
        <v>10</v>
      </c>
      <c r="H6" s="9"/>
      <c r="I6" s="9">
        <v>46023</v>
      </c>
      <c r="J6" s="6">
        <v>12.131</v>
      </c>
      <c r="K6" s="13">
        <v>17</v>
      </c>
      <c r="L6" s="6">
        <v>1.1000000000000001</v>
      </c>
      <c r="M6" s="6">
        <v>57</v>
      </c>
      <c r="N6" s="6">
        <v>594</v>
      </c>
      <c r="O6" s="6" t="s">
        <v>85</v>
      </c>
      <c r="P6" s="6" t="s">
        <v>85</v>
      </c>
      <c r="Q6" s="6" t="s">
        <v>85</v>
      </c>
      <c r="R6" s="6" t="s">
        <v>85</v>
      </c>
      <c r="S6" s="6" t="s">
        <v>85</v>
      </c>
      <c r="T6">
        <v>10</v>
      </c>
      <c r="U6">
        <v>10</v>
      </c>
      <c r="V6" s="8">
        <v>-26.031379999999999</v>
      </c>
      <c r="W6" s="8">
        <v>29.601379999999999</v>
      </c>
      <c r="X6" s="3"/>
      <c r="Y6" s="3"/>
      <c r="Z6" s="3"/>
      <c r="AA6" s="3"/>
      <c r="AB6" s="3"/>
      <c r="AC6" s="3"/>
      <c r="AD6" s="8"/>
      <c r="AE6" s="8"/>
    </row>
    <row r="7" spans="1:31" x14ac:dyDescent="0.35">
      <c r="A7" t="s">
        <v>10</v>
      </c>
      <c r="B7" t="s">
        <v>4</v>
      </c>
      <c r="C7" t="s">
        <v>104</v>
      </c>
      <c r="D7" t="s">
        <v>5</v>
      </c>
      <c r="E7" s="5">
        <v>3840</v>
      </c>
      <c r="F7" s="5">
        <v>640</v>
      </c>
      <c r="G7" s="5">
        <v>6</v>
      </c>
      <c r="H7" s="9"/>
      <c r="I7" s="9">
        <v>52232</v>
      </c>
      <c r="J7" s="6">
        <v>11.753</v>
      </c>
      <c r="K7" s="13">
        <v>18.600000000000001</v>
      </c>
      <c r="L7" s="6">
        <v>1.8</v>
      </c>
      <c r="M7" s="6">
        <v>57</v>
      </c>
      <c r="N7" s="6">
        <v>594</v>
      </c>
      <c r="O7" s="6" t="s">
        <v>85</v>
      </c>
      <c r="P7" s="6" t="s">
        <v>85</v>
      </c>
      <c r="Q7" s="6" t="s">
        <v>85</v>
      </c>
      <c r="R7" s="6" t="s">
        <v>85</v>
      </c>
      <c r="S7" s="6" t="s">
        <v>85</v>
      </c>
      <c r="T7">
        <v>10</v>
      </c>
      <c r="U7">
        <v>10</v>
      </c>
      <c r="V7" s="8">
        <v>-26.088049999999999</v>
      </c>
      <c r="W7" s="8">
        <v>28.968879999999999</v>
      </c>
      <c r="X7" s="3"/>
      <c r="Y7" s="3"/>
      <c r="Z7" s="3"/>
      <c r="AA7" s="3"/>
      <c r="AB7" s="3"/>
      <c r="AC7" s="3"/>
      <c r="AD7" s="8"/>
      <c r="AE7" s="8"/>
    </row>
    <row r="8" spans="1:31" x14ac:dyDescent="0.35">
      <c r="A8" t="s">
        <v>11</v>
      </c>
      <c r="B8" t="s">
        <v>4</v>
      </c>
      <c r="C8" t="s">
        <v>104</v>
      </c>
      <c r="D8" t="s">
        <v>5</v>
      </c>
      <c r="E8" s="5">
        <v>900</v>
      </c>
      <c r="F8" s="5">
        <v>100</v>
      </c>
      <c r="G8" s="5">
        <v>9</v>
      </c>
      <c r="H8" s="9"/>
      <c r="I8" s="9">
        <v>46753</v>
      </c>
      <c r="J8" s="6">
        <v>13.829000000000001</v>
      </c>
      <c r="K8" s="13">
        <v>17.600000000000001</v>
      </c>
      <c r="L8" s="6">
        <v>0.5</v>
      </c>
      <c r="M8" s="6">
        <v>57</v>
      </c>
      <c r="N8" s="6">
        <v>594</v>
      </c>
      <c r="O8" s="6" t="s">
        <v>85</v>
      </c>
      <c r="P8" s="6" t="s">
        <v>85</v>
      </c>
      <c r="Q8" s="6" t="s">
        <v>85</v>
      </c>
      <c r="R8" s="6" t="s">
        <v>85</v>
      </c>
      <c r="S8" s="6" t="s">
        <v>85</v>
      </c>
      <c r="T8">
        <v>10</v>
      </c>
      <c r="U8">
        <v>10</v>
      </c>
      <c r="V8" s="8">
        <v>-26.090779999999999</v>
      </c>
      <c r="W8" s="8">
        <v>29.474460000000001</v>
      </c>
      <c r="X8" s="3"/>
      <c r="Y8" s="3"/>
      <c r="Z8" s="3"/>
      <c r="AA8" s="3"/>
      <c r="AB8" s="3"/>
      <c r="AC8" s="3"/>
      <c r="AD8" s="8"/>
      <c r="AE8" s="8"/>
    </row>
    <row r="9" spans="1:31" x14ac:dyDescent="0.35">
      <c r="A9" t="s">
        <v>12</v>
      </c>
      <c r="B9" t="s">
        <v>4</v>
      </c>
      <c r="C9" t="s">
        <v>104</v>
      </c>
      <c r="D9" t="s">
        <v>5</v>
      </c>
      <c r="E9" s="5">
        <v>2880</v>
      </c>
      <c r="F9" s="5">
        <v>480</v>
      </c>
      <c r="G9" s="5">
        <v>6</v>
      </c>
      <c r="H9" s="9"/>
      <c r="I9" s="9">
        <v>47119</v>
      </c>
      <c r="J9" s="6">
        <v>11.243</v>
      </c>
      <c r="K9" s="13">
        <v>18.600000000000001</v>
      </c>
      <c r="L9" s="6">
        <v>3.6</v>
      </c>
      <c r="M9" s="6">
        <v>57</v>
      </c>
      <c r="N9" s="6">
        <v>594</v>
      </c>
      <c r="O9" s="6" t="s">
        <v>85</v>
      </c>
      <c r="P9" s="6" t="s">
        <v>85</v>
      </c>
      <c r="Q9" s="6" t="s">
        <v>85</v>
      </c>
      <c r="R9" s="6" t="s">
        <v>85</v>
      </c>
      <c r="S9" s="6" t="s">
        <v>85</v>
      </c>
      <c r="T9">
        <v>10</v>
      </c>
      <c r="U9">
        <v>10</v>
      </c>
      <c r="V9" s="8">
        <v>-26.25404</v>
      </c>
      <c r="W9" s="8">
        <v>29.18008</v>
      </c>
      <c r="X9" s="3"/>
      <c r="Y9" s="3"/>
      <c r="Z9" s="3"/>
      <c r="AA9" s="3"/>
      <c r="AB9" s="3"/>
      <c r="AC9" s="3"/>
      <c r="AD9" s="8"/>
      <c r="AE9" s="8"/>
    </row>
    <row r="10" spans="1:31" x14ac:dyDescent="0.35">
      <c r="A10" t="s">
        <v>13</v>
      </c>
      <c r="B10" t="s">
        <v>4</v>
      </c>
      <c r="C10" t="s">
        <v>104</v>
      </c>
      <c r="D10" t="s">
        <v>14</v>
      </c>
      <c r="E10" s="5">
        <v>0</v>
      </c>
      <c r="F10" s="5">
        <v>723</v>
      </c>
      <c r="G10" s="5">
        <v>0</v>
      </c>
      <c r="H10" s="9">
        <v>45658</v>
      </c>
      <c r="I10" s="5" t="s">
        <v>100</v>
      </c>
      <c r="J10" s="6">
        <v>9.8119999999999994</v>
      </c>
      <c r="K10" s="13">
        <v>16.3</v>
      </c>
      <c r="L10" s="6">
        <v>7.2</v>
      </c>
      <c r="M10" s="6">
        <v>80</v>
      </c>
      <c r="N10" s="6" t="s">
        <v>101</v>
      </c>
      <c r="O10" s="6" t="s">
        <v>85</v>
      </c>
      <c r="P10" s="6" t="s">
        <v>85</v>
      </c>
      <c r="Q10" s="6" t="s">
        <v>85</v>
      </c>
      <c r="R10" s="6" t="s">
        <v>85</v>
      </c>
      <c r="S10" s="6" t="s">
        <v>85</v>
      </c>
      <c r="T10">
        <v>10</v>
      </c>
      <c r="U10">
        <v>10</v>
      </c>
      <c r="V10" s="8">
        <v>-25.5459</v>
      </c>
      <c r="W10" s="8">
        <v>28.5502</v>
      </c>
      <c r="X10" s="3"/>
      <c r="Y10" s="3"/>
      <c r="Z10" s="3"/>
      <c r="AA10" s="3"/>
      <c r="AB10" s="3"/>
      <c r="AC10" s="3"/>
      <c r="AD10" s="8"/>
      <c r="AE10" s="8"/>
    </row>
    <row r="11" spans="1:31" x14ac:dyDescent="0.35">
      <c r="A11" t="s">
        <v>15</v>
      </c>
      <c r="B11" t="s">
        <v>4</v>
      </c>
      <c r="C11" t="s">
        <v>104</v>
      </c>
      <c r="D11" t="s">
        <v>5</v>
      </c>
      <c r="E11" s="5">
        <v>3540</v>
      </c>
      <c r="F11" s="5">
        <v>590</v>
      </c>
      <c r="G11" s="5">
        <v>6</v>
      </c>
      <c r="H11" s="9"/>
      <c r="I11" s="9">
        <v>51136</v>
      </c>
      <c r="J11" s="6">
        <v>10.975</v>
      </c>
      <c r="K11" s="13">
        <v>11.2</v>
      </c>
      <c r="L11" s="6">
        <v>5.9</v>
      </c>
      <c r="M11" s="6">
        <v>57</v>
      </c>
      <c r="N11" s="6">
        <v>594</v>
      </c>
      <c r="O11" s="6" t="s">
        <v>85</v>
      </c>
      <c r="P11" s="6" t="s">
        <v>85</v>
      </c>
      <c r="Q11" s="6" t="s">
        <v>85</v>
      </c>
      <c r="R11" s="6" t="s">
        <v>85</v>
      </c>
      <c r="S11" s="6" t="s">
        <v>85</v>
      </c>
      <c r="T11">
        <v>10</v>
      </c>
      <c r="U11">
        <v>10</v>
      </c>
      <c r="V11" s="8">
        <v>-26.740269999999999</v>
      </c>
      <c r="W11" s="8">
        <v>27.975000000000001</v>
      </c>
      <c r="X11" s="3"/>
      <c r="Y11" s="3"/>
      <c r="Z11" s="3"/>
      <c r="AA11" s="3"/>
      <c r="AB11" s="3"/>
      <c r="AC11" s="3"/>
      <c r="AD11" s="8"/>
      <c r="AE11" s="8"/>
    </row>
    <row r="12" spans="1:31" x14ac:dyDescent="0.35">
      <c r="A12" t="s">
        <v>16</v>
      </c>
      <c r="B12" t="s">
        <v>4</v>
      </c>
      <c r="C12" t="s">
        <v>104</v>
      </c>
      <c r="D12" t="s">
        <v>5</v>
      </c>
      <c r="E12" s="5">
        <v>1830</v>
      </c>
      <c r="F12" s="5">
        <v>610</v>
      </c>
      <c r="G12" s="5">
        <v>3</v>
      </c>
      <c r="H12" s="9"/>
      <c r="I12" s="9">
        <v>54058</v>
      </c>
      <c r="J12" s="6">
        <v>11.753</v>
      </c>
      <c r="K12" s="13">
        <v>21.8</v>
      </c>
      <c r="L12" s="6">
        <v>1.7</v>
      </c>
      <c r="M12" s="6">
        <v>57</v>
      </c>
      <c r="N12" s="6">
        <v>594</v>
      </c>
      <c r="O12" s="6" t="s">
        <v>85</v>
      </c>
      <c r="P12" s="6" t="s">
        <v>85</v>
      </c>
      <c r="Q12" s="6" t="s">
        <v>85</v>
      </c>
      <c r="R12" s="6" t="s">
        <v>85</v>
      </c>
      <c r="S12" s="6" t="s">
        <v>85</v>
      </c>
      <c r="T12">
        <v>10</v>
      </c>
      <c r="U12">
        <v>10</v>
      </c>
      <c r="V12" s="8">
        <v>-27.095549999999999</v>
      </c>
      <c r="W12" s="8">
        <v>29.77055</v>
      </c>
      <c r="X12" s="3"/>
      <c r="Y12" s="3"/>
      <c r="Z12" s="3"/>
      <c r="AA12" s="3"/>
      <c r="AB12" s="3"/>
      <c r="AC12" s="3"/>
      <c r="AD12" s="8"/>
      <c r="AE12" s="8"/>
    </row>
    <row r="13" spans="1:31" x14ac:dyDescent="0.35">
      <c r="A13" t="s">
        <v>17</v>
      </c>
      <c r="B13" t="s">
        <v>4</v>
      </c>
      <c r="C13" t="s">
        <v>104</v>
      </c>
      <c r="D13" t="s">
        <v>5</v>
      </c>
      <c r="E13" s="5">
        <v>2010</v>
      </c>
      <c r="F13" s="5">
        <v>670</v>
      </c>
      <c r="G13" s="5">
        <v>3</v>
      </c>
      <c r="H13" s="9"/>
      <c r="I13" s="9">
        <v>55154</v>
      </c>
      <c r="J13" s="6">
        <v>11.004</v>
      </c>
      <c r="K13" s="13">
        <v>23.3</v>
      </c>
      <c r="L13" s="6">
        <v>1.9</v>
      </c>
      <c r="M13" s="6">
        <v>57</v>
      </c>
      <c r="N13" s="6">
        <v>594</v>
      </c>
      <c r="O13" s="6" t="s">
        <v>85</v>
      </c>
      <c r="P13" s="6" t="s">
        <v>85</v>
      </c>
      <c r="Q13" s="6" t="s">
        <v>85</v>
      </c>
      <c r="R13" s="6" t="s">
        <v>85</v>
      </c>
      <c r="S13" s="6" t="s">
        <v>85</v>
      </c>
      <c r="T13">
        <v>10</v>
      </c>
      <c r="U13">
        <v>10</v>
      </c>
      <c r="V13" s="8">
        <v>-27.095549999999999</v>
      </c>
      <c r="W13" s="8">
        <v>29.77055</v>
      </c>
      <c r="X13" s="3"/>
      <c r="Y13" s="3"/>
      <c r="Z13" s="3"/>
      <c r="AA13" s="3"/>
      <c r="AB13" s="3"/>
      <c r="AC13" s="3"/>
      <c r="AD13" s="8"/>
      <c r="AE13" s="8"/>
    </row>
    <row r="14" spans="1:31" x14ac:dyDescent="0.35">
      <c r="A14" t="s">
        <v>18</v>
      </c>
      <c r="B14" t="s">
        <v>4</v>
      </c>
      <c r="C14" t="s">
        <v>104</v>
      </c>
      <c r="D14" t="s">
        <v>5</v>
      </c>
      <c r="E14" s="5">
        <v>3720</v>
      </c>
      <c r="F14" s="5">
        <v>620</v>
      </c>
      <c r="G14" s="5">
        <v>6</v>
      </c>
      <c r="H14" s="9"/>
      <c r="I14" s="9">
        <v>51502</v>
      </c>
      <c r="J14" s="6">
        <v>11.654</v>
      </c>
      <c r="K14" s="13">
        <v>11.4</v>
      </c>
      <c r="L14" s="6">
        <v>3</v>
      </c>
      <c r="M14" s="6">
        <v>57</v>
      </c>
      <c r="N14" s="6">
        <v>594</v>
      </c>
      <c r="O14" s="6" t="s">
        <v>85</v>
      </c>
      <c r="P14" s="6" t="s">
        <v>85</v>
      </c>
      <c r="Q14" s="6" t="s">
        <v>85</v>
      </c>
      <c r="R14" s="6" t="s">
        <v>85</v>
      </c>
      <c r="S14" s="6" t="s">
        <v>85</v>
      </c>
      <c r="T14">
        <v>10</v>
      </c>
      <c r="U14">
        <v>10</v>
      </c>
      <c r="V14" s="8">
        <v>-23.667770000000001</v>
      </c>
      <c r="W14" s="8">
        <v>27.612770000000001</v>
      </c>
      <c r="X14" s="3"/>
      <c r="Y14" s="3"/>
      <c r="Z14" s="3"/>
      <c r="AA14" s="3"/>
      <c r="AB14" s="3"/>
      <c r="AC14" s="3"/>
      <c r="AD14" s="8"/>
      <c r="AE14" s="8"/>
    </row>
    <row r="15" spans="1:31" x14ac:dyDescent="0.35">
      <c r="A15" t="s">
        <v>19</v>
      </c>
      <c r="B15" t="s">
        <v>4</v>
      </c>
      <c r="C15" t="s">
        <v>104</v>
      </c>
      <c r="D15" t="s">
        <v>5</v>
      </c>
      <c r="E15" s="5">
        <v>3480</v>
      </c>
      <c r="F15" s="5">
        <v>580</v>
      </c>
      <c r="G15" s="5">
        <v>6</v>
      </c>
      <c r="H15" s="9"/>
      <c r="I15" s="9">
        <v>48580</v>
      </c>
      <c r="J15" s="6">
        <v>11.034000000000001</v>
      </c>
      <c r="K15" s="13">
        <v>22.9</v>
      </c>
      <c r="L15" s="6">
        <v>2.4</v>
      </c>
      <c r="M15" s="6">
        <v>57</v>
      </c>
      <c r="N15" s="6">
        <v>594</v>
      </c>
      <c r="O15" s="6" t="s">
        <v>85</v>
      </c>
      <c r="P15" s="6" t="s">
        <v>85</v>
      </c>
      <c r="Q15" s="6" t="s">
        <v>85</v>
      </c>
      <c r="R15" s="6" t="s">
        <v>85</v>
      </c>
      <c r="S15" s="6" t="s">
        <v>85</v>
      </c>
      <c r="T15">
        <v>10</v>
      </c>
      <c r="U15">
        <v>10</v>
      </c>
      <c r="V15" s="8">
        <v>-26.280360000000002</v>
      </c>
      <c r="W15" s="8">
        <v>29.142289999999999</v>
      </c>
      <c r="X15" s="3"/>
      <c r="Y15" s="3"/>
      <c r="Z15" s="3"/>
      <c r="AA15" s="3"/>
      <c r="AB15" s="3"/>
      <c r="AC15" s="3"/>
      <c r="AD15" s="8"/>
      <c r="AE15" s="8"/>
    </row>
    <row r="16" spans="1:31" x14ac:dyDescent="0.35">
      <c r="A16" t="s">
        <v>20</v>
      </c>
      <c r="B16" t="s">
        <v>4</v>
      </c>
      <c r="C16" t="s">
        <v>104</v>
      </c>
      <c r="D16" t="s">
        <v>5</v>
      </c>
      <c r="E16" s="5">
        <v>722</v>
      </c>
      <c r="F16" s="5">
        <v>722</v>
      </c>
      <c r="G16" s="5">
        <v>1</v>
      </c>
      <c r="H16" s="9"/>
      <c r="I16" s="10" t="s">
        <v>100</v>
      </c>
      <c r="J16" s="6">
        <v>9.8119999999999994</v>
      </c>
      <c r="K16" s="13">
        <v>16.3</v>
      </c>
      <c r="L16" s="6">
        <v>7.2</v>
      </c>
      <c r="M16" s="6">
        <v>80</v>
      </c>
      <c r="N16" s="6" t="s">
        <v>101</v>
      </c>
      <c r="O16" s="6" t="s">
        <v>85</v>
      </c>
      <c r="P16" s="6" t="s">
        <v>85</v>
      </c>
      <c r="Q16" s="6" t="s">
        <v>85</v>
      </c>
      <c r="R16" s="6" t="s">
        <v>85</v>
      </c>
      <c r="S16" s="6" t="s">
        <v>85</v>
      </c>
      <c r="T16">
        <v>10</v>
      </c>
      <c r="U16">
        <v>10</v>
      </c>
      <c r="V16" s="8">
        <v>-23.42</v>
      </c>
      <c r="W16" s="8">
        <v>27.33</v>
      </c>
      <c r="X16" s="3"/>
      <c r="Y16" s="3"/>
      <c r="Z16" s="3"/>
      <c r="AA16" s="3"/>
      <c r="AB16" s="3"/>
      <c r="AC16" s="3"/>
      <c r="AD16" s="8"/>
      <c r="AE16" s="8"/>
    </row>
    <row r="17" spans="1:31" x14ac:dyDescent="0.35">
      <c r="A17" t="s">
        <v>21</v>
      </c>
      <c r="B17" t="s">
        <v>4</v>
      </c>
      <c r="C17" t="s">
        <v>104</v>
      </c>
      <c r="D17" t="s">
        <v>5</v>
      </c>
      <c r="E17" s="5">
        <v>3480</v>
      </c>
      <c r="F17" s="5">
        <v>580</v>
      </c>
      <c r="G17" s="5">
        <v>6</v>
      </c>
      <c r="H17" s="9"/>
      <c r="I17" s="11">
        <v>51136</v>
      </c>
      <c r="J17" s="6">
        <v>10.917999999999999</v>
      </c>
      <c r="K17" s="13">
        <v>26</v>
      </c>
      <c r="L17" s="6">
        <v>3.2</v>
      </c>
      <c r="M17" s="6">
        <v>57</v>
      </c>
      <c r="N17" s="6">
        <v>594</v>
      </c>
      <c r="O17" s="6" t="s">
        <v>85</v>
      </c>
      <c r="P17" s="6" t="s">
        <v>85</v>
      </c>
      <c r="Q17" s="6" t="s">
        <v>85</v>
      </c>
      <c r="R17" s="6" t="s">
        <v>85</v>
      </c>
      <c r="S17" s="6" t="s">
        <v>85</v>
      </c>
      <c r="T17">
        <v>10</v>
      </c>
      <c r="U17">
        <v>10</v>
      </c>
      <c r="V17" s="8">
        <v>-26.775649999999999</v>
      </c>
      <c r="W17" s="8">
        <v>29.352119999999999</v>
      </c>
      <c r="X17" s="3"/>
      <c r="Y17" s="3"/>
      <c r="Z17" s="3"/>
      <c r="AA17" s="3"/>
      <c r="AB17" s="3"/>
      <c r="AC17" s="3"/>
      <c r="AD17" s="8"/>
      <c r="AE17" s="8"/>
    </row>
    <row r="18" spans="1:31" x14ac:dyDescent="0.35">
      <c r="A18" t="s">
        <v>24</v>
      </c>
      <c r="B18" t="s">
        <v>4</v>
      </c>
      <c r="C18" t="s">
        <v>105</v>
      </c>
      <c r="D18" t="s">
        <v>5</v>
      </c>
      <c r="E18" s="5">
        <v>100</v>
      </c>
      <c r="F18" s="5">
        <v>2</v>
      </c>
      <c r="G18" s="5">
        <v>50</v>
      </c>
      <c r="H18" s="9"/>
      <c r="I18" s="14">
        <v>49064</v>
      </c>
      <c r="J18" s="5" t="s">
        <v>85</v>
      </c>
      <c r="K18" s="5" t="s">
        <v>85</v>
      </c>
      <c r="L18" s="5" t="s">
        <v>85</v>
      </c>
      <c r="M18" s="6">
        <v>700</v>
      </c>
      <c r="N18" s="6">
        <v>0</v>
      </c>
      <c r="O18" s="6" t="s">
        <v>85</v>
      </c>
      <c r="P18" s="6" t="s">
        <v>85</v>
      </c>
      <c r="Q18" s="6" t="s">
        <v>85</v>
      </c>
      <c r="R18" s="6" t="s">
        <v>85</v>
      </c>
      <c r="S18" s="6" t="s">
        <v>85</v>
      </c>
      <c r="T18">
        <v>10</v>
      </c>
      <c r="U18">
        <v>10</v>
      </c>
      <c r="V18" s="5">
        <v>-31.501799999999999</v>
      </c>
      <c r="W18" s="8">
        <v>18.1143</v>
      </c>
      <c r="X18" s="3"/>
      <c r="Y18" s="3"/>
      <c r="Z18" s="3"/>
      <c r="AA18" s="3"/>
      <c r="AB18" s="3"/>
      <c r="AC18" s="3"/>
      <c r="AD18" s="8"/>
      <c r="AE18" s="8"/>
    </row>
    <row r="19" spans="1:31" x14ac:dyDescent="0.35">
      <c r="A19" t="s">
        <v>81</v>
      </c>
      <c r="B19" t="s">
        <v>4</v>
      </c>
      <c r="C19" t="s">
        <v>106</v>
      </c>
      <c r="D19" t="s">
        <v>5</v>
      </c>
      <c r="E19" s="5">
        <f>930*2</f>
        <v>1860</v>
      </c>
      <c r="F19" s="5">
        <v>930</v>
      </c>
      <c r="G19" s="5">
        <v>2</v>
      </c>
      <c r="H19" s="9"/>
      <c r="I19" s="11">
        <v>52597</v>
      </c>
      <c r="J19" s="6">
        <v>11.111000000000001</v>
      </c>
      <c r="K19" s="6">
        <v>8.1</v>
      </c>
      <c r="L19" s="5" t="s">
        <v>85</v>
      </c>
      <c r="M19" s="6">
        <v>37</v>
      </c>
      <c r="N19" s="6">
        <v>968</v>
      </c>
      <c r="O19" s="6" t="s">
        <v>85</v>
      </c>
      <c r="P19" s="6" t="s">
        <v>85</v>
      </c>
      <c r="Q19" s="6" t="s">
        <v>85</v>
      </c>
      <c r="R19" s="6" t="s">
        <v>85</v>
      </c>
      <c r="S19" s="6" t="s">
        <v>85</v>
      </c>
      <c r="T19">
        <v>3</v>
      </c>
      <c r="U19">
        <v>6</v>
      </c>
      <c r="V19" s="8">
        <v>-33.673659999999998</v>
      </c>
      <c r="W19" s="8">
        <v>18.42811</v>
      </c>
      <c r="X19" s="3"/>
      <c r="Y19" s="3"/>
      <c r="Z19" s="3"/>
      <c r="AA19" s="3"/>
      <c r="AB19" s="3"/>
      <c r="AC19" s="3"/>
      <c r="AD19" s="8"/>
      <c r="AE19" s="8"/>
    </row>
    <row r="20" spans="1:31" x14ac:dyDescent="0.35">
      <c r="A20" t="s">
        <v>25</v>
      </c>
      <c r="B20" t="s">
        <v>4</v>
      </c>
      <c r="C20" t="s">
        <v>108</v>
      </c>
      <c r="D20" t="s">
        <v>5</v>
      </c>
      <c r="E20" s="5">
        <v>1000</v>
      </c>
      <c r="F20" s="5">
        <v>250</v>
      </c>
      <c r="G20" s="5">
        <v>4</v>
      </c>
      <c r="H20" s="9"/>
      <c r="I20" s="10" t="s">
        <v>100</v>
      </c>
      <c r="J20" s="5" t="s">
        <v>85</v>
      </c>
      <c r="K20" s="5" t="s">
        <v>85</v>
      </c>
      <c r="L20" s="5" t="s">
        <v>85</v>
      </c>
      <c r="M20" s="6">
        <v>0</v>
      </c>
      <c r="N20" s="6">
        <v>201</v>
      </c>
      <c r="O20" s="6">
        <v>73.7</v>
      </c>
      <c r="P20" s="6">
        <f>G20</f>
        <v>4</v>
      </c>
      <c r="Q20" s="6">
        <f t="shared" ref="Q20:Q22" si="0">F20</f>
        <v>250</v>
      </c>
      <c r="R20" s="6">
        <v>21.7</v>
      </c>
      <c r="S20" s="6" t="s">
        <v>85</v>
      </c>
      <c r="T20">
        <v>3</v>
      </c>
      <c r="U20">
        <v>2.4</v>
      </c>
      <c r="V20" s="8">
        <v>-28.562830000000002</v>
      </c>
      <c r="W20" s="8">
        <v>29.082750000000001</v>
      </c>
      <c r="X20" s="3"/>
      <c r="Y20" s="3"/>
      <c r="Z20" s="3"/>
      <c r="AA20" s="3"/>
      <c r="AB20" s="3"/>
      <c r="AC20" s="3"/>
      <c r="AD20" s="8"/>
      <c r="AE20" s="8"/>
    </row>
    <row r="21" spans="1:31" x14ac:dyDescent="0.35">
      <c r="A21" t="s">
        <v>26</v>
      </c>
      <c r="B21" t="s">
        <v>4</v>
      </c>
      <c r="C21" t="s">
        <v>108</v>
      </c>
      <c r="D21" t="s">
        <v>5</v>
      </c>
      <c r="E21" s="5">
        <v>1332</v>
      </c>
      <c r="F21" s="5">
        <v>333</v>
      </c>
      <c r="G21" s="5">
        <v>4</v>
      </c>
      <c r="H21" s="9"/>
      <c r="I21" s="10" t="s">
        <v>100</v>
      </c>
      <c r="J21" s="5" t="s">
        <v>85</v>
      </c>
      <c r="K21" s="5" t="s">
        <v>85</v>
      </c>
      <c r="L21" s="5" t="s">
        <v>85</v>
      </c>
      <c r="M21" s="6">
        <v>0</v>
      </c>
      <c r="N21" s="6" t="s">
        <v>102</v>
      </c>
      <c r="O21" s="6">
        <v>78</v>
      </c>
      <c r="P21" s="6">
        <f t="shared" ref="P21:P69" si="1">G21</f>
        <v>4</v>
      </c>
      <c r="Q21" s="6">
        <f t="shared" si="0"/>
        <v>333</v>
      </c>
      <c r="R21" s="6">
        <v>27.4</v>
      </c>
      <c r="S21" s="6" t="s">
        <v>85</v>
      </c>
      <c r="T21">
        <v>3</v>
      </c>
      <c r="U21">
        <v>2.4</v>
      </c>
      <c r="V21" s="8">
        <v>-28.164999999999999</v>
      </c>
      <c r="W21" s="8">
        <v>29.351199999999999</v>
      </c>
      <c r="X21" s="3"/>
      <c r="Y21" s="3"/>
      <c r="Z21" s="3"/>
      <c r="AA21" s="3"/>
      <c r="AB21" s="3"/>
      <c r="AC21" s="3"/>
      <c r="AD21" s="8"/>
      <c r="AE21" s="8"/>
    </row>
    <row r="22" spans="1:31" x14ac:dyDescent="0.35">
      <c r="A22" t="s">
        <v>27</v>
      </c>
      <c r="B22" t="s">
        <v>4</v>
      </c>
      <c r="C22" t="s">
        <v>108</v>
      </c>
      <c r="D22" t="s">
        <v>5</v>
      </c>
      <c r="E22" s="5">
        <v>400</v>
      </c>
      <c r="F22" s="5">
        <v>200</v>
      </c>
      <c r="G22" s="5">
        <v>2</v>
      </c>
      <c r="H22" s="9"/>
      <c r="I22" s="10" t="s">
        <v>100</v>
      </c>
      <c r="J22" s="5" t="s">
        <v>85</v>
      </c>
      <c r="K22" s="5" t="s">
        <v>85</v>
      </c>
      <c r="L22" s="5" t="s">
        <v>85</v>
      </c>
      <c r="M22" s="6">
        <v>0</v>
      </c>
      <c r="N22" s="6">
        <v>201</v>
      </c>
      <c r="O22" s="6">
        <v>77.900000000000006</v>
      </c>
      <c r="P22" s="6">
        <f t="shared" si="1"/>
        <v>2</v>
      </c>
      <c r="Q22" s="6">
        <f t="shared" si="0"/>
        <v>200</v>
      </c>
      <c r="R22" s="6">
        <v>10</v>
      </c>
      <c r="S22" s="6" t="s">
        <v>85</v>
      </c>
      <c r="T22">
        <v>3</v>
      </c>
      <c r="U22">
        <v>2.4</v>
      </c>
      <c r="V22" s="8">
        <v>-34.197220000000002</v>
      </c>
      <c r="W22" s="8">
        <v>18.973610000000001</v>
      </c>
      <c r="X22" s="3"/>
      <c r="Y22" s="3"/>
      <c r="Z22" s="3"/>
      <c r="AA22" s="3"/>
      <c r="AB22" s="3"/>
      <c r="AC22" s="3"/>
      <c r="AD22" s="8"/>
      <c r="AE22" s="8"/>
    </row>
    <row r="23" spans="1:31" x14ac:dyDescent="0.35">
      <c r="A23" t="s">
        <v>28</v>
      </c>
      <c r="B23" t="s">
        <v>4</v>
      </c>
      <c r="C23" t="s">
        <v>110</v>
      </c>
      <c r="D23" t="s">
        <v>5</v>
      </c>
      <c r="E23" s="5">
        <v>360</v>
      </c>
      <c r="F23" s="5">
        <v>90</v>
      </c>
      <c r="G23" s="5">
        <v>4</v>
      </c>
      <c r="H23" s="9"/>
      <c r="I23" s="10" t="s">
        <v>100</v>
      </c>
      <c r="J23" s="5" t="s">
        <v>85</v>
      </c>
      <c r="K23" s="5" t="s">
        <v>85</v>
      </c>
      <c r="L23" s="5" t="s">
        <v>85</v>
      </c>
      <c r="M23" s="6">
        <v>30</v>
      </c>
      <c r="N23" s="6">
        <v>0</v>
      </c>
      <c r="O23" s="6" t="s">
        <v>85</v>
      </c>
      <c r="P23" s="6" t="s">
        <v>85</v>
      </c>
      <c r="Q23" s="6" t="s">
        <v>85</v>
      </c>
      <c r="R23" s="6" t="s">
        <v>85</v>
      </c>
      <c r="S23" s="6" t="s">
        <v>85</v>
      </c>
      <c r="T23">
        <v>3</v>
      </c>
      <c r="U23">
        <v>2.4</v>
      </c>
      <c r="V23" s="8">
        <v>-30.62396</v>
      </c>
      <c r="W23" s="8">
        <v>25.50403</v>
      </c>
      <c r="X23" s="3"/>
      <c r="Y23" s="3"/>
      <c r="Z23" s="3"/>
      <c r="AA23" s="3"/>
      <c r="AB23" s="3"/>
      <c r="AC23" s="3"/>
      <c r="AD23" s="8"/>
      <c r="AE23" s="8"/>
    </row>
    <row r="24" spans="1:31" x14ac:dyDescent="0.35">
      <c r="A24" t="s">
        <v>29</v>
      </c>
      <c r="B24" t="s">
        <v>4</v>
      </c>
      <c r="C24" t="s">
        <v>110</v>
      </c>
      <c r="D24" t="s">
        <v>5</v>
      </c>
      <c r="E24" s="5">
        <v>240</v>
      </c>
      <c r="F24" s="5">
        <v>120</v>
      </c>
      <c r="G24" s="5">
        <v>2</v>
      </c>
      <c r="H24" s="9"/>
      <c r="I24" s="10" t="s">
        <v>100</v>
      </c>
      <c r="J24" s="5" t="s">
        <v>85</v>
      </c>
      <c r="K24" s="5" t="s">
        <v>85</v>
      </c>
      <c r="L24" s="5" t="s">
        <v>85</v>
      </c>
      <c r="M24" s="6">
        <v>30</v>
      </c>
      <c r="N24" s="6">
        <v>0</v>
      </c>
      <c r="O24" s="6" t="s">
        <v>85</v>
      </c>
      <c r="P24" s="6" t="s">
        <v>85</v>
      </c>
      <c r="Q24" s="6" t="s">
        <v>85</v>
      </c>
      <c r="R24" s="6" t="s">
        <v>85</v>
      </c>
      <c r="S24" s="6" t="s">
        <v>85</v>
      </c>
      <c r="T24">
        <v>3</v>
      </c>
      <c r="U24">
        <v>2.4</v>
      </c>
      <c r="V24" s="8">
        <v>-29.993369999999999</v>
      </c>
      <c r="W24" s="8">
        <v>24.733840000000001</v>
      </c>
      <c r="X24" s="3"/>
      <c r="Y24" s="3"/>
      <c r="Z24" s="3"/>
      <c r="AA24" s="3"/>
      <c r="AB24" s="3"/>
      <c r="AC24" s="3"/>
      <c r="AD24" s="8"/>
      <c r="AE24" s="8"/>
    </row>
    <row r="25" spans="1:31" x14ac:dyDescent="0.35">
      <c r="A25" t="s">
        <v>30</v>
      </c>
      <c r="B25" t="s">
        <v>4</v>
      </c>
      <c r="C25" t="s">
        <v>111</v>
      </c>
      <c r="D25" t="s">
        <v>5</v>
      </c>
      <c r="E25" s="5">
        <v>171</v>
      </c>
      <c r="F25" s="5">
        <v>57</v>
      </c>
      <c r="G25" s="5">
        <v>3</v>
      </c>
      <c r="H25" s="9"/>
      <c r="I25" s="12">
        <v>46022</v>
      </c>
      <c r="J25" s="6">
        <v>11.519</v>
      </c>
      <c r="K25" s="5">
        <v>270</v>
      </c>
      <c r="L25" s="6">
        <v>3.4</v>
      </c>
      <c r="M25" s="6">
        <v>2</v>
      </c>
      <c r="N25" s="6">
        <v>161</v>
      </c>
      <c r="O25" s="6" t="s">
        <v>85</v>
      </c>
      <c r="P25" s="6" t="s">
        <v>85</v>
      </c>
      <c r="Q25" s="6" t="s">
        <v>85</v>
      </c>
      <c r="R25" s="6" t="s">
        <v>85</v>
      </c>
      <c r="S25" s="6" t="s">
        <v>85</v>
      </c>
      <c r="T25">
        <v>6.9</v>
      </c>
      <c r="U25">
        <v>4.5999999999999996</v>
      </c>
      <c r="V25" s="8">
        <v>-33.884079999999997</v>
      </c>
      <c r="W25" s="8">
        <v>18.533609999999999</v>
      </c>
      <c r="X25" s="3"/>
      <c r="Y25" s="3"/>
      <c r="Z25" s="3"/>
      <c r="AA25" s="3"/>
      <c r="AB25" s="3"/>
      <c r="AC25" s="3"/>
      <c r="AD25" s="8"/>
      <c r="AE25" s="8"/>
    </row>
    <row r="26" spans="1:31" x14ac:dyDescent="0.35">
      <c r="A26" t="s">
        <v>31</v>
      </c>
      <c r="B26" t="s">
        <v>4</v>
      </c>
      <c r="C26" t="s">
        <v>111</v>
      </c>
      <c r="D26" t="s">
        <v>5</v>
      </c>
      <c r="E26" s="5">
        <v>1332</v>
      </c>
      <c r="F26" s="5">
        <v>148</v>
      </c>
      <c r="G26" s="5">
        <v>9</v>
      </c>
      <c r="H26" s="9"/>
      <c r="I26" s="12">
        <v>50040</v>
      </c>
      <c r="J26" s="6">
        <v>11.519</v>
      </c>
      <c r="K26" s="5">
        <v>250</v>
      </c>
      <c r="L26" s="6">
        <v>9</v>
      </c>
      <c r="M26" s="6">
        <v>2</v>
      </c>
      <c r="N26" s="6">
        <v>161</v>
      </c>
      <c r="O26" s="6" t="s">
        <v>85</v>
      </c>
      <c r="P26" s="6" t="s">
        <v>85</v>
      </c>
      <c r="Q26" s="6" t="s">
        <v>85</v>
      </c>
      <c r="R26" s="6" t="s">
        <v>85</v>
      </c>
      <c r="S26" s="6" t="s">
        <v>85</v>
      </c>
      <c r="T26">
        <v>6.9</v>
      </c>
      <c r="U26">
        <v>4.5999999999999996</v>
      </c>
      <c r="V26" s="8">
        <v>-33.591999999999999</v>
      </c>
      <c r="W26" s="8">
        <v>18.460699999999999</v>
      </c>
      <c r="X26" s="3"/>
      <c r="Y26" s="3"/>
      <c r="Z26" s="3"/>
      <c r="AA26" s="3"/>
      <c r="AB26" s="3"/>
      <c r="AC26" s="3"/>
      <c r="AD26" s="8"/>
      <c r="AE26" s="8"/>
    </row>
    <row r="27" spans="1:31" x14ac:dyDescent="0.35">
      <c r="A27" t="s">
        <v>32</v>
      </c>
      <c r="B27" t="s">
        <v>4</v>
      </c>
      <c r="C27" t="s">
        <v>111</v>
      </c>
      <c r="D27" t="s">
        <v>5</v>
      </c>
      <c r="E27" s="5">
        <v>740</v>
      </c>
      <c r="F27" s="5">
        <v>148</v>
      </c>
      <c r="G27" s="5">
        <v>5</v>
      </c>
      <c r="H27" s="9"/>
      <c r="I27" s="12">
        <v>50040</v>
      </c>
      <c r="J27" s="6">
        <v>11.519</v>
      </c>
      <c r="K27" s="5">
        <v>250</v>
      </c>
      <c r="L27" s="6">
        <v>9</v>
      </c>
      <c r="M27" s="6">
        <v>2</v>
      </c>
      <c r="N27" s="6">
        <v>161</v>
      </c>
      <c r="O27" s="6" t="s">
        <v>85</v>
      </c>
      <c r="P27" s="6" t="s">
        <v>85</v>
      </c>
      <c r="Q27" s="6" t="s">
        <v>85</v>
      </c>
      <c r="R27" s="6" t="s">
        <v>85</v>
      </c>
      <c r="S27" s="6" t="s">
        <v>85</v>
      </c>
      <c r="T27">
        <v>6.9</v>
      </c>
      <c r="U27">
        <v>4.5999999999999996</v>
      </c>
      <c r="V27" s="8">
        <v>-34.165260000000004</v>
      </c>
      <c r="W27" s="8">
        <v>21.96077</v>
      </c>
      <c r="X27" s="3"/>
      <c r="Y27" s="3"/>
      <c r="Z27" s="3"/>
      <c r="AA27" s="3"/>
      <c r="AB27" s="3"/>
      <c r="AC27" s="3"/>
      <c r="AD27" s="8"/>
      <c r="AE27" s="8"/>
    </row>
    <row r="28" spans="1:31" x14ac:dyDescent="0.35">
      <c r="A28" t="s">
        <v>33</v>
      </c>
      <c r="B28" t="s">
        <v>4</v>
      </c>
      <c r="C28" t="s">
        <v>111</v>
      </c>
      <c r="D28" t="s">
        <v>5</v>
      </c>
      <c r="E28" s="5">
        <v>171</v>
      </c>
      <c r="F28" s="5">
        <v>57</v>
      </c>
      <c r="G28" s="5">
        <v>3</v>
      </c>
      <c r="H28" s="9"/>
      <c r="I28" s="12">
        <v>46022</v>
      </c>
      <c r="J28" s="6">
        <v>11.519</v>
      </c>
      <c r="K28" s="5">
        <v>270</v>
      </c>
      <c r="L28" s="6">
        <v>3.4</v>
      </c>
      <c r="M28" s="6">
        <v>2</v>
      </c>
      <c r="N28" s="6">
        <v>161</v>
      </c>
      <c r="O28" s="6" t="s">
        <v>85</v>
      </c>
      <c r="P28" s="6" t="s">
        <v>85</v>
      </c>
      <c r="Q28" s="6" t="s">
        <v>85</v>
      </c>
      <c r="R28" s="6" t="s">
        <v>85</v>
      </c>
      <c r="S28" s="6" t="s">
        <v>85</v>
      </c>
      <c r="T28">
        <v>6.9</v>
      </c>
      <c r="U28">
        <v>4.5999999999999996</v>
      </c>
      <c r="V28" s="8">
        <v>-33.027389999999997</v>
      </c>
      <c r="W28" s="8">
        <v>27.88382</v>
      </c>
      <c r="X28" s="3"/>
      <c r="Y28" s="3"/>
      <c r="Z28" s="3"/>
      <c r="AA28" s="3"/>
      <c r="AB28" s="3"/>
      <c r="AC28" s="3"/>
      <c r="AD28" s="8"/>
      <c r="AE28" s="8"/>
    </row>
    <row r="29" spans="1:31" x14ac:dyDescent="0.35">
      <c r="A29" t="s">
        <v>34</v>
      </c>
      <c r="B29" t="s">
        <v>77</v>
      </c>
      <c r="C29" t="s">
        <v>109</v>
      </c>
      <c r="D29" t="s">
        <v>14</v>
      </c>
      <c r="E29" s="5">
        <v>0</v>
      </c>
      <c r="F29" s="5" t="s">
        <v>85</v>
      </c>
      <c r="G29" s="5" t="s">
        <v>85</v>
      </c>
      <c r="H29" s="12">
        <v>46023</v>
      </c>
      <c r="I29" s="10" t="s">
        <v>100</v>
      </c>
      <c r="J29" s="5" t="s">
        <v>85</v>
      </c>
      <c r="K29" s="5">
        <v>32</v>
      </c>
      <c r="L29" s="5" t="s">
        <v>85</v>
      </c>
      <c r="M29" s="6">
        <v>1650</v>
      </c>
      <c r="N29" s="6">
        <v>0</v>
      </c>
      <c r="O29" s="6" t="s">
        <v>85</v>
      </c>
      <c r="P29" s="6" t="s">
        <v>85</v>
      </c>
      <c r="Q29" s="6" t="s">
        <v>85</v>
      </c>
      <c r="R29" s="6" t="s">
        <v>85</v>
      </c>
      <c r="S29" s="6" t="s">
        <v>85</v>
      </c>
      <c r="T29">
        <v>6</v>
      </c>
      <c r="U29">
        <v>4</v>
      </c>
      <c r="X29" s="3"/>
      <c r="Y29" s="3"/>
      <c r="Z29" s="3"/>
      <c r="AA29" s="3"/>
      <c r="AB29" s="3"/>
      <c r="AC29" s="3"/>
      <c r="AD29" s="8"/>
      <c r="AE29" s="8"/>
    </row>
    <row r="30" spans="1:31" x14ac:dyDescent="0.35">
      <c r="A30" t="s">
        <v>35</v>
      </c>
      <c r="B30" t="s">
        <v>77</v>
      </c>
      <c r="C30" t="s">
        <v>109</v>
      </c>
      <c r="D30" t="s">
        <v>14</v>
      </c>
      <c r="E30" s="5">
        <v>0</v>
      </c>
      <c r="F30" s="5" t="s">
        <v>85</v>
      </c>
      <c r="G30" s="5" t="s">
        <v>85</v>
      </c>
      <c r="H30" s="12">
        <v>46023</v>
      </c>
      <c r="I30" s="10" t="s">
        <v>100</v>
      </c>
      <c r="J30" s="5" t="s">
        <v>85</v>
      </c>
      <c r="K30" s="5">
        <v>32</v>
      </c>
      <c r="L30" s="5" t="s">
        <v>85</v>
      </c>
      <c r="M30" s="6">
        <v>1610</v>
      </c>
      <c r="N30" s="6">
        <v>0</v>
      </c>
      <c r="O30" s="6" t="s">
        <v>85</v>
      </c>
      <c r="P30" s="6" t="s">
        <v>85</v>
      </c>
      <c r="Q30" s="6" t="s">
        <v>85</v>
      </c>
      <c r="R30" s="6" t="s">
        <v>85</v>
      </c>
      <c r="S30" s="6" t="s">
        <v>85</v>
      </c>
      <c r="T30">
        <v>6</v>
      </c>
      <c r="U30">
        <v>4</v>
      </c>
      <c r="X30" s="3"/>
      <c r="Y30" s="3"/>
      <c r="Z30" s="3"/>
      <c r="AA30" s="3"/>
      <c r="AB30" s="3"/>
      <c r="AC30" s="3"/>
      <c r="AD30" s="8"/>
      <c r="AE30" s="8"/>
    </row>
    <row r="31" spans="1:31" x14ac:dyDescent="0.35">
      <c r="A31" t="s">
        <v>36</v>
      </c>
      <c r="B31" t="s">
        <v>77</v>
      </c>
      <c r="C31" t="s">
        <v>109</v>
      </c>
      <c r="D31" t="s">
        <v>23</v>
      </c>
      <c r="E31" s="5">
        <v>0</v>
      </c>
      <c r="F31" s="5" t="s">
        <v>85</v>
      </c>
      <c r="G31" s="5" t="s">
        <v>85</v>
      </c>
      <c r="H31" s="12">
        <v>46023</v>
      </c>
      <c r="I31" s="10" t="s">
        <v>100</v>
      </c>
      <c r="J31" s="5" t="s">
        <v>85</v>
      </c>
      <c r="K31" s="5">
        <v>32</v>
      </c>
      <c r="L31" s="5" t="s">
        <v>85</v>
      </c>
      <c r="M31" s="6">
        <v>1610</v>
      </c>
      <c r="N31" s="6">
        <v>0</v>
      </c>
      <c r="O31" s="6" t="s">
        <v>85</v>
      </c>
      <c r="P31" s="6" t="s">
        <v>85</v>
      </c>
      <c r="Q31" s="6" t="s">
        <v>85</v>
      </c>
      <c r="R31" s="6" t="s">
        <v>85</v>
      </c>
      <c r="S31" s="6" t="s">
        <v>85</v>
      </c>
      <c r="T31">
        <v>6</v>
      </c>
      <c r="U31">
        <v>4</v>
      </c>
      <c r="X31" s="3"/>
      <c r="Y31" s="3"/>
      <c r="Z31" s="3"/>
      <c r="AA31" s="3"/>
      <c r="AB31" s="3"/>
      <c r="AC31" s="3"/>
      <c r="AD31" s="8"/>
      <c r="AE31" s="8"/>
    </row>
    <row r="32" spans="1:31" x14ac:dyDescent="0.35">
      <c r="A32" t="s">
        <v>37</v>
      </c>
      <c r="B32" t="s">
        <v>77</v>
      </c>
      <c r="C32" t="s">
        <v>22</v>
      </c>
      <c r="D32" t="s">
        <v>5</v>
      </c>
      <c r="E32" s="5">
        <v>50</v>
      </c>
      <c r="F32" s="5" t="s">
        <v>85</v>
      </c>
      <c r="G32" s="5" t="s">
        <v>85</v>
      </c>
      <c r="I32" s="10" t="str">
        <f>I31</f>
        <v>beyond 2050</v>
      </c>
      <c r="J32" s="5" t="s">
        <v>85</v>
      </c>
      <c r="K32" s="5" t="s">
        <v>85</v>
      </c>
      <c r="L32" s="5" t="s">
        <v>85</v>
      </c>
      <c r="M32" s="6">
        <v>3324</v>
      </c>
      <c r="N32" s="6">
        <v>0</v>
      </c>
      <c r="O32" s="6" t="s">
        <v>85</v>
      </c>
      <c r="P32" s="6" t="s">
        <v>85</v>
      </c>
      <c r="Q32" s="6" t="s">
        <v>85</v>
      </c>
      <c r="R32" s="6" t="s">
        <v>85</v>
      </c>
      <c r="S32" s="6">
        <v>9</v>
      </c>
      <c r="T32">
        <v>8</v>
      </c>
      <c r="U32">
        <v>0</v>
      </c>
      <c r="V32" s="8">
        <v>-28.432696</v>
      </c>
      <c r="W32" s="8">
        <v>21.593488000000001</v>
      </c>
      <c r="X32" s="3"/>
      <c r="Y32" s="3"/>
      <c r="Z32" s="3"/>
      <c r="AA32" s="3"/>
      <c r="AB32" s="3"/>
      <c r="AC32" s="3"/>
      <c r="AD32" s="8"/>
      <c r="AE32" s="8"/>
    </row>
    <row r="33" spans="1:31" x14ac:dyDescent="0.35">
      <c r="A33" t="s">
        <v>38</v>
      </c>
      <c r="B33" t="s">
        <v>77</v>
      </c>
      <c r="C33" t="s">
        <v>22</v>
      </c>
      <c r="D33" t="s">
        <v>14</v>
      </c>
      <c r="E33" s="5">
        <v>0</v>
      </c>
      <c r="F33" s="5" t="s">
        <v>85</v>
      </c>
      <c r="G33" s="5" t="s">
        <v>85</v>
      </c>
      <c r="H33" s="12">
        <v>46023</v>
      </c>
      <c r="I33" s="10" t="str">
        <f t="shared" ref="I33:I47" si="2">I32</f>
        <v>beyond 2050</v>
      </c>
      <c r="J33" s="5" t="s">
        <v>85</v>
      </c>
      <c r="K33" s="5" t="s">
        <v>85</v>
      </c>
      <c r="L33" s="5" t="s">
        <v>85</v>
      </c>
      <c r="M33" s="6">
        <v>3114</v>
      </c>
      <c r="N33" s="6">
        <v>0</v>
      </c>
      <c r="O33" s="6" t="s">
        <v>85</v>
      </c>
      <c r="P33" s="6" t="s">
        <v>85</v>
      </c>
      <c r="Q33" s="6" t="s">
        <v>85</v>
      </c>
      <c r="R33" s="6" t="s">
        <v>85</v>
      </c>
      <c r="S33" s="6">
        <v>6</v>
      </c>
      <c r="T33">
        <v>8</v>
      </c>
      <c r="U33">
        <v>0</v>
      </c>
      <c r="V33" s="8">
        <v>-27.872260000000001</v>
      </c>
      <c r="W33" s="8">
        <v>26.68751</v>
      </c>
      <c r="X33" s="3"/>
      <c r="Y33" s="3"/>
      <c r="Z33" s="3"/>
      <c r="AA33" s="3"/>
      <c r="AB33" s="3"/>
      <c r="AC33" s="3"/>
      <c r="AD33" s="8"/>
      <c r="AE33" s="8"/>
    </row>
    <row r="34" spans="1:31" x14ac:dyDescent="0.35">
      <c r="A34" t="s">
        <v>39</v>
      </c>
      <c r="B34" t="s">
        <v>77</v>
      </c>
      <c r="C34" t="s">
        <v>22</v>
      </c>
      <c r="D34" t="s">
        <v>23</v>
      </c>
      <c r="E34" s="5">
        <v>0</v>
      </c>
      <c r="F34" s="5" t="s">
        <v>85</v>
      </c>
      <c r="G34" s="5" t="s">
        <v>85</v>
      </c>
      <c r="H34" s="12">
        <v>46023</v>
      </c>
      <c r="I34" s="10" t="str">
        <f t="shared" si="2"/>
        <v>beyond 2050</v>
      </c>
      <c r="J34" s="5" t="s">
        <v>85</v>
      </c>
      <c r="K34" s="5" t="s">
        <v>85</v>
      </c>
      <c r="L34" s="5" t="s">
        <v>85</v>
      </c>
      <c r="M34" s="6">
        <v>2902</v>
      </c>
      <c r="N34" s="6">
        <v>0</v>
      </c>
      <c r="O34" s="6" t="s">
        <v>85</v>
      </c>
      <c r="P34" s="6" t="s">
        <v>85</v>
      </c>
      <c r="Q34" s="6" t="s">
        <v>85</v>
      </c>
      <c r="R34" s="6" t="s">
        <v>85</v>
      </c>
      <c r="S34" s="6">
        <v>6</v>
      </c>
      <c r="T34">
        <v>8</v>
      </c>
      <c r="U34">
        <v>0</v>
      </c>
      <c r="X34" s="3"/>
      <c r="Y34" s="3"/>
      <c r="Z34" s="3"/>
      <c r="AA34" s="3"/>
      <c r="AB34" s="3"/>
      <c r="AC34" s="3"/>
      <c r="AD34" s="8"/>
      <c r="AE34" s="8"/>
    </row>
    <row r="35" spans="1:31" x14ac:dyDescent="0.35">
      <c r="A35" t="s">
        <v>40</v>
      </c>
      <c r="B35" t="s">
        <v>77</v>
      </c>
      <c r="C35" t="s">
        <v>22</v>
      </c>
      <c r="D35" t="s">
        <v>5</v>
      </c>
      <c r="E35" s="5">
        <v>100</v>
      </c>
      <c r="F35" s="5" t="s">
        <v>85</v>
      </c>
      <c r="G35" s="5" t="s">
        <v>85</v>
      </c>
      <c r="I35" s="10" t="str">
        <f t="shared" si="2"/>
        <v>beyond 2050</v>
      </c>
      <c r="J35" s="5" t="s">
        <v>85</v>
      </c>
      <c r="K35" s="5" t="s">
        <v>85</v>
      </c>
      <c r="L35" s="5" t="s">
        <v>85</v>
      </c>
      <c r="M35" s="6">
        <v>3554</v>
      </c>
      <c r="N35" s="6">
        <v>0</v>
      </c>
      <c r="O35" s="6" t="s">
        <v>85</v>
      </c>
      <c r="P35" s="6" t="s">
        <v>85</v>
      </c>
      <c r="Q35" s="6" t="s">
        <v>85</v>
      </c>
      <c r="R35" s="6" t="s">
        <v>85</v>
      </c>
      <c r="S35" s="6">
        <v>3</v>
      </c>
      <c r="T35">
        <v>8</v>
      </c>
      <c r="U35">
        <v>0</v>
      </c>
      <c r="V35" s="8">
        <v>-28.525200000000002</v>
      </c>
      <c r="W35" s="8">
        <v>19.3535</v>
      </c>
      <c r="X35" s="3"/>
      <c r="Y35" s="3"/>
      <c r="Z35" s="3"/>
      <c r="AA35" s="3"/>
      <c r="AB35" s="3"/>
      <c r="AC35" s="3"/>
      <c r="AD35" s="8"/>
      <c r="AE35" s="8"/>
    </row>
    <row r="36" spans="1:31" x14ac:dyDescent="0.35">
      <c r="A36" t="s">
        <v>41</v>
      </c>
      <c r="B36" t="s">
        <v>77</v>
      </c>
      <c r="C36" t="s">
        <v>22</v>
      </c>
      <c r="D36" t="s">
        <v>5</v>
      </c>
      <c r="E36" s="5">
        <v>50</v>
      </c>
      <c r="F36" s="5" t="s">
        <v>85</v>
      </c>
      <c r="G36" s="5" t="s">
        <v>85</v>
      </c>
      <c r="I36" s="10" t="str">
        <f t="shared" si="2"/>
        <v>beyond 2050</v>
      </c>
      <c r="J36" s="5" t="s">
        <v>85</v>
      </c>
      <c r="K36" s="5" t="s">
        <v>85</v>
      </c>
      <c r="L36" s="5" t="s">
        <v>85</v>
      </c>
      <c r="M36" s="6">
        <v>3554</v>
      </c>
      <c r="N36" s="6">
        <v>0</v>
      </c>
      <c r="O36" s="6" t="s">
        <v>85</v>
      </c>
      <c r="P36" s="6" t="s">
        <v>85</v>
      </c>
      <c r="Q36" s="6" t="s">
        <v>85</v>
      </c>
      <c r="R36" s="6" t="s">
        <v>85</v>
      </c>
      <c r="S36" s="6">
        <v>6</v>
      </c>
      <c r="T36">
        <v>8</v>
      </c>
      <c r="U36">
        <v>0</v>
      </c>
      <c r="V36" s="8">
        <v>-28.321400000000001</v>
      </c>
      <c r="W36" s="8">
        <v>21.439</v>
      </c>
      <c r="X36" s="3"/>
      <c r="Y36" s="3"/>
      <c r="Z36" s="3"/>
      <c r="AA36" s="3"/>
      <c r="AB36" s="3"/>
      <c r="AC36" s="3"/>
      <c r="AD36" s="8"/>
      <c r="AE36" s="8"/>
    </row>
    <row r="37" spans="1:31" x14ac:dyDescent="0.35">
      <c r="A37" t="s">
        <v>42</v>
      </c>
      <c r="B37" t="s">
        <v>77</v>
      </c>
      <c r="C37" t="s">
        <v>22</v>
      </c>
      <c r="D37" t="s">
        <v>23</v>
      </c>
      <c r="E37" s="5">
        <v>0</v>
      </c>
      <c r="F37" s="5" t="s">
        <v>85</v>
      </c>
      <c r="G37" s="5" t="s">
        <v>85</v>
      </c>
      <c r="H37" s="12">
        <v>46023</v>
      </c>
      <c r="I37" s="10" t="str">
        <f t="shared" si="2"/>
        <v>beyond 2050</v>
      </c>
      <c r="J37" s="5" t="s">
        <v>85</v>
      </c>
      <c r="K37" s="5" t="s">
        <v>85</v>
      </c>
      <c r="L37" s="5" t="s">
        <v>85</v>
      </c>
      <c r="M37" s="6">
        <v>2902</v>
      </c>
      <c r="N37" s="6">
        <v>0</v>
      </c>
      <c r="O37" s="6" t="s">
        <v>85</v>
      </c>
      <c r="P37" s="6" t="s">
        <v>85</v>
      </c>
      <c r="Q37" s="6" t="s">
        <v>85</v>
      </c>
      <c r="R37" s="6" t="s">
        <v>85</v>
      </c>
      <c r="S37" s="6">
        <v>9</v>
      </c>
      <c r="T37">
        <v>8</v>
      </c>
      <c r="U37">
        <v>0</v>
      </c>
      <c r="X37" s="3"/>
      <c r="Y37" s="3"/>
      <c r="Z37" s="3"/>
      <c r="AA37" s="3"/>
      <c r="AB37" s="3"/>
      <c r="AC37" s="3"/>
      <c r="AD37" s="8"/>
      <c r="AE37" s="8"/>
    </row>
    <row r="38" spans="1:31" x14ac:dyDescent="0.35">
      <c r="A38" t="s">
        <v>43</v>
      </c>
      <c r="B38" t="s">
        <v>77</v>
      </c>
      <c r="C38" t="s">
        <v>22</v>
      </c>
      <c r="D38" t="s">
        <v>23</v>
      </c>
      <c r="E38" s="5">
        <v>0</v>
      </c>
      <c r="F38" s="5" t="s">
        <v>85</v>
      </c>
      <c r="G38" s="5" t="s">
        <v>85</v>
      </c>
      <c r="H38" s="12">
        <v>46023</v>
      </c>
      <c r="I38" s="10" t="str">
        <f t="shared" si="2"/>
        <v>beyond 2050</v>
      </c>
      <c r="J38" s="5" t="s">
        <v>85</v>
      </c>
      <c r="K38" s="5" t="s">
        <v>85</v>
      </c>
      <c r="L38" s="5" t="s">
        <v>85</v>
      </c>
      <c r="M38" s="6">
        <v>2020</v>
      </c>
      <c r="N38" s="6">
        <v>0</v>
      </c>
      <c r="O38" s="6" t="s">
        <v>85</v>
      </c>
      <c r="P38" s="6" t="s">
        <v>85</v>
      </c>
      <c r="Q38" s="6" t="s">
        <v>85</v>
      </c>
      <c r="R38" s="6" t="s">
        <v>85</v>
      </c>
      <c r="S38" s="6">
        <v>9</v>
      </c>
      <c r="T38">
        <v>8</v>
      </c>
      <c r="U38">
        <v>0</v>
      </c>
      <c r="X38" s="3"/>
      <c r="Y38" s="3"/>
      <c r="Z38" s="3"/>
      <c r="AA38" s="3"/>
      <c r="AB38" s="3"/>
      <c r="AC38" s="3"/>
      <c r="AD38" s="8"/>
      <c r="AE38" s="8"/>
    </row>
    <row r="39" spans="1:31" x14ac:dyDescent="0.35">
      <c r="A39" t="s">
        <v>44</v>
      </c>
      <c r="B39" t="s">
        <v>77</v>
      </c>
      <c r="C39" t="s">
        <v>22</v>
      </c>
      <c r="D39" t="s">
        <v>14</v>
      </c>
      <c r="E39" s="5">
        <v>0</v>
      </c>
      <c r="F39" s="5" t="s">
        <v>85</v>
      </c>
      <c r="G39" s="5" t="s">
        <v>85</v>
      </c>
      <c r="I39" s="10" t="str">
        <f t="shared" si="2"/>
        <v>beyond 2050</v>
      </c>
      <c r="J39" s="5" t="s">
        <v>85</v>
      </c>
      <c r="K39" s="5" t="s">
        <v>85</v>
      </c>
      <c r="L39" s="5" t="s">
        <v>85</v>
      </c>
      <c r="M39" s="6">
        <v>3114</v>
      </c>
      <c r="N39" s="6">
        <v>0</v>
      </c>
      <c r="O39" s="6" t="s">
        <v>85</v>
      </c>
      <c r="P39" s="6" t="s">
        <v>85</v>
      </c>
      <c r="Q39" s="6" t="s">
        <v>85</v>
      </c>
      <c r="R39" s="6" t="s">
        <v>85</v>
      </c>
      <c r="S39" s="6">
        <v>6</v>
      </c>
      <c r="T39">
        <v>8</v>
      </c>
      <c r="U39">
        <v>0</v>
      </c>
      <c r="X39" s="3"/>
      <c r="Y39" s="3"/>
      <c r="Z39" s="3"/>
      <c r="AA39" s="3"/>
      <c r="AB39" s="3"/>
      <c r="AC39" s="3"/>
      <c r="AD39" s="8"/>
      <c r="AE39" s="8"/>
    </row>
    <row r="40" spans="1:31" x14ac:dyDescent="0.35">
      <c r="A40" t="s">
        <v>45</v>
      </c>
      <c r="B40" t="s">
        <v>77</v>
      </c>
      <c r="C40" t="s">
        <v>109</v>
      </c>
      <c r="D40" t="s">
        <v>14</v>
      </c>
      <c r="E40" s="5">
        <v>0</v>
      </c>
      <c r="F40" s="5" t="s">
        <v>85</v>
      </c>
      <c r="G40" s="5" t="s">
        <v>85</v>
      </c>
      <c r="I40" s="10" t="str">
        <f t="shared" si="2"/>
        <v>beyond 2050</v>
      </c>
      <c r="J40" s="5" t="s">
        <v>85</v>
      </c>
      <c r="K40" s="5">
        <v>0</v>
      </c>
      <c r="L40" s="5" t="s">
        <v>85</v>
      </c>
      <c r="M40" s="6">
        <v>1109</v>
      </c>
      <c r="N40" s="6">
        <v>0</v>
      </c>
      <c r="O40" s="6" t="s">
        <v>85</v>
      </c>
      <c r="P40" s="6" t="s">
        <v>85</v>
      </c>
      <c r="Q40" s="6" t="s">
        <v>85</v>
      </c>
      <c r="R40" s="6" t="s">
        <v>85</v>
      </c>
      <c r="S40" s="6" t="s">
        <v>85</v>
      </c>
      <c r="T40">
        <v>5</v>
      </c>
      <c r="U40">
        <v>10</v>
      </c>
      <c r="X40" s="3"/>
      <c r="Y40" s="3"/>
      <c r="Z40" s="3"/>
      <c r="AA40" s="3"/>
      <c r="AB40" s="3"/>
      <c r="AC40" s="3"/>
      <c r="AD40" s="8"/>
      <c r="AE40" s="8"/>
    </row>
    <row r="41" spans="1:31" x14ac:dyDescent="0.35">
      <c r="A41" t="s">
        <v>46</v>
      </c>
      <c r="B41" t="s">
        <v>77</v>
      </c>
      <c r="C41" t="s">
        <v>109</v>
      </c>
      <c r="D41" t="s">
        <v>23</v>
      </c>
      <c r="E41" s="5">
        <v>0</v>
      </c>
      <c r="F41" s="5" t="s">
        <v>85</v>
      </c>
      <c r="G41" s="5" t="s">
        <v>85</v>
      </c>
      <c r="H41" s="12">
        <v>46023</v>
      </c>
      <c r="I41" s="10" t="str">
        <f t="shared" si="2"/>
        <v>beyond 2050</v>
      </c>
      <c r="J41" s="5" t="s">
        <v>85</v>
      </c>
      <c r="K41" s="5">
        <v>0</v>
      </c>
      <c r="L41" s="5" t="s">
        <v>85</v>
      </c>
      <c r="M41" s="6">
        <v>1109</v>
      </c>
      <c r="N41" s="6">
        <v>0</v>
      </c>
      <c r="O41" s="6" t="s">
        <v>85</v>
      </c>
      <c r="P41" s="6" t="s">
        <v>85</v>
      </c>
      <c r="Q41" s="6" t="s">
        <v>85</v>
      </c>
      <c r="R41" s="6" t="s">
        <v>85</v>
      </c>
      <c r="S41" s="6" t="s">
        <v>85</v>
      </c>
      <c r="T41">
        <v>5</v>
      </c>
      <c r="U41">
        <v>10</v>
      </c>
      <c r="X41" s="3"/>
      <c r="Y41" s="3"/>
      <c r="Z41" s="3"/>
      <c r="AA41" s="3"/>
      <c r="AB41" s="3"/>
      <c r="AC41" s="3"/>
      <c r="AD41" s="8"/>
      <c r="AE41" s="8"/>
    </row>
    <row r="42" spans="1:31" x14ac:dyDescent="0.35">
      <c r="A42" t="s">
        <v>47</v>
      </c>
      <c r="B42" t="s">
        <v>77</v>
      </c>
      <c r="C42" t="s">
        <v>107</v>
      </c>
      <c r="D42" t="s">
        <v>5</v>
      </c>
      <c r="E42" s="5">
        <v>627</v>
      </c>
      <c r="F42" s="5" t="s">
        <v>85</v>
      </c>
      <c r="G42" s="5" t="s">
        <v>85</v>
      </c>
      <c r="I42" s="10" t="str">
        <f t="shared" si="2"/>
        <v>beyond 2050</v>
      </c>
      <c r="J42" s="5" t="s">
        <v>85</v>
      </c>
      <c r="K42" s="5" t="s">
        <v>85</v>
      </c>
      <c r="L42" s="5" t="s">
        <v>85</v>
      </c>
      <c r="M42" s="6">
        <v>3649</v>
      </c>
      <c r="N42" s="6">
        <v>0</v>
      </c>
      <c r="O42" s="6" t="s">
        <v>85</v>
      </c>
      <c r="P42" s="6" t="s">
        <v>85</v>
      </c>
      <c r="Q42" s="6" t="s">
        <v>85</v>
      </c>
      <c r="R42" s="6" t="s">
        <v>85</v>
      </c>
      <c r="S42" s="6" t="s">
        <v>85</v>
      </c>
      <c r="T42">
        <v>5</v>
      </c>
      <c r="U42">
        <v>0</v>
      </c>
      <c r="X42" s="3"/>
      <c r="Y42" s="3"/>
      <c r="Z42" s="3"/>
      <c r="AA42" s="3"/>
      <c r="AB42" s="3"/>
      <c r="AC42" s="3"/>
      <c r="AD42" s="8"/>
      <c r="AE42" s="8"/>
    </row>
    <row r="43" spans="1:31" x14ac:dyDescent="0.35">
      <c r="A43" t="s">
        <v>48</v>
      </c>
      <c r="B43" t="s">
        <v>77</v>
      </c>
      <c r="C43" t="s">
        <v>107</v>
      </c>
      <c r="D43" t="s">
        <v>5</v>
      </c>
      <c r="E43" s="5">
        <v>417</v>
      </c>
      <c r="F43" s="5" t="s">
        <v>85</v>
      </c>
      <c r="G43" s="5" t="s">
        <v>85</v>
      </c>
      <c r="I43" s="10" t="str">
        <f t="shared" si="2"/>
        <v>beyond 2050</v>
      </c>
      <c r="J43" s="5" t="s">
        <v>85</v>
      </c>
      <c r="K43" s="5" t="s">
        <v>85</v>
      </c>
      <c r="L43" s="5" t="s">
        <v>85</v>
      </c>
      <c r="M43" s="6">
        <v>2176</v>
      </c>
      <c r="N43" s="6">
        <v>0</v>
      </c>
      <c r="O43" s="6" t="s">
        <v>85</v>
      </c>
      <c r="P43" s="6" t="s">
        <v>85</v>
      </c>
      <c r="Q43" s="6" t="s">
        <v>85</v>
      </c>
      <c r="R43" s="6" t="s">
        <v>85</v>
      </c>
      <c r="S43" s="6" t="s">
        <v>85</v>
      </c>
      <c r="T43">
        <v>5</v>
      </c>
      <c r="U43">
        <v>0</v>
      </c>
      <c r="X43" s="3"/>
      <c r="Y43" s="3"/>
      <c r="Z43" s="3"/>
      <c r="AA43" s="3"/>
      <c r="AB43" s="3"/>
      <c r="AC43" s="3"/>
      <c r="AD43" s="8"/>
      <c r="AE43" s="8"/>
    </row>
    <row r="44" spans="1:31" x14ac:dyDescent="0.35">
      <c r="A44" t="s">
        <v>49</v>
      </c>
      <c r="B44" t="s">
        <v>77</v>
      </c>
      <c r="C44" t="s">
        <v>107</v>
      </c>
      <c r="D44" t="s">
        <v>5</v>
      </c>
      <c r="E44" s="5">
        <v>435</v>
      </c>
      <c r="F44" s="5" t="s">
        <v>85</v>
      </c>
      <c r="G44" s="5" t="s">
        <v>85</v>
      </c>
      <c r="I44" s="10" t="str">
        <f t="shared" si="2"/>
        <v>beyond 2050</v>
      </c>
      <c r="J44" s="5" t="s">
        <v>85</v>
      </c>
      <c r="K44" s="5" t="s">
        <v>85</v>
      </c>
      <c r="L44" s="5" t="s">
        <v>85</v>
      </c>
      <c r="M44" s="6">
        <v>1165</v>
      </c>
      <c r="N44" s="6">
        <v>0</v>
      </c>
      <c r="O44" s="6" t="s">
        <v>85</v>
      </c>
      <c r="P44" s="6" t="s">
        <v>85</v>
      </c>
      <c r="Q44" s="6" t="s">
        <v>85</v>
      </c>
      <c r="R44" s="6" t="s">
        <v>85</v>
      </c>
      <c r="S44" s="6" t="s">
        <v>85</v>
      </c>
      <c r="T44">
        <v>5</v>
      </c>
      <c r="U44">
        <v>0</v>
      </c>
      <c r="X44" s="3"/>
      <c r="Y44" s="3"/>
      <c r="Z44" s="3"/>
      <c r="AA44" s="3"/>
      <c r="AB44" s="3"/>
      <c r="AC44" s="3"/>
      <c r="AD44" s="8"/>
      <c r="AE44" s="8"/>
    </row>
    <row r="45" spans="1:31" x14ac:dyDescent="0.35">
      <c r="A45" t="s">
        <v>50</v>
      </c>
      <c r="B45" t="s">
        <v>77</v>
      </c>
      <c r="C45" t="s">
        <v>107</v>
      </c>
      <c r="D45" t="s">
        <v>23</v>
      </c>
      <c r="E45" s="5">
        <v>0</v>
      </c>
      <c r="F45" s="5" t="s">
        <v>85</v>
      </c>
      <c r="G45" s="5" t="s">
        <v>85</v>
      </c>
      <c r="H45" s="12">
        <v>46023</v>
      </c>
      <c r="I45" s="10" t="str">
        <f t="shared" si="2"/>
        <v>beyond 2050</v>
      </c>
      <c r="J45" s="5" t="s">
        <v>85</v>
      </c>
      <c r="K45" s="5" t="s">
        <v>85</v>
      </c>
      <c r="L45" s="5" t="s">
        <v>85</v>
      </c>
      <c r="M45" s="6">
        <v>872</v>
      </c>
      <c r="N45" s="6">
        <v>0</v>
      </c>
      <c r="O45" s="6" t="s">
        <v>85</v>
      </c>
      <c r="P45" s="6" t="s">
        <v>85</v>
      </c>
      <c r="Q45" s="6" t="s">
        <v>85</v>
      </c>
      <c r="R45" s="6" t="s">
        <v>85</v>
      </c>
      <c r="S45" s="6" t="s">
        <v>85</v>
      </c>
      <c r="T45">
        <v>5</v>
      </c>
      <c r="U45">
        <v>0</v>
      </c>
      <c r="X45" s="3"/>
      <c r="Y45" s="3"/>
      <c r="Z45" s="3"/>
      <c r="AA45" s="3"/>
      <c r="AB45" s="3"/>
      <c r="AC45" s="3"/>
      <c r="AD45" s="8"/>
      <c r="AE45" s="8"/>
    </row>
    <row r="46" spans="1:31" x14ac:dyDescent="0.35">
      <c r="A46" t="s">
        <v>51</v>
      </c>
      <c r="B46" t="s">
        <v>77</v>
      </c>
      <c r="C46" t="s">
        <v>107</v>
      </c>
      <c r="D46" t="s">
        <v>23</v>
      </c>
      <c r="E46" s="5">
        <v>0</v>
      </c>
      <c r="F46" s="5" t="s">
        <v>85</v>
      </c>
      <c r="G46" s="5" t="s">
        <v>85</v>
      </c>
      <c r="H46" s="12">
        <v>46023</v>
      </c>
      <c r="I46" s="10" t="str">
        <f t="shared" si="2"/>
        <v>beyond 2050</v>
      </c>
      <c r="J46" s="5" t="s">
        <v>85</v>
      </c>
      <c r="K46" s="5" t="s">
        <v>85</v>
      </c>
      <c r="L46" s="5" t="s">
        <v>85</v>
      </c>
      <c r="M46" s="6">
        <v>946</v>
      </c>
      <c r="N46" s="6">
        <v>0</v>
      </c>
      <c r="O46" s="6" t="s">
        <v>85</v>
      </c>
      <c r="P46" s="6" t="s">
        <v>85</v>
      </c>
      <c r="Q46" s="6" t="s">
        <v>85</v>
      </c>
      <c r="R46" s="6" t="s">
        <v>85</v>
      </c>
      <c r="S46" s="6" t="s">
        <v>85</v>
      </c>
      <c r="T46">
        <v>5</v>
      </c>
      <c r="U46">
        <v>0</v>
      </c>
      <c r="X46" s="3"/>
      <c r="Y46" s="3"/>
      <c r="Z46" s="3"/>
      <c r="AA46" s="3"/>
      <c r="AB46" s="3"/>
      <c r="AC46" s="3"/>
      <c r="AD46" s="8"/>
      <c r="AE46" s="8"/>
    </row>
    <row r="47" spans="1:31" x14ac:dyDescent="0.35">
      <c r="A47" t="s">
        <v>52</v>
      </c>
      <c r="B47" t="s">
        <v>77</v>
      </c>
      <c r="C47" t="s">
        <v>107</v>
      </c>
      <c r="D47" t="s">
        <v>23</v>
      </c>
      <c r="E47" s="5">
        <v>0</v>
      </c>
      <c r="F47" s="5" t="s">
        <v>85</v>
      </c>
      <c r="G47" s="5" t="s">
        <v>85</v>
      </c>
      <c r="H47" s="12">
        <v>46023</v>
      </c>
      <c r="I47" s="10" t="str">
        <f t="shared" si="2"/>
        <v>beyond 2050</v>
      </c>
      <c r="J47" s="5" t="s">
        <v>85</v>
      </c>
      <c r="K47" s="5" t="s">
        <v>85</v>
      </c>
      <c r="L47" s="5" t="s">
        <v>85</v>
      </c>
      <c r="M47" s="6">
        <v>617</v>
      </c>
      <c r="N47" s="6">
        <v>0</v>
      </c>
      <c r="O47" s="6" t="s">
        <v>85</v>
      </c>
      <c r="P47" s="6" t="s">
        <v>85</v>
      </c>
      <c r="Q47" s="6" t="s">
        <v>85</v>
      </c>
      <c r="R47" s="6" t="s">
        <v>85</v>
      </c>
      <c r="S47" s="6" t="s">
        <v>85</v>
      </c>
      <c r="T47">
        <v>5</v>
      </c>
      <c r="U47">
        <v>0</v>
      </c>
      <c r="X47" s="3"/>
      <c r="Y47" s="3"/>
      <c r="Z47" s="3"/>
      <c r="AA47" s="3"/>
      <c r="AB47" s="3"/>
      <c r="AC47" s="3"/>
      <c r="AD47" s="8"/>
      <c r="AE47" s="8"/>
    </row>
    <row r="48" spans="1:31" x14ac:dyDescent="0.35">
      <c r="A48" t="s">
        <v>53</v>
      </c>
      <c r="B48" t="s">
        <v>77</v>
      </c>
      <c r="C48" t="s">
        <v>110</v>
      </c>
      <c r="D48" t="s">
        <v>5</v>
      </c>
      <c r="E48" s="5">
        <v>14</v>
      </c>
      <c r="F48" s="5" t="s">
        <v>85</v>
      </c>
      <c r="G48" s="5" t="s">
        <v>85</v>
      </c>
      <c r="I48" s="10" t="s">
        <v>100</v>
      </c>
      <c r="J48" s="5" t="s">
        <v>85</v>
      </c>
      <c r="K48" s="5" t="s">
        <v>85</v>
      </c>
      <c r="L48" s="5" t="s">
        <v>85</v>
      </c>
      <c r="M48" s="6">
        <v>1363</v>
      </c>
      <c r="N48" s="6">
        <v>0</v>
      </c>
      <c r="O48" s="6" t="s">
        <v>85</v>
      </c>
      <c r="P48" s="6" t="s">
        <v>85</v>
      </c>
      <c r="Q48" s="6" t="s">
        <v>85</v>
      </c>
      <c r="R48" s="6" t="s">
        <v>85</v>
      </c>
      <c r="S48" s="6" t="s">
        <v>85</v>
      </c>
      <c r="T48">
        <v>3</v>
      </c>
      <c r="U48">
        <v>3</v>
      </c>
      <c r="X48" s="3"/>
      <c r="Y48" s="3"/>
      <c r="Z48" s="3"/>
      <c r="AA48" s="3"/>
      <c r="AB48" s="3"/>
      <c r="AC48" s="3"/>
      <c r="AD48" s="8"/>
      <c r="AE48" s="8"/>
    </row>
    <row r="49" spans="1:31" x14ac:dyDescent="0.35">
      <c r="A49" t="s">
        <v>54</v>
      </c>
      <c r="B49" t="s">
        <v>77</v>
      </c>
      <c r="C49" t="s">
        <v>110</v>
      </c>
      <c r="D49" t="s">
        <v>23</v>
      </c>
      <c r="E49" s="5">
        <v>0</v>
      </c>
      <c r="F49" s="5" t="s">
        <v>85</v>
      </c>
      <c r="G49" s="5" t="s">
        <v>85</v>
      </c>
      <c r="H49" s="12">
        <v>46023</v>
      </c>
      <c r="I49" s="10" t="str">
        <f>I48</f>
        <v>beyond 2050</v>
      </c>
      <c r="J49" s="5" t="s">
        <v>85</v>
      </c>
      <c r="K49" s="5" t="s">
        <v>85</v>
      </c>
      <c r="L49" s="5" t="s">
        <v>85</v>
      </c>
      <c r="M49" s="6">
        <v>1240</v>
      </c>
      <c r="N49" s="6">
        <v>0</v>
      </c>
      <c r="O49" s="6" t="s">
        <v>85</v>
      </c>
      <c r="P49" s="6" t="s">
        <v>85</v>
      </c>
      <c r="Q49" s="6" t="s">
        <v>85</v>
      </c>
      <c r="R49" s="6" t="s">
        <v>85</v>
      </c>
      <c r="S49" s="6" t="s">
        <v>85</v>
      </c>
      <c r="T49">
        <v>3</v>
      </c>
      <c r="U49">
        <v>3</v>
      </c>
      <c r="X49" s="3"/>
      <c r="Y49" s="3"/>
      <c r="Z49" s="3"/>
      <c r="AA49" s="3"/>
      <c r="AB49" s="3"/>
      <c r="AC49" s="3"/>
      <c r="AD49" s="8"/>
      <c r="AE49" s="8"/>
    </row>
    <row r="50" spans="1:31" x14ac:dyDescent="0.35">
      <c r="A50" t="s">
        <v>55</v>
      </c>
      <c r="B50" t="s">
        <v>77</v>
      </c>
      <c r="C50" t="s">
        <v>110</v>
      </c>
      <c r="D50" t="s">
        <v>23</v>
      </c>
      <c r="E50" s="5">
        <v>0</v>
      </c>
      <c r="F50" s="5" t="s">
        <v>85</v>
      </c>
      <c r="G50" s="5" t="s">
        <v>85</v>
      </c>
      <c r="H50" s="12">
        <v>46023</v>
      </c>
      <c r="I50" s="10" t="str">
        <f t="shared" ref="I50:I69" si="3">I49</f>
        <v>beyond 2050</v>
      </c>
      <c r="J50" s="5" t="s">
        <v>85</v>
      </c>
      <c r="K50" s="5" t="s">
        <v>85</v>
      </c>
      <c r="L50" s="5" t="s">
        <v>85</v>
      </c>
      <c r="M50" s="6">
        <v>1240</v>
      </c>
      <c r="N50" s="6">
        <v>0</v>
      </c>
      <c r="O50" s="6" t="s">
        <v>85</v>
      </c>
      <c r="P50" s="6" t="s">
        <v>85</v>
      </c>
      <c r="Q50" s="6" t="s">
        <v>85</v>
      </c>
      <c r="R50" s="6" t="s">
        <v>85</v>
      </c>
      <c r="S50" s="6" t="s">
        <v>85</v>
      </c>
      <c r="T50">
        <v>3</v>
      </c>
      <c r="U50">
        <v>3</v>
      </c>
      <c r="X50" s="3"/>
      <c r="Y50" s="3"/>
      <c r="Z50" s="3"/>
      <c r="AA50" s="3"/>
      <c r="AB50" s="3"/>
      <c r="AC50" s="3"/>
      <c r="AD50" s="8"/>
      <c r="AE50" s="8"/>
    </row>
    <row r="51" spans="1:31" x14ac:dyDescent="0.35">
      <c r="A51" t="s">
        <v>56</v>
      </c>
      <c r="B51" t="s">
        <v>77</v>
      </c>
      <c r="C51" t="s">
        <v>105</v>
      </c>
      <c r="D51" t="s">
        <v>5</v>
      </c>
      <c r="E51" s="5">
        <v>634</v>
      </c>
      <c r="F51" s="5" t="s">
        <v>85</v>
      </c>
      <c r="G51" s="5" t="s">
        <v>85</v>
      </c>
      <c r="I51" s="10" t="str">
        <f t="shared" si="3"/>
        <v>beyond 2050</v>
      </c>
      <c r="J51" s="5" t="s">
        <v>85</v>
      </c>
      <c r="K51" s="5" t="s">
        <v>85</v>
      </c>
      <c r="L51" s="5" t="s">
        <v>85</v>
      </c>
      <c r="M51" s="6">
        <v>1513</v>
      </c>
      <c r="N51" s="6">
        <v>0</v>
      </c>
      <c r="O51" s="6" t="s">
        <v>85</v>
      </c>
      <c r="P51" s="6" t="s">
        <v>85</v>
      </c>
      <c r="Q51" s="6" t="s">
        <v>85</v>
      </c>
      <c r="R51" s="6" t="s">
        <v>85</v>
      </c>
      <c r="S51" s="6" t="s">
        <v>85</v>
      </c>
      <c r="T51">
        <v>6</v>
      </c>
      <c r="U51">
        <v>0</v>
      </c>
      <c r="X51" s="3"/>
      <c r="Y51" s="3"/>
      <c r="Z51" s="3"/>
      <c r="AA51" s="3"/>
      <c r="AB51" s="3"/>
      <c r="AC51" s="3"/>
      <c r="AD51" s="8"/>
      <c r="AE51" s="8"/>
    </row>
    <row r="52" spans="1:31" x14ac:dyDescent="0.35">
      <c r="A52" t="s">
        <v>57</v>
      </c>
      <c r="B52" t="s">
        <v>77</v>
      </c>
      <c r="C52" t="s">
        <v>105</v>
      </c>
      <c r="D52" t="s">
        <v>5</v>
      </c>
      <c r="E52" s="5">
        <v>564</v>
      </c>
      <c r="F52" s="5" t="s">
        <v>85</v>
      </c>
      <c r="G52" s="5" t="s">
        <v>85</v>
      </c>
      <c r="I52" s="10" t="str">
        <f t="shared" si="3"/>
        <v>beyond 2050</v>
      </c>
      <c r="J52" s="5" t="s">
        <v>85</v>
      </c>
      <c r="K52" s="5" t="s">
        <v>85</v>
      </c>
      <c r="L52" s="5" t="s">
        <v>85</v>
      </c>
      <c r="M52" s="6">
        <v>1186</v>
      </c>
      <c r="N52" s="6">
        <v>0</v>
      </c>
      <c r="O52" s="6" t="s">
        <v>85</v>
      </c>
      <c r="P52" s="6" t="s">
        <v>85</v>
      </c>
      <c r="Q52" s="6" t="s">
        <v>85</v>
      </c>
      <c r="R52" s="6" t="s">
        <v>85</v>
      </c>
      <c r="S52" s="6" t="s">
        <v>85</v>
      </c>
      <c r="T52">
        <v>6</v>
      </c>
      <c r="U52">
        <v>0</v>
      </c>
      <c r="X52" s="3"/>
      <c r="Y52" s="3"/>
      <c r="Z52" s="3"/>
      <c r="AA52" s="3"/>
      <c r="AB52" s="3"/>
      <c r="AC52" s="3"/>
      <c r="AD52" s="8"/>
      <c r="AE52" s="8"/>
    </row>
    <row r="53" spans="1:31" x14ac:dyDescent="0.35">
      <c r="A53" t="s">
        <v>58</v>
      </c>
      <c r="B53" t="s">
        <v>77</v>
      </c>
      <c r="C53" t="s">
        <v>105</v>
      </c>
      <c r="D53" t="s">
        <v>14</v>
      </c>
      <c r="E53" s="5">
        <v>154</v>
      </c>
      <c r="F53" s="5" t="s">
        <v>85</v>
      </c>
      <c r="G53" s="5" t="s">
        <v>85</v>
      </c>
      <c r="I53" s="10" t="str">
        <f t="shared" si="3"/>
        <v>beyond 2050</v>
      </c>
      <c r="J53" s="5" t="s">
        <v>85</v>
      </c>
      <c r="K53" s="5" t="s">
        <v>85</v>
      </c>
      <c r="L53" s="5" t="s">
        <v>85</v>
      </c>
      <c r="M53" s="6">
        <v>868</v>
      </c>
      <c r="N53" s="6">
        <v>0</v>
      </c>
      <c r="O53" s="6" t="s">
        <v>85</v>
      </c>
      <c r="P53" s="6" t="s">
        <v>85</v>
      </c>
      <c r="Q53" s="6" t="s">
        <v>85</v>
      </c>
      <c r="R53" s="6" t="s">
        <v>85</v>
      </c>
      <c r="S53" s="6" t="s">
        <v>85</v>
      </c>
      <c r="T53">
        <v>6</v>
      </c>
      <c r="U53">
        <v>0</v>
      </c>
      <c r="X53" s="3"/>
      <c r="Y53" s="3"/>
      <c r="Z53" s="3"/>
      <c r="AA53" s="3"/>
      <c r="AB53" s="3"/>
      <c r="AC53" s="3"/>
      <c r="AD53" s="8"/>
      <c r="AE53" s="8"/>
    </row>
    <row r="54" spans="1:31" x14ac:dyDescent="0.35">
      <c r="A54" t="s">
        <v>59</v>
      </c>
      <c r="B54" t="s">
        <v>77</v>
      </c>
      <c r="C54" t="s">
        <v>105</v>
      </c>
      <c r="D54" t="s">
        <v>23</v>
      </c>
      <c r="E54" s="5">
        <v>0</v>
      </c>
      <c r="F54" s="5" t="s">
        <v>85</v>
      </c>
      <c r="G54" s="5" t="s">
        <v>85</v>
      </c>
      <c r="H54" s="12">
        <v>46023</v>
      </c>
      <c r="I54" s="10" t="str">
        <f t="shared" si="3"/>
        <v>beyond 2050</v>
      </c>
      <c r="J54" s="5" t="s">
        <v>85</v>
      </c>
      <c r="K54" s="5" t="s">
        <v>85</v>
      </c>
      <c r="L54" s="5" t="s">
        <v>85</v>
      </c>
      <c r="M54" s="6">
        <v>687</v>
      </c>
      <c r="N54" s="6">
        <v>0</v>
      </c>
      <c r="O54" s="6" t="s">
        <v>85</v>
      </c>
      <c r="P54" s="6" t="s">
        <v>85</v>
      </c>
      <c r="Q54" s="6" t="s">
        <v>85</v>
      </c>
      <c r="R54" s="6" t="s">
        <v>85</v>
      </c>
      <c r="S54" s="6" t="s">
        <v>85</v>
      </c>
      <c r="T54">
        <v>6</v>
      </c>
      <c r="U54">
        <v>0</v>
      </c>
      <c r="X54" s="3"/>
      <c r="Y54" s="3"/>
      <c r="Z54" s="3"/>
      <c r="AA54" s="3"/>
      <c r="AB54" s="3"/>
      <c r="AC54" s="3"/>
      <c r="AD54" s="8"/>
      <c r="AE54" s="8"/>
    </row>
    <row r="55" spans="1:31" x14ac:dyDescent="0.35">
      <c r="A55" t="s">
        <v>60</v>
      </c>
      <c r="B55" t="s">
        <v>77</v>
      </c>
      <c r="C55" t="s">
        <v>105</v>
      </c>
      <c r="D55" t="s">
        <v>23</v>
      </c>
      <c r="E55" s="5">
        <v>0</v>
      </c>
      <c r="F55" s="5" t="s">
        <v>85</v>
      </c>
      <c r="G55" s="5" t="s">
        <v>85</v>
      </c>
      <c r="H55" s="12">
        <v>46023</v>
      </c>
      <c r="I55" s="10" t="str">
        <f t="shared" si="3"/>
        <v>beyond 2050</v>
      </c>
      <c r="J55" s="5" t="s">
        <v>85</v>
      </c>
      <c r="K55" s="5" t="s">
        <v>85</v>
      </c>
      <c r="L55" s="5" t="s">
        <v>85</v>
      </c>
      <c r="M55" s="6">
        <v>801</v>
      </c>
      <c r="N55" s="6">
        <v>0</v>
      </c>
      <c r="O55" s="6" t="s">
        <v>85</v>
      </c>
      <c r="P55" s="6" t="s">
        <v>85</v>
      </c>
      <c r="Q55" s="6" t="s">
        <v>85</v>
      </c>
      <c r="R55" s="6" t="s">
        <v>85</v>
      </c>
      <c r="S55" s="6" t="s">
        <v>85</v>
      </c>
      <c r="T55">
        <v>6</v>
      </c>
      <c r="U55">
        <v>0</v>
      </c>
      <c r="X55" s="3"/>
      <c r="Y55" s="3"/>
      <c r="Z55" s="3"/>
      <c r="AA55" s="3"/>
      <c r="AB55" s="3"/>
      <c r="AC55" s="3"/>
      <c r="AD55" s="8"/>
      <c r="AE55" s="8"/>
    </row>
    <row r="56" spans="1:31" x14ac:dyDescent="0.35">
      <c r="A56" t="s">
        <v>61</v>
      </c>
      <c r="B56" t="s">
        <v>77</v>
      </c>
      <c r="C56" t="s">
        <v>105</v>
      </c>
      <c r="D56" t="s">
        <v>23</v>
      </c>
      <c r="E56" s="5">
        <v>0</v>
      </c>
      <c r="F56" s="5" t="s">
        <v>85</v>
      </c>
      <c r="G56" s="5" t="s">
        <v>85</v>
      </c>
      <c r="H56" s="12">
        <v>46023</v>
      </c>
      <c r="I56" s="10" t="str">
        <f t="shared" si="3"/>
        <v>beyond 2050</v>
      </c>
      <c r="J56" s="5" t="s">
        <v>85</v>
      </c>
      <c r="K56" s="5" t="s">
        <v>85</v>
      </c>
      <c r="L56" s="5" t="s">
        <v>85</v>
      </c>
      <c r="M56" s="6">
        <v>617</v>
      </c>
      <c r="N56" s="6">
        <v>0</v>
      </c>
      <c r="O56" s="6" t="s">
        <v>85</v>
      </c>
      <c r="P56" s="6" t="s">
        <v>85</v>
      </c>
      <c r="Q56" s="6" t="s">
        <v>85</v>
      </c>
      <c r="R56" s="6" t="s">
        <v>85</v>
      </c>
      <c r="S56" s="6" t="s">
        <v>85</v>
      </c>
      <c r="T56">
        <v>6</v>
      </c>
      <c r="U56">
        <v>0</v>
      </c>
      <c r="X56" s="3"/>
      <c r="Y56" s="3"/>
      <c r="Z56" s="3"/>
      <c r="AA56" s="3"/>
      <c r="AB56" s="3"/>
      <c r="AC56" s="3"/>
      <c r="AD56" s="8"/>
      <c r="AE56" s="8"/>
    </row>
    <row r="57" spans="1:31" x14ac:dyDescent="0.35">
      <c r="A57" t="s">
        <v>62</v>
      </c>
      <c r="B57" t="s">
        <v>77</v>
      </c>
      <c r="C57" t="s">
        <v>104</v>
      </c>
      <c r="D57" t="s">
        <v>23</v>
      </c>
      <c r="E57" s="5">
        <v>0</v>
      </c>
      <c r="F57" s="5">
        <v>153</v>
      </c>
      <c r="G57" s="5" t="s">
        <v>85</v>
      </c>
      <c r="H57" s="12">
        <v>46023</v>
      </c>
      <c r="I57" s="10" t="str">
        <f t="shared" si="3"/>
        <v>beyond 2050</v>
      </c>
      <c r="J57" s="6">
        <v>10.788</v>
      </c>
      <c r="K57" s="5">
        <v>13.7</v>
      </c>
      <c r="L57" s="6">
        <v>3.06</v>
      </c>
      <c r="M57" s="6">
        <v>173</v>
      </c>
      <c r="N57" s="6" t="s">
        <v>103</v>
      </c>
      <c r="O57" s="6" t="s">
        <v>85</v>
      </c>
      <c r="P57" s="6" t="s">
        <v>85</v>
      </c>
      <c r="Q57" s="6" t="s">
        <v>85</v>
      </c>
      <c r="R57" s="6" t="s">
        <v>85</v>
      </c>
      <c r="S57" s="6" t="s">
        <v>85</v>
      </c>
      <c r="T57">
        <v>6</v>
      </c>
      <c r="U57">
        <v>5</v>
      </c>
      <c r="X57" s="3"/>
      <c r="Y57" s="3"/>
      <c r="Z57" s="3"/>
      <c r="AA57" s="3"/>
      <c r="AB57" s="3"/>
      <c r="AC57" s="3"/>
      <c r="AD57" s="8"/>
      <c r="AE57" s="8"/>
    </row>
    <row r="58" spans="1:31" x14ac:dyDescent="0.35">
      <c r="A58" t="s">
        <v>63</v>
      </c>
      <c r="B58" t="s">
        <v>77</v>
      </c>
      <c r="C58" t="s">
        <v>104</v>
      </c>
      <c r="D58" t="s">
        <v>23</v>
      </c>
      <c r="E58" s="5">
        <v>0</v>
      </c>
      <c r="F58" s="5">
        <v>140</v>
      </c>
      <c r="G58" s="5" t="s">
        <v>85</v>
      </c>
      <c r="H58" s="12">
        <v>46023</v>
      </c>
      <c r="I58" s="10" t="str">
        <f t="shared" si="3"/>
        <v>beyond 2050</v>
      </c>
      <c r="J58" s="6">
        <v>10.788</v>
      </c>
      <c r="K58" s="5">
        <v>13.7</v>
      </c>
      <c r="L58" s="6">
        <v>2.7865000000000002</v>
      </c>
      <c r="M58" s="6">
        <v>173</v>
      </c>
      <c r="N58" s="6" t="s">
        <v>103</v>
      </c>
      <c r="O58" s="6" t="s">
        <v>85</v>
      </c>
      <c r="P58" s="6" t="s">
        <v>85</v>
      </c>
      <c r="Q58" s="6" t="s">
        <v>85</v>
      </c>
      <c r="R58" s="6" t="s">
        <v>85</v>
      </c>
      <c r="S58" s="6" t="s">
        <v>85</v>
      </c>
      <c r="T58">
        <v>6</v>
      </c>
      <c r="U58">
        <v>5</v>
      </c>
      <c r="X58" s="3"/>
      <c r="Y58" s="3"/>
      <c r="Z58" s="3"/>
      <c r="AA58" s="3"/>
      <c r="AB58" s="3"/>
      <c r="AC58" s="3"/>
      <c r="AD58" s="8"/>
      <c r="AE58" s="8"/>
    </row>
    <row r="59" spans="1:31" x14ac:dyDescent="0.35">
      <c r="A59" t="s">
        <v>64</v>
      </c>
      <c r="B59" t="s">
        <v>79</v>
      </c>
      <c r="C59" t="s">
        <v>104</v>
      </c>
      <c r="D59" t="s">
        <v>5</v>
      </c>
      <c r="E59" s="5">
        <v>160</v>
      </c>
      <c r="F59" s="5" t="s">
        <v>85</v>
      </c>
      <c r="G59" s="5" t="s">
        <v>85</v>
      </c>
      <c r="I59" s="10" t="str">
        <f t="shared" si="3"/>
        <v>beyond 2050</v>
      </c>
      <c r="J59" s="6">
        <v>12.372</v>
      </c>
      <c r="K59" s="5">
        <v>13.7</v>
      </c>
      <c r="L59" s="6">
        <v>0.5</v>
      </c>
      <c r="M59" s="6">
        <v>80</v>
      </c>
      <c r="N59" s="6">
        <v>0</v>
      </c>
      <c r="O59" s="6" t="s">
        <v>85</v>
      </c>
      <c r="P59" s="6" t="s">
        <v>85</v>
      </c>
      <c r="Q59" s="6" t="s">
        <v>85</v>
      </c>
      <c r="R59" s="6" t="s">
        <v>85</v>
      </c>
      <c r="S59" s="6" t="s">
        <v>85</v>
      </c>
      <c r="T59">
        <v>10</v>
      </c>
      <c r="U59">
        <v>15</v>
      </c>
      <c r="V59" s="8">
        <v>-26.658000000000001</v>
      </c>
      <c r="W59" s="8">
        <v>28.113800000000001</v>
      </c>
      <c r="X59" s="3"/>
      <c r="Y59" s="3"/>
      <c r="Z59" s="3"/>
      <c r="AA59" s="3"/>
      <c r="AB59" s="3"/>
      <c r="AC59" s="3"/>
      <c r="AD59" s="8"/>
      <c r="AE59" s="8"/>
    </row>
    <row r="60" spans="1:31" x14ac:dyDescent="0.35">
      <c r="A60" t="s">
        <v>65</v>
      </c>
      <c r="B60" t="s">
        <v>66</v>
      </c>
      <c r="C60" t="s">
        <v>104</v>
      </c>
      <c r="D60" t="s">
        <v>5</v>
      </c>
      <c r="E60" s="5">
        <v>600</v>
      </c>
      <c r="F60" s="5" t="s">
        <v>85</v>
      </c>
      <c r="G60" s="5" t="s">
        <v>85</v>
      </c>
      <c r="I60" s="10" t="str">
        <f t="shared" si="3"/>
        <v>beyond 2050</v>
      </c>
      <c r="J60" s="6">
        <v>12.372</v>
      </c>
      <c r="K60" s="5">
        <v>13.7</v>
      </c>
      <c r="L60" s="6">
        <v>0.5</v>
      </c>
      <c r="M60" s="6">
        <v>900</v>
      </c>
      <c r="N60" s="6">
        <v>0</v>
      </c>
      <c r="O60" s="6" t="s">
        <v>85</v>
      </c>
      <c r="P60" s="6" t="s">
        <v>85</v>
      </c>
      <c r="Q60" s="6" t="s">
        <v>85</v>
      </c>
      <c r="R60" s="6" t="s">
        <v>85</v>
      </c>
      <c r="S60" s="6" t="s">
        <v>85</v>
      </c>
      <c r="T60">
        <v>10</v>
      </c>
      <c r="U60">
        <v>10</v>
      </c>
      <c r="V60" s="5">
        <v>-26.503599999999999</v>
      </c>
      <c r="W60">
        <v>29.180299999999999</v>
      </c>
      <c r="X60" s="3"/>
      <c r="Y60" s="3"/>
      <c r="Z60" s="3"/>
      <c r="AA60" s="3"/>
      <c r="AB60" s="3"/>
      <c r="AC60" s="3"/>
      <c r="AD60" s="8"/>
      <c r="AE60" s="8"/>
    </row>
    <row r="61" spans="1:31" x14ac:dyDescent="0.35">
      <c r="A61" t="s">
        <v>67</v>
      </c>
      <c r="B61" t="s">
        <v>77</v>
      </c>
      <c r="C61" t="s">
        <v>111</v>
      </c>
      <c r="D61" t="s">
        <v>5</v>
      </c>
      <c r="E61" s="5">
        <v>670</v>
      </c>
      <c r="F61" s="5">
        <v>167.5</v>
      </c>
      <c r="G61" s="5">
        <v>4</v>
      </c>
      <c r="I61" s="10" t="str">
        <f t="shared" si="3"/>
        <v>beyond 2050</v>
      </c>
      <c r="J61" s="6">
        <v>11.519</v>
      </c>
      <c r="K61" s="5">
        <v>250</v>
      </c>
      <c r="L61" s="6">
        <v>11</v>
      </c>
      <c r="M61" s="6">
        <v>2</v>
      </c>
      <c r="N61" s="6">
        <v>101</v>
      </c>
      <c r="O61" s="6" t="s">
        <v>85</v>
      </c>
      <c r="P61" s="6" t="s">
        <v>85</v>
      </c>
      <c r="Q61" s="6" t="s">
        <v>85</v>
      </c>
      <c r="R61" s="6" t="s">
        <v>85</v>
      </c>
      <c r="S61" s="6" t="s">
        <v>85</v>
      </c>
      <c r="T61">
        <v>6.9</v>
      </c>
      <c r="U61">
        <v>4.5999999999999996</v>
      </c>
      <c r="V61" s="8">
        <v>-29.251000000000001</v>
      </c>
      <c r="W61" s="8">
        <v>31.094100000000001</v>
      </c>
      <c r="X61" s="3"/>
      <c r="Y61" s="3"/>
      <c r="Z61" s="3"/>
      <c r="AA61" s="3"/>
      <c r="AB61" s="3"/>
      <c r="AC61" s="3"/>
      <c r="AD61" s="8"/>
      <c r="AE61" s="8"/>
    </row>
    <row r="62" spans="1:31" x14ac:dyDescent="0.35">
      <c r="A62" t="s">
        <v>68</v>
      </c>
      <c r="B62" t="s">
        <v>77</v>
      </c>
      <c r="C62" t="s">
        <v>111</v>
      </c>
      <c r="D62" t="s">
        <v>5</v>
      </c>
      <c r="E62" s="5">
        <v>335</v>
      </c>
      <c r="F62" s="5">
        <v>167.5</v>
      </c>
      <c r="G62" s="5">
        <v>2</v>
      </c>
      <c r="I62" s="10" t="str">
        <f t="shared" si="3"/>
        <v>beyond 2050</v>
      </c>
      <c r="J62" s="6">
        <v>11.519</v>
      </c>
      <c r="K62" s="5">
        <v>250</v>
      </c>
      <c r="L62" s="6">
        <v>11</v>
      </c>
      <c r="M62" s="6">
        <v>2</v>
      </c>
      <c r="N62" s="6">
        <v>101</v>
      </c>
      <c r="O62" s="6" t="s">
        <v>85</v>
      </c>
      <c r="P62" s="6" t="s">
        <v>85</v>
      </c>
      <c r="Q62" s="6" t="s">
        <v>85</v>
      </c>
      <c r="R62" s="6" t="s">
        <v>85</v>
      </c>
      <c r="S62" s="6" t="s">
        <v>85</v>
      </c>
      <c r="T62">
        <v>6.9</v>
      </c>
      <c r="U62">
        <v>4.5999999999999996</v>
      </c>
      <c r="V62" s="8">
        <v>-33.443300000000001</v>
      </c>
      <c r="W62" s="8">
        <v>25.402200000000001</v>
      </c>
      <c r="X62" s="3"/>
      <c r="Y62" s="3"/>
      <c r="Z62" s="3"/>
      <c r="AA62" s="3"/>
      <c r="AB62" s="3"/>
      <c r="AC62" s="3"/>
      <c r="AD62" s="8"/>
      <c r="AE62" s="8"/>
    </row>
    <row r="63" spans="1:31" x14ac:dyDescent="0.35">
      <c r="A63" t="s">
        <v>69</v>
      </c>
      <c r="B63" t="s">
        <v>66</v>
      </c>
      <c r="C63" t="s">
        <v>112</v>
      </c>
      <c r="D63" t="s">
        <v>5</v>
      </c>
      <c r="E63" s="5">
        <v>175</v>
      </c>
      <c r="F63" s="5">
        <v>9.6999999999999993</v>
      </c>
      <c r="G63" s="5">
        <v>18</v>
      </c>
      <c r="I63" s="10" t="str">
        <f t="shared" si="3"/>
        <v>beyond 2050</v>
      </c>
      <c r="J63" s="6">
        <v>7.6</v>
      </c>
      <c r="K63" s="5">
        <v>200</v>
      </c>
      <c r="L63" s="6">
        <v>8</v>
      </c>
      <c r="M63" s="6">
        <v>950</v>
      </c>
      <c r="N63" s="6">
        <v>0</v>
      </c>
      <c r="O63" s="6" t="s">
        <v>85</v>
      </c>
      <c r="P63" s="6" t="s">
        <v>85</v>
      </c>
      <c r="Q63" s="6" t="s">
        <v>85</v>
      </c>
      <c r="R63" s="6" t="s">
        <v>85</v>
      </c>
      <c r="S63" s="6" t="s">
        <v>85</v>
      </c>
      <c r="T63">
        <v>6.9</v>
      </c>
      <c r="U63">
        <v>4.5999999999999996</v>
      </c>
      <c r="V63" s="5">
        <v>-26.810199999999998</v>
      </c>
      <c r="W63" s="8">
        <v>27.8277</v>
      </c>
      <c r="X63" s="3"/>
      <c r="Y63" s="3"/>
      <c r="Z63" s="3"/>
      <c r="AA63" s="3"/>
      <c r="AB63" s="3"/>
      <c r="AC63" s="3"/>
      <c r="AD63" s="8"/>
      <c r="AE63" s="8"/>
    </row>
    <row r="64" spans="1:31" x14ac:dyDescent="0.35">
      <c r="A64" t="s">
        <v>70</v>
      </c>
      <c r="B64" t="s">
        <v>66</v>
      </c>
      <c r="C64" t="s">
        <v>112</v>
      </c>
      <c r="D64" t="s">
        <v>5</v>
      </c>
      <c r="E64" s="5">
        <v>250</v>
      </c>
      <c r="F64" s="5">
        <v>50</v>
      </c>
      <c r="G64" s="5">
        <v>5</v>
      </c>
      <c r="I64" s="10" t="str">
        <f t="shared" si="3"/>
        <v>beyond 2050</v>
      </c>
      <c r="J64" s="6">
        <v>11.519</v>
      </c>
      <c r="K64" s="5">
        <v>200</v>
      </c>
      <c r="L64" s="6">
        <v>2</v>
      </c>
      <c r="M64" s="6">
        <v>950</v>
      </c>
      <c r="N64" s="6">
        <v>0</v>
      </c>
      <c r="O64" s="6" t="s">
        <v>85</v>
      </c>
      <c r="P64" s="6" t="s">
        <v>85</v>
      </c>
      <c r="Q64" s="6" t="s">
        <v>85</v>
      </c>
      <c r="R64" s="6" t="s">
        <v>85</v>
      </c>
      <c r="S64" s="6" t="s">
        <v>85</v>
      </c>
      <c r="T64">
        <v>6.9</v>
      </c>
      <c r="U64">
        <v>4.5999999999999996</v>
      </c>
      <c r="V64" s="5">
        <v>-26.810199999999998</v>
      </c>
      <c r="W64" s="8">
        <v>27.8277</v>
      </c>
      <c r="X64" s="3"/>
      <c r="Y64" s="3"/>
      <c r="Z64" s="3"/>
      <c r="AA64" s="3"/>
      <c r="AB64" s="3"/>
      <c r="AC64" s="3"/>
      <c r="AD64" s="8"/>
      <c r="AE64" s="8"/>
    </row>
    <row r="65" spans="1:31" x14ac:dyDescent="0.35">
      <c r="A65" t="s">
        <v>71</v>
      </c>
      <c r="B65" t="s">
        <v>78</v>
      </c>
      <c r="C65" t="s">
        <v>110</v>
      </c>
      <c r="D65" t="s">
        <v>5</v>
      </c>
      <c r="E65" s="5">
        <v>1500</v>
      </c>
      <c r="F65" s="5">
        <v>250</v>
      </c>
      <c r="G65" s="5">
        <v>6</v>
      </c>
      <c r="I65" s="10" t="str">
        <f t="shared" si="3"/>
        <v>beyond 2050</v>
      </c>
      <c r="J65" s="5" t="s">
        <v>85</v>
      </c>
      <c r="K65" s="5" t="s">
        <v>85</v>
      </c>
      <c r="L65" s="5" t="s">
        <v>85</v>
      </c>
      <c r="M65" s="6">
        <v>300</v>
      </c>
      <c r="N65" s="6">
        <v>0</v>
      </c>
      <c r="O65" s="6" t="s">
        <v>85</v>
      </c>
      <c r="P65" s="6" t="s">
        <v>85</v>
      </c>
      <c r="Q65" s="6" t="s">
        <v>85</v>
      </c>
      <c r="R65" s="6" t="s">
        <v>85</v>
      </c>
      <c r="S65" s="6" t="s">
        <v>85</v>
      </c>
      <c r="T65">
        <v>3</v>
      </c>
      <c r="U65">
        <v>3</v>
      </c>
      <c r="X65" s="3"/>
      <c r="Y65" s="3"/>
      <c r="Z65" s="3"/>
      <c r="AA65" s="3"/>
      <c r="AB65" s="3"/>
      <c r="AC65" s="3"/>
      <c r="AD65" s="8"/>
      <c r="AE65" s="8"/>
    </row>
    <row r="66" spans="1:31" x14ac:dyDescent="0.35">
      <c r="A66" t="s">
        <v>72</v>
      </c>
      <c r="B66" t="s">
        <v>4</v>
      </c>
      <c r="C66" t="s">
        <v>110</v>
      </c>
      <c r="D66" t="s">
        <v>5</v>
      </c>
      <c r="E66" s="5">
        <v>65</v>
      </c>
      <c r="F66" s="5">
        <v>65</v>
      </c>
      <c r="G66" s="5">
        <v>1</v>
      </c>
      <c r="I66" s="10" t="str">
        <f t="shared" si="3"/>
        <v>beyond 2050</v>
      </c>
      <c r="J66" s="5" t="s">
        <v>85</v>
      </c>
      <c r="K66" s="5" t="s">
        <v>85</v>
      </c>
      <c r="L66" s="5" t="s">
        <v>85</v>
      </c>
      <c r="M66" s="6">
        <v>300</v>
      </c>
      <c r="N66" s="6">
        <v>0</v>
      </c>
      <c r="O66" s="6" t="s">
        <v>85</v>
      </c>
      <c r="P66" s="6" t="s">
        <v>85</v>
      </c>
      <c r="Q66" s="6" t="s">
        <v>85</v>
      </c>
      <c r="R66" s="6" t="s">
        <v>85</v>
      </c>
      <c r="S66" s="6" t="s">
        <v>85</v>
      </c>
      <c r="T66">
        <v>5</v>
      </c>
      <c r="U66">
        <v>5</v>
      </c>
      <c r="V66" s="8">
        <v>-32.049999999999997</v>
      </c>
      <c r="W66" s="8">
        <v>28.58333</v>
      </c>
      <c r="X66" s="3"/>
      <c r="Y66" s="3"/>
      <c r="Z66" s="3"/>
      <c r="AA66" s="3"/>
      <c r="AB66" s="3"/>
      <c r="AC66" s="3"/>
      <c r="AD66" s="8"/>
      <c r="AE66" s="8"/>
    </row>
    <row r="67" spans="1:31" x14ac:dyDescent="0.35">
      <c r="A67" t="s">
        <v>73</v>
      </c>
      <c r="B67" t="s">
        <v>77</v>
      </c>
      <c r="C67" t="s">
        <v>109</v>
      </c>
      <c r="D67" t="s">
        <v>5</v>
      </c>
      <c r="E67" s="5">
        <v>120</v>
      </c>
      <c r="F67" s="5">
        <v>30</v>
      </c>
      <c r="G67" s="5">
        <v>4</v>
      </c>
      <c r="I67" s="10" t="str">
        <f t="shared" si="3"/>
        <v>beyond 2050</v>
      </c>
      <c r="J67" s="5" t="s">
        <v>85</v>
      </c>
      <c r="K67" s="5" t="s">
        <v>85</v>
      </c>
      <c r="L67" s="6">
        <v>0.5</v>
      </c>
      <c r="M67" s="6">
        <v>500</v>
      </c>
      <c r="N67" s="6">
        <v>0</v>
      </c>
      <c r="O67" s="6" t="s">
        <v>85</v>
      </c>
      <c r="P67" s="6" t="s">
        <v>85</v>
      </c>
      <c r="Q67" s="6" t="s">
        <v>85</v>
      </c>
      <c r="R67" s="6" t="s">
        <v>85</v>
      </c>
      <c r="S67" s="6" t="s">
        <v>85</v>
      </c>
      <c r="T67">
        <v>10</v>
      </c>
      <c r="U67">
        <v>10</v>
      </c>
      <c r="X67" s="3"/>
      <c r="Y67" s="3"/>
      <c r="Z67" s="3"/>
      <c r="AA67" s="3"/>
      <c r="AB67" s="3"/>
      <c r="AC67" s="3"/>
      <c r="AD67" s="8"/>
      <c r="AE67" s="8"/>
    </row>
    <row r="68" spans="1:31" x14ac:dyDescent="0.35">
      <c r="A68" t="s">
        <v>74</v>
      </c>
      <c r="B68" t="s">
        <v>77</v>
      </c>
      <c r="C68" t="s">
        <v>109</v>
      </c>
      <c r="D68" t="s">
        <v>5</v>
      </c>
      <c r="E68" s="5">
        <v>144</v>
      </c>
      <c r="F68" s="5">
        <v>36</v>
      </c>
      <c r="G68" s="5">
        <v>4</v>
      </c>
      <c r="I68" s="10" t="str">
        <f t="shared" si="3"/>
        <v>beyond 2050</v>
      </c>
      <c r="J68" s="5" t="s">
        <v>85</v>
      </c>
      <c r="K68" s="5" t="s">
        <v>85</v>
      </c>
      <c r="L68" s="6">
        <v>0.5</v>
      </c>
      <c r="M68" s="6">
        <v>500</v>
      </c>
      <c r="N68" s="6">
        <v>0</v>
      </c>
      <c r="O68" s="6" t="s">
        <v>85</v>
      </c>
      <c r="P68" s="6" t="s">
        <v>85</v>
      </c>
      <c r="Q68" s="6" t="s">
        <v>85</v>
      </c>
      <c r="R68" s="6" t="s">
        <v>85</v>
      </c>
      <c r="S68" s="6" t="s">
        <v>85</v>
      </c>
      <c r="T68">
        <v>10</v>
      </c>
      <c r="U68">
        <v>10</v>
      </c>
      <c r="V68" s="5">
        <v>-25.3447</v>
      </c>
      <c r="W68" s="8">
        <v>30.393999999999998</v>
      </c>
      <c r="X68" s="3"/>
      <c r="Y68" s="3"/>
      <c r="Z68" s="3"/>
      <c r="AA68" s="3"/>
      <c r="AB68" s="3"/>
      <c r="AC68" s="3"/>
      <c r="AD68" s="8"/>
      <c r="AE68" s="8"/>
    </row>
    <row r="69" spans="1:31" x14ac:dyDescent="0.35">
      <c r="A69" t="s">
        <v>75</v>
      </c>
      <c r="B69" t="s">
        <v>79</v>
      </c>
      <c r="C69" t="s">
        <v>108</v>
      </c>
      <c r="D69" t="s">
        <v>5</v>
      </c>
      <c r="E69" s="5">
        <v>180</v>
      </c>
      <c r="F69" s="5">
        <v>45</v>
      </c>
      <c r="G69" s="5">
        <v>4</v>
      </c>
      <c r="I69" s="10" t="str">
        <f t="shared" si="3"/>
        <v>beyond 2050</v>
      </c>
      <c r="J69" s="5" t="s">
        <v>85</v>
      </c>
      <c r="K69" s="5" t="s">
        <v>85</v>
      </c>
      <c r="L69" s="5" t="s">
        <v>85</v>
      </c>
      <c r="M69" s="6">
        <v>300</v>
      </c>
      <c r="N69" s="6">
        <v>0</v>
      </c>
      <c r="O69" s="6">
        <v>72</v>
      </c>
      <c r="P69" s="6">
        <f t="shared" si="1"/>
        <v>4</v>
      </c>
      <c r="Q69" s="6">
        <f t="shared" ref="Q69" si="4">F69</f>
        <v>45</v>
      </c>
      <c r="R69" s="6">
        <v>2.7</v>
      </c>
      <c r="S69" s="6" t="s">
        <v>85</v>
      </c>
      <c r="T69">
        <v>3</v>
      </c>
      <c r="U69">
        <v>2.4</v>
      </c>
      <c r="V69" s="8">
        <v>-34.152999999999999</v>
      </c>
      <c r="W69" s="8">
        <v>18.899999999999999</v>
      </c>
      <c r="X69" s="3"/>
      <c r="Y69" s="3"/>
      <c r="Z69" s="3"/>
      <c r="AA69" s="3"/>
      <c r="AB69" s="3"/>
      <c r="AC69" s="3"/>
      <c r="AD69" s="8"/>
      <c r="AE69" s="8"/>
    </row>
    <row r="70" spans="1:31" x14ac:dyDescent="0.35">
      <c r="J70" s="6"/>
      <c r="K70" s="6"/>
      <c r="L70" s="6"/>
      <c r="N70" s="3"/>
      <c r="O70" s="6"/>
      <c r="P70" s="6"/>
      <c r="Q70" s="6"/>
      <c r="R70" s="6"/>
      <c r="X70" s="3"/>
      <c r="Y70" s="3"/>
      <c r="Z70" s="3"/>
      <c r="AA70" s="3"/>
      <c r="AB70" s="3"/>
      <c r="AC70" s="3"/>
      <c r="AD70" s="8"/>
      <c r="AE70" s="8"/>
    </row>
    <row r="71" spans="1:31" x14ac:dyDescent="0.35">
      <c r="J71" s="6"/>
      <c r="K71" s="6"/>
      <c r="L71" s="6"/>
      <c r="N71" s="3"/>
      <c r="O71" s="6"/>
      <c r="P71" s="6"/>
      <c r="Q71" s="6"/>
      <c r="R71" s="6"/>
      <c r="X71" s="3"/>
      <c r="Y71" s="3"/>
      <c r="Z71" s="3"/>
      <c r="AA71" s="3"/>
      <c r="AB71" s="3"/>
      <c r="AC71" s="3"/>
      <c r="AD71" s="8"/>
      <c r="AE71" s="8"/>
    </row>
    <row r="72" spans="1:31" x14ac:dyDescent="0.35">
      <c r="J72" s="6"/>
      <c r="K72" s="6"/>
      <c r="L72" s="6"/>
      <c r="N72" s="3"/>
      <c r="O72" s="6"/>
      <c r="P72" s="6"/>
      <c r="Q72" s="6"/>
      <c r="R72" s="6"/>
      <c r="X72" s="3"/>
      <c r="Y72" s="3"/>
      <c r="Z72" s="3"/>
      <c r="AA72" s="3"/>
      <c r="AB72" s="3"/>
      <c r="AC72" s="3"/>
      <c r="AD72" s="8"/>
      <c r="AE72" s="8"/>
    </row>
    <row r="73" spans="1:31" x14ac:dyDescent="0.35">
      <c r="N73" s="3"/>
      <c r="O73" s="6"/>
      <c r="P73" s="6"/>
      <c r="Q73" s="6"/>
      <c r="R73" s="6"/>
      <c r="X73" s="3"/>
      <c r="Y73" s="3"/>
      <c r="Z73" s="3"/>
      <c r="AA73" s="3"/>
      <c r="AB73" s="3"/>
      <c r="AC73" s="3"/>
      <c r="AD73" s="8"/>
      <c r="AE73" s="8"/>
    </row>
    <row r="74" spans="1:31" x14ac:dyDescent="0.35">
      <c r="N74" s="3"/>
      <c r="O74" s="6"/>
      <c r="P74" s="6"/>
      <c r="Q74" s="6"/>
      <c r="R74" s="6"/>
      <c r="X74" s="3"/>
      <c r="Y74" s="3"/>
      <c r="Z74" s="3"/>
      <c r="AA74" s="3"/>
      <c r="AB74" s="3"/>
      <c r="AC74" s="3"/>
      <c r="AD74" s="8"/>
      <c r="AE74" s="8"/>
    </row>
    <row r="75" spans="1:31" x14ac:dyDescent="0.35">
      <c r="N75" s="3"/>
      <c r="O75" s="6"/>
      <c r="P75" s="6"/>
      <c r="Q75" s="6"/>
      <c r="R75" s="6"/>
      <c r="X75" s="3"/>
      <c r="Y75" s="3"/>
      <c r="Z75" s="3"/>
      <c r="AA75" s="3"/>
      <c r="AB75" s="3"/>
      <c r="AC75" s="3"/>
      <c r="AD75" s="8"/>
      <c r="AE75" s="8"/>
    </row>
    <row r="76" spans="1:31" x14ac:dyDescent="0.35">
      <c r="O76" s="6"/>
      <c r="P76" s="6"/>
      <c r="Q76" s="6"/>
      <c r="R76" s="6"/>
      <c r="X76" s="3"/>
      <c r="Y76" s="3"/>
      <c r="Z76" s="3"/>
      <c r="AA76" s="3"/>
      <c r="AB76" s="3"/>
      <c r="AC76" s="3"/>
      <c r="AD76" s="8"/>
      <c r="AE76" s="8"/>
    </row>
    <row r="77" spans="1:31" x14ac:dyDescent="0.35">
      <c r="O77" s="6"/>
      <c r="P77" s="6"/>
      <c r="Q77" s="6"/>
      <c r="R77" s="6"/>
      <c r="X77" s="3"/>
      <c r="Y77" s="3"/>
      <c r="Z77" s="3"/>
      <c r="AA77" s="3"/>
      <c r="AB77" s="3"/>
      <c r="AC77" s="3"/>
      <c r="AD77" s="8"/>
      <c r="AE77" s="8"/>
    </row>
    <row r="78" spans="1:31" x14ac:dyDescent="0.35">
      <c r="O78" s="6"/>
      <c r="P78" s="6"/>
      <c r="Q78" s="6"/>
      <c r="R78" s="6"/>
      <c r="X78" s="3"/>
      <c r="Y78" s="3"/>
      <c r="Z78" s="3"/>
      <c r="AA78" s="3"/>
      <c r="AB78" s="3"/>
      <c r="AC78" s="3"/>
      <c r="AD78" s="8"/>
      <c r="AE78" s="8"/>
    </row>
    <row r="79" spans="1:31" x14ac:dyDescent="0.35">
      <c r="O79" s="6"/>
      <c r="P79" s="6"/>
      <c r="Q79" s="6"/>
      <c r="R79" s="6"/>
      <c r="X79" s="3"/>
      <c r="Y79" s="3"/>
      <c r="Z79" s="3"/>
      <c r="AA79" s="3"/>
      <c r="AB79" s="3"/>
      <c r="AC79" s="3"/>
      <c r="AD79" s="8"/>
      <c r="AE79" s="8"/>
    </row>
    <row r="80" spans="1:31" x14ac:dyDescent="0.35">
      <c r="O80" s="6"/>
      <c r="P80" s="6"/>
      <c r="Q80" s="6"/>
      <c r="R80" s="6"/>
      <c r="X80" s="3"/>
      <c r="Y80" s="3"/>
      <c r="Z80" s="3"/>
      <c r="AA80" s="3"/>
      <c r="AB80" s="3"/>
      <c r="AC80" s="3"/>
      <c r="AD80" s="8"/>
      <c r="AE80" s="8"/>
    </row>
    <row r="81" spans="15:31" x14ac:dyDescent="0.35">
      <c r="O81" s="6"/>
      <c r="P81" s="6"/>
      <c r="Q81" s="6"/>
      <c r="R81" s="6"/>
      <c r="X81" s="3"/>
      <c r="Y81" s="3"/>
      <c r="Z81" s="3"/>
      <c r="AA81" s="3"/>
      <c r="AB81" s="3"/>
      <c r="AC81" s="3"/>
      <c r="AD81" s="8"/>
      <c r="AE81" s="8"/>
    </row>
    <row r="82" spans="15:31" x14ac:dyDescent="0.35">
      <c r="O82" s="6"/>
      <c r="P82" s="6"/>
      <c r="Q82" s="6"/>
      <c r="R82" s="6"/>
      <c r="X82" s="3"/>
      <c r="Y82" s="3"/>
      <c r="Z82" s="3"/>
      <c r="AA82" s="3"/>
      <c r="AB82" s="3"/>
      <c r="AC82" s="3"/>
      <c r="AD82" s="8"/>
      <c r="AE82" s="8"/>
    </row>
    <row r="83" spans="15:31" x14ac:dyDescent="0.35">
      <c r="O83" s="6"/>
      <c r="P83" s="6"/>
      <c r="Q83" s="6"/>
      <c r="R83" s="6"/>
      <c r="X83" s="3"/>
      <c r="Y83" s="3"/>
      <c r="Z83" s="3"/>
      <c r="AA83" s="3"/>
      <c r="AB83" s="3"/>
      <c r="AC83" s="3"/>
      <c r="AD83" s="8"/>
      <c r="AE83" s="8"/>
    </row>
    <row r="84" spans="15:31" x14ac:dyDescent="0.35">
      <c r="O84" s="6"/>
      <c r="P84" s="6"/>
      <c r="Q84" s="6"/>
      <c r="R84" s="6"/>
      <c r="X84" s="3"/>
      <c r="Y84" s="3"/>
      <c r="Z84" s="3"/>
      <c r="AA84" s="3"/>
      <c r="AB84" s="3"/>
      <c r="AC84" s="3"/>
      <c r="AD84" s="8"/>
      <c r="AE84" s="8"/>
    </row>
    <row r="85" spans="15:31" x14ac:dyDescent="0.35">
      <c r="O85" s="6"/>
      <c r="P85" s="6"/>
      <c r="Q85" s="6"/>
      <c r="R85" s="6"/>
      <c r="X85" s="3"/>
      <c r="Y85" s="3"/>
      <c r="Z85" s="3"/>
      <c r="AA85" s="3"/>
      <c r="AB85" s="3"/>
      <c r="AC85" s="3"/>
      <c r="AD85" s="8"/>
      <c r="AE85" s="8"/>
    </row>
    <row r="86" spans="15:31" x14ac:dyDescent="0.35">
      <c r="O86" s="6"/>
      <c r="P86" s="6"/>
      <c r="Q86" s="6"/>
      <c r="R86" s="6"/>
      <c r="X86" s="3"/>
      <c r="Y86" s="3"/>
      <c r="Z86" s="3"/>
      <c r="AA86" s="3"/>
      <c r="AB86" s="3"/>
      <c r="AC86" s="3"/>
      <c r="AD86" s="8"/>
      <c r="AE86" s="8"/>
    </row>
    <row r="87" spans="15:31" x14ac:dyDescent="0.35">
      <c r="O87" s="6"/>
      <c r="P87" s="6"/>
      <c r="Q87" s="6"/>
      <c r="R87" s="6"/>
      <c r="X87" s="3"/>
      <c r="Y87" s="3"/>
      <c r="Z87" s="3"/>
      <c r="AA87" s="3"/>
      <c r="AB87" s="3"/>
      <c r="AC87" s="3"/>
      <c r="AD87" s="8"/>
      <c r="AE87" s="8"/>
    </row>
    <row r="88" spans="15:31" x14ac:dyDescent="0.35">
      <c r="O88" s="6"/>
      <c r="P88" s="6"/>
      <c r="Q88" s="6"/>
      <c r="R88" s="6"/>
      <c r="X88" s="3"/>
      <c r="Y88" s="3"/>
      <c r="Z88" s="3"/>
      <c r="AA88" s="3"/>
      <c r="AB88" s="3"/>
      <c r="AC88" s="3"/>
      <c r="AD88" s="8"/>
      <c r="AE88" s="8"/>
    </row>
    <row r="89" spans="15:31" x14ac:dyDescent="0.35">
      <c r="O89" s="6"/>
      <c r="P89" s="6"/>
      <c r="Q89" s="6"/>
      <c r="R89" s="6"/>
      <c r="X89" s="3"/>
      <c r="Y89" s="3"/>
      <c r="Z89" s="3"/>
      <c r="AA89" s="3"/>
      <c r="AB89" s="3"/>
      <c r="AC89" s="3"/>
      <c r="AD89" s="8"/>
      <c r="AE89" s="8"/>
    </row>
    <row r="90" spans="15:31" x14ac:dyDescent="0.35">
      <c r="O90" s="6"/>
      <c r="P90" s="6"/>
      <c r="Q90" s="6"/>
      <c r="R90" s="6"/>
      <c r="X90" s="3"/>
      <c r="Y90" s="3"/>
      <c r="Z90" s="3"/>
      <c r="AA90" s="3"/>
      <c r="AB90" s="3"/>
      <c r="AC90" s="3"/>
      <c r="AD90" s="8"/>
      <c r="AE90" s="8"/>
    </row>
    <row r="91" spans="15:31" x14ac:dyDescent="0.35">
      <c r="O91" s="6"/>
      <c r="P91" s="6"/>
      <c r="Q91" s="6"/>
      <c r="R91" s="6"/>
      <c r="X91" s="3"/>
      <c r="Y91" s="3"/>
      <c r="Z91" s="3"/>
      <c r="AA91" s="3"/>
      <c r="AB91" s="3"/>
      <c r="AC91" s="3"/>
      <c r="AD91" s="8"/>
      <c r="AE91" s="8"/>
    </row>
    <row r="92" spans="15:31" x14ac:dyDescent="0.35">
      <c r="O92" s="6"/>
      <c r="P92" s="6"/>
      <c r="Q92" s="6"/>
      <c r="R92" s="6"/>
      <c r="X92" s="3"/>
      <c r="Y92" s="3"/>
      <c r="Z92" s="3"/>
      <c r="AA92" s="3"/>
      <c r="AB92" s="3"/>
      <c r="AC92" s="3"/>
      <c r="AD92" s="8"/>
      <c r="AE92" s="8"/>
    </row>
    <row r="93" spans="15:31" x14ac:dyDescent="0.35">
      <c r="O93" s="6"/>
      <c r="P93" s="6"/>
      <c r="Q93" s="6"/>
      <c r="R93" s="6"/>
      <c r="X93" s="3"/>
      <c r="Y93" s="3"/>
      <c r="Z93" s="3"/>
      <c r="AA93" s="3"/>
      <c r="AB93" s="3"/>
      <c r="AC93" s="3"/>
      <c r="AD93" s="8"/>
      <c r="AE93" s="8"/>
    </row>
    <row r="94" spans="15:31" x14ac:dyDescent="0.35">
      <c r="P94" s="6"/>
      <c r="Q94" s="6"/>
      <c r="R94" s="6"/>
      <c r="X94" s="3"/>
      <c r="Y94" s="3"/>
      <c r="Z94" s="3"/>
      <c r="AA94" s="3"/>
      <c r="AB94" s="3"/>
      <c r="AC94" s="3"/>
      <c r="AD94" s="8"/>
      <c r="AE94" s="8"/>
    </row>
    <row r="95" spans="15:31" x14ac:dyDescent="0.35">
      <c r="P95" s="6"/>
      <c r="Q95" s="6"/>
      <c r="R95" s="6"/>
      <c r="X95" s="3"/>
      <c r="Y95" s="3"/>
      <c r="Z95" s="3"/>
      <c r="AA95" s="3"/>
      <c r="AB95" s="3"/>
      <c r="AC95" s="3"/>
      <c r="AD95" s="8"/>
      <c r="AE95" s="8"/>
    </row>
    <row r="96" spans="15:31" x14ac:dyDescent="0.35">
      <c r="P96" s="6"/>
      <c r="Q96" s="6"/>
      <c r="R96" s="6"/>
      <c r="X96" s="3"/>
      <c r="Y96" s="3"/>
      <c r="Z96" s="3"/>
      <c r="AA96" s="3"/>
      <c r="AB96" s="3"/>
      <c r="AC96" s="3"/>
      <c r="AD96" s="8"/>
      <c r="AE96" s="8"/>
    </row>
    <row r="97" spans="16:18" x14ac:dyDescent="0.35">
      <c r="P97" s="6"/>
      <c r="Q97" s="6"/>
      <c r="R97" s="6"/>
    </row>
    <row r="98" spans="16:18" x14ac:dyDescent="0.35">
      <c r="P98" s="6"/>
      <c r="Q98" s="6"/>
      <c r="R98" s="6"/>
    </row>
    <row r="99" spans="16:18" x14ac:dyDescent="0.35">
      <c r="P99" s="6"/>
      <c r="Q99" s="6"/>
      <c r="R99" s="6"/>
    </row>
    <row r="100" spans="16:18" x14ac:dyDescent="0.35">
      <c r="P100" s="6"/>
      <c r="Q100" s="6"/>
      <c r="R100" s="6"/>
    </row>
    <row r="101" spans="16:18" x14ac:dyDescent="0.35">
      <c r="P101" s="6"/>
      <c r="Q101" s="6"/>
      <c r="R101" s="6"/>
    </row>
    <row r="102" spans="16:18" x14ac:dyDescent="0.35">
      <c r="P102" s="6"/>
      <c r="Q102" s="6"/>
      <c r="R102" s="6"/>
    </row>
    <row r="103" spans="16:18" x14ac:dyDescent="0.35">
      <c r="P103" s="6"/>
      <c r="Q103" s="6"/>
      <c r="R103" s="6"/>
    </row>
    <row r="104" spans="16:18" x14ac:dyDescent="0.35">
      <c r="P104" s="6"/>
      <c r="Q104" s="6"/>
      <c r="R104" s="6"/>
    </row>
    <row r="105" spans="16:18" x14ac:dyDescent="0.35">
      <c r="P105" s="6"/>
      <c r="Q105" s="6"/>
      <c r="R105" s="6"/>
    </row>
    <row r="106" spans="16:18" x14ac:dyDescent="0.35">
      <c r="P106" s="6"/>
      <c r="Q106" s="6"/>
      <c r="R106" s="6"/>
    </row>
    <row r="107" spans="16:18" x14ac:dyDescent="0.35">
      <c r="P107" s="6"/>
      <c r="Q107" s="6"/>
      <c r="R107" s="6"/>
    </row>
    <row r="108" spans="16:18" x14ac:dyDescent="0.35">
      <c r="P108" s="6"/>
      <c r="Q108" s="6"/>
      <c r="R108" s="6"/>
    </row>
    <row r="109" spans="16:18" x14ac:dyDescent="0.35">
      <c r="P109" s="6"/>
      <c r="Q109" s="6"/>
      <c r="R109" s="6"/>
    </row>
    <row r="110" spans="16:18" x14ac:dyDescent="0.35">
      <c r="P110" s="6"/>
      <c r="Q110" s="6"/>
      <c r="R110" s="6"/>
    </row>
    <row r="111" spans="16:18" x14ac:dyDescent="0.35">
      <c r="P111" s="6"/>
      <c r="Q111" s="6"/>
      <c r="R111" s="6"/>
    </row>
    <row r="112" spans="16:18" x14ac:dyDescent="0.35">
      <c r="P112" s="6"/>
      <c r="Q112" s="6"/>
      <c r="R112" s="6"/>
    </row>
    <row r="113" spans="16:18" x14ac:dyDescent="0.35">
      <c r="P113" s="6"/>
      <c r="Q113" s="6"/>
      <c r="R113" s="6"/>
    </row>
    <row r="114" spans="16:18" x14ac:dyDescent="0.35">
      <c r="P114" s="6"/>
      <c r="Q114" s="6"/>
      <c r="R114" s="6"/>
    </row>
    <row r="115" spans="16:18" x14ac:dyDescent="0.35">
      <c r="P115" s="6"/>
      <c r="Q115" s="6"/>
      <c r="R115" s="6"/>
    </row>
    <row r="116" spans="16:18" x14ac:dyDescent="0.35">
      <c r="P116" s="6"/>
      <c r="Q116" s="6"/>
      <c r="R116" s="6"/>
    </row>
    <row r="117" spans="16:18" x14ac:dyDescent="0.35">
      <c r="P117" s="6"/>
      <c r="Q117" s="6"/>
      <c r="R117" s="6"/>
    </row>
    <row r="118" spans="16:18" x14ac:dyDescent="0.35">
      <c r="P118" s="6"/>
      <c r="Q118" s="6"/>
      <c r="R118" s="6"/>
    </row>
    <row r="119" spans="16:18" x14ac:dyDescent="0.35">
      <c r="P119" s="6"/>
      <c r="Q119" s="6"/>
      <c r="R119" s="6"/>
    </row>
    <row r="120" spans="16:18" x14ac:dyDescent="0.35">
      <c r="P120" s="6"/>
      <c r="Q120" s="6"/>
      <c r="R120" s="6"/>
    </row>
    <row r="121" spans="16:18" x14ac:dyDescent="0.35">
      <c r="P121" s="6"/>
      <c r="Q121" s="6"/>
      <c r="R121" s="6"/>
    </row>
    <row r="122" spans="16:18" x14ac:dyDescent="0.35">
      <c r="P122" s="6"/>
      <c r="Q122" s="6"/>
      <c r="R122" s="6"/>
    </row>
    <row r="123" spans="16:18" x14ac:dyDescent="0.35">
      <c r="P123" s="6"/>
      <c r="Q123" s="6"/>
      <c r="R123" s="6"/>
    </row>
    <row r="124" spans="16:18" x14ac:dyDescent="0.35">
      <c r="P124" s="6"/>
      <c r="Q124" s="6"/>
      <c r="R124" s="6"/>
    </row>
    <row r="125" spans="16:18" x14ac:dyDescent="0.35">
      <c r="P125" s="6"/>
      <c r="Q125" s="6"/>
      <c r="R125" s="6"/>
    </row>
    <row r="126" spans="16:18" x14ac:dyDescent="0.35">
      <c r="P126" s="6"/>
      <c r="Q126" s="6"/>
      <c r="R126" s="6"/>
    </row>
    <row r="127" spans="16:18" x14ac:dyDescent="0.35">
      <c r="P127" s="6"/>
      <c r="Q127" s="6"/>
      <c r="R127" s="6"/>
    </row>
    <row r="128" spans="16:18" x14ac:dyDescent="0.35">
      <c r="P128" s="6"/>
      <c r="Q128" s="6"/>
      <c r="R128" s="6"/>
    </row>
    <row r="129" spans="16:18" x14ac:dyDescent="0.35">
      <c r="P129" s="6"/>
      <c r="Q129" s="6"/>
      <c r="R129" s="6"/>
    </row>
    <row r="130" spans="16:18" x14ac:dyDescent="0.35">
      <c r="P130" s="6"/>
      <c r="Q130" s="6"/>
      <c r="R130" s="6"/>
    </row>
    <row r="131" spans="16:18" x14ac:dyDescent="0.35">
      <c r="P131" s="6"/>
      <c r="Q131" s="6"/>
      <c r="R131" s="6"/>
    </row>
    <row r="132" spans="16:18" x14ac:dyDescent="0.35">
      <c r="P132" s="6"/>
      <c r="Q132" s="6"/>
      <c r="R132" s="6"/>
    </row>
    <row r="133" spans="16:18" x14ac:dyDescent="0.35">
      <c r="P133" s="6"/>
      <c r="Q133" s="6"/>
      <c r="R133" s="6"/>
    </row>
    <row r="134" spans="16:18" x14ac:dyDescent="0.35">
      <c r="P134" s="6"/>
      <c r="Q134" s="6"/>
      <c r="R134" s="6"/>
    </row>
    <row r="135" spans="16:18" x14ac:dyDescent="0.35">
      <c r="P135" s="6"/>
      <c r="Q135" s="6"/>
      <c r="R135" s="6"/>
    </row>
    <row r="136" spans="16:18" x14ac:dyDescent="0.35">
      <c r="P136" s="6"/>
      <c r="Q136" s="6"/>
      <c r="R136" s="6"/>
    </row>
    <row r="137" spans="16:18" x14ac:dyDescent="0.35">
      <c r="P137" s="6"/>
      <c r="Q137" s="6"/>
      <c r="R137" s="6"/>
    </row>
    <row r="138" spans="16:18" x14ac:dyDescent="0.35">
      <c r="P138" s="6"/>
      <c r="Q138" s="6"/>
      <c r="R138" s="6"/>
    </row>
    <row r="139" spans="16:18" x14ac:dyDescent="0.35">
      <c r="P139" s="6"/>
      <c r="Q139" s="6"/>
      <c r="R139" s="6"/>
    </row>
    <row r="140" spans="16:18" x14ac:dyDescent="0.35">
      <c r="P140" s="6"/>
      <c r="Q140" s="6"/>
      <c r="R140" s="6"/>
    </row>
    <row r="141" spans="16:18" x14ac:dyDescent="0.35">
      <c r="P141" s="6"/>
      <c r="Q141" s="6"/>
      <c r="R141" s="6"/>
    </row>
    <row r="142" spans="16:18" x14ac:dyDescent="0.35">
      <c r="P142" s="6"/>
      <c r="Q142" s="6"/>
      <c r="R142" s="6"/>
    </row>
    <row r="143" spans="16:18" x14ac:dyDescent="0.35">
      <c r="P143" s="6"/>
      <c r="Q143" s="6"/>
      <c r="R143" s="6"/>
    </row>
    <row r="144" spans="16:18" x14ac:dyDescent="0.35">
      <c r="P144" s="6"/>
      <c r="Q144" s="6"/>
      <c r="R144" s="6"/>
    </row>
    <row r="145" spans="16:18" x14ac:dyDescent="0.35">
      <c r="P145" s="6"/>
      <c r="Q145" s="6"/>
      <c r="R145" s="6"/>
    </row>
    <row r="146" spans="16:18" x14ac:dyDescent="0.35">
      <c r="P146" s="6"/>
      <c r="Q146" s="6"/>
      <c r="R146" s="6"/>
    </row>
    <row r="147" spans="16:18" x14ac:dyDescent="0.35">
      <c r="P147" s="6"/>
      <c r="Q147" s="6"/>
      <c r="R147" s="6"/>
    </row>
    <row r="148" spans="16:18" x14ac:dyDescent="0.35">
      <c r="P148" s="6"/>
      <c r="Q148" s="6"/>
      <c r="R148" s="6"/>
    </row>
    <row r="149" spans="16:18" x14ac:dyDescent="0.35">
      <c r="P149" s="6"/>
      <c r="Q149" s="6"/>
      <c r="R149" s="6"/>
    </row>
    <row r="150" spans="16:18" x14ac:dyDescent="0.35">
      <c r="P150" s="6"/>
      <c r="Q150" s="6"/>
      <c r="R150" s="6"/>
    </row>
    <row r="151" spans="16:18" x14ac:dyDescent="0.35">
      <c r="P151" s="6"/>
      <c r="Q151" s="6"/>
      <c r="R151" s="6"/>
    </row>
    <row r="152" spans="16:18" x14ac:dyDescent="0.35">
      <c r="P152" s="6"/>
      <c r="Q152" s="6"/>
      <c r="R152" s="6"/>
    </row>
    <row r="153" spans="16:18" x14ac:dyDescent="0.35">
      <c r="P153" s="6"/>
      <c r="Q153" s="6"/>
      <c r="R153" s="6"/>
    </row>
    <row r="154" spans="16:18" x14ac:dyDescent="0.35">
      <c r="P154" s="6"/>
      <c r="Q154" s="6"/>
      <c r="R154" s="6"/>
    </row>
    <row r="155" spans="16:18" x14ac:dyDescent="0.35">
      <c r="P155" s="6"/>
      <c r="Q155" s="6"/>
      <c r="R155" s="6"/>
    </row>
    <row r="156" spans="16:18" x14ac:dyDescent="0.35">
      <c r="P156" s="6"/>
      <c r="Q156" s="6"/>
      <c r="R156" s="6"/>
    </row>
    <row r="157" spans="16:18" x14ac:dyDescent="0.35">
      <c r="P157" s="6"/>
      <c r="Q157" s="6"/>
      <c r="R157" s="6"/>
    </row>
    <row r="158" spans="16:18" x14ac:dyDescent="0.35">
      <c r="P158" s="6"/>
      <c r="Q158" s="6"/>
      <c r="R158" s="6"/>
    </row>
    <row r="159" spans="16:18" x14ac:dyDescent="0.35">
      <c r="P159" s="6"/>
      <c r="Q159" s="6"/>
      <c r="R159" s="6"/>
    </row>
    <row r="160" spans="16:18" x14ac:dyDescent="0.35">
      <c r="P160" s="6"/>
      <c r="Q160" s="6"/>
      <c r="R160" s="6"/>
    </row>
    <row r="161" spans="16:18" x14ac:dyDescent="0.35">
      <c r="P161" s="6"/>
      <c r="Q161" s="6"/>
      <c r="R161" s="6"/>
    </row>
    <row r="162" spans="16:18" x14ac:dyDescent="0.35">
      <c r="P162" s="6"/>
      <c r="Q162" s="6"/>
      <c r="R162" s="6"/>
    </row>
    <row r="163" spans="16:18" x14ac:dyDescent="0.35">
      <c r="P163" s="6"/>
      <c r="Q163" s="6"/>
      <c r="R16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2022-10-03T13:32:10Z</dcterms:modified>
</cp:coreProperties>
</file>