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_setup" sheetId="1" state="visible" r:id="rId2"/>
    <sheet name="existing_eskom_stations" sheetId="2" state="visible" r:id="rId3"/>
    <sheet name="existing_non_eskom_stations" sheetId="3" state="visible" r:id="rId4"/>
    <sheet name="new_build" sheetId="4" state="visible" r:id="rId5"/>
    <sheet name="projected_parameters" sheetId="5" state="visible" r:id="rId6"/>
    <sheet name="costs" sheetId="6" state="visible" r:id="rId7"/>
  </sheets>
  <definedNames>
    <definedName function="false" hidden="true" localSheetId="5" name="_xlnm._FilterDatabase" vbProcedure="false">costs!$A$1:$L$375</definedName>
    <definedName function="false" hidden="true" localSheetId="1" name="_xlnm._FilterDatabase" vbProcedure="false">existing_eskom_stations!$A$1:$AB$109</definedName>
    <definedName function="false" hidden="true" localSheetId="2" name="_xlnm._FilterDatabase" vbProcedure="false">existing_non_eskom_stations!$A$1:$AA$115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4" authorId="0">
      <text>
        <r>
          <rPr>
            <sz val="11"/>
            <color rgb="FF000000"/>
            <rFont val="Calibri"/>
            <family val="2"/>
            <charset val="1"/>
          </rPr>
          <t xml:space="preserve">Peter Klein
</t>
        </r>
        <r>
          <rPr>
            <sz val="9"/>
            <color rgb="FF000000"/>
            <rFont val="Tahoma"/>
            <family val="2"/>
            <charset val="1"/>
          </rPr>
          <t xml:space="preserve">Excludes pumping
Demand increased 1/0.98 for Sasol generation which is not accounted for by Eskom</t>
        </r>
      </text>
    </comment>
  </commentList>
</comments>
</file>

<file path=xl/sharedStrings.xml><?xml version="1.0" encoding="utf-8"?>
<sst xmlns="http://schemas.openxmlformats.org/spreadsheetml/2006/main" count="4656" uniqueCount="269">
  <si>
    <t xml:space="preserve">wildcard</t>
  </si>
  <si>
    <t xml:space="preserve">existing_eskom_stations</t>
  </si>
  <si>
    <t xml:space="preserve">existing_non_eskom_stations</t>
  </si>
  <si>
    <t xml:space="preserve">new_build</t>
  </si>
  <si>
    <t xml:space="preserve">projected_parameters</t>
  </si>
  <si>
    <t xml:space="preserve">costs</t>
  </si>
  <si>
    <t xml:space="preserve">za-original</t>
  </si>
  <si>
    <t xml:space="preserve">base</t>
  </si>
  <si>
    <t xml:space="preserve">original</t>
  </si>
  <si>
    <t xml:space="preserve">za-updated</t>
  </si>
  <si>
    <t xml:space="preserve">IRP-2019</t>
  </si>
  <si>
    <t xml:space="preserve">csir_ambitions</t>
  </si>
  <si>
    <t xml:space="preserve">irp_2019</t>
  </si>
  <si>
    <t xml:space="preserve">CSIR-ambitions-2019</t>
  </si>
  <si>
    <t xml:space="preserve">csir_ambitions_2019</t>
  </si>
  <si>
    <t xml:space="preserve">CSIR-ambitions-2022</t>
  </si>
  <si>
    <t xml:space="preserve">csir_ambitions_2022</t>
  </si>
  <si>
    <t xml:space="preserve">Scenario</t>
  </si>
  <si>
    <t xml:space="preserve">Power Station Name</t>
  </si>
  <si>
    <t xml:space="preserve">Carrier</t>
  </si>
  <si>
    <t xml:space="preserve">Status</t>
  </si>
  <si>
    <t xml:space="preserve">2022 Capacity (MW)</t>
  </si>
  <si>
    <t xml:space="preserve">Unit size (MW)</t>
  </si>
  <si>
    <t xml:space="preserve">Number units</t>
  </si>
  <si>
    <t xml:space="preserve">Future Commissioning Date</t>
  </si>
  <si>
    <t xml:space="preserve">Decommissioning Date (50%)</t>
  </si>
  <si>
    <t xml:space="preserve">Decommissioning Date (100%)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</si>
  <si>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</si>
  <si>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</si>
  <si>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</si>
  <si>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</si>
  <si>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</si>
  <si>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</si>
  <si>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</si>
  <si>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Pump Efficiency (%)</t>
  </si>
  <si>
    <t xml:space="preserve">Pump Units</t>
  </si>
  <si>
    <t xml:space="preserve">Pump Load per unit (MW)</t>
  </si>
  <si>
    <t xml:space="preserve">Pumped Storage - Max Storage (GWh)</t>
  </si>
  <si>
    <t xml:space="preserve">CSP Storage (hours)</t>
  </si>
  <si>
    <t xml:space="preserve">Diesel Storage (Ml)</t>
  </si>
  <si>
    <t xml:space="preserve">Gas storage (MCM)</t>
  </si>
  <si>
    <t xml:space="preserve">Typical annual maintenance rate (%)</t>
  </si>
  <si>
    <t xml:space="preserve">Typical annual forced outage rate (%)</t>
  </si>
  <si>
    <t xml:space="preserve">GPS Latitude</t>
  </si>
  <si>
    <t xml:space="preserve">GPS Longitude</t>
  </si>
  <si>
    <t xml:space="preserve">Arnot</t>
  </si>
  <si>
    <t xml:space="preserve">coal</t>
  </si>
  <si>
    <t xml:space="preserve">Existing</t>
  </si>
  <si>
    <t xml:space="preserve">-</t>
  </si>
  <si>
    <t xml:space="preserve">Camden</t>
  </si>
  <si>
    <t xml:space="preserve">Duvha</t>
  </si>
  <si>
    <t xml:space="preserve">Grootvlei</t>
  </si>
  <si>
    <t xml:space="preserve">Hendrina</t>
  </si>
  <si>
    <t xml:space="preserve">Kendal</t>
  </si>
  <si>
    <t xml:space="preserve">Komati</t>
  </si>
  <si>
    <t xml:space="preserve">Kriel</t>
  </si>
  <si>
    <t xml:space="preserve">Kusile</t>
  </si>
  <si>
    <t xml:space="preserve">beyond 2050</t>
  </si>
  <si>
    <t xml:space="preserve">Lethabo</t>
  </si>
  <si>
    <t xml:space="preserve">MajubaDry</t>
  </si>
  <si>
    <t xml:space="preserve">MajubaWet</t>
  </si>
  <si>
    <t xml:space="preserve">Matimba</t>
  </si>
  <si>
    <t xml:space="preserve">Matla</t>
  </si>
  <si>
    <t xml:space="preserve">Medupi</t>
  </si>
  <si>
    <t xml:space="preserve">Tutuka</t>
  </si>
  <si>
    <t xml:space="preserve">Sere</t>
  </si>
  <si>
    <t xml:space="preserve">onwind</t>
  </si>
  <si>
    <t xml:space="preserve">Koeberg</t>
  </si>
  <si>
    <t xml:space="preserve">nuclear</t>
  </si>
  <si>
    <t xml:space="preserve">Drakensberg</t>
  </si>
  <si>
    <t xml:space="preserve">PHS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</si>
  <si>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</si>
  <si>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</si>
  <si>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</si>
  <si>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</si>
  <si>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</si>
  <si>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</si>
  <si>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diesel</t>
  </si>
  <si>
    <t xml:space="preserve">Ankerlig</t>
  </si>
  <si>
    <t xml:space="preserve">Gourikwa</t>
  </si>
  <si>
    <t xml:space="preserve">PortRex</t>
  </si>
  <si>
    <t xml:space="preserve">ambitions</t>
  </si>
  <si>
    <t xml:space="preserve">OCGT/ICE</t>
  </si>
  <si>
    <t xml:space="preserve">ambitions_2Gt</t>
  </si>
  <si>
    <t xml:space="preserve">Grouping</t>
  </si>
  <si>
    <t xml:space="preserve">Municipal_Coal</t>
  </si>
  <si>
    <t xml:space="preserve">other</t>
  </si>
  <si>
    <t xml:space="preserve">Sasol_SSF</t>
  </si>
  <si>
    <t xml:space="preserve">Avon</t>
  </si>
  <si>
    <t xml:space="preserve">Dedisa</t>
  </si>
  <si>
    <t xml:space="preserve">Sasol_Infrach_Engines</t>
  </si>
  <si>
    <t xml:space="preserve">gas</t>
  </si>
  <si>
    <t xml:space="preserve">Sasol_OCGT</t>
  </si>
  <si>
    <t xml:space="preserve">CahoraBassa</t>
  </si>
  <si>
    <t xml:space="preserve">ColleyWobbles</t>
  </si>
  <si>
    <t xml:space="preserve">Mondi</t>
  </si>
  <si>
    <t xml:space="preserve">biomass</t>
  </si>
  <si>
    <t xml:space="preserve">Sappi</t>
  </si>
  <si>
    <t xml:space="preserve">Steenbras</t>
  </si>
  <si>
    <t xml:space="preserve">Aries Solar Energy Facility</t>
  </si>
  <si>
    <t xml:space="preserve">REIPPPP_BW1</t>
  </si>
  <si>
    <t xml:space="preserve">solar</t>
  </si>
  <si>
    <t xml:space="preserve">Cookhouse Wind Farm</t>
  </si>
  <si>
    <t xml:space="preserve">Dassieklip Wind Energy Facility</t>
  </si>
  <si>
    <t xml:space="preserve">De Aar Solar Power</t>
  </si>
  <si>
    <t xml:space="preserve">Dorper Wind Farm</t>
  </si>
  <si>
    <t xml:space="preserve">Greefspan PV Power Plant</t>
  </si>
  <si>
    <t xml:space="preserve">Herbert PV Power Plant</t>
  </si>
  <si>
    <t xml:space="preserve">Jeffreys Bay Wind Farm</t>
  </si>
  <si>
    <t xml:space="preserve">Kalkbult</t>
  </si>
  <si>
    <t xml:space="preserve">Kaxu Solar One</t>
  </si>
  <si>
    <t xml:space="preserve">CSP</t>
  </si>
  <si>
    <t xml:space="preserve">Khi Solar One</t>
  </si>
  <si>
    <t xml:space="preserve">Konkoonsies Solar Energy Facility</t>
  </si>
  <si>
    <t xml:space="preserve">Kouga Wind Farm</t>
  </si>
  <si>
    <t xml:space="preserve">Lesedi Power Company</t>
  </si>
  <si>
    <t xml:space="preserve">Letsatsi Power Company</t>
  </si>
  <si>
    <t xml:space="preserve">Metrowind Van Stadens Wind Farm</t>
  </si>
  <si>
    <t xml:space="preserve">Mulilo Renewable Energy Solar PV De Aar</t>
  </si>
  <si>
    <t xml:space="preserve">Mulilo Renewable Energy Solar PV Prieska</t>
  </si>
  <si>
    <t xml:space="preserve">Nobelsfontein Phase 1</t>
  </si>
  <si>
    <t xml:space="preserve">REISA</t>
  </si>
  <si>
    <t xml:space="preserve">RustMo1 Solar Farm</t>
  </si>
  <si>
    <t xml:space="preserve">Droogfontein Solar Power</t>
  </si>
  <si>
    <t xml:space="preserve">Slimsun Swartland Solar Park</t>
  </si>
  <si>
    <t xml:space="preserve">Solar Capital De Aar</t>
  </si>
  <si>
    <t xml:space="preserve">Soutpan Solar Park</t>
  </si>
  <si>
    <t xml:space="preserve">Touwsrivier Project</t>
  </si>
  <si>
    <t xml:space="preserve">Umoya Energy Wind Farm</t>
  </si>
  <si>
    <t xml:space="preserve">Witkop Solar Park</t>
  </si>
  <si>
    <t xml:space="preserve">Amakhala Emoyeni</t>
  </si>
  <si>
    <t xml:space="preserve">REIPPPP_BW2</t>
  </si>
  <si>
    <t xml:space="preserve">Aurora Wind Power</t>
  </si>
  <si>
    <t xml:space="preserve">Aurora-Rietvlei Solar Power</t>
  </si>
  <si>
    <t xml:space="preserve">Bokpoort CSP project</t>
  </si>
  <si>
    <t xml:space="preserve">Boshoff Solar Park</t>
  </si>
  <si>
    <t xml:space="preserve">Chaba Wind Farm</t>
  </si>
  <si>
    <t xml:space="preserve">Dreunberg</t>
  </si>
  <si>
    <t xml:space="preserve">Gouda Wind Project</t>
  </si>
  <si>
    <t xml:space="preserve">Grassridge Wind Farm</t>
  </si>
  <si>
    <t xml:space="preserve">Jasper Power Company</t>
  </si>
  <si>
    <t xml:space="preserve">Linde</t>
  </si>
  <si>
    <t xml:space="preserve">Neusberg Hydro Electrical Project</t>
  </si>
  <si>
    <t xml:space="preserve">Sishen Solar Facility</t>
  </si>
  <si>
    <t xml:space="preserve">Solar Capital De Aar 3</t>
  </si>
  <si>
    <t xml:space="preserve">Stortemelk Hydro</t>
  </si>
  <si>
    <t xml:space="preserve">Tsitsikamma Community Wind Farm</t>
  </si>
  <si>
    <t xml:space="preserve">Upington Airport</t>
  </si>
  <si>
    <t xml:space="preserve">Vredendal Solar Park</t>
  </si>
  <si>
    <t xml:space="preserve">Waainek Wind Farm</t>
  </si>
  <si>
    <t xml:space="preserve">!XiNa Solar One</t>
  </si>
  <si>
    <t xml:space="preserve">REIPPPP_BW3</t>
  </si>
  <si>
    <t xml:space="preserve">Adams Solar PV 2</t>
  </si>
  <si>
    <t xml:space="preserve">ENERGY Joburg Landfill Gas to Electircity Project</t>
  </si>
  <si>
    <t xml:space="preserve">Karoshoek Solar One</t>
  </si>
  <si>
    <t xml:space="preserve">Khobab Wind Farm</t>
  </si>
  <si>
    <t xml:space="preserve">Loeriesfontein 2 Wind Farm</t>
  </si>
  <si>
    <t xml:space="preserve">Longyuan Mulilo De Aar Maanhaarberg Wind Energy Facility</t>
  </si>
  <si>
    <t xml:space="preserve">Longyuan Mulilo Green Energy De Aar 2 North Wind Energy Facility</t>
  </si>
  <si>
    <t xml:space="preserve">Mkuze</t>
  </si>
  <si>
    <t xml:space="preserve">Planned</t>
  </si>
  <si>
    <t xml:space="preserve">Mulilo Prieska PV</t>
  </si>
  <si>
    <t xml:space="preserve">Mulilo Sonnedix Prieska PV</t>
  </si>
  <si>
    <t xml:space="preserve">Nojoli Wind Farm</t>
  </si>
  <si>
    <t xml:space="preserve">Noupoort Wind Farm</t>
  </si>
  <si>
    <t xml:space="preserve">Paleisheuwel</t>
  </si>
  <si>
    <t xml:space="preserve">Pulida Solar Park</t>
  </si>
  <si>
    <t xml:space="preserve">Red Cap - Gibson Bay</t>
  </si>
  <si>
    <t xml:space="preserve">Tom Burke Solar Park</t>
  </si>
  <si>
    <t xml:space="preserve">Kathu Solar Park</t>
  </si>
  <si>
    <t xml:space="preserve">REIPPPP_BW3.5</t>
  </si>
  <si>
    <t xml:space="preserve">Redstone Solar Thermal Power Plant</t>
  </si>
  <si>
    <t xml:space="preserve">Under construction</t>
  </si>
  <si>
    <t xml:space="preserve">Aggeneys Solar</t>
  </si>
  <si>
    <t xml:space="preserve">REIPPPP_BW4</t>
  </si>
  <si>
    <t xml:space="preserve">Boikanyo Solar</t>
  </si>
  <si>
    <t xml:space="preserve">Bokamoso</t>
  </si>
  <si>
    <t xml:space="preserve">Copperton Windfarm</t>
  </si>
  <si>
    <t xml:space="preserve">De Wildt</t>
  </si>
  <si>
    <t xml:space="preserve">Dyason's Klip 1</t>
  </si>
  <si>
    <t xml:space="preserve">Dyason's Klip 2</t>
  </si>
  <si>
    <t xml:space="preserve">Excelsior Wind Energy Facility</t>
  </si>
  <si>
    <t xml:space="preserve">Garob Wind Farm</t>
  </si>
  <si>
    <t xml:space="preserve">Golden Valley Wind</t>
  </si>
  <si>
    <t xml:space="preserve">Kangnas Wind Farm</t>
  </si>
  <si>
    <t xml:space="preserve">Konkoonsies II Solar PV Facility</t>
  </si>
  <si>
    <t xml:space="preserve">Kruisvallei Hydro</t>
  </si>
  <si>
    <t xml:space="preserve">Matla A Bokone Solar</t>
  </si>
  <si>
    <t xml:space="preserve">Ngodwana Energy</t>
  </si>
  <si>
    <t xml:space="preserve">Nxuba Wind Farm</t>
  </si>
  <si>
    <t xml:space="preserve">Oyster Bay Wind Farm</t>
  </si>
  <si>
    <t xml:space="preserve">Perdekraal East Wind Farm</t>
  </si>
  <si>
    <t xml:space="preserve">Roggeveld Wind Farm</t>
  </si>
  <si>
    <t xml:space="preserve">Sirius Solar PV Project One</t>
  </si>
  <si>
    <t xml:space="preserve">Soetwater Wind Farm</t>
  </si>
  <si>
    <t xml:space="preserve">Solar Capital Orange</t>
  </si>
  <si>
    <t xml:space="preserve">The Karusa Wind Farm</t>
  </si>
  <si>
    <t xml:space="preserve">Waterloo Solar Park</t>
  </si>
  <si>
    <t xml:space="preserve">Wesley-Ciskei</t>
  </si>
  <si>
    <t xml:space="preserve">Zeerust</t>
  </si>
  <si>
    <t xml:space="preserve">scenario</t>
  </si>
  <si>
    <t xml:space="preserve">parameter</t>
  </si>
  <si>
    <t xml:space="preserve">carrier (MW)</t>
  </si>
  <si>
    <t xml:space="preserve">max_installed_limit</t>
  </si>
  <si>
    <t xml:space="preserve">CCGT</t>
  </si>
  <si>
    <t xml:space="preserve">OCGT</t>
  </si>
  <si>
    <t xml:space="preserve">battery</t>
  </si>
  <si>
    <t xml:space="preserve">min_installed_limit</t>
  </si>
  <si>
    <t xml:space="preserve">unit</t>
  </si>
  <si>
    <t xml:space="preserve">annual_demand</t>
  </si>
  <si>
    <t xml:space="preserve">TWh/yr</t>
  </si>
  <si>
    <t xml:space="preserve">coal_fleet_EAF</t>
  </si>
  <si>
    <t xml:space="preserve">%/yr</t>
  </si>
  <si>
    <t xml:space="preserve">fast_reserves</t>
  </si>
  <si>
    <t xml:space="preserve">MW</t>
  </si>
  <si>
    <t xml:space="preserve">total_reserves</t>
  </si>
  <si>
    <t xml:space="preserve">GEQ</t>
  </si>
  <si>
    <t xml:space="preserve">CSIR_post_covid</t>
  </si>
  <si>
    <t xml:space="preserve">technology</t>
  </si>
  <si>
    <t xml:space="preserve">source</t>
  </si>
  <si>
    <t xml:space="preserve">pypsa_za_original</t>
  </si>
  <si>
    <t xml:space="preserve">CO2 intensity</t>
  </si>
  <si>
    <t xml:space="preserve">Original pypsa-za values for 2040 https://github.com/PyPSA/pypsa-za</t>
  </si>
  <si>
    <t xml:space="preserve">tCO2/MWth</t>
  </si>
  <si>
    <t xml:space="preserve">discount rate</t>
  </si>
  <si>
    <t xml:space="preserve">per unit</t>
  </si>
  <si>
    <t xml:space="preserve">solar-rooftop</t>
  </si>
  <si>
    <t xml:space="preserve">solar-utility</t>
  </si>
  <si>
    <t xml:space="preserve">battery inverter</t>
  </si>
  <si>
    <t xml:space="preserve">efficiency</t>
  </si>
  <si>
    <t xml:space="preserve">geothermal</t>
  </si>
  <si>
    <t xml:space="preserve">ror</t>
  </si>
  <si>
    <t xml:space="preserve">FOM</t>
  </si>
  <si>
    <t xml:space="preserve">%/year</t>
  </si>
  <si>
    <t xml:space="preserve">HVAC overhead</t>
  </si>
  <si>
    <t xml:space="preserve">HVDC inverter pair</t>
  </si>
  <si>
    <t xml:space="preserve">HVDC overhead</t>
  </si>
  <si>
    <t xml:space="preserve">HVDC submarine</t>
  </si>
  <si>
    <t xml:space="preserve">fuel</t>
  </si>
  <si>
    <t xml:space="preserve">ZAR/MWhth</t>
  </si>
  <si>
    <t xml:space="preserve">uranium</t>
  </si>
  <si>
    <t xml:space="preserve">investment</t>
  </si>
  <si>
    <t xml:space="preserve">ZAR/kWel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</si>
  <si>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</si>
  <si>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</si>
  <si>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</si>
  <si>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</si>
  <si>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</si>
  <si>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</si>
  <si>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VOM</t>
  </si>
  <si>
    <t xml:space="preserve">ZAR/MWhel</t>
  </si>
  <si>
    <t xml:space="preserve">EUR/MWhel</t>
  </si>
  <si>
    <t xml:space="preserve">ramp_rate</t>
  </si>
  <si>
    <t xml:space="preserve">%/h</t>
  </si>
  <si>
    <t xml:space="preserve">https://www.eia.gov/environment/emissions/co2_vol_mass.php</t>
  </si>
  <si>
    <t xml:space="preserve">standard for decentral</t>
  </si>
  <si>
    <t xml:space="preserve">budischak2013; Lund and Kempton (2008) http://dx.doi.org/10.1016/j.enpol.2008.06.007</t>
  </si>
  <si>
    <t xml:space="preserve">DIW DataDoc http://hdl.handle.net/10419/80348</t>
  </si>
  <si>
    <t xml:space="preserve">DIW DataDoc http://hdl.handle.net/10419/80348 PC (Advanced/SuperC)</t>
  </si>
  <si>
    <t xml:space="preserve">DIW DataDoc http://hdl.handle.net/10419/80348 CT</t>
  </si>
  <si>
    <t xml:space="preserve">budischak2013</t>
  </si>
  <si>
    <t xml:space="preserve">Hagspiel</t>
  </si>
  <si>
    <t xml:space="preserve">DEA https://ens.dk/en/our-services/projections-and-models/technology-data</t>
  </si>
  <si>
    <t xml:space="preserve">ETIP PV</t>
  </si>
  <si>
    <t xml:space="preserve">IEA2011b</t>
  </si>
  <si>
    <t xml:space="preserve">IEA WEM2017 97USD/boe = http://www.iea.org/media/weowebsite/2017/WEM_Documentation_WEO2017.pdf</t>
  </si>
  <si>
    <t xml:space="preserve">ECF2010 in DIW DataDoc http://hdl.handle.net/10419/80348</t>
  </si>
  <si>
    <t xml:space="preserve">IEA2010</t>
  </si>
  <si>
    <t xml:space="preserve">RES costs made up to fix curtailment order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</si>
</sst>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yy"/>
    <numFmt numFmtId="166" formatCode="0%"/>
    <numFmt numFmtId="167" formatCode="0.0%"/>
    <numFmt numFmtId="168" formatCode="General"/>
    <numFmt numFmtId="169" formatCode="0"/>
    <numFmt numFmtId="170" formatCode="0.000000000"/>
    <numFmt numFmtId="171" formatCode="0.0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2"/>
      <color rgb="FF3F3F76"/>
      <name val="Calibri"/>
      <family val="2"/>
      <charset val="1"/>
    </font>
    <font>
      <sz val="9"/>
      <color rgb="FF000000"/>
      <name val="Tahoma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5"/>
        <bgColor rgb="FFFFFFCC"/>
      </patternFill>
    </fill>
    <fill>
      <patternFill patternType="solid">
        <fgColor rgb="FFFFCC99"/>
        <bgColor rgb="FFFFEB9C"/>
      </patternFill>
    </fill>
    <fill>
      <patternFill patternType="solid">
        <fgColor rgb="FFF2F2F2"/>
        <bgColor rgb="FFEEEEEE"/>
      </patternFill>
    </fill>
    <fill>
      <patternFill patternType="solid">
        <fgColor rgb="FFFFFFCC"/>
        <bgColor rgb="FFFFFFC5"/>
      </patternFill>
    </fill>
    <fill>
      <patternFill patternType="solid">
        <fgColor rgb="FFDCE6F2"/>
        <bgColor rgb="FFEEEEEE"/>
      </patternFill>
    </fill>
    <fill>
      <patternFill patternType="solid">
        <fgColor rgb="FFD9D9D9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9D9D9"/>
      </patternFill>
    </fill>
    <fill>
      <patternFill patternType="solid">
        <fgColor rgb="FFEBF1DE"/>
        <bgColor rgb="FFEEEEEE"/>
      </patternFill>
    </fill>
    <fill>
      <patternFill patternType="solid">
        <fgColor rgb="FF953735"/>
        <bgColor rgb="FF993366"/>
      </patternFill>
    </fill>
    <fill>
      <patternFill patternType="solid">
        <fgColor rgb="FF7F7F7F"/>
        <bgColor rgb="FF969696"/>
      </patternFill>
    </fill>
    <fill>
      <patternFill patternType="solid">
        <fgColor rgb="FFEEEEEE"/>
        <bgColor rgb="FFF2F2F2"/>
      </patternFill>
    </fill>
    <fill>
      <patternFill patternType="solid">
        <fgColor rgb="FFF2DCDB"/>
        <bgColor rgb="FFD9D9D9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/>
      <right style="thin">
        <color rgb="FF7F7F7F"/>
      </right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9" fillId="4" borderId="4" applyFont="true" applyBorder="true" applyAlignment="true" applyProtection="false">
      <alignment horizontal="general" vertical="bottom" textRotation="0" wrapText="false" indent="0" shrinkToFit="false"/>
    </xf>
    <xf numFmtId="164" fontId="0" fillId="5" borderId="5" applyFont="true" applyBorder="true" applyAlignment="true" applyProtection="false">
      <alignment horizontal="general" vertical="bottom" textRotation="0" wrapText="false" indent="0" shrinkToFit="false"/>
    </xf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3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8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8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1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2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3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1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6" borderId="18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2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4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24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9" borderId="19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2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13" borderId="2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13" borderId="2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22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2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4" borderId="2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24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24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8" borderId="2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2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3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8" borderId="2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8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8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9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31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32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  <cellStyle name="Excel Built-in Note" xfId="24"/>
  </cellStyles>
  <dxfs count="19">
    <dxf>
      <fill>
        <patternFill patternType="solid">
          <fgColor rgb="FF953735"/>
        </patternFill>
      </fill>
    </dxf>
    <dxf>
      <fill>
        <patternFill patternType="solid">
          <fgColor rgb="FFC6D9F1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EBF1D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2F2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DCE6F2"/>
        </patternFill>
      </fill>
    </dxf>
    <dxf>
      <fill>
        <patternFill patternType="solid">
          <fgColor rgb="FFF2DC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9C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7F7F7F"/>
      <rgbColor rgb="FFF2F2F2"/>
      <rgbColor rgb="FF953735"/>
      <rgbColor rgb="FFFFFFCC"/>
      <rgbColor rgb="FFDCE6F2"/>
      <rgbColor rgb="FF660066"/>
      <rgbColor rgb="FFFF8080"/>
      <rgbColor rgb="FF236194"/>
      <rgbColor rgb="FFC6D9F1"/>
      <rgbColor rgb="FF000080"/>
      <rgbColor rgb="FFFF00FF"/>
      <rgbColor rgb="FFEEEEEE"/>
      <rgbColor rgb="FF00FFFF"/>
      <rgbColor rgb="FF800080"/>
      <rgbColor rgb="FF800000"/>
      <rgbColor rgb="FF008080"/>
      <rgbColor rgb="FF0000FF"/>
      <rgbColor rgb="FF00CCFF"/>
      <rgbColor rgb="FFEBF1DE"/>
      <rgbColor rgb="FFC6EFCE"/>
      <rgbColor rgb="FFFFFFC5"/>
      <rgbColor rgb="FFA7C0DE"/>
      <rgbColor rgb="FFF2DCDB"/>
      <rgbColor rgb="FFD9D9D9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1F497D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6" activeCellId="0" sqref="D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8.82"/>
    <col collapsed="false" customWidth="true" hidden="false" outlineLevel="0" max="2" min="2" style="0" width="27.09"/>
    <col collapsed="false" customWidth="true" hidden="false" outlineLevel="0" max="3" min="3" style="0" width="34.18"/>
    <col collapsed="false" customWidth="true" hidden="false" outlineLevel="0" max="4" min="4" style="1" width="34.18"/>
    <col collapsed="false" customWidth="true" hidden="false" outlineLevel="0" max="5" min="5" style="0" width="27.45"/>
    <col collapsed="false" customWidth="true" hidden="false" outlineLevel="0" max="6" min="6" style="0" width="19.37"/>
  </cols>
  <sheetData>
    <row r="1" customFormat="false" ht="16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4.25" hidden="false" customHeight="false" outlineLevel="0" collapsed="false">
      <c r="A2" s="3" t="s">
        <v>6</v>
      </c>
      <c r="B2" s="4" t="s">
        <v>7</v>
      </c>
      <c r="C2" s="5" t="s">
        <v>8</v>
      </c>
      <c r="D2" s="6" t="s">
        <v>8</v>
      </c>
      <c r="E2" s="4" t="s">
        <v>7</v>
      </c>
      <c r="F2" s="5" t="s">
        <v>8</v>
      </c>
    </row>
    <row r="3" customFormat="false" ht="14.25" hidden="false" customHeight="false" outlineLevel="0" collapsed="false">
      <c r="A3" s="3" t="s">
        <v>9</v>
      </c>
      <c r="B3" s="4" t="s">
        <v>7</v>
      </c>
      <c r="C3" s="4" t="s">
        <v>7</v>
      </c>
      <c r="D3" s="7" t="s">
        <v>7</v>
      </c>
      <c r="E3" s="4" t="s">
        <v>7</v>
      </c>
      <c r="F3" s="5" t="s">
        <v>8</v>
      </c>
    </row>
    <row r="4" customFormat="false" ht="14.25" hidden="false" customHeight="false" outlineLevel="0" collapsed="false">
      <c r="A4" s="3" t="s">
        <v>10</v>
      </c>
      <c r="B4" s="4" t="s">
        <v>7</v>
      </c>
      <c r="C4" s="4" t="s">
        <v>7</v>
      </c>
      <c r="D4" s="7" t="s">
        <v>7</v>
      </c>
      <c r="E4" s="4" t="s">
        <v>11</v>
      </c>
      <c r="F4" s="5" t="s">
        <v>12</v>
      </c>
    </row>
    <row r="5" customFormat="false" ht="14.25" hidden="false" customHeight="false" outlineLevel="0" collapsed="false">
      <c r="A5" s="3" t="s">
        <v>13</v>
      </c>
      <c r="B5" s="4" t="s">
        <v>7</v>
      </c>
      <c r="C5" s="5" t="s">
        <v>7</v>
      </c>
      <c r="D5" s="7" t="s">
        <v>11</v>
      </c>
      <c r="E5" s="4" t="s">
        <v>11</v>
      </c>
      <c r="F5" s="5" t="s">
        <v>14</v>
      </c>
    </row>
    <row r="6" customFormat="false" ht="14.25" hidden="false" customHeight="false" outlineLevel="0" collapsed="false">
      <c r="A6" s="3" t="s">
        <v>15</v>
      </c>
      <c r="B6" s="4" t="s">
        <v>7</v>
      </c>
      <c r="C6" s="4" t="s">
        <v>7</v>
      </c>
      <c r="D6" s="7" t="s">
        <v>7</v>
      </c>
      <c r="E6" s="4" t="s">
        <v>11</v>
      </c>
      <c r="F6" s="5" t="s">
        <v>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J10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0" topLeftCell="C1" activePane="topRight" state="frozen"/>
      <selection pane="topLeft" activeCell="A1" activeCellId="0" sqref="A1"/>
      <selection pane="topRight" activeCell="E29" activeCellId="0" sqref="E29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3.36"/>
    <col collapsed="false" customWidth="true" hidden="false" outlineLevel="0" max="2" min="2" style="0" width="31.63"/>
    <col collapsed="false" customWidth="true" hidden="false" outlineLevel="0" max="3" min="3" style="8" width="18.37"/>
    <col collapsed="false" customWidth="true" hidden="false" outlineLevel="0" max="4" min="4" style="9" width="16.82"/>
    <col collapsed="false" customWidth="true" hidden="false" outlineLevel="0" max="5" min="5" style="9" width="21.55"/>
    <col collapsed="false" customWidth="true" hidden="false" outlineLevel="0" max="7" min="6" style="9" width="15.63"/>
    <col collapsed="false" customWidth="true" hidden="false" outlineLevel="0" max="8" min="8" style="9" width="16.9"/>
    <col collapsed="false" customWidth="true" hidden="false" outlineLevel="0" max="9" min="9" style="9" width="20"/>
    <col collapsed="false" customWidth="true" hidden="false" outlineLevel="0" max="10" min="10" style="9" width="19.09"/>
    <col collapsed="false" customWidth="true" hidden="false" outlineLevel="0" max="13" min="11" style="9" width="15.63"/>
    <col collapsed="false" customWidth="true" hidden="false" outlineLevel="0" max="14" min="14" style="9" width="17.55"/>
    <col collapsed="false" customWidth="true" hidden="false" outlineLevel="0" max="16" min="15" style="9" width="15.63"/>
    <col collapsed="false" customWidth="true" hidden="false" outlineLevel="0" max="17" min="17" style="9" width="18"/>
    <col collapsed="false" customWidth="true" hidden="false" outlineLevel="0" max="20" min="18" style="9" width="15.63"/>
    <col collapsed="false" customWidth="true" hidden="false" outlineLevel="0" max="21" min="21" style="9" width="16.72"/>
    <col collapsed="false" customWidth="true" hidden="false" outlineLevel="0" max="26" min="22" style="9" width="15.63"/>
    <col collapsed="false" customWidth="true" hidden="false" outlineLevel="0" max="28" min="27" style="8" width="15.63"/>
  </cols>
  <sheetData>
    <row r="1" s="15" customFormat="true" ht="51" hidden="false" customHeight="false" outlineLevel="0" collapsed="false">
      <c r="A1" s="2" t="s">
        <v>17</v>
      </c>
      <c r="B1" s="2" t="s">
        <v>18</v>
      </c>
      <c r="C1" s="10" t="s">
        <v>19</v>
      </c>
      <c r="D1" s="10" t="s">
        <v>20</v>
      </c>
      <c r="E1" s="11" t="s">
        <v>21</v>
      </c>
      <c r="F1" s="10" t="s">
        <v>22</v>
      </c>
      <c r="G1" s="10" t="s">
        <v>23</v>
      </c>
      <c r="H1" s="10" t="s">
        <v>24</v>
      </c>
      <c r="I1" s="10" t="s">
        <v>25</v>
      </c>
      <c r="J1" s="10" t="s">
        <v>26</v>
      </c>
      <c r="K1" s="10" t="s">
        <v>27</v>
      </c>
      <c r="L1" s="10" t="s">
        <v>28</v>
      </c>
      <c r="M1" s="10" t="s">
        <v>29</v>
      </c>
      <c r="N1" s="10" t="s">
        <v>30</v>
      </c>
      <c r="O1" s="10" t="s">
        <v>31</v>
      </c>
      <c r="P1" s="10" t="s">
        <v>32</v>
      </c>
      <c r="Q1" s="10" t="s">
        <v>33</v>
      </c>
      <c r="R1" s="10" t="s">
        <v>34</v>
      </c>
      <c r="S1" s="10" t="s">
        <v>35</v>
      </c>
      <c r="T1" s="10" t="s">
        <v>36</v>
      </c>
      <c r="U1" s="10" t="s">
        <v>37</v>
      </c>
      <c r="V1" s="10" t="s">
        <v>38</v>
      </c>
      <c r="W1" s="10" t="s">
        <v>39</v>
      </c>
      <c r="X1" s="10" t="s">
        <v>40</v>
      </c>
      <c r="Y1" s="10" t="s">
        <v>41</v>
      </c>
      <c r="Z1" s="10" t="s">
        <v>42</v>
      </c>
      <c r="AA1" s="12" t="s">
        <v>43</v>
      </c>
      <c r="AB1" s="12" t="s">
        <v>44</v>
      </c>
      <c r="AC1" s="13"/>
      <c r="AD1" s="13"/>
      <c r="AE1" s="13"/>
      <c r="AF1" s="13"/>
      <c r="AG1" s="13"/>
      <c r="AH1" s="13"/>
      <c r="AI1" s="14"/>
      <c r="AJ1" s="14"/>
    </row>
    <row r="2" customFormat="false" ht="14.25" hidden="true" customHeight="false" outlineLevel="0" collapsed="false">
      <c r="A2" s="16" t="s">
        <v>8</v>
      </c>
      <c r="B2" s="17" t="s">
        <v>45</v>
      </c>
      <c r="C2" s="18" t="s">
        <v>46</v>
      </c>
      <c r="D2" s="18" t="s">
        <v>47</v>
      </c>
      <c r="E2" s="18" t="n">
        <v>2100</v>
      </c>
      <c r="F2" s="18" t="n">
        <v>370</v>
      </c>
      <c r="G2" s="18" t="n">
        <v>6</v>
      </c>
      <c r="H2" s="19" t="s">
        <v>48</v>
      </c>
      <c r="I2" s="19" t="s">
        <v>48</v>
      </c>
      <c r="J2" s="19" t="n">
        <v>45658</v>
      </c>
      <c r="K2" s="18" t="n">
        <v>11.654</v>
      </c>
      <c r="L2" s="18" t="n">
        <v>16.8</v>
      </c>
      <c r="M2" s="18" t="n">
        <v>2.1</v>
      </c>
      <c r="N2" s="18" t="n">
        <v>2.1</v>
      </c>
      <c r="O2" s="20" t="n">
        <v>0.3</v>
      </c>
      <c r="P2" s="18" t="n">
        <v>57</v>
      </c>
      <c r="Q2" s="18" t="n">
        <v>594</v>
      </c>
      <c r="R2" s="18" t="s">
        <v>48</v>
      </c>
      <c r="S2" s="18" t="s">
        <v>48</v>
      </c>
      <c r="T2" s="18" t="s">
        <v>48</v>
      </c>
      <c r="U2" s="18" t="s">
        <v>48</v>
      </c>
      <c r="V2" s="18" t="s">
        <v>48</v>
      </c>
      <c r="W2" s="18"/>
      <c r="X2" s="18"/>
      <c r="Y2" s="20" t="n">
        <v>0.1</v>
      </c>
      <c r="Z2" s="20" t="n">
        <v>0.1</v>
      </c>
      <c r="AA2" s="21" t="n">
        <v>-25.94444</v>
      </c>
      <c r="AB2" s="22" t="n">
        <v>29.79166</v>
      </c>
      <c r="AC2" s="13"/>
      <c r="AD2" s="23"/>
      <c r="AE2" s="23"/>
      <c r="AF2" s="13"/>
      <c r="AG2" s="13"/>
      <c r="AH2" s="13"/>
      <c r="AI2" s="14"/>
      <c r="AJ2" s="14"/>
    </row>
    <row r="3" customFormat="false" ht="14.25" hidden="true" customHeight="false" outlineLevel="0" collapsed="false">
      <c r="A3" s="24" t="str">
        <f aca="false">A2</f>
        <v>original</v>
      </c>
      <c r="B3" s="3" t="s">
        <v>49</v>
      </c>
      <c r="C3" s="9" t="s">
        <v>46</v>
      </c>
      <c r="D3" s="9" t="s">
        <v>47</v>
      </c>
      <c r="E3" s="9" t="n">
        <v>1481</v>
      </c>
      <c r="F3" s="9" t="n">
        <v>190</v>
      </c>
      <c r="G3" s="9" t="n">
        <v>8</v>
      </c>
      <c r="H3" s="25" t="s">
        <v>48</v>
      </c>
      <c r="I3" s="25" t="s">
        <v>48</v>
      </c>
      <c r="J3" s="25" t="n">
        <v>44927</v>
      </c>
      <c r="K3" s="9" t="n">
        <v>12.421</v>
      </c>
      <c r="L3" s="9" t="n">
        <v>23.1</v>
      </c>
      <c r="M3" s="9" t="n">
        <v>1.1</v>
      </c>
      <c r="N3" s="9" t="n">
        <v>1.1</v>
      </c>
      <c r="O3" s="26" t="n">
        <v>0.3</v>
      </c>
      <c r="P3" s="9" t="n">
        <v>57</v>
      </c>
      <c r="Q3" s="9" t="n">
        <v>594</v>
      </c>
      <c r="R3" s="9" t="s">
        <v>48</v>
      </c>
      <c r="S3" s="9" t="s">
        <v>48</v>
      </c>
      <c r="T3" s="9" t="s">
        <v>48</v>
      </c>
      <c r="U3" s="9" t="s">
        <v>48</v>
      </c>
      <c r="V3" s="9" t="s">
        <v>48</v>
      </c>
      <c r="Y3" s="26" t="n">
        <v>0.1</v>
      </c>
      <c r="Z3" s="26" t="n">
        <v>0.1</v>
      </c>
      <c r="AA3" s="8" t="n">
        <v>-26.62007</v>
      </c>
      <c r="AB3" s="27" t="n">
        <v>30.09113</v>
      </c>
      <c r="AC3" s="13"/>
      <c r="AD3" s="23"/>
      <c r="AE3" s="23"/>
      <c r="AF3" s="13"/>
      <c r="AG3" s="13"/>
      <c r="AH3" s="13"/>
      <c r="AI3" s="14"/>
      <c r="AJ3" s="14"/>
    </row>
    <row r="4" customFormat="false" ht="14.25" hidden="true" customHeight="false" outlineLevel="0" collapsed="false">
      <c r="A4" s="24" t="str">
        <f aca="false">A3</f>
        <v>original</v>
      </c>
      <c r="B4" s="3" t="s">
        <v>50</v>
      </c>
      <c r="C4" s="28" t="s">
        <v>46</v>
      </c>
      <c r="D4" s="28" t="s">
        <v>47</v>
      </c>
      <c r="E4" s="28" t="n">
        <v>2875</v>
      </c>
      <c r="F4" s="28" t="n">
        <v>580</v>
      </c>
      <c r="G4" s="28" t="n">
        <v>5</v>
      </c>
      <c r="H4" s="29" t="s">
        <v>48</v>
      </c>
      <c r="I4" s="29" t="s">
        <v>48</v>
      </c>
      <c r="J4" s="29" t="n">
        <v>48945</v>
      </c>
      <c r="K4" s="30" t="n">
        <v>11.034</v>
      </c>
      <c r="L4" s="30" t="n">
        <v>11.8</v>
      </c>
      <c r="M4" s="30" t="n">
        <v>3.3</v>
      </c>
      <c r="N4" s="30" t="n">
        <v>3.3</v>
      </c>
      <c r="O4" s="31" t="n">
        <v>0.3</v>
      </c>
      <c r="P4" s="30" t="n">
        <v>57</v>
      </c>
      <c r="Q4" s="30" t="n">
        <v>594</v>
      </c>
      <c r="R4" s="30" t="s">
        <v>48</v>
      </c>
      <c r="S4" s="30" t="s">
        <v>48</v>
      </c>
      <c r="T4" s="30" t="s">
        <v>48</v>
      </c>
      <c r="U4" s="30" t="s">
        <v>48</v>
      </c>
      <c r="V4" s="30" t="s">
        <v>48</v>
      </c>
      <c r="W4" s="30"/>
      <c r="X4" s="30"/>
      <c r="Y4" s="32" t="n">
        <v>0.1</v>
      </c>
      <c r="Z4" s="32" t="n">
        <v>0.1</v>
      </c>
      <c r="AA4" s="33" t="n">
        <v>-25.95954</v>
      </c>
      <c r="AB4" s="34" t="n">
        <v>29.34094</v>
      </c>
      <c r="AC4" s="13"/>
      <c r="AD4" s="23"/>
      <c r="AE4" s="23"/>
      <c r="AF4" s="13"/>
      <c r="AG4" s="13"/>
      <c r="AH4" s="13"/>
      <c r="AI4" s="14"/>
      <c r="AJ4" s="14"/>
    </row>
    <row r="5" customFormat="false" ht="14.25" hidden="true" customHeight="false" outlineLevel="0" collapsed="false">
      <c r="A5" s="24" t="str">
        <f aca="false">A4</f>
        <v>original</v>
      </c>
      <c r="B5" s="3" t="s">
        <v>51</v>
      </c>
      <c r="C5" s="9" t="s">
        <v>46</v>
      </c>
      <c r="D5" s="9" t="s">
        <v>47</v>
      </c>
      <c r="E5" s="9" t="n">
        <v>570</v>
      </c>
      <c r="F5" s="9" t="n">
        <v>180</v>
      </c>
      <c r="G5" s="9" t="n">
        <v>6</v>
      </c>
      <c r="H5" s="25" t="s">
        <v>48</v>
      </c>
      <c r="I5" s="25" t="s">
        <v>48</v>
      </c>
      <c r="J5" s="25" t="n">
        <v>46753</v>
      </c>
      <c r="K5" s="9" t="n">
        <v>12.61</v>
      </c>
      <c r="L5" s="9" t="n">
        <v>22.1</v>
      </c>
      <c r="M5" s="9" t="n">
        <v>0.9</v>
      </c>
      <c r="N5" s="9" t="n">
        <v>0.9</v>
      </c>
      <c r="O5" s="26" t="n">
        <v>0.3</v>
      </c>
      <c r="P5" s="9" t="n">
        <v>57</v>
      </c>
      <c r="Q5" s="9" t="n">
        <v>594</v>
      </c>
      <c r="R5" s="9" t="s">
        <v>48</v>
      </c>
      <c r="S5" s="9" t="s">
        <v>48</v>
      </c>
      <c r="T5" s="9" t="s">
        <v>48</v>
      </c>
      <c r="U5" s="9" t="s">
        <v>48</v>
      </c>
      <c r="V5" s="9" t="s">
        <v>48</v>
      </c>
      <c r="Y5" s="26" t="n">
        <v>0.1</v>
      </c>
      <c r="Z5" s="26" t="n">
        <v>0.1</v>
      </c>
      <c r="AA5" s="8" t="n">
        <v>-26.76955</v>
      </c>
      <c r="AB5" s="27" t="n">
        <v>28.49951</v>
      </c>
      <c r="AC5" s="13"/>
      <c r="AD5" s="23"/>
      <c r="AE5" s="23"/>
      <c r="AF5" s="13"/>
      <c r="AG5" s="13"/>
      <c r="AH5" s="13"/>
      <c r="AI5" s="14"/>
      <c r="AJ5" s="14"/>
    </row>
    <row r="6" customFormat="false" ht="14.25" hidden="true" customHeight="false" outlineLevel="0" collapsed="false">
      <c r="A6" s="24" t="str">
        <f aca="false">A5</f>
        <v>original</v>
      </c>
      <c r="B6" s="3" t="s">
        <v>52</v>
      </c>
      <c r="C6" s="28" t="s">
        <v>46</v>
      </c>
      <c r="D6" s="28" t="s">
        <v>47</v>
      </c>
      <c r="E6" s="28" t="n">
        <v>1098</v>
      </c>
      <c r="F6" s="28" t="n">
        <v>190</v>
      </c>
      <c r="G6" s="28" t="n">
        <v>10</v>
      </c>
      <c r="H6" s="29" t="s">
        <v>48</v>
      </c>
      <c r="I6" s="29" t="s">
        <v>48</v>
      </c>
      <c r="J6" s="29" t="n">
        <v>46023</v>
      </c>
      <c r="K6" s="28" t="n">
        <v>12.131</v>
      </c>
      <c r="L6" s="28" t="n">
        <v>17</v>
      </c>
      <c r="M6" s="28" t="n">
        <v>1.1</v>
      </c>
      <c r="N6" s="28" t="n">
        <v>1.1</v>
      </c>
      <c r="O6" s="32" t="n">
        <v>0.3</v>
      </c>
      <c r="P6" s="28" t="n">
        <v>57</v>
      </c>
      <c r="Q6" s="28" t="n">
        <v>594</v>
      </c>
      <c r="R6" s="28" t="s">
        <v>48</v>
      </c>
      <c r="S6" s="28" t="s">
        <v>48</v>
      </c>
      <c r="T6" s="28" t="s">
        <v>48</v>
      </c>
      <c r="U6" s="28" t="s">
        <v>48</v>
      </c>
      <c r="V6" s="28" t="s">
        <v>48</v>
      </c>
      <c r="W6" s="28"/>
      <c r="X6" s="28"/>
      <c r="Y6" s="32" t="n">
        <v>0.1</v>
      </c>
      <c r="Z6" s="32" t="n">
        <v>0.1</v>
      </c>
      <c r="AA6" s="35" t="n">
        <v>-26.03138</v>
      </c>
      <c r="AB6" s="36" t="n">
        <v>29.60138</v>
      </c>
      <c r="AC6" s="13"/>
      <c r="AD6" s="23"/>
      <c r="AE6" s="23"/>
      <c r="AF6" s="13"/>
      <c r="AG6" s="13"/>
      <c r="AH6" s="13"/>
      <c r="AI6" s="14"/>
      <c r="AJ6" s="14"/>
    </row>
    <row r="7" customFormat="false" ht="14.25" hidden="true" customHeight="false" outlineLevel="0" collapsed="false">
      <c r="A7" s="24" t="str">
        <f aca="false">A6</f>
        <v>original</v>
      </c>
      <c r="B7" s="3" t="s">
        <v>53</v>
      </c>
      <c r="C7" s="9" t="s">
        <v>46</v>
      </c>
      <c r="D7" s="9" t="s">
        <v>47</v>
      </c>
      <c r="E7" s="9" t="n">
        <v>3840</v>
      </c>
      <c r="F7" s="9" t="n">
        <v>640</v>
      </c>
      <c r="G7" s="9" t="n">
        <v>6</v>
      </c>
      <c r="H7" s="25" t="s">
        <v>48</v>
      </c>
      <c r="I7" s="25" t="s">
        <v>48</v>
      </c>
      <c r="J7" s="25" t="n">
        <v>52232</v>
      </c>
      <c r="K7" s="9" t="n">
        <v>11.753</v>
      </c>
      <c r="L7" s="9" t="n">
        <v>18.6</v>
      </c>
      <c r="M7" s="9" t="n">
        <v>1.8</v>
      </c>
      <c r="N7" s="9" t="n">
        <v>1.8</v>
      </c>
      <c r="O7" s="26" t="n">
        <v>0.3</v>
      </c>
      <c r="P7" s="9" t="n">
        <v>57</v>
      </c>
      <c r="Q7" s="9" t="n">
        <v>594</v>
      </c>
      <c r="R7" s="9" t="s">
        <v>48</v>
      </c>
      <c r="S7" s="9" t="s">
        <v>48</v>
      </c>
      <c r="T7" s="9" t="s">
        <v>48</v>
      </c>
      <c r="U7" s="9" t="s">
        <v>48</v>
      </c>
      <c r="V7" s="9" t="s">
        <v>48</v>
      </c>
      <c r="Y7" s="26" t="n">
        <v>0.1</v>
      </c>
      <c r="Z7" s="26" t="n">
        <v>0.1</v>
      </c>
      <c r="AA7" s="8" t="n">
        <v>-26.08805</v>
      </c>
      <c r="AB7" s="27" t="n">
        <v>28.96888</v>
      </c>
      <c r="AC7" s="13"/>
      <c r="AD7" s="23"/>
      <c r="AE7" s="23"/>
      <c r="AF7" s="13"/>
      <c r="AG7" s="13"/>
      <c r="AH7" s="13"/>
      <c r="AI7" s="14"/>
      <c r="AJ7" s="14"/>
    </row>
    <row r="8" customFormat="false" ht="14.25" hidden="true" customHeight="false" outlineLevel="0" collapsed="false">
      <c r="A8" s="24" t="str">
        <f aca="false">A7</f>
        <v>original</v>
      </c>
      <c r="B8" s="3" t="s">
        <v>54</v>
      </c>
      <c r="C8" s="28" t="s">
        <v>46</v>
      </c>
      <c r="D8" s="28" t="s">
        <v>47</v>
      </c>
      <c r="E8" s="28" t="n">
        <v>114</v>
      </c>
      <c r="F8" s="28" t="n">
        <v>100</v>
      </c>
      <c r="G8" s="28" t="n">
        <v>9</v>
      </c>
      <c r="H8" s="29" t="s">
        <v>48</v>
      </c>
      <c r="I8" s="29" t="s">
        <v>48</v>
      </c>
      <c r="J8" s="29" t="n">
        <v>46753</v>
      </c>
      <c r="K8" s="28" t="n">
        <v>13.829</v>
      </c>
      <c r="L8" s="28" t="n">
        <v>17.6</v>
      </c>
      <c r="M8" s="28" t="n">
        <v>0.5</v>
      </c>
      <c r="N8" s="28" t="n">
        <v>0.5</v>
      </c>
      <c r="O8" s="32" t="n">
        <v>0.3</v>
      </c>
      <c r="P8" s="28" t="n">
        <v>57</v>
      </c>
      <c r="Q8" s="28" t="n">
        <v>594</v>
      </c>
      <c r="R8" s="28" t="s">
        <v>48</v>
      </c>
      <c r="S8" s="28" t="s">
        <v>48</v>
      </c>
      <c r="T8" s="28" t="s">
        <v>48</v>
      </c>
      <c r="U8" s="28" t="s">
        <v>48</v>
      </c>
      <c r="V8" s="28" t="s">
        <v>48</v>
      </c>
      <c r="W8" s="28"/>
      <c r="X8" s="28"/>
      <c r="Y8" s="32" t="n">
        <v>0.1</v>
      </c>
      <c r="Z8" s="32" t="n">
        <v>0.1</v>
      </c>
      <c r="AA8" s="35" t="n">
        <v>-26.09078</v>
      </c>
      <c r="AB8" s="36" t="n">
        <v>29.47446</v>
      </c>
      <c r="AC8" s="13"/>
      <c r="AD8" s="23"/>
      <c r="AE8" s="23"/>
      <c r="AF8" s="13"/>
      <c r="AG8" s="13"/>
      <c r="AH8" s="13"/>
      <c r="AI8" s="14"/>
      <c r="AJ8" s="14"/>
    </row>
    <row r="9" customFormat="false" ht="14.25" hidden="true" customHeight="false" outlineLevel="0" collapsed="false">
      <c r="A9" s="24" t="str">
        <f aca="false">A8</f>
        <v>original</v>
      </c>
      <c r="B9" s="3" t="s">
        <v>55</v>
      </c>
      <c r="C9" s="9" t="s">
        <v>46</v>
      </c>
      <c r="D9" s="9" t="s">
        <v>47</v>
      </c>
      <c r="E9" s="9" t="n">
        <v>2850</v>
      </c>
      <c r="F9" s="9" t="n">
        <v>480</v>
      </c>
      <c r="G9" s="9" t="n">
        <v>6</v>
      </c>
      <c r="H9" s="25" t="s">
        <v>48</v>
      </c>
      <c r="I9" s="25" t="s">
        <v>48</v>
      </c>
      <c r="J9" s="25" t="n">
        <v>47119</v>
      </c>
      <c r="K9" s="9" t="n">
        <v>11.243</v>
      </c>
      <c r="L9" s="9" t="n">
        <v>18.6</v>
      </c>
      <c r="M9" s="9" t="n">
        <v>3.6</v>
      </c>
      <c r="N9" s="9" t="n">
        <v>3.6</v>
      </c>
      <c r="O9" s="26" t="n">
        <v>0.3</v>
      </c>
      <c r="P9" s="9" t="n">
        <v>57</v>
      </c>
      <c r="Q9" s="9" t="n">
        <v>594</v>
      </c>
      <c r="R9" s="9" t="s">
        <v>48</v>
      </c>
      <c r="S9" s="9" t="s">
        <v>48</v>
      </c>
      <c r="T9" s="9" t="s">
        <v>48</v>
      </c>
      <c r="U9" s="9" t="s">
        <v>48</v>
      </c>
      <c r="V9" s="9" t="s">
        <v>48</v>
      </c>
      <c r="Y9" s="26" t="n">
        <v>0.1</v>
      </c>
      <c r="Z9" s="26" t="n">
        <v>0.1</v>
      </c>
      <c r="AA9" s="8" t="n">
        <v>-26.25404</v>
      </c>
      <c r="AB9" s="27" t="n">
        <v>29.18008</v>
      </c>
      <c r="AC9" s="13"/>
      <c r="AD9" s="23"/>
      <c r="AE9" s="23"/>
      <c r="AF9" s="13"/>
      <c r="AG9" s="13"/>
      <c r="AH9" s="13"/>
      <c r="AI9" s="14"/>
      <c r="AJ9" s="14"/>
    </row>
    <row r="10" customFormat="false" ht="14.25" hidden="true" customHeight="false" outlineLevel="0" collapsed="false">
      <c r="A10" s="24" t="str">
        <f aca="false">A9</f>
        <v>original</v>
      </c>
      <c r="B10" s="3" t="s">
        <v>56</v>
      </c>
      <c r="C10" s="28" t="s">
        <v>46</v>
      </c>
      <c r="D10" s="28" t="s">
        <v>47</v>
      </c>
      <c r="E10" s="28" t="n">
        <v>2880</v>
      </c>
      <c r="F10" s="28" t="n">
        <v>723</v>
      </c>
      <c r="G10" s="28" t="n">
        <v>0</v>
      </c>
      <c r="H10" s="29" t="s">
        <v>48</v>
      </c>
      <c r="I10" s="29" t="s">
        <v>48</v>
      </c>
      <c r="J10" s="29" t="s">
        <v>57</v>
      </c>
      <c r="K10" s="28" t="n">
        <v>9.812</v>
      </c>
      <c r="L10" s="28" t="n">
        <v>16.3</v>
      </c>
      <c r="M10" s="28" t="n">
        <v>7.2</v>
      </c>
      <c r="N10" s="28" t="n">
        <v>7.2</v>
      </c>
      <c r="O10" s="32" t="n">
        <v>0.3</v>
      </c>
      <c r="P10" s="28" t="n">
        <v>80</v>
      </c>
      <c r="Q10" s="28" t="n">
        <v>4700</v>
      </c>
      <c r="R10" s="28" t="s">
        <v>48</v>
      </c>
      <c r="S10" s="28" t="s">
        <v>48</v>
      </c>
      <c r="T10" s="28" t="s">
        <v>48</v>
      </c>
      <c r="U10" s="28" t="s">
        <v>48</v>
      </c>
      <c r="V10" s="28" t="s">
        <v>48</v>
      </c>
      <c r="W10" s="28"/>
      <c r="X10" s="28"/>
      <c r="Y10" s="32" t="n">
        <v>0.1</v>
      </c>
      <c r="Z10" s="32" t="n">
        <v>0.1</v>
      </c>
      <c r="AA10" s="35" t="n">
        <v>-25.5459</v>
      </c>
      <c r="AB10" s="36" t="n">
        <v>28.5502</v>
      </c>
      <c r="AC10" s="13"/>
      <c r="AD10" s="23"/>
      <c r="AE10" s="23"/>
      <c r="AF10" s="13"/>
      <c r="AG10" s="13"/>
      <c r="AH10" s="13"/>
      <c r="AI10" s="14"/>
      <c r="AJ10" s="14"/>
    </row>
    <row r="11" customFormat="false" ht="14.25" hidden="true" customHeight="false" outlineLevel="0" collapsed="false">
      <c r="A11" s="24" t="str">
        <f aca="false">A10</f>
        <v>original</v>
      </c>
      <c r="B11" s="3" t="s">
        <v>58</v>
      </c>
      <c r="C11" s="9" t="s">
        <v>46</v>
      </c>
      <c r="D11" s="9" t="s">
        <v>47</v>
      </c>
      <c r="E11" s="9" t="n">
        <v>3558</v>
      </c>
      <c r="F11" s="9" t="n">
        <v>590</v>
      </c>
      <c r="G11" s="9" t="n">
        <v>6</v>
      </c>
      <c r="H11" s="25" t="s">
        <v>48</v>
      </c>
      <c r="I11" s="25" t="s">
        <v>48</v>
      </c>
      <c r="J11" s="25" t="n">
        <v>51136</v>
      </c>
      <c r="K11" s="9" t="n">
        <v>10.975</v>
      </c>
      <c r="L11" s="9" t="n">
        <v>11.2</v>
      </c>
      <c r="M11" s="9" t="n">
        <v>5.9</v>
      </c>
      <c r="N11" s="9" t="n">
        <v>5.9</v>
      </c>
      <c r="O11" s="26" t="n">
        <v>0.3</v>
      </c>
      <c r="P11" s="9" t="n">
        <v>57</v>
      </c>
      <c r="Q11" s="9" t="n">
        <v>594</v>
      </c>
      <c r="R11" s="9" t="s">
        <v>48</v>
      </c>
      <c r="S11" s="9" t="s">
        <v>48</v>
      </c>
      <c r="T11" s="9" t="s">
        <v>48</v>
      </c>
      <c r="U11" s="9" t="s">
        <v>48</v>
      </c>
      <c r="V11" s="9" t="s">
        <v>48</v>
      </c>
      <c r="Y11" s="26" t="n">
        <v>0.1</v>
      </c>
      <c r="Z11" s="26" t="n">
        <v>0.1</v>
      </c>
      <c r="AA11" s="8" t="n">
        <v>-26.74027</v>
      </c>
      <c r="AB11" s="27" t="n">
        <v>27.975</v>
      </c>
      <c r="AC11" s="13"/>
      <c r="AD11" s="23"/>
      <c r="AE11" s="23"/>
      <c r="AF11" s="13"/>
      <c r="AG11" s="13"/>
      <c r="AH11" s="13"/>
      <c r="AI11" s="14"/>
      <c r="AJ11" s="14"/>
    </row>
    <row r="12" customFormat="false" ht="14.25" hidden="true" customHeight="false" outlineLevel="0" collapsed="false">
      <c r="A12" s="24" t="str">
        <f aca="false">A11</f>
        <v>original</v>
      </c>
      <c r="B12" s="3" t="s">
        <v>59</v>
      </c>
      <c r="C12" s="28" t="s">
        <v>46</v>
      </c>
      <c r="D12" s="28" t="s">
        <v>47</v>
      </c>
      <c r="E12" s="28" t="n">
        <v>1833</v>
      </c>
      <c r="F12" s="28" t="n">
        <v>610</v>
      </c>
      <c r="G12" s="28" t="n">
        <v>3</v>
      </c>
      <c r="H12" s="29" t="s">
        <v>48</v>
      </c>
      <c r="I12" s="29" t="s">
        <v>48</v>
      </c>
      <c r="J12" s="29" t="n">
        <v>54058</v>
      </c>
      <c r="K12" s="28" t="n">
        <v>11.753</v>
      </c>
      <c r="L12" s="28" t="n">
        <v>21.8</v>
      </c>
      <c r="M12" s="28" t="n">
        <v>1.7</v>
      </c>
      <c r="N12" s="28" t="n">
        <v>1.7</v>
      </c>
      <c r="O12" s="32" t="n">
        <v>0.3</v>
      </c>
      <c r="P12" s="28" t="n">
        <v>57</v>
      </c>
      <c r="Q12" s="28" t="n">
        <v>594</v>
      </c>
      <c r="R12" s="28" t="s">
        <v>48</v>
      </c>
      <c r="S12" s="28" t="s">
        <v>48</v>
      </c>
      <c r="T12" s="28" t="s">
        <v>48</v>
      </c>
      <c r="U12" s="28" t="s">
        <v>48</v>
      </c>
      <c r="V12" s="28" t="s">
        <v>48</v>
      </c>
      <c r="W12" s="28"/>
      <c r="X12" s="28"/>
      <c r="Y12" s="32" t="n">
        <v>0.1</v>
      </c>
      <c r="Z12" s="32" t="n">
        <v>0.1</v>
      </c>
      <c r="AA12" s="35" t="n">
        <v>-27.09555</v>
      </c>
      <c r="AB12" s="36" t="n">
        <v>29.77055</v>
      </c>
      <c r="AC12" s="13"/>
      <c r="AD12" s="23"/>
      <c r="AE12" s="23"/>
      <c r="AF12" s="13"/>
      <c r="AG12" s="13"/>
      <c r="AH12" s="13"/>
      <c r="AI12" s="14"/>
      <c r="AJ12" s="14"/>
    </row>
    <row r="13" customFormat="false" ht="14.25" hidden="true" customHeight="false" outlineLevel="0" collapsed="false">
      <c r="A13" s="24" t="str">
        <f aca="false">A12</f>
        <v>original</v>
      </c>
      <c r="B13" s="3" t="s">
        <v>60</v>
      </c>
      <c r="C13" s="9" t="s">
        <v>46</v>
      </c>
      <c r="D13" s="9" t="s">
        <v>47</v>
      </c>
      <c r="E13" s="9" t="n">
        <v>2010</v>
      </c>
      <c r="F13" s="9" t="n">
        <v>670</v>
      </c>
      <c r="G13" s="9" t="n">
        <v>3</v>
      </c>
      <c r="H13" s="25" t="s">
        <v>48</v>
      </c>
      <c r="I13" s="25" t="s">
        <v>48</v>
      </c>
      <c r="J13" s="25" t="n">
        <v>55154</v>
      </c>
      <c r="K13" s="9" t="n">
        <v>11.004</v>
      </c>
      <c r="L13" s="9" t="n">
        <v>23.3</v>
      </c>
      <c r="M13" s="9" t="n">
        <v>1.9</v>
      </c>
      <c r="N13" s="9" t="n">
        <v>1.9</v>
      </c>
      <c r="O13" s="26" t="n">
        <v>0.3</v>
      </c>
      <c r="P13" s="9" t="n">
        <v>57</v>
      </c>
      <c r="Q13" s="9" t="n">
        <v>594</v>
      </c>
      <c r="R13" s="9" t="s">
        <v>48</v>
      </c>
      <c r="S13" s="9" t="s">
        <v>48</v>
      </c>
      <c r="T13" s="9" t="s">
        <v>48</v>
      </c>
      <c r="U13" s="9" t="s">
        <v>48</v>
      </c>
      <c r="V13" s="9" t="s">
        <v>48</v>
      </c>
      <c r="Y13" s="26" t="n">
        <v>0.1</v>
      </c>
      <c r="Z13" s="26" t="n">
        <v>0.1</v>
      </c>
      <c r="AA13" s="8" t="n">
        <v>-27.09555</v>
      </c>
      <c r="AB13" s="27" t="n">
        <v>29.77055</v>
      </c>
      <c r="AC13" s="13"/>
      <c r="AD13" s="23"/>
      <c r="AE13" s="23"/>
      <c r="AF13" s="13"/>
      <c r="AG13" s="13"/>
      <c r="AH13" s="13"/>
      <c r="AI13" s="14"/>
      <c r="AJ13" s="14"/>
    </row>
    <row r="14" customFormat="false" ht="14.25" hidden="true" customHeight="false" outlineLevel="0" collapsed="false">
      <c r="A14" s="24" t="str">
        <f aca="false">A13</f>
        <v>original</v>
      </c>
      <c r="B14" s="3" t="s">
        <v>61</v>
      </c>
      <c r="C14" s="28" t="s">
        <v>46</v>
      </c>
      <c r="D14" s="28" t="s">
        <v>47</v>
      </c>
      <c r="E14" s="28" t="n">
        <v>3690</v>
      </c>
      <c r="F14" s="28" t="n">
        <v>620</v>
      </c>
      <c r="G14" s="28" t="n">
        <v>6</v>
      </c>
      <c r="H14" s="29" t="s">
        <v>48</v>
      </c>
      <c r="I14" s="29" t="s">
        <v>48</v>
      </c>
      <c r="J14" s="29" t="n">
        <v>51502</v>
      </c>
      <c r="K14" s="28" t="n">
        <v>11.654</v>
      </c>
      <c r="L14" s="28" t="n">
        <v>11.4</v>
      </c>
      <c r="M14" s="28" t="n">
        <v>3</v>
      </c>
      <c r="N14" s="28" t="n">
        <v>3</v>
      </c>
      <c r="O14" s="32" t="n">
        <v>0.3</v>
      </c>
      <c r="P14" s="28" t="n">
        <v>57</v>
      </c>
      <c r="Q14" s="28" t="n">
        <v>594</v>
      </c>
      <c r="R14" s="28" t="s">
        <v>48</v>
      </c>
      <c r="S14" s="28" t="s">
        <v>48</v>
      </c>
      <c r="T14" s="28" t="s">
        <v>48</v>
      </c>
      <c r="U14" s="28" t="s">
        <v>48</v>
      </c>
      <c r="V14" s="28" t="s">
        <v>48</v>
      </c>
      <c r="W14" s="28"/>
      <c r="X14" s="28"/>
      <c r="Y14" s="32" t="n">
        <v>0.1</v>
      </c>
      <c r="Z14" s="32" t="n">
        <v>0.1</v>
      </c>
      <c r="AA14" s="35" t="n">
        <v>-23.66777</v>
      </c>
      <c r="AB14" s="36" t="n">
        <v>27.61277</v>
      </c>
      <c r="AC14" s="13"/>
      <c r="AD14" s="23"/>
      <c r="AE14" s="23"/>
      <c r="AF14" s="13"/>
      <c r="AG14" s="13"/>
      <c r="AH14" s="13"/>
      <c r="AI14" s="14"/>
      <c r="AJ14" s="14"/>
    </row>
    <row r="15" customFormat="false" ht="14.25" hidden="true" customHeight="false" outlineLevel="0" collapsed="false">
      <c r="A15" s="24" t="str">
        <f aca="false">A14</f>
        <v>original</v>
      </c>
      <c r="B15" s="3" t="s">
        <v>62</v>
      </c>
      <c r="C15" s="9" t="s">
        <v>46</v>
      </c>
      <c r="D15" s="9" t="s">
        <v>47</v>
      </c>
      <c r="E15" s="9" t="n">
        <v>3450</v>
      </c>
      <c r="F15" s="9" t="n">
        <v>580</v>
      </c>
      <c r="G15" s="9" t="n">
        <v>6</v>
      </c>
      <c r="H15" s="25" t="s">
        <v>48</v>
      </c>
      <c r="I15" s="25" t="s">
        <v>48</v>
      </c>
      <c r="J15" s="25" t="n">
        <v>48580</v>
      </c>
      <c r="K15" s="9" t="n">
        <v>11.034</v>
      </c>
      <c r="L15" s="9" t="n">
        <v>22.9</v>
      </c>
      <c r="M15" s="9" t="n">
        <v>2.4</v>
      </c>
      <c r="N15" s="9" t="n">
        <v>2.4</v>
      </c>
      <c r="O15" s="26" t="n">
        <v>0.3</v>
      </c>
      <c r="P15" s="9" t="n">
        <v>57</v>
      </c>
      <c r="Q15" s="9" t="n">
        <v>594</v>
      </c>
      <c r="R15" s="9" t="s">
        <v>48</v>
      </c>
      <c r="S15" s="9" t="s">
        <v>48</v>
      </c>
      <c r="T15" s="9" t="s">
        <v>48</v>
      </c>
      <c r="U15" s="9" t="s">
        <v>48</v>
      </c>
      <c r="V15" s="9" t="s">
        <v>48</v>
      </c>
      <c r="Y15" s="26" t="n">
        <v>0.1</v>
      </c>
      <c r="Z15" s="26" t="n">
        <v>0.1</v>
      </c>
      <c r="AA15" s="8" t="n">
        <v>-26.28036</v>
      </c>
      <c r="AB15" s="27" t="n">
        <v>29.14229</v>
      </c>
      <c r="AC15" s="13"/>
      <c r="AD15" s="23"/>
      <c r="AE15" s="23"/>
      <c r="AF15" s="13"/>
      <c r="AG15" s="13"/>
      <c r="AH15" s="13"/>
      <c r="AI15" s="14"/>
      <c r="AJ15" s="14"/>
    </row>
    <row r="16" customFormat="false" ht="14.25" hidden="true" customHeight="false" outlineLevel="0" collapsed="false">
      <c r="A16" s="24" t="str">
        <f aca="false">A15</f>
        <v>original</v>
      </c>
      <c r="B16" s="3" t="s">
        <v>63</v>
      </c>
      <c r="C16" s="28" t="s">
        <v>46</v>
      </c>
      <c r="D16" s="28" t="s">
        <v>47</v>
      </c>
      <c r="E16" s="28" t="n">
        <v>3597</v>
      </c>
      <c r="F16" s="28" t="n">
        <v>722</v>
      </c>
      <c r="G16" s="28" t="n">
        <v>1</v>
      </c>
      <c r="H16" s="29" t="s">
        <v>48</v>
      </c>
      <c r="I16" s="29" t="s">
        <v>48</v>
      </c>
      <c r="J16" s="29" t="s">
        <v>57</v>
      </c>
      <c r="K16" s="28" t="n">
        <v>9.812</v>
      </c>
      <c r="L16" s="28" t="n">
        <v>16.3</v>
      </c>
      <c r="M16" s="28" t="n">
        <v>7.2</v>
      </c>
      <c r="N16" s="28" t="n">
        <v>7.2</v>
      </c>
      <c r="O16" s="32" t="n">
        <v>0.3</v>
      </c>
      <c r="P16" s="28" t="n">
        <v>80</v>
      </c>
      <c r="Q16" s="28" t="n">
        <v>4700</v>
      </c>
      <c r="R16" s="28" t="s">
        <v>48</v>
      </c>
      <c r="S16" s="28" t="s">
        <v>48</v>
      </c>
      <c r="T16" s="28" t="s">
        <v>48</v>
      </c>
      <c r="U16" s="28" t="s">
        <v>48</v>
      </c>
      <c r="V16" s="28" t="s">
        <v>48</v>
      </c>
      <c r="W16" s="28"/>
      <c r="X16" s="28"/>
      <c r="Y16" s="32" t="n">
        <v>0.1</v>
      </c>
      <c r="Z16" s="32" t="n">
        <v>0.1</v>
      </c>
      <c r="AA16" s="35" t="n">
        <v>-23.42</v>
      </c>
      <c r="AB16" s="36" t="n">
        <v>27.33</v>
      </c>
      <c r="AC16" s="13"/>
      <c r="AD16" s="23"/>
      <c r="AE16" s="23"/>
      <c r="AF16" s="13"/>
      <c r="AG16" s="13"/>
      <c r="AH16" s="13"/>
      <c r="AI16" s="14"/>
      <c r="AJ16" s="14"/>
    </row>
    <row r="17" customFormat="false" ht="14.25" hidden="true" customHeight="false" outlineLevel="0" collapsed="false">
      <c r="A17" s="24" t="str">
        <f aca="false">A16</f>
        <v>original</v>
      </c>
      <c r="B17" s="3" t="s">
        <v>64</v>
      </c>
      <c r="C17" s="9" t="s">
        <v>46</v>
      </c>
      <c r="D17" s="9" t="s">
        <v>47</v>
      </c>
      <c r="E17" s="9" t="n">
        <v>3510</v>
      </c>
      <c r="F17" s="9" t="n">
        <v>580</v>
      </c>
      <c r="G17" s="9" t="n">
        <v>6</v>
      </c>
      <c r="H17" s="25" t="s">
        <v>48</v>
      </c>
      <c r="I17" s="25" t="s">
        <v>48</v>
      </c>
      <c r="J17" s="25" t="n">
        <v>51136</v>
      </c>
      <c r="K17" s="9" t="n">
        <v>10.918</v>
      </c>
      <c r="L17" s="9" t="n">
        <v>26</v>
      </c>
      <c r="M17" s="9" t="n">
        <v>3.2</v>
      </c>
      <c r="N17" s="9" t="n">
        <v>3.2</v>
      </c>
      <c r="O17" s="26" t="n">
        <v>0.3</v>
      </c>
      <c r="P17" s="9" t="n">
        <v>57</v>
      </c>
      <c r="Q17" s="9" t="n">
        <v>594</v>
      </c>
      <c r="R17" s="9" t="s">
        <v>48</v>
      </c>
      <c r="S17" s="9" t="s">
        <v>48</v>
      </c>
      <c r="T17" s="9" t="s">
        <v>48</v>
      </c>
      <c r="U17" s="9" t="s">
        <v>48</v>
      </c>
      <c r="V17" s="9" t="s">
        <v>48</v>
      </c>
      <c r="Y17" s="26" t="n">
        <v>0.1</v>
      </c>
      <c r="Z17" s="26" t="n">
        <v>0.1</v>
      </c>
      <c r="AA17" s="8" t="n">
        <v>-26.77565</v>
      </c>
      <c r="AB17" s="27" t="n">
        <v>29.35212</v>
      </c>
      <c r="AC17" s="13"/>
      <c r="AD17" s="23"/>
      <c r="AE17" s="23"/>
      <c r="AF17" s="13"/>
      <c r="AG17" s="13"/>
      <c r="AH17" s="13"/>
      <c r="AI17" s="14"/>
      <c r="AJ17" s="14"/>
    </row>
    <row r="18" customFormat="false" ht="14.25" hidden="true" customHeight="false" outlineLevel="0" collapsed="false">
      <c r="A18" s="24" t="str">
        <f aca="false">A17</f>
        <v>original</v>
      </c>
      <c r="B18" s="3" t="s">
        <v>65</v>
      </c>
      <c r="C18" s="28" t="s">
        <v>66</v>
      </c>
      <c r="D18" s="28" t="s">
        <v>47</v>
      </c>
      <c r="E18" s="28" t="n">
        <v>100</v>
      </c>
      <c r="F18" s="28" t="n">
        <v>2</v>
      </c>
      <c r="G18" s="28" t="n">
        <v>50</v>
      </c>
      <c r="H18" s="29" t="s">
        <v>48</v>
      </c>
      <c r="I18" s="29" t="s">
        <v>48</v>
      </c>
      <c r="J18" s="29" t="n">
        <v>49064</v>
      </c>
      <c r="K18" s="28" t="s">
        <v>48</v>
      </c>
      <c r="L18" s="28" t="s">
        <v>48</v>
      </c>
      <c r="M18" s="28" t="s">
        <v>48</v>
      </c>
      <c r="N18" s="28" t="s">
        <v>48</v>
      </c>
      <c r="O18" s="32" t="n">
        <v>0</v>
      </c>
      <c r="P18" s="28" t="n">
        <v>700</v>
      </c>
      <c r="Q18" s="28" t="n">
        <v>0</v>
      </c>
      <c r="R18" s="28" t="s">
        <v>48</v>
      </c>
      <c r="S18" s="28" t="s">
        <v>48</v>
      </c>
      <c r="T18" s="28" t="s">
        <v>48</v>
      </c>
      <c r="U18" s="28" t="s">
        <v>48</v>
      </c>
      <c r="V18" s="28" t="s">
        <v>48</v>
      </c>
      <c r="W18" s="28"/>
      <c r="X18" s="28"/>
      <c r="Y18" s="32" t="n">
        <v>0.1</v>
      </c>
      <c r="Z18" s="32" t="n">
        <v>0.1</v>
      </c>
      <c r="AA18" s="35" t="n">
        <v>-31.5018</v>
      </c>
      <c r="AB18" s="36" t="n">
        <v>18.1143</v>
      </c>
      <c r="AC18" s="13"/>
      <c r="AD18" s="23"/>
      <c r="AE18" s="23"/>
      <c r="AF18" s="13"/>
      <c r="AG18" s="13"/>
      <c r="AH18" s="13"/>
      <c r="AI18" s="14"/>
      <c r="AJ18" s="14"/>
    </row>
    <row r="19" customFormat="false" ht="14.25" hidden="true" customHeight="false" outlineLevel="0" collapsed="false">
      <c r="A19" s="24" t="str">
        <f aca="false">A18</f>
        <v>original</v>
      </c>
      <c r="B19" s="3" t="s">
        <v>67</v>
      </c>
      <c r="C19" s="9" t="s">
        <v>68</v>
      </c>
      <c r="D19" s="9" t="s">
        <v>47</v>
      </c>
      <c r="E19" s="9" t="n">
        <v>1854</v>
      </c>
      <c r="F19" s="9" t="n">
        <v>930</v>
      </c>
      <c r="G19" s="9" t="n">
        <v>2</v>
      </c>
      <c r="H19" s="25" t="s">
        <v>48</v>
      </c>
      <c r="I19" s="25" t="s">
        <v>48</v>
      </c>
      <c r="J19" s="25" t="n">
        <v>52597</v>
      </c>
      <c r="K19" s="9" t="n">
        <v>11.111</v>
      </c>
      <c r="L19" s="9" t="n">
        <v>8.1</v>
      </c>
      <c r="M19" s="9" t="s">
        <v>48</v>
      </c>
      <c r="N19" s="9" t="s">
        <v>48</v>
      </c>
      <c r="O19" s="26" t="n">
        <v>0.4</v>
      </c>
      <c r="P19" s="9" t="n">
        <v>37</v>
      </c>
      <c r="Q19" s="9" t="n">
        <v>968</v>
      </c>
      <c r="R19" s="9" t="s">
        <v>48</v>
      </c>
      <c r="S19" s="9" t="s">
        <v>48</v>
      </c>
      <c r="T19" s="9" t="s">
        <v>48</v>
      </c>
      <c r="U19" s="9" t="s">
        <v>48</v>
      </c>
      <c r="V19" s="9" t="s">
        <v>48</v>
      </c>
      <c r="Y19" s="26" t="n">
        <v>0.03</v>
      </c>
      <c r="Z19" s="26" t="n">
        <v>0.06</v>
      </c>
      <c r="AA19" s="8" t="n">
        <v>-33.67366</v>
      </c>
      <c r="AB19" s="27" t="n">
        <v>18.42811</v>
      </c>
      <c r="AC19" s="13"/>
      <c r="AD19" s="23"/>
      <c r="AE19" s="23"/>
      <c r="AF19" s="13"/>
      <c r="AG19" s="13"/>
      <c r="AH19" s="13"/>
      <c r="AI19" s="14"/>
      <c r="AJ19" s="14"/>
    </row>
    <row r="20" customFormat="false" ht="14.25" hidden="true" customHeight="false" outlineLevel="0" collapsed="false">
      <c r="A20" s="24" t="str">
        <f aca="false">A19</f>
        <v>original</v>
      </c>
      <c r="B20" s="3" t="s">
        <v>69</v>
      </c>
      <c r="C20" s="28" t="s">
        <v>70</v>
      </c>
      <c r="D20" s="28" t="s">
        <v>47</v>
      </c>
      <c r="E20" s="28" t="n">
        <v>1000</v>
      </c>
      <c r="F20" s="28" t="n">
        <v>250</v>
      </c>
      <c r="G20" s="28" t="n">
        <v>4</v>
      </c>
      <c r="H20" s="29" t="s">
        <v>48</v>
      </c>
      <c r="I20" s="29" t="s">
        <v>48</v>
      </c>
      <c r="J20" s="29" t="s">
        <v>57</v>
      </c>
      <c r="K20" s="28" t="s">
        <v>48</v>
      </c>
      <c r="L20" s="28" t="s">
        <v>48</v>
      </c>
      <c r="M20" s="28" t="s">
        <v>48</v>
      </c>
      <c r="N20" s="28" t="s">
        <v>48</v>
      </c>
      <c r="O20" s="32" t="n">
        <v>0</v>
      </c>
      <c r="P20" s="28" t="n">
        <v>0</v>
      </c>
      <c r="Q20" s="28" t="n">
        <v>201</v>
      </c>
      <c r="R20" s="37" t="n">
        <v>0.737</v>
      </c>
      <c r="S20" s="28" t="n">
        <f aca="false">G20</f>
        <v>4</v>
      </c>
      <c r="T20" s="28" t="n">
        <f aca="false">F20</f>
        <v>250</v>
      </c>
      <c r="U20" s="28" t="n">
        <v>21.7</v>
      </c>
      <c r="V20" s="28" t="s">
        <v>48</v>
      </c>
      <c r="W20" s="28"/>
      <c r="X20" s="28"/>
      <c r="Y20" s="32" t="n">
        <v>0.03</v>
      </c>
      <c r="Z20" s="32" t="n">
        <v>0.024</v>
      </c>
      <c r="AA20" s="35" t="n">
        <v>-28.56283</v>
      </c>
      <c r="AB20" s="36" t="n">
        <v>29.08275</v>
      </c>
      <c r="AC20" s="13"/>
      <c r="AD20" s="23"/>
      <c r="AE20" s="23"/>
      <c r="AF20" s="13"/>
      <c r="AG20" s="13"/>
      <c r="AH20" s="13"/>
      <c r="AI20" s="14"/>
      <c r="AJ20" s="14"/>
    </row>
    <row r="21" customFormat="false" ht="14.25" hidden="true" customHeight="false" outlineLevel="0" collapsed="false">
      <c r="A21" s="24" t="str">
        <f aca="false">A20</f>
        <v>original</v>
      </c>
      <c r="B21" s="3" t="s">
        <v>71</v>
      </c>
      <c r="C21" s="9" t="s">
        <v>70</v>
      </c>
      <c r="D21" s="9" t="s">
        <v>47</v>
      </c>
      <c r="E21" s="9" t="n">
        <v>1332</v>
      </c>
      <c r="F21" s="9" t="n">
        <v>333</v>
      </c>
      <c r="G21" s="9" t="n">
        <v>4</v>
      </c>
      <c r="H21" s="25" t="s">
        <v>48</v>
      </c>
      <c r="I21" s="25" t="s">
        <v>48</v>
      </c>
      <c r="J21" s="25" t="s">
        <v>57</v>
      </c>
      <c r="K21" s="9" t="s">
        <v>48</v>
      </c>
      <c r="L21" s="9" t="s">
        <v>48</v>
      </c>
      <c r="M21" s="9" t="s">
        <v>48</v>
      </c>
      <c r="N21" s="9" t="s">
        <v>48</v>
      </c>
      <c r="O21" s="26" t="n">
        <v>0</v>
      </c>
      <c r="P21" s="9" t="n">
        <v>0</v>
      </c>
      <c r="Q21" s="9" t="n">
        <v>2530</v>
      </c>
      <c r="R21" s="38" t="n">
        <v>0.78</v>
      </c>
      <c r="S21" s="9" t="n">
        <f aca="false">G21</f>
        <v>4</v>
      </c>
      <c r="T21" s="9" t="n">
        <f aca="false">F21</f>
        <v>333</v>
      </c>
      <c r="U21" s="9" t="n">
        <v>27.4</v>
      </c>
      <c r="V21" s="9" t="s">
        <v>48</v>
      </c>
      <c r="Y21" s="26" t="n">
        <v>0.03</v>
      </c>
      <c r="Z21" s="26" t="n">
        <v>0.024</v>
      </c>
      <c r="AA21" s="8" t="n">
        <v>-28.165</v>
      </c>
      <c r="AB21" s="27" t="n">
        <v>29.3512</v>
      </c>
      <c r="AC21" s="13"/>
      <c r="AD21" s="23"/>
      <c r="AE21" s="23"/>
      <c r="AF21" s="13"/>
      <c r="AG21" s="13"/>
      <c r="AH21" s="13"/>
      <c r="AI21" s="14"/>
      <c r="AJ21" s="14"/>
    </row>
    <row r="22" customFormat="false" ht="14.25" hidden="true" customHeight="false" outlineLevel="0" collapsed="false">
      <c r="A22" s="24" t="str">
        <f aca="false">A21</f>
        <v>original</v>
      </c>
      <c r="B22" s="3" t="s">
        <v>72</v>
      </c>
      <c r="C22" s="28" t="s">
        <v>70</v>
      </c>
      <c r="D22" s="28" t="s">
        <v>47</v>
      </c>
      <c r="E22" s="28" t="n">
        <v>400</v>
      </c>
      <c r="F22" s="28" t="n">
        <v>200</v>
      </c>
      <c r="G22" s="28" t="n">
        <v>2</v>
      </c>
      <c r="H22" s="29" t="s">
        <v>48</v>
      </c>
      <c r="I22" s="29" t="s">
        <v>48</v>
      </c>
      <c r="J22" s="29" t="s">
        <v>57</v>
      </c>
      <c r="K22" s="28" t="s">
        <v>48</v>
      </c>
      <c r="L22" s="28" t="s">
        <v>48</v>
      </c>
      <c r="M22" s="28" t="s">
        <v>48</v>
      </c>
      <c r="N22" s="28" t="s">
        <v>48</v>
      </c>
      <c r="O22" s="32" t="n">
        <v>0</v>
      </c>
      <c r="P22" s="28" t="n">
        <v>0</v>
      </c>
      <c r="Q22" s="28" t="n">
        <v>201</v>
      </c>
      <c r="R22" s="37" t="n">
        <v>0.779</v>
      </c>
      <c r="S22" s="28" t="n">
        <f aca="false">G22</f>
        <v>2</v>
      </c>
      <c r="T22" s="28" t="n">
        <f aca="false">F22</f>
        <v>200</v>
      </c>
      <c r="U22" s="28" t="n">
        <v>10</v>
      </c>
      <c r="V22" s="28" t="s">
        <v>48</v>
      </c>
      <c r="W22" s="28"/>
      <c r="X22" s="28"/>
      <c r="Y22" s="32" t="n">
        <v>0.03</v>
      </c>
      <c r="Z22" s="32" t="n">
        <v>0.024</v>
      </c>
      <c r="AA22" s="35" t="n">
        <v>-34.19722</v>
      </c>
      <c r="AB22" s="36" t="n">
        <v>18.97361</v>
      </c>
      <c r="AC22" s="13"/>
      <c r="AD22" s="23"/>
      <c r="AE22" s="23"/>
      <c r="AF22" s="13"/>
      <c r="AG22" s="13"/>
      <c r="AH22" s="13"/>
      <c r="AI22" s="14"/>
      <c r="AJ22" s="14"/>
    </row>
    <row r="23" customFormat="false" ht="14.25" hidden="true" customHeight="false" outlineLevel="0" collapsed="false">
      <c r="A23" s="24" t="str">
        <f aca="false">A22</f>
        <v>original</v>
      </c>
      <c r="B23" s="3" t="s">
        <v>73</v>
      </c>
      <c r="C23" s="9" t="s">
        <v>74</v>
      </c>
      <c r="D23" s="9" t="s">
        <v>47</v>
      </c>
      <c r="E23" s="9" t="n">
        <v>360</v>
      </c>
      <c r="F23" s="9" t="n">
        <v>90</v>
      </c>
      <c r="G23" s="9" t="n">
        <v>4</v>
      </c>
      <c r="H23" s="25" t="s">
        <v>48</v>
      </c>
      <c r="I23" s="25" t="s">
        <v>48</v>
      </c>
      <c r="J23" s="25" t="s">
        <v>57</v>
      </c>
      <c r="K23" s="9" t="s">
        <v>48</v>
      </c>
      <c r="L23" s="9" t="s">
        <v>48</v>
      </c>
      <c r="M23" s="9" t="s">
        <v>48</v>
      </c>
      <c r="N23" s="9" t="s">
        <v>48</v>
      </c>
      <c r="O23" s="26" t="n">
        <v>0</v>
      </c>
      <c r="P23" s="9" t="n">
        <v>30</v>
      </c>
      <c r="Q23" s="9" t="n">
        <v>0</v>
      </c>
      <c r="R23" s="9" t="s">
        <v>48</v>
      </c>
      <c r="S23" s="9" t="s">
        <v>48</v>
      </c>
      <c r="T23" s="9" t="s">
        <v>48</v>
      </c>
      <c r="U23" s="9" t="s">
        <v>48</v>
      </c>
      <c r="V23" s="9" t="s">
        <v>48</v>
      </c>
      <c r="Y23" s="26" t="n">
        <v>0.03</v>
      </c>
      <c r="Z23" s="26" t="n">
        <v>0.024</v>
      </c>
      <c r="AA23" s="8" t="n">
        <v>-30.62396</v>
      </c>
      <c r="AB23" s="27" t="n">
        <v>25.50403</v>
      </c>
      <c r="AC23" s="13"/>
      <c r="AD23" s="23"/>
      <c r="AE23" s="23"/>
      <c r="AF23" s="13"/>
      <c r="AG23" s="13"/>
      <c r="AH23" s="13"/>
      <c r="AI23" s="14"/>
      <c r="AJ23" s="14"/>
    </row>
    <row r="24" customFormat="false" ht="14.25" hidden="true" customHeight="false" outlineLevel="0" collapsed="false">
      <c r="A24" s="24" t="str">
        <f aca="false">A23</f>
        <v>original</v>
      </c>
      <c r="B24" s="3" t="s">
        <v>75</v>
      </c>
      <c r="C24" s="28" t="s">
        <v>74</v>
      </c>
      <c r="D24" s="28" t="s">
        <v>47</v>
      </c>
      <c r="E24" s="28" t="n">
        <v>240</v>
      </c>
      <c r="F24" s="28" t="n">
        <v>120</v>
      </c>
      <c r="G24" s="28" t="n">
        <v>2</v>
      </c>
      <c r="H24" s="29" t="s">
        <v>48</v>
      </c>
      <c r="I24" s="29" t="s">
        <v>48</v>
      </c>
      <c r="J24" s="29" t="s">
        <v>57</v>
      </c>
      <c r="K24" s="28" t="s">
        <v>48</v>
      </c>
      <c r="L24" s="28" t="s">
        <v>48</v>
      </c>
      <c r="M24" s="28" t="s">
        <v>48</v>
      </c>
      <c r="N24" s="28" t="s">
        <v>48</v>
      </c>
      <c r="O24" s="32" t="n">
        <v>0</v>
      </c>
      <c r="P24" s="28" t="n">
        <v>30</v>
      </c>
      <c r="Q24" s="28" t="n">
        <v>0</v>
      </c>
      <c r="R24" s="28" t="s">
        <v>48</v>
      </c>
      <c r="S24" s="28" t="s">
        <v>48</v>
      </c>
      <c r="T24" s="28" t="s">
        <v>48</v>
      </c>
      <c r="U24" s="28" t="s">
        <v>48</v>
      </c>
      <c r="V24" s="28" t="s">
        <v>48</v>
      </c>
      <c r="W24" s="28"/>
      <c r="X24" s="28"/>
      <c r="Y24" s="32" t="n">
        <v>0.03</v>
      </c>
      <c r="Z24" s="32" t="n">
        <v>0.024</v>
      </c>
      <c r="AA24" s="35" t="n">
        <v>-29.99337</v>
      </c>
      <c r="AB24" s="36" t="n">
        <v>24.73384</v>
      </c>
      <c r="AC24" s="13"/>
      <c r="AD24" s="23"/>
      <c r="AE24" s="23"/>
      <c r="AF24" s="13"/>
      <c r="AG24" s="13"/>
      <c r="AH24" s="13"/>
      <c r="AI24" s="14"/>
      <c r="AJ24" s="14"/>
    </row>
    <row r="25" customFormat="false" ht="14.25" hidden="true" customHeight="false" outlineLevel="0" collapsed="false">
      <c r="A25" s="24" t="str">
        <f aca="false">A24</f>
        <v>original</v>
      </c>
      <c r="B25" s="3" t="s">
        <v>76</v>
      </c>
      <c r="C25" s="9" t="s">
        <v>77</v>
      </c>
      <c r="D25" s="9" t="s">
        <v>47</v>
      </c>
      <c r="E25" s="9" t="n">
        <v>171</v>
      </c>
      <c r="F25" s="9" t="n">
        <v>57</v>
      </c>
      <c r="G25" s="9" t="n">
        <v>3</v>
      </c>
      <c r="H25" s="25" t="s">
        <v>48</v>
      </c>
      <c r="I25" s="25" t="s">
        <v>48</v>
      </c>
      <c r="J25" s="25" t="n">
        <v>46022</v>
      </c>
      <c r="K25" s="9" t="n">
        <v>11.519</v>
      </c>
      <c r="L25" s="9" t="n">
        <v>270</v>
      </c>
      <c r="M25" s="9" t="n">
        <v>3.4</v>
      </c>
      <c r="N25" s="9" t="n">
        <v>3.4</v>
      </c>
      <c r="O25" s="26" t="n">
        <v>0</v>
      </c>
      <c r="P25" s="9" t="n">
        <v>2</v>
      </c>
      <c r="Q25" s="9" t="n">
        <v>161</v>
      </c>
      <c r="R25" s="9" t="s">
        <v>48</v>
      </c>
      <c r="S25" s="9" t="s">
        <v>48</v>
      </c>
      <c r="T25" s="9" t="s">
        <v>48</v>
      </c>
      <c r="U25" s="9" t="s">
        <v>48</v>
      </c>
      <c r="V25" s="9" t="s">
        <v>48</v>
      </c>
      <c r="Y25" s="26" t="n">
        <v>0.069</v>
      </c>
      <c r="Z25" s="26" t="n">
        <v>0.046</v>
      </c>
      <c r="AA25" s="8" t="n">
        <v>-33.88408</v>
      </c>
      <c r="AB25" s="27" t="n">
        <v>18.53361</v>
      </c>
      <c r="AC25" s="13"/>
      <c r="AD25" s="23"/>
      <c r="AE25" s="23"/>
      <c r="AF25" s="13"/>
      <c r="AG25" s="13"/>
      <c r="AH25" s="13"/>
      <c r="AI25" s="14"/>
      <c r="AJ25" s="14"/>
    </row>
    <row r="26" customFormat="false" ht="14.25" hidden="true" customHeight="false" outlineLevel="0" collapsed="false">
      <c r="A26" s="24" t="str">
        <f aca="false">A25</f>
        <v>original</v>
      </c>
      <c r="B26" s="3" t="s">
        <v>78</v>
      </c>
      <c r="C26" s="28" t="s">
        <v>77</v>
      </c>
      <c r="D26" s="28" t="s">
        <v>47</v>
      </c>
      <c r="E26" s="28" t="n">
        <v>1327</v>
      </c>
      <c r="F26" s="28" t="n">
        <v>148</v>
      </c>
      <c r="G26" s="28" t="n">
        <v>9</v>
      </c>
      <c r="H26" s="29" t="s">
        <v>48</v>
      </c>
      <c r="I26" s="29" t="s">
        <v>48</v>
      </c>
      <c r="J26" s="29" t="n">
        <v>50040</v>
      </c>
      <c r="K26" s="28" t="n">
        <v>11.519</v>
      </c>
      <c r="L26" s="28" t="n">
        <v>250</v>
      </c>
      <c r="M26" s="28" t="n">
        <v>9</v>
      </c>
      <c r="N26" s="28" t="n">
        <v>9</v>
      </c>
      <c r="O26" s="32" t="n">
        <v>0</v>
      </c>
      <c r="P26" s="28" t="n">
        <v>2</v>
      </c>
      <c r="Q26" s="28" t="n">
        <v>161</v>
      </c>
      <c r="R26" s="28" t="s">
        <v>48</v>
      </c>
      <c r="S26" s="28" t="s">
        <v>48</v>
      </c>
      <c r="T26" s="28" t="s">
        <v>48</v>
      </c>
      <c r="U26" s="28" t="s">
        <v>48</v>
      </c>
      <c r="V26" s="28" t="s">
        <v>48</v>
      </c>
      <c r="W26" s="28"/>
      <c r="X26" s="28"/>
      <c r="Y26" s="32" t="n">
        <v>0.069</v>
      </c>
      <c r="Z26" s="32" t="n">
        <v>0.046</v>
      </c>
      <c r="AA26" s="35" t="n">
        <v>-33.592</v>
      </c>
      <c r="AB26" s="36" t="n">
        <v>18.4607</v>
      </c>
      <c r="AC26" s="13"/>
      <c r="AD26" s="23"/>
      <c r="AE26" s="23"/>
      <c r="AF26" s="13"/>
      <c r="AG26" s="13"/>
      <c r="AH26" s="13"/>
      <c r="AI26" s="14"/>
      <c r="AJ26" s="14"/>
    </row>
    <row r="27" customFormat="false" ht="14.25" hidden="true" customHeight="false" outlineLevel="0" collapsed="false">
      <c r="A27" s="24" t="str">
        <f aca="false">A26</f>
        <v>original</v>
      </c>
      <c r="B27" s="3" t="s">
        <v>79</v>
      </c>
      <c r="C27" s="9" t="s">
        <v>77</v>
      </c>
      <c r="D27" s="9" t="s">
        <v>47</v>
      </c>
      <c r="E27" s="9" t="n">
        <v>740</v>
      </c>
      <c r="F27" s="9" t="n">
        <v>148</v>
      </c>
      <c r="G27" s="9" t="n">
        <v>5</v>
      </c>
      <c r="H27" s="25" t="s">
        <v>48</v>
      </c>
      <c r="I27" s="25" t="s">
        <v>48</v>
      </c>
      <c r="J27" s="25" t="n">
        <v>50040</v>
      </c>
      <c r="K27" s="9" t="n">
        <v>11.519</v>
      </c>
      <c r="L27" s="9" t="n">
        <v>250</v>
      </c>
      <c r="M27" s="9" t="n">
        <v>9</v>
      </c>
      <c r="N27" s="9" t="n">
        <v>9</v>
      </c>
      <c r="O27" s="26" t="n">
        <v>0</v>
      </c>
      <c r="P27" s="9" t="n">
        <v>2</v>
      </c>
      <c r="Q27" s="9" t="n">
        <v>161</v>
      </c>
      <c r="R27" s="9" t="s">
        <v>48</v>
      </c>
      <c r="S27" s="9" t="s">
        <v>48</v>
      </c>
      <c r="T27" s="9" t="s">
        <v>48</v>
      </c>
      <c r="U27" s="9" t="s">
        <v>48</v>
      </c>
      <c r="V27" s="9" t="s">
        <v>48</v>
      </c>
      <c r="Y27" s="26" t="n">
        <v>0.069</v>
      </c>
      <c r="Z27" s="26" t="n">
        <v>0.046</v>
      </c>
      <c r="AA27" s="8" t="n">
        <v>-34.16526</v>
      </c>
      <c r="AB27" s="27" t="n">
        <v>21.96077</v>
      </c>
      <c r="AC27" s="13"/>
      <c r="AD27" s="23"/>
      <c r="AE27" s="23"/>
      <c r="AF27" s="13"/>
      <c r="AG27" s="13"/>
      <c r="AH27" s="13"/>
      <c r="AI27" s="14"/>
      <c r="AJ27" s="14"/>
    </row>
    <row r="28" customFormat="false" ht="14.25" hidden="true" customHeight="false" outlineLevel="0" collapsed="false">
      <c r="A28" s="24" t="str">
        <f aca="false">A27</f>
        <v>original</v>
      </c>
      <c r="B28" s="39" t="s">
        <v>80</v>
      </c>
      <c r="C28" s="40" t="s">
        <v>77</v>
      </c>
      <c r="D28" s="40" t="s">
        <v>47</v>
      </c>
      <c r="E28" s="40" t="n">
        <v>171</v>
      </c>
      <c r="F28" s="40" t="n">
        <v>57</v>
      </c>
      <c r="G28" s="40" t="n">
        <v>3</v>
      </c>
      <c r="H28" s="41" t="s">
        <v>48</v>
      </c>
      <c r="I28" s="41" t="s">
        <v>48</v>
      </c>
      <c r="J28" s="41" t="n">
        <v>46022</v>
      </c>
      <c r="K28" s="40" t="n">
        <v>11.519</v>
      </c>
      <c r="L28" s="40" t="n">
        <v>270</v>
      </c>
      <c r="M28" s="40" t="n">
        <v>3.4</v>
      </c>
      <c r="N28" s="40" t="n">
        <v>3.4</v>
      </c>
      <c r="O28" s="42" t="n">
        <v>0</v>
      </c>
      <c r="P28" s="40" t="n">
        <v>2</v>
      </c>
      <c r="Q28" s="40" t="n">
        <v>161</v>
      </c>
      <c r="R28" s="40" t="s">
        <v>48</v>
      </c>
      <c r="S28" s="40" t="s">
        <v>48</v>
      </c>
      <c r="T28" s="40" t="s">
        <v>48</v>
      </c>
      <c r="U28" s="40" t="s">
        <v>48</v>
      </c>
      <c r="V28" s="40" t="s">
        <v>48</v>
      </c>
      <c r="W28" s="40"/>
      <c r="X28" s="40"/>
      <c r="Y28" s="42" t="n">
        <v>0.069</v>
      </c>
      <c r="Z28" s="42" t="n">
        <v>0.046</v>
      </c>
      <c r="AA28" s="43" t="n">
        <v>-33.02739</v>
      </c>
      <c r="AB28" s="44" t="n">
        <v>27.88382</v>
      </c>
      <c r="AC28" s="13"/>
      <c r="AD28" s="23"/>
      <c r="AE28" s="23"/>
      <c r="AF28" s="13"/>
      <c r="AG28" s="13"/>
      <c r="AH28" s="13"/>
      <c r="AI28" s="14"/>
      <c r="AJ28" s="14"/>
    </row>
    <row r="29" customFormat="false" ht="14.25" hidden="false" customHeight="false" outlineLevel="0" collapsed="false">
      <c r="A29" s="45" t="s">
        <v>7</v>
      </c>
      <c r="B29" s="17" t="s">
        <v>45</v>
      </c>
      <c r="C29" s="18" t="s">
        <v>46</v>
      </c>
      <c r="D29" s="18" t="s">
        <v>47</v>
      </c>
      <c r="E29" s="18" t="n">
        <v>2100</v>
      </c>
      <c r="F29" s="18" t="n">
        <v>370</v>
      </c>
      <c r="G29" s="18" t="n">
        <v>6</v>
      </c>
      <c r="H29" s="19" t="s">
        <v>48</v>
      </c>
      <c r="I29" s="19" t="s">
        <v>48</v>
      </c>
      <c r="J29" s="19" t="n">
        <v>45658</v>
      </c>
      <c r="K29" s="18" t="n">
        <v>11.654</v>
      </c>
      <c r="L29" s="18" t="n">
        <v>16.8</v>
      </c>
      <c r="M29" s="18" t="n">
        <v>2.1</v>
      </c>
      <c r="N29" s="18" t="n">
        <v>2.1</v>
      </c>
      <c r="O29" s="20" t="n">
        <v>0.3</v>
      </c>
      <c r="P29" s="18" t="n">
        <v>57</v>
      </c>
      <c r="Q29" s="18" t="n">
        <v>594</v>
      </c>
      <c r="R29" s="18" t="s">
        <v>48</v>
      </c>
      <c r="S29" s="18" t="s">
        <v>48</v>
      </c>
      <c r="T29" s="18" t="s">
        <v>48</v>
      </c>
      <c r="U29" s="18" t="s">
        <v>48</v>
      </c>
      <c r="V29" s="18" t="s">
        <v>48</v>
      </c>
      <c r="W29" s="18"/>
      <c r="X29" s="18"/>
      <c r="Y29" s="20" t="n">
        <v>0.1</v>
      </c>
      <c r="Z29" s="20" t="n">
        <v>0.1</v>
      </c>
      <c r="AA29" s="21" t="n">
        <v>-25.94444</v>
      </c>
      <c r="AB29" s="22" t="n">
        <v>29.79166</v>
      </c>
      <c r="AC29" s="13"/>
      <c r="AD29" s="23"/>
      <c r="AE29" s="23"/>
      <c r="AF29" s="13"/>
      <c r="AG29" s="13"/>
      <c r="AH29" s="13"/>
      <c r="AI29" s="14"/>
      <c r="AJ29" s="14"/>
    </row>
    <row r="30" customFormat="false" ht="14.25" hidden="false" customHeight="false" outlineLevel="0" collapsed="false">
      <c r="A30" s="46" t="s">
        <v>7</v>
      </c>
      <c r="B30" s="3" t="s">
        <v>49</v>
      </c>
      <c r="C30" s="9" t="s">
        <v>46</v>
      </c>
      <c r="D30" s="9" t="s">
        <v>47</v>
      </c>
      <c r="E30" s="9" t="n">
        <v>1481</v>
      </c>
      <c r="F30" s="9" t="n">
        <v>190</v>
      </c>
      <c r="G30" s="9" t="n">
        <v>8</v>
      </c>
      <c r="H30" s="25" t="s">
        <v>48</v>
      </c>
      <c r="I30" s="25" t="s">
        <v>48</v>
      </c>
      <c r="J30" s="25" t="n">
        <v>44927</v>
      </c>
      <c r="K30" s="9" t="n">
        <v>12.421</v>
      </c>
      <c r="L30" s="9" t="n">
        <v>23.1</v>
      </c>
      <c r="M30" s="9" t="n">
        <v>1.1</v>
      </c>
      <c r="N30" s="9" t="n">
        <v>1.1</v>
      </c>
      <c r="O30" s="26" t="n">
        <v>0.3</v>
      </c>
      <c r="P30" s="9" t="n">
        <v>57</v>
      </c>
      <c r="Q30" s="9" t="n">
        <v>594</v>
      </c>
      <c r="R30" s="9" t="s">
        <v>48</v>
      </c>
      <c r="S30" s="9" t="s">
        <v>48</v>
      </c>
      <c r="T30" s="9" t="s">
        <v>48</v>
      </c>
      <c r="U30" s="9" t="s">
        <v>48</v>
      </c>
      <c r="V30" s="9" t="s">
        <v>48</v>
      </c>
      <c r="Y30" s="26" t="n">
        <v>0.1</v>
      </c>
      <c r="Z30" s="26" t="n">
        <v>0.1</v>
      </c>
      <c r="AA30" s="8" t="n">
        <v>-26.62007</v>
      </c>
      <c r="AB30" s="27" t="n">
        <v>30.09113</v>
      </c>
      <c r="AC30" s="13"/>
      <c r="AD30" s="23"/>
      <c r="AE30" s="23"/>
      <c r="AF30" s="13"/>
      <c r="AG30" s="13"/>
      <c r="AH30" s="13"/>
      <c r="AI30" s="14"/>
      <c r="AJ30" s="14"/>
    </row>
    <row r="31" customFormat="false" ht="14.25" hidden="false" customHeight="false" outlineLevel="0" collapsed="false">
      <c r="A31" s="46" t="s">
        <v>7</v>
      </c>
      <c r="B31" s="3" t="s">
        <v>50</v>
      </c>
      <c r="C31" s="28" t="s">
        <v>46</v>
      </c>
      <c r="D31" s="28" t="s">
        <v>47</v>
      </c>
      <c r="E31" s="28" t="n">
        <v>2875</v>
      </c>
      <c r="F31" s="28" t="n">
        <v>580</v>
      </c>
      <c r="G31" s="28" t="n">
        <v>5</v>
      </c>
      <c r="H31" s="29" t="s">
        <v>48</v>
      </c>
      <c r="I31" s="29" t="s">
        <v>48</v>
      </c>
      <c r="J31" s="29" t="n">
        <v>48945</v>
      </c>
      <c r="K31" s="30" t="n">
        <v>11.034</v>
      </c>
      <c r="L31" s="30" t="n">
        <v>11.8</v>
      </c>
      <c r="M31" s="30" t="n">
        <v>3.3</v>
      </c>
      <c r="N31" s="30" t="n">
        <v>3.3</v>
      </c>
      <c r="O31" s="31" t="n">
        <v>0.3</v>
      </c>
      <c r="P31" s="30" t="n">
        <v>57</v>
      </c>
      <c r="Q31" s="30" t="n">
        <v>594</v>
      </c>
      <c r="R31" s="30" t="s">
        <v>48</v>
      </c>
      <c r="S31" s="30" t="s">
        <v>48</v>
      </c>
      <c r="T31" s="30" t="s">
        <v>48</v>
      </c>
      <c r="U31" s="30" t="s">
        <v>48</v>
      </c>
      <c r="V31" s="30" t="s">
        <v>48</v>
      </c>
      <c r="W31" s="30"/>
      <c r="X31" s="30"/>
      <c r="Y31" s="32" t="n">
        <v>0.1</v>
      </c>
      <c r="Z31" s="32" t="n">
        <v>0.1</v>
      </c>
      <c r="AA31" s="33" t="n">
        <v>-25.95954</v>
      </c>
      <c r="AB31" s="34" t="n">
        <v>29.34094</v>
      </c>
      <c r="AC31" s="13"/>
      <c r="AD31" s="23"/>
      <c r="AE31" s="23"/>
      <c r="AF31" s="13"/>
      <c r="AG31" s="13"/>
      <c r="AH31" s="13"/>
      <c r="AI31" s="14"/>
      <c r="AJ31" s="14"/>
    </row>
    <row r="32" customFormat="false" ht="14.25" hidden="false" customHeight="false" outlineLevel="0" collapsed="false">
      <c r="A32" s="46" t="s">
        <v>7</v>
      </c>
      <c r="B32" s="3" t="s">
        <v>51</v>
      </c>
      <c r="C32" s="9" t="s">
        <v>46</v>
      </c>
      <c r="D32" s="9" t="s">
        <v>47</v>
      </c>
      <c r="E32" s="9" t="n">
        <v>570</v>
      </c>
      <c r="F32" s="9" t="n">
        <v>180</v>
      </c>
      <c r="G32" s="9" t="n">
        <v>6</v>
      </c>
      <c r="H32" s="25" t="s">
        <v>48</v>
      </c>
      <c r="I32" s="25" t="s">
        <v>48</v>
      </c>
      <c r="J32" s="25" t="n">
        <v>46753</v>
      </c>
      <c r="K32" s="9" t="n">
        <v>12.61</v>
      </c>
      <c r="L32" s="9" t="n">
        <v>22.1</v>
      </c>
      <c r="M32" s="9" t="n">
        <v>0.9</v>
      </c>
      <c r="N32" s="9" t="n">
        <v>0.9</v>
      </c>
      <c r="O32" s="26" t="n">
        <v>0.3</v>
      </c>
      <c r="P32" s="9" t="n">
        <v>57</v>
      </c>
      <c r="Q32" s="9" t="n">
        <v>594</v>
      </c>
      <c r="R32" s="9" t="s">
        <v>48</v>
      </c>
      <c r="S32" s="9" t="s">
        <v>48</v>
      </c>
      <c r="T32" s="9" t="s">
        <v>48</v>
      </c>
      <c r="U32" s="9" t="s">
        <v>48</v>
      </c>
      <c r="V32" s="9" t="s">
        <v>48</v>
      </c>
      <c r="Y32" s="26" t="n">
        <v>0.1</v>
      </c>
      <c r="Z32" s="26" t="n">
        <v>0.1</v>
      </c>
      <c r="AA32" s="8" t="n">
        <v>-26.76955</v>
      </c>
      <c r="AB32" s="27" t="n">
        <v>28.49951</v>
      </c>
      <c r="AC32" s="13"/>
      <c r="AD32" s="23"/>
      <c r="AE32" s="23"/>
      <c r="AF32" s="13"/>
      <c r="AG32" s="13"/>
      <c r="AH32" s="13"/>
      <c r="AI32" s="14"/>
      <c r="AJ32" s="14"/>
    </row>
    <row r="33" customFormat="false" ht="14.25" hidden="false" customHeight="false" outlineLevel="0" collapsed="false">
      <c r="A33" s="46" t="s">
        <v>7</v>
      </c>
      <c r="B33" s="3" t="s">
        <v>52</v>
      </c>
      <c r="C33" s="28" t="s">
        <v>46</v>
      </c>
      <c r="D33" s="28" t="s">
        <v>47</v>
      </c>
      <c r="E33" s="28" t="n">
        <v>1098</v>
      </c>
      <c r="F33" s="28" t="n">
        <v>190</v>
      </c>
      <c r="G33" s="28" t="n">
        <v>10</v>
      </c>
      <c r="H33" s="29" t="s">
        <v>48</v>
      </c>
      <c r="I33" s="29" t="s">
        <v>48</v>
      </c>
      <c r="J33" s="29" t="n">
        <v>46023</v>
      </c>
      <c r="K33" s="28" t="n">
        <v>12.131</v>
      </c>
      <c r="L33" s="28" t="n">
        <v>17</v>
      </c>
      <c r="M33" s="28" t="n">
        <v>1.1</v>
      </c>
      <c r="N33" s="28" t="n">
        <v>1.1</v>
      </c>
      <c r="O33" s="32" t="n">
        <v>0.3</v>
      </c>
      <c r="P33" s="28" t="n">
        <v>57</v>
      </c>
      <c r="Q33" s="28" t="n">
        <v>594</v>
      </c>
      <c r="R33" s="28" t="s">
        <v>48</v>
      </c>
      <c r="S33" s="28" t="s">
        <v>48</v>
      </c>
      <c r="T33" s="28" t="s">
        <v>48</v>
      </c>
      <c r="U33" s="28" t="s">
        <v>48</v>
      </c>
      <c r="V33" s="28" t="s">
        <v>48</v>
      </c>
      <c r="W33" s="28"/>
      <c r="X33" s="28"/>
      <c r="Y33" s="32" t="n">
        <v>0.1</v>
      </c>
      <c r="Z33" s="32" t="n">
        <v>0.1</v>
      </c>
      <c r="AA33" s="35" t="n">
        <v>-26.03138</v>
      </c>
      <c r="AB33" s="36" t="n">
        <v>29.60138</v>
      </c>
      <c r="AC33" s="13"/>
      <c r="AD33" s="23"/>
      <c r="AE33" s="23"/>
      <c r="AF33" s="13"/>
      <c r="AG33" s="13"/>
      <c r="AH33" s="13"/>
      <c r="AI33" s="14"/>
      <c r="AJ33" s="14"/>
    </row>
    <row r="34" customFormat="false" ht="14.25" hidden="false" customHeight="false" outlineLevel="0" collapsed="false">
      <c r="A34" s="46" t="s">
        <v>7</v>
      </c>
      <c r="B34" s="3" t="s">
        <v>53</v>
      </c>
      <c r="C34" s="9" t="s">
        <v>46</v>
      </c>
      <c r="D34" s="9" t="s">
        <v>47</v>
      </c>
      <c r="E34" s="9" t="n">
        <v>3840</v>
      </c>
      <c r="F34" s="9" t="n">
        <v>640</v>
      </c>
      <c r="G34" s="9" t="n">
        <v>6</v>
      </c>
      <c r="H34" s="25" t="s">
        <v>48</v>
      </c>
      <c r="I34" s="25" t="s">
        <v>48</v>
      </c>
      <c r="J34" s="25" t="n">
        <v>52232</v>
      </c>
      <c r="K34" s="9" t="n">
        <v>11.753</v>
      </c>
      <c r="L34" s="9" t="n">
        <v>18.6</v>
      </c>
      <c r="M34" s="9" t="n">
        <v>1.8</v>
      </c>
      <c r="N34" s="9" t="n">
        <v>1.8</v>
      </c>
      <c r="O34" s="26" t="n">
        <v>0.3</v>
      </c>
      <c r="P34" s="9" t="n">
        <v>57</v>
      </c>
      <c r="Q34" s="9" t="n">
        <v>594</v>
      </c>
      <c r="R34" s="9" t="s">
        <v>48</v>
      </c>
      <c r="S34" s="9" t="s">
        <v>48</v>
      </c>
      <c r="T34" s="9" t="s">
        <v>48</v>
      </c>
      <c r="U34" s="9" t="s">
        <v>48</v>
      </c>
      <c r="V34" s="9" t="s">
        <v>48</v>
      </c>
      <c r="Y34" s="26" t="n">
        <v>0.1</v>
      </c>
      <c r="Z34" s="26" t="n">
        <v>0.1</v>
      </c>
      <c r="AA34" s="8" t="n">
        <v>-26.08805</v>
      </c>
      <c r="AB34" s="27" t="n">
        <v>28.96888</v>
      </c>
      <c r="AC34" s="13"/>
      <c r="AD34" s="23"/>
      <c r="AE34" s="23"/>
      <c r="AF34" s="13"/>
      <c r="AG34" s="13"/>
      <c r="AH34" s="13"/>
      <c r="AI34" s="14"/>
      <c r="AJ34" s="14"/>
    </row>
    <row r="35" customFormat="false" ht="14.25" hidden="false" customHeight="false" outlineLevel="0" collapsed="false">
      <c r="A35" s="46" t="s">
        <v>7</v>
      </c>
      <c r="B35" s="3" t="s">
        <v>54</v>
      </c>
      <c r="C35" s="28" t="s">
        <v>46</v>
      </c>
      <c r="D35" s="28" t="s">
        <v>47</v>
      </c>
      <c r="E35" s="28" t="n">
        <v>114</v>
      </c>
      <c r="F35" s="28" t="n">
        <v>100</v>
      </c>
      <c r="G35" s="28" t="n">
        <v>9</v>
      </c>
      <c r="H35" s="29" t="s">
        <v>48</v>
      </c>
      <c r="I35" s="29" t="s">
        <v>48</v>
      </c>
      <c r="J35" s="29" t="n">
        <v>46753</v>
      </c>
      <c r="K35" s="28" t="n">
        <v>13.829</v>
      </c>
      <c r="L35" s="28" t="n">
        <v>17.6</v>
      </c>
      <c r="M35" s="28" t="n">
        <v>0.5</v>
      </c>
      <c r="N35" s="28" t="n">
        <v>0.5</v>
      </c>
      <c r="O35" s="32" t="n">
        <v>0.3</v>
      </c>
      <c r="P35" s="28" t="n">
        <v>57</v>
      </c>
      <c r="Q35" s="28" t="n">
        <v>594</v>
      </c>
      <c r="R35" s="28" t="s">
        <v>48</v>
      </c>
      <c r="S35" s="28" t="s">
        <v>48</v>
      </c>
      <c r="T35" s="28" t="s">
        <v>48</v>
      </c>
      <c r="U35" s="28" t="s">
        <v>48</v>
      </c>
      <c r="V35" s="28" t="s">
        <v>48</v>
      </c>
      <c r="W35" s="28"/>
      <c r="X35" s="28"/>
      <c r="Y35" s="32" t="n">
        <v>0.1</v>
      </c>
      <c r="Z35" s="32" t="n">
        <v>0.1</v>
      </c>
      <c r="AA35" s="35" t="n">
        <v>-26.09078</v>
      </c>
      <c r="AB35" s="36" t="n">
        <v>29.47446</v>
      </c>
      <c r="AC35" s="13"/>
      <c r="AD35" s="23"/>
      <c r="AE35" s="23"/>
      <c r="AF35" s="13"/>
      <c r="AG35" s="13"/>
      <c r="AH35" s="13"/>
      <c r="AI35" s="14"/>
      <c r="AJ35" s="14"/>
    </row>
    <row r="36" customFormat="false" ht="14.25" hidden="false" customHeight="false" outlineLevel="0" collapsed="false">
      <c r="A36" s="46" t="s">
        <v>7</v>
      </c>
      <c r="B36" s="3" t="s">
        <v>55</v>
      </c>
      <c r="C36" s="9" t="s">
        <v>46</v>
      </c>
      <c r="D36" s="9" t="s">
        <v>47</v>
      </c>
      <c r="E36" s="9" t="n">
        <v>2850</v>
      </c>
      <c r="F36" s="9" t="n">
        <v>480</v>
      </c>
      <c r="G36" s="9" t="n">
        <v>6</v>
      </c>
      <c r="H36" s="25" t="s">
        <v>48</v>
      </c>
      <c r="I36" s="25" t="s">
        <v>48</v>
      </c>
      <c r="J36" s="25" t="n">
        <v>47119</v>
      </c>
      <c r="K36" s="9" t="n">
        <v>11.243</v>
      </c>
      <c r="L36" s="9" t="n">
        <v>18.6</v>
      </c>
      <c r="M36" s="9" t="n">
        <v>3.6</v>
      </c>
      <c r="N36" s="9" t="n">
        <v>3.6</v>
      </c>
      <c r="O36" s="26" t="n">
        <v>0.3</v>
      </c>
      <c r="P36" s="9" t="n">
        <v>57</v>
      </c>
      <c r="Q36" s="9" t="n">
        <v>594</v>
      </c>
      <c r="R36" s="9" t="s">
        <v>48</v>
      </c>
      <c r="S36" s="9" t="s">
        <v>48</v>
      </c>
      <c r="T36" s="9" t="s">
        <v>48</v>
      </c>
      <c r="U36" s="9" t="s">
        <v>48</v>
      </c>
      <c r="V36" s="9" t="s">
        <v>48</v>
      </c>
      <c r="Y36" s="26" t="n">
        <v>0.1</v>
      </c>
      <c r="Z36" s="26" t="n">
        <v>0.1</v>
      </c>
      <c r="AA36" s="8" t="n">
        <v>-26.25404</v>
      </c>
      <c r="AB36" s="27" t="n">
        <v>29.18008</v>
      </c>
      <c r="AC36" s="13"/>
      <c r="AD36" s="23"/>
      <c r="AE36" s="23"/>
      <c r="AF36" s="13"/>
      <c r="AG36" s="13"/>
      <c r="AH36" s="13"/>
      <c r="AI36" s="14"/>
      <c r="AJ36" s="14"/>
    </row>
    <row r="37" customFormat="false" ht="14.25" hidden="false" customHeight="false" outlineLevel="0" collapsed="false">
      <c r="A37" s="46" t="s">
        <v>7</v>
      </c>
      <c r="B37" s="3" t="s">
        <v>56</v>
      </c>
      <c r="C37" s="28" t="s">
        <v>46</v>
      </c>
      <c r="D37" s="28" t="s">
        <v>47</v>
      </c>
      <c r="E37" s="28" t="n">
        <v>2880</v>
      </c>
      <c r="F37" s="28" t="n">
        <v>723</v>
      </c>
      <c r="G37" s="28" t="n">
        <v>0</v>
      </c>
      <c r="H37" s="29" t="s">
        <v>48</v>
      </c>
      <c r="I37" s="29" t="s">
        <v>48</v>
      </c>
      <c r="J37" s="29" t="s">
        <v>57</v>
      </c>
      <c r="K37" s="28" t="n">
        <v>9.812</v>
      </c>
      <c r="L37" s="28" t="n">
        <v>16.3</v>
      </c>
      <c r="M37" s="28" t="n">
        <v>7.2</v>
      </c>
      <c r="N37" s="28" t="n">
        <v>7.2</v>
      </c>
      <c r="O37" s="32" t="n">
        <v>0.3</v>
      </c>
      <c r="P37" s="28" t="n">
        <v>80</v>
      </c>
      <c r="Q37" s="28" t="n">
        <v>4700</v>
      </c>
      <c r="R37" s="28" t="s">
        <v>48</v>
      </c>
      <c r="S37" s="28" t="s">
        <v>48</v>
      </c>
      <c r="T37" s="28" t="s">
        <v>48</v>
      </c>
      <c r="U37" s="28" t="s">
        <v>48</v>
      </c>
      <c r="V37" s="28" t="s">
        <v>48</v>
      </c>
      <c r="W37" s="28"/>
      <c r="X37" s="28"/>
      <c r="Y37" s="32" t="n">
        <v>0.1</v>
      </c>
      <c r="Z37" s="32" t="n">
        <v>0.1</v>
      </c>
      <c r="AA37" s="35" t="n">
        <v>-25.5459</v>
      </c>
      <c r="AB37" s="36" t="n">
        <v>28.5502</v>
      </c>
      <c r="AC37" s="13"/>
      <c r="AD37" s="23"/>
      <c r="AE37" s="23"/>
      <c r="AF37" s="13"/>
      <c r="AG37" s="13"/>
      <c r="AH37" s="13"/>
      <c r="AI37" s="14"/>
      <c r="AJ37" s="14"/>
    </row>
    <row r="38" customFormat="false" ht="14.25" hidden="false" customHeight="false" outlineLevel="0" collapsed="false">
      <c r="A38" s="46" t="s">
        <v>7</v>
      </c>
      <c r="B38" s="3" t="s">
        <v>58</v>
      </c>
      <c r="C38" s="9" t="s">
        <v>46</v>
      </c>
      <c r="D38" s="9" t="s">
        <v>47</v>
      </c>
      <c r="E38" s="9" t="n">
        <v>3558</v>
      </c>
      <c r="F38" s="9" t="n">
        <v>590</v>
      </c>
      <c r="G38" s="9" t="n">
        <v>6</v>
      </c>
      <c r="H38" s="25" t="s">
        <v>48</v>
      </c>
      <c r="I38" s="25" t="s">
        <v>48</v>
      </c>
      <c r="J38" s="25" t="n">
        <v>51136</v>
      </c>
      <c r="K38" s="9" t="n">
        <v>10.975</v>
      </c>
      <c r="L38" s="9" t="n">
        <v>11.2</v>
      </c>
      <c r="M38" s="9" t="n">
        <v>5.9</v>
      </c>
      <c r="N38" s="9" t="n">
        <v>5.9</v>
      </c>
      <c r="O38" s="26" t="n">
        <v>0.3</v>
      </c>
      <c r="P38" s="9" t="n">
        <v>57</v>
      </c>
      <c r="Q38" s="9" t="n">
        <v>594</v>
      </c>
      <c r="R38" s="9" t="s">
        <v>48</v>
      </c>
      <c r="S38" s="9" t="s">
        <v>48</v>
      </c>
      <c r="T38" s="9" t="s">
        <v>48</v>
      </c>
      <c r="U38" s="9" t="s">
        <v>48</v>
      </c>
      <c r="V38" s="9" t="s">
        <v>48</v>
      </c>
      <c r="Y38" s="26" t="n">
        <v>0.1</v>
      </c>
      <c r="Z38" s="26" t="n">
        <v>0.1</v>
      </c>
      <c r="AA38" s="8" t="n">
        <v>-26.74027</v>
      </c>
      <c r="AB38" s="27" t="n">
        <v>27.975</v>
      </c>
      <c r="AC38" s="13"/>
      <c r="AD38" s="23"/>
      <c r="AE38" s="23"/>
      <c r="AF38" s="13"/>
      <c r="AG38" s="13"/>
      <c r="AH38" s="13"/>
      <c r="AI38" s="14"/>
      <c r="AJ38" s="14"/>
    </row>
    <row r="39" customFormat="false" ht="14.25" hidden="false" customHeight="false" outlineLevel="0" collapsed="false">
      <c r="A39" s="46" t="s">
        <v>7</v>
      </c>
      <c r="B39" s="3" t="s">
        <v>59</v>
      </c>
      <c r="C39" s="28" t="s">
        <v>46</v>
      </c>
      <c r="D39" s="28" t="s">
        <v>47</v>
      </c>
      <c r="E39" s="28" t="n">
        <v>1833</v>
      </c>
      <c r="F39" s="28" t="n">
        <v>610</v>
      </c>
      <c r="G39" s="28" t="n">
        <v>3</v>
      </c>
      <c r="H39" s="29" t="s">
        <v>48</v>
      </c>
      <c r="I39" s="29" t="s">
        <v>48</v>
      </c>
      <c r="J39" s="29" t="n">
        <v>54058</v>
      </c>
      <c r="K39" s="28" t="n">
        <v>11.753</v>
      </c>
      <c r="L39" s="28" t="n">
        <v>21.8</v>
      </c>
      <c r="M39" s="28" t="n">
        <v>1.7</v>
      </c>
      <c r="N39" s="28" t="n">
        <v>1.7</v>
      </c>
      <c r="O39" s="32" t="n">
        <v>0.3</v>
      </c>
      <c r="P39" s="28" t="n">
        <v>57</v>
      </c>
      <c r="Q39" s="28" t="n">
        <v>594</v>
      </c>
      <c r="R39" s="28" t="s">
        <v>48</v>
      </c>
      <c r="S39" s="28" t="s">
        <v>48</v>
      </c>
      <c r="T39" s="28" t="s">
        <v>48</v>
      </c>
      <c r="U39" s="28" t="s">
        <v>48</v>
      </c>
      <c r="V39" s="28" t="s">
        <v>48</v>
      </c>
      <c r="W39" s="28"/>
      <c r="X39" s="28"/>
      <c r="Y39" s="32" t="n">
        <v>0.1</v>
      </c>
      <c r="Z39" s="32" t="n">
        <v>0.1</v>
      </c>
      <c r="AA39" s="35" t="n">
        <v>-27.09555</v>
      </c>
      <c r="AB39" s="36" t="n">
        <v>29.77055</v>
      </c>
      <c r="AC39" s="13"/>
      <c r="AD39" s="23"/>
      <c r="AE39" s="23"/>
      <c r="AF39" s="13"/>
      <c r="AG39" s="13"/>
      <c r="AH39" s="13"/>
      <c r="AI39" s="14"/>
      <c r="AJ39" s="14"/>
    </row>
    <row r="40" customFormat="false" ht="14.25" hidden="false" customHeight="false" outlineLevel="0" collapsed="false">
      <c r="A40" s="46" t="s">
        <v>7</v>
      </c>
      <c r="B40" s="3" t="s">
        <v>60</v>
      </c>
      <c r="C40" s="9" t="s">
        <v>46</v>
      </c>
      <c r="D40" s="9" t="s">
        <v>47</v>
      </c>
      <c r="E40" s="9" t="n">
        <v>2010</v>
      </c>
      <c r="F40" s="9" t="n">
        <v>670</v>
      </c>
      <c r="G40" s="9" t="n">
        <v>3</v>
      </c>
      <c r="H40" s="25" t="s">
        <v>48</v>
      </c>
      <c r="I40" s="25" t="s">
        <v>48</v>
      </c>
      <c r="J40" s="25" t="n">
        <v>55154</v>
      </c>
      <c r="K40" s="9" t="n">
        <v>11.004</v>
      </c>
      <c r="L40" s="9" t="n">
        <v>23.3</v>
      </c>
      <c r="M40" s="9" t="n">
        <v>1.9</v>
      </c>
      <c r="N40" s="9" t="n">
        <v>1.9</v>
      </c>
      <c r="O40" s="26" t="n">
        <v>0.3</v>
      </c>
      <c r="P40" s="9" t="n">
        <v>57</v>
      </c>
      <c r="Q40" s="9" t="n">
        <v>594</v>
      </c>
      <c r="R40" s="9" t="s">
        <v>48</v>
      </c>
      <c r="S40" s="9" t="s">
        <v>48</v>
      </c>
      <c r="T40" s="9" t="s">
        <v>48</v>
      </c>
      <c r="U40" s="9" t="s">
        <v>48</v>
      </c>
      <c r="V40" s="9" t="s">
        <v>48</v>
      </c>
      <c r="Y40" s="26" t="n">
        <v>0.1</v>
      </c>
      <c r="Z40" s="26" t="n">
        <v>0.1</v>
      </c>
      <c r="AA40" s="8" t="n">
        <v>-27.09555</v>
      </c>
      <c r="AB40" s="27" t="n">
        <v>29.77055</v>
      </c>
      <c r="AC40" s="13"/>
      <c r="AD40" s="23"/>
      <c r="AE40" s="23"/>
      <c r="AF40" s="13"/>
      <c r="AG40" s="13"/>
      <c r="AH40" s="13"/>
      <c r="AI40" s="14"/>
      <c r="AJ40" s="14"/>
    </row>
    <row r="41" customFormat="false" ht="14.25" hidden="false" customHeight="false" outlineLevel="0" collapsed="false">
      <c r="A41" s="46" t="s">
        <v>7</v>
      </c>
      <c r="B41" s="3" t="s">
        <v>61</v>
      </c>
      <c r="C41" s="28" t="s">
        <v>46</v>
      </c>
      <c r="D41" s="28" t="s">
        <v>47</v>
      </c>
      <c r="E41" s="28" t="n">
        <v>3690</v>
      </c>
      <c r="F41" s="28" t="n">
        <v>620</v>
      </c>
      <c r="G41" s="28" t="n">
        <v>6</v>
      </c>
      <c r="H41" s="29" t="s">
        <v>48</v>
      </c>
      <c r="I41" s="29" t="s">
        <v>48</v>
      </c>
      <c r="J41" s="29" t="n">
        <v>51502</v>
      </c>
      <c r="K41" s="28" t="n">
        <v>11.654</v>
      </c>
      <c r="L41" s="28" t="n">
        <v>11.4</v>
      </c>
      <c r="M41" s="28" t="n">
        <v>3</v>
      </c>
      <c r="N41" s="28" t="n">
        <v>3</v>
      </c>
      <c r="O41" s="32" t="n">
        <v>0.3</v>
      </c>
      <c r="P41" s="28" t="n">
        <v>57</v>
      </c>
      <c r="Q41" s="28" t="n">
        <v>594</v>
      </c>
      <c r="R41" s="28" t="s">
        <v>48</v>
      </c>
      <c r="S41" s="28" t="s">
        <v>48</v>
      </c>
      <c r="T41" s="28" t="s">
        <v>48</v>
      </c>
      <c r="U41" s="28" t="s">
        <v>48</v>
      </c>
      <c r="V41" s="28" t="s">
        <v>48</v>
      </c>
      <c r="W41" s="28"/>
      <c r="X41" s="28"/>
      <c r="Y41" s="32" t="n">
        <v>0.1</v>
      </c>
      <c r="Z41" s="32" t="n">
        <v>0.1</v>
      </c>
      <c r="AA41" s="35" t="n">
        <v>-23.66777</v>
      </c>
      <c r="AB41" s="36" t="n">
        <v>27.61277</v>
      </c>
      <c r="AC41" s="13"/>
      <c r="AD41" s="23"/>
      <c r="AE41" s="23"/>
      <c r="AF41" s="13"/>
      <c r="AG41" s="13"/>
      <c r="AH41" s="13"/>
      <c r="AI41" s="14"/>
      <c r="AJ41" s="14"/>
    </row>
    <row r="42" customFormat="false" ht="14.25" hidden="false" customHeight="false" outlineLevel="0" collapsed="false">
      <c r="A42" s="46" t="s">
        <v>7</v>
      </c>
      <c r="B42" s="3" t="s">
        <v>62</v>
      </c>
      <c r="C42" s="9" t="s">
        <v>46</v>
      </c>
      <c r="D42" s="9" t="s">
        <v>47</v>
      </c>
      <c r="E42" s="9" t="n">
        <v>3450</v>
      </c>
      <c r="F42" s="9" t="n">
        <v>580</v>
      </c>
      <c r="G42" s="9" t="n">
        <v>6</v>
      </c>
      <c r="H42" s="25" t="s">
        <v>48</v>
      </c>
      <c r="I42" s="25" t="s">
        <v>48</v>
      </c>
      <c r="J42" s="25" t="n">
        <v>48580</v>
      </c>
      <c r="K42" s="9" t="n">
        <v>11.034</v>
      </c>
      <c r="L42" s="9" t="n">
        <v>22.9</v>
      </c>
      <c r="M42" s="9" t="n">
        <v>2.4</v>
      </c>
      <c r="N42" s="9" t="n">
        <v>2.4</v>
      </c>
      <c r="O42" s="26" t="n">
        <v>0.3</v>
      </c>
      <c r="P42" s="9" t="n">
        <v>57</v>
      </c>
      <c r="Q42" s="9" t="n">
        <v>594</v>
      </c>
      <c r="R42" s="9" t="s">
        <v>48</v>
      </c>
      <c r="S42" s="9" t="s">
        <v>48</v>
      </c>
      <c r="T42" s="9" t="s">
        <v>48</v>
      </c>
      <c r="U42" s="9" t="s">
        <v>48</v>
      </c>
      <c r="V42" s="9" t="s">
        <v>48</v>
      </c>
      <c r="Y42" s="26" t="n">
        <v>0.1</v>
      </c>
      <c r="Z42" s="26" t="n">
        <v>0.1</v>
      </c>
      <c r="AA42" s="8" t="n">
        <v>-26.28036</v>
      </c>
      <c r="AB42" s="27" t="n">
        <v>29.14229</v>
      </c>
      <c r="AC42" s="13"/>
      <c r="AD42" s="23"/>
      <c r="AE42" s="23"/>
      <c r="AF42" s="13"/>
      <c r="AG42" s="13"/>
      <c r="AH42" s="13"/>
      <c r="AI42" s="14"/>
      <c r="AJ42" s="14"/>
    </row>
    <row r="43" customFormat="false" ht="14.25" hidden="false" customHeight="false" outlineLevel="0" collapsed="false">
      <c r="A43" s="46" t="s">
        <v>7</v>
      </c>
      <c r="B43" s="3" t="s">
        <v>63</v>
      </c>
      <c r="C43" s="28" t="s">
        <v>46</v>
      </c>
      <c r="D43" s="28" t="s">
        <v>47</v>
      </c>
      <c r="E43" s="28" t="n">
        <v>3597</v>
      </c>
      <c r="F43" s="28" t="n">
        <v>722</v>
      </c>
      <c r="G43" s="28" t="n">
        <v>1</v>
      </c>
      <c r="H43" s="29" t="s">
        <v>48</v>
      </c>
      <c r="I43" s="29" t="s">
        <v>48</v>
      </c>
      <c r="J43" s="29" t="s">
        <v>57</v>
      </c>
      <c r="K43" s="28" t="n">
        <v>9.812</v>
      </c>
      <c r="L43" s="28" t="n">
        <v>16.3</v>
      </c>
      <c r="M43" s="28" t="n">
        <v>7.2</v>
      </c>
      <c r="N43" s="28" t="n">
        <v>7.2</v>
      </c>
      <c r="O43" s="32" t="n">
        <v>0.3</v>
      </c>
      <c r="P43" s="28" t="n">
        <v>80</v>
      </c>
      <c r="Q43" s="28" t="n">
        <v>4700</v>
      </c>
      <c r="R43" s="28" t="s">
        <v>48</v>
      </c>
      <c r="S43" s="28" t="s">
        <v>48</v>
      </c>
      <c r="T43" s="28" t="s">
        <v>48</v>
      </c>
      <c r="U43" s="28" t="s">
        <v>48</v>
      </c>
      <c r="V43" s="28" t="s">
        <v>48</v>
      </c>
      <c r="W43" s="28"/>
      <c r="X43" s="28"/>
      <c r="Y43" s="32" t="n">
        <v>0.1</v>
      </c>
      <c r="Z43" s="32" t="n">
        <v>0.1</v>
      </c>
      <c r="AA43" s="35" t="n">
        <v>-23.42</v>
      </c>
      <c r="AB43" s="36" t="n">
        <v>27.33</v>
      </c>
      <c r="AC43" s="13"/>
      <c r="AD43" s="23"/>
      <c r="AE43" s="23"/>
      <c r="AF43" s="13"/>
      <c r="AG43" s="13"/>
      <c r="AH43" s="13"/>
      <c r="AI43" s="14"/>
      <c r="AJ43" s="14"/>
    </row>
    <row r="44" customFormat="false" ht="14.25" hidden="false" customHeight="false" outlineLevel="0" collapsed="false">
      <c r="A44" s="46" t="s">
        <v>7</v>
      </c>
      <c r="B44" s="3" t="s">
        <v>64</v>
      </c>
      <c r="C44" s="9" t="s">
        <v>46</v>
      </c>
      <c r="D44" s="9" t="s">
        <v>47</v>
      </c>
      <c r="E44" s="9" t="n">
        <v>3510</v>
      </c>
      <c r="F44" s="9" t="n">
        <v>580</v>
      </c>
      <c r="G44" s="9" t="n">
        <v>6</v>
      </c>
      <c r="H44" s="25" t="s">
        <v>48</v>
      </c>
      <c r="I44" s="25" t="s">
        <v>48</v>
      </c>
      <c r="J44" s="25" t="n">
        <v>51136</v>
      </c>
      <c r="K44" s="9" t="n">
        <v>10.918</v>
      </c>
      <c r="L44" s="9" t="n">
        <v>26</v>
      </c>
      <c r="M44" s="9" t="n">
        <v>3.2</v>
      </c>
      <c r="N44" s="9" t="n">
        <v>3.2</v>
      </c>
      <c r="O44" s="26" t="n">
        <v>0.3</v>
      </c>
      <c r="P44" s="9" t="n">
        <v>57</v>
      </c>
      <c r="Q44" s="9" t="n">
        <v>594</v>
      </c>
      <c r="R44" s="9" t="s">
        <v>48</v>
      </c>
      <c r="S44" s="9" t="s">
        <v>48</v>
      </c>
      <c r="T44" s="9" t="s">
        <v>48</v>
      </c>
      <c r="U44" s="9" t="s">
        <v>48</v>
      </c>
      <c r="V44" s="9" t="s">
        <v>48</v>
      </c>
      <c r="Y44" s="26" t="n">
        <v>0.1</v>
      </c>
      <c r="Z44" s="26" t="n">
        <v>0.1</v>
      </c>
      <c r="AA44" s="8" t="n">
        <v>-26.77565</v>
      </c>
      <c r="AB44" s="27" t="n">
        <v>29.35212</v>
      </c>
      <c r="AC44" s="13"/>
      <c r="AD44" s="23"/>
      <c r="AE44" s="23"/>
      <c r="AF44" s="13"/>
      <c r="AG44" s="13"/>
      <c r="AH44" s="13"/>
      <c r="AI44" s="14"/>
      <c r="AJ44" s="14"/>
    </row>
    <row r="45" customFormat="false" ht="14.25" hidden="false" customHeight="false" outlineLevel="0" collapsed="false">
      <c r="A45" s="46" t="s">
        <v>7</v>
      </c>
      <c r="B45" s="3" t="s">
        <v>65</v>
      </c>
      <c r="C45" s="28" t="s">
        <v>66</v>
      </c>
      <c r="D45" s="28" t="s">
        <v>47</v>
      </c>
      <c r="E45" s="28" t="n">
        <v>100</v>
      </c>
      <c r="F45" s="28" t="n">
        <v>2</v>
      </c>
      <c r="G45" s="28" t="n">
        <v>50</v>
      </c>
      <c r="H45" s="29" t="s">
        <v>48</v>
      </c>
      <c r="I45" s="29" t="s">
        <v>48</v>
      </c>
      <c r="J45" s="29" t="n">
        <v>49064</v>
      </c>
      <c r="K45" s="28" t="s">
        <v>48</v>
      </c>
      <c r="L45" s="28" t="s">
        <v>48</v>
      </c>
      <c r="M45" s="28" t="s">
        <v>48</v>
      </c>
      <c r="N45" s="28" t="s">
        <v>48</v>
      </c>
      <c r="O45" s="32" t="n">
        <v>0</v>
      </c>
      <c r="P45" s="28" t="n">
        <v>700</v>
      </c>
      <c r="Q45" s="28" t="n">
        <v>0</v>
      </c>
      <c r="R45" s="28" t="s">
        <v>48</v>
      </c>
      <c r="S45" s="28" t="s">
        <v>48</v>
      </c>
      <c r="T45" s="28" t="s">
        <v>48</v>
      </c>
      <c r="U45" s="28" t="s">
        <v>48</v>
      </c>
      <c r="V45" s="28" t="s">
        <v>48</v>
      </c>
      <c r="W45" s="28"/>
      <c r="X45" s="28"/>
      <c r="Y45" s="32" t="n">
        <v>0.1</v>
      </c>
      <c r="Z45" s="32" t="n">
        <v>0.1</v>
      </c>
      <c r="AA45" s="35" t="n">
        <v>-31.5018</v>
      </c>
      <c r="AB45" s="36" t="n">
        <v>18.1143</v>
      </c>
      <c r="AC45" s="13"/>
      <c r="AD45" s="23"/>
      <c r="AE45" s="23"/>
      <c r="AF45" s="13"/>
      <c r="AG45" s="13"/>
      <c r="AH45" s="13"/>
      <c r="AI45" s="14"/>
      <c r="AJ45" s="14"/>
    </row>
    <row r="46" customFormat="false" ht="14.25" hidden="false" customHeight="false" outlineLevel="0" collapsed="false">
      <c r="A46" s="46" t="s">
        <v>7</v>
      </c>
      <c r="B46" s="3" t="s">
        <v>67</v>
      </c>
      <c r="C46" s="9" t="s">
        <v>68</v>
      </c>
      <c r="D46" s="9" t="s">
        <v>47</v>
      </c>
      <c r="E46" s="9" t="n">
        <v>1854</v>
      </c>
      <c r="F46" s="9" t="n">
        <v>930</v>
      </c>
      <c r="G46" s="9" t="n">
        <v>2</v>
      </c>
      <c r="H46" s="25" t="s">
        <v>48</v>
      </c>
      <c r="I46" s="25" t="s">
        <v>48</v>
      </c>
      <c r="J46" s="25" t="n">
        <v>52597</v>
      </c>
      <c r="K46" s="9" t="n">
        <v>11.111</v>
      </c>
      <c r="L46" s="9" t="n">
        <v>8.1</v>
      </c>
      <c r="M46" s="9" t="s">
        <v>48</v>
      </c>
      <c r="N46" s="9" t="s">
        <v>48</v>
      </c>
      <c r="O46" s="26" t="n">
        <v>0.4</v>
      </c>
      <c r="P46" s="9" t="n">
        <v>37</v>
      </c>
      <c r="Q46" s="9" t="n">
        <v>968</v>
      </c>
      <c r="R46" s="9" t="s">
        <v>48</v>
      </c>
      <c r="S46" s="9" t="s">
        <v>48</v>
      </c>
      <c r="T46" s="9" t="s">
        <v>48</v>
      </c>
      <c r="U46" s="9" t="s">
        <v>48</v>
      </c>
      <c r="V46" s="9" t="s">
        <v>48</v>
      </c>
      <c r="Y46" s="26" t="n">
        <v>0.03</v>
      </c>
      <c r="Z46" s="26" t="n">
        <v>0.06</v>
      </c>
      <c r="AA46" s="8" t="n">
        <v>-33.67366</v>
      </c>
      <c r="AB46" s="27" t="n">
        <v>18.42811</v>
      </c>
      <c r="AC46" s="13"/>
      <c r="AD46" s="23"/>
      <c r="AE46" s="23"/>
      <c r="AF46" s="13"/>
      <c r="AG46" s="13"/>
      <c r="AH46" s="13"/>
      <c r="AI46" s="14"/>
      <c r="AJ46" s="14"/>
    </row>
    <row r="47" customFormat="false" ht="14.25" hidden="false" customHeight="false" outlineLevel="0" collapsed="false">
      <c r="A47" s="46" t="s">
        <v>7</v>
      </c>
      <c r="B47" s="3" t="s">
        <v>69</v>
      </c>
      <c r="C47" s="28" t="s">
        <v>70</v>
      </c>
      <c r="D47" s="28" t="s">
        <v>47</v>
      </c>
      <c r="E47" s="28" t="n">
        <v>1000</v>
      </c>
      <c r="F47" s="28" t="n">
        <v>250</v>
      </c>
      <c r="G47" s="28" t="n">
        <v>4</v>
      </c>
      <c r="H47" s="29" t="s">
        <v>48</v>
      </c>
      <c r="I47" s="29" t="s">
        <v>48</v>
      </c>
      <c r="J47" s="29" t="s">
        <v>57</v>
      </c>
      <c r="K47" s="28" t="s">
        <v>48</v>
      </c>
      <c r="L47" s="28" t="s">
        <v>48</v>
      </c>
      <c r="M47" s="28" t="s">
        <v>48</v>
      </c>
      <c r="N47" s="28" t="s">
        <v>48</v>
      </c>
      <c r="O47" s="32" t="n">
        <v>0</v>
      </c>
      <c r="P47" s="28" t="n">
        <v>0</v>
      </c>
      <c r="Q47" s="28" t="n">
        <v>201</v>
      </c>
      <c r="R47" s="37" t="n">
        <v>0.737</v>
      </c>
      <c r="S47" s="28" t="n">
        <f aca="false">G47</f>
        <v>4</v>
      </c>
      <c r="T47" s="28" t="n">
        <f aca="false">F47</f>
        <v>250</v>
      </c>
      <c r="U47" s="28" t="n">
        <v>21.7</v>
      </c>
      <c r="V47" s="28" t="s">
        <v>48</v>
      </c>
      <c r="W47" s="28"/>
      <c r="X47" s="28"/>
      <c r="Y47" s="32" t="n">
        <v>0.03</v>
      </c>
      <c r="Z47" s="32" t="n">
        <v>0.024</v>
      </c>
      <c r="AA47" s="35" t="n">
        <v>-28.56283</v>
      </c>
      <c r="AB47" s="36" t="n">
        <v>29.08275</v>
      </c>
      <c r="AC47" s="13"/>
      <c r="AD47" s="23"/>
      <c r="AE47" s="23"/>
      <c r="AF47" s="13"/>
      <c r="AG47" s="13"/>
      <c r="AH47" s="13"/>
      <c r="AI47" s="14"/>
      <c r="AJ47" s="14"/>
    </row>
    <row r="48" customFormat="false" ht="14.25" hidden="false" customHeight="false" outlineLevel="0" collapsed="false">
      <c r="A48" s="46" t="s">
        <v>7</v>
      </c>
      <c r="B48" s="3" t="s">
        <v>71</v>
      </c>
      <c r="C48" s="9" t="s">
        <v>70</v>
      </c>
      <c r="D48" s="9" t="s">
        <v>47</v>
      </c>
      <c r="E48" s="9" t="n">
        <v>1332</v>
      </c>
      <c r="F48" s="9" t="n">
        <v>333</v>
      </c>
      <c r="G48" s="9" t="n">
        <v>4</v>
      </c>
      <c r="H48" s="25" t="s">
        <v>48</v>
      </c>
      <c r="I48" s="25" t="s">
        <v>48</v>
      </c>
      <c r="J48" s="25" t="s">
        <v>57</v>
      </c>
      <c r="K48" s="9" t="s">
        <v>48</v>
      </c>
      <c r="L48" s="9" t="s">
        <v>48</v>
      </c>
      <c r="M48" s="9" t="s">
        <v>48</v>
      </c>
      <c r="N48" s="9" t="s">
        <v>48</v>
      </c>
      <c r="O48" s="26" t="n">
        <v>0</v>
      </c>
      <c r="P48" s="9" t="n">
        <v>0</v>
      </c>
      <c r="Q48" s="9" t="n">
        <v>2530</v>
      </c>
      <c r="R48" s="38" t="n">
        <v>0.78</v>
      </c>
      <c r="S48" s="9" t="n">
        <f aca="false">G48</f>
        <v>4</v>
      </c>
      <c r="T48" s="9" t="n">
        <f aca="false">F48</f>
        <v>333</v>
      </c>
      <c r="U48" s="9" t="n">
        <v>27.4</v>
      </c>
      <c r="V48" s="9" t="s">
        <v>48</v>
      </c>
      <c r="Y48" s="26" t="n">
        <v>0.03</v>
      </c>
      <c r="Z48" s="26" t="n">
        <v>0.024</v>
      </c>
      <c r="AA48" s="8" t="n">
        <v>-28.165</v>
      </c>
      <c r="AB48" s="27" t="n">
        <v>29.3512</v>
      </c>
      <c r="AC48" s="13"/>
      <c r="AD48" s="23"/>
      <c r="AE48" s="23"/>
      <c r="AF48" s="13"/>
      <c r="AG48" s="13"/>
      <c r="AH48" s="13"/>
      <c r="AI48" s="14"/>
      <c r="AJ48" s="14"/>
    </row>
    <row r="49" customFormat="false" ht="14.25" hidden="false" customHeight="false" outlineLevel="0" collapsed="false">
      <c r="A49" s="46" t="s">
        <v>7</v>
      </c>
      <c r="B49" s="3" t="s">
        <v>72</v>
      </c>
      <c r="C49" s="28" t="s">
        <v>70</v>
      </c>
      <c r="D49" s="28" t="s">
        <v>47</v>
      </c>
      <c r="E49" s="28" t="n">
        <v>400</v>
      </c>
      <c r="F49" s="28" t="n">
        <v>200</v>
      </c>
      <c r="G49" s="28" t="n">
        <v>2</v>
      </c>
      <c r="H49" s="29" t="s">
        <v>48</v>
      </c>
      <c r="I49" s="29" t="s">
        <v>48</v>
      </c>
      <c r="J49" s="29" t="s">
        <v>57</v>
      </c>
      <c r="K49" s="28" t="s">
        <v>48</v>
      </c>
      <c r="L49" s="28" t="s">
        <v>48</v>
      </c>
      <c r="M49" s="28" t="s">
        <v>48</v>
      </c>
      <c r="N49" s="28" t="s">
        <v>48</v>
      </c>
      <c r="O49" s="32" t="n">
        <v>0</v>
      </c>
      <c r="P49" s="28" t="n">
        <v>0</v>
      </c>
      <c r="Q49" s="28" t="n">
        <v>201</v>
      </c>
      <c r="R49" s="37" t="n">
        <v>0.779</v>
      </c>
      <c r="S49" s="28" t="n">
        <f aca="false">G49</f>
        <v>2</v>
      </c>
      <c r="T49" s="28" t="n">
        <f aca="false">F49</f>
        <v>200</v>
      </c>
      <c r="U49" s="28" t="n">
        <v>10</v>
      </c>
      <c r="V49" s="28" t="s">
        <v>48</v>
      </c>
      <c r="W49" s="28"/>
      <c r="X49" s="28"/>
      <c r="Y49" s="32" t="n">
        <v>0.03</v>
      </c>
      <c r="Z49" s="32" t="n">
        <v>0.024</v>
      </c>
      <c r="AA49" s="35" t="n">
        <v>-34.19722</v>
      </c>
      <c r="AB49" s="36" t="n">
        <v>18.97361</v>
      </c>
      <c r="AC49" s="13"/>
      <c r="AD49" s="23"/>
      <c r="AE49" s="23"/>
      <c r="AF49" s="13"/>
      <c r="AG49" s="13"/>
      <c r="AH49" s="13"/>
      <c r="AI49" s="14"/>
      <c r="AJ49" s="14"/>
    </row>
    <row r="50" customFormat="false" ht="14.25" hidden="false" customHeight="false" outlineLevel="0" collapsed="false">
      <c r="A50" s="46" t="s">
        <v>7</v>
      </c>
      <c r="B50" s="3" t="s">
        <v>73</v>
      </c>
      <c r="C50" s="9" t="s">
        <v>74</v>
      </c>
      <c r="D50" s="9" t="s">
        <v>47</v>
      </c>
      <c r="E50" s="9" t="n">
        <v>360</v>
      </c>
      <c r="F50" s="9" t="n">
        <v>90</v>
      </c>
      <c r="G50" s="9" t="n">
        <v>4</v>
      </c>
      <c r="H50" s="25" t="s">
        <v>48</v>
      </c>
      <c r="I50" s="25" t="s">
        <v>48</v>
      </c>
      <c r="J50" s="25" t="s">
        <v>57</v>
      </c>
      <c r="K50" s="9" t="s">
        <v>48</v>
      </c>
      <c r="L50" s="9" t="s">
        <v>48</v>
      </c>
      <c r="M50" s="9" t="s">
        <v>48</v>
      </c>
      <c r="N50" s="9" t="s">
        <v>48</v>
      </c>
      <c r="O50" s="26" t="n">
        <v>0</v>
      </c>
      <c r="P50" s="9" t="n">
        <v>30</v>
      </c>
      <c r="Q50" s="9" t="n">
        <v>0</v>
      </c>
      <c r="R50" s="9" t="s">
        <v>48</v>
      </c>
      <c r="S50" s="9" t="s">
        <v>48</v>
      </c>
      <c r="T50" s="9" t="s">
        <v>48</v>
      </c>
      <c r="U50" s="9" t="s">
        <v>48</v>
      </c>
      <c r="V50" s="9" t="s">
        <v>48</v>
      </c>
      <c r="Y50" s="26" t="n">
        <v>0.03</v>
      </c>
      <c r="Z50" s="26" t="n">
        <v>0.024</v>
      </c>
      <c r="AA50" s="8" t="n">
        <v>-30.62396</v>
      </c>
      <c r="AB50" s="27" t="n">
        <v>25.50403</v>
      </c>
      <c r="AC50" s="13"/>
      <c r="AD50" s="23"/>
      <c r="AE50" s="23"/>
      <c r="AF50" s="13"/>
      <c r="AG50" s="13"/>
      <c r="AH50" s="13"/>
      <c r="AI50" s="14"/>
      <c r="AJ50" s="14"/>
    </row>
    <row r="51" customFormat="false" ht="14.25" hidden="false" customHeight="false" outlineLevel="0" collapsed="false">
      <c r="A51" s="46" t="s">
        <v>7</v>
      </c>
      <c r="B51" s="3" t="s">
        <v>75</v>
      </c>
      <c r="C51" s="28" t="s">
        <v>74</v>
      </c>
      <c r="D51" s="28" t="s">
        <v>47</v>
      </c>
      <c r="E51" s="28" t="n">
        <v>240</v>
      </c>
      <c r="F51" s="28" t="n">
        <v>120</v>
      </c>
      <c r="G51" s="28" t="n">
        <v>2</v>
      </c>
      <c r="H51" s="29" t="s">
        <v>48</v>
      </c>
      <c r="I51" s="29" t="s">
        <v>48</v>
      </c>
      <c r="J51" s="29" t="s">
        <v>57</v>
      </c>
      <c r="K51" s="28" t="s">
        <v>48</v>
      </c>
      <c r="L51" s="28" t="s">
        <v>48</v>
      </c>
      <c r="M51" s="28" t="s">
        <v>48</v>
      </c>
      <c r="N51" s="28" t="s">
        <v>48</v>
      </c>
      <c r="O51" s="32" t="n">
        <v>0</v>
      </c>
      <c r="P51" s="28" t="n">
        <v>30</v>
      </c>
      <c r="Q51" s="28" t="n">
        <v>0</v>
      </c>
      <c r="R51" s="28" t="s">
        <v>48</v>
      </c>
      <c r="S51" s="28" t="s">
        <v>48</v>
      </c>
      <c r="T51" s="28" t="s">
        <v>48</v>
      </c>
      <c r="U51" s="28" t="s">
        <v>48</v>
      </c>
      <c r="V51" s="28" t="s">
        <v>48</v>
      </c>
      <c r="W51" s="28"/>
      <c r="X51" s="28"/>
      <c r="Y51" s="32" t="n">
        <v>0.03</v>
      </c>
      <c r="Z51" s="32" t="n">
        <v>0.024</v>
      </c>
      <c r="AA51" s="35" t="n">
        <v>-29.99337</v>
      </c>
      <c r="AB51" s="36" t="n">
        <v>24.73384</v>
      </c>
      <c r="AC51" s="13"/>
      <c r="AD51" s="23"/>
      <c r="AE51" s="23"/>
      <c r="AF51" s="13"/>
      <c r="AG51" s="13"/>
      <c r="AH51" s="13"/>
      <c r="AI51" s="14"/>
      <c r="AJ51" s="14"/>
    </row>
    <row r="52" customFormat="false" ht="14.25" hidden="false" customHeight="false" outlineLevel="0" collapsed="false">
      <c r="A52" s="46" t="s">
        <v>7</v>
      </c>
      <c r="B52" s="3" t="s">
        <v>76</v>
      </c>
      <c r="C52" s="9" t="s">
        <v>77</v>
      </c>
      <c r="D52" s="9" t="s">
        <v>47</v>
      </c>
      <c r="E52" s="9" t="n">
        <v>0</v>
      </c>
      <c r="F52" s="9" t="n">
        <v>57</v>
      </c>
      <c r="G52" s="9" t="n">
        <v>3</v>
      </c>
      <c r="H52" s="25" t="s">
        <v>48</v>
      </c>
      <c r="I52" s="25" t="s">
        <v>48</v>
      </c>
      <c r="J52" s="25" t="n">
        <v>46022</v>
      </c>
      <c r="K52" s="9" t="n">
        <v>11.519</v>
      </c>
      <c r="L52" s="9" t="n">
        <v>270</v>
      </c>
      <c r="M52" s="9" t="n">
        <v>3.4</v>
      </c>
      <c r="N52" s="9" t="n">
        <v>3.4</v>
      </c>
      <c r="O52" s="26" t="n">
        <v>0</v>
      </c>
      <c r="P52" s="9" t="n">
        <v>2</v>
      </c>
      <c r="Q52" s="9" t="n">
        <v>161</v>
      </c>
      <c r="R52" s="9" t="s">
        <v>48</v>
      </c>
      <c r="S52" s="9" t="s">
        <v>48</v>
      </c>
      <c r="T52" s="9" t="s">
        <v>48</v>
      </c>
      <c r="U52" s="9" t="s">
        <v>48</v>
      </c>
      <c r="V52" s="9" t="s">
        <v>48</v>
      </c>
      <c r="Y52" s="26" t="n">
        <v>0.069</v>
      </c>
      <c r="Z52" s="26" t="n">
        <v>0.046</v>
      </c>
      <c r="AA52" s="8" t="n">
        <v>-33.88408</v>
      </c>
      <c r="AB52" s="27" t="n">
        <v>18.53361</v>
      </c>
      <c r="AC52" s="13"/>
      <c r="AD52" s="23"/>
      <c r="AE52" s="23"/>
      <c r="AF52" s="13"/>
      <c r="AG52" s="13"/>
      <c r="AH52" s="13"/>
      <c r="AI52" s="14"/>
      <c r="AJ52" s="14"/>
    </row>
    <row r="53" customFormat="false" ht="14.25" hidden="false" customHeight="false" outlineLevel="0" collapsed="false">
      <c r="A53" s="46" t="s">
        <v>7</v>
      </c>
      <c r="B53" s="3" t="s">
        <v>78</v>
      </c>
      <c r="C53" s="28" t="s">
        <v>77</v>
      </c>
      <c r="D53" s="28" t="s">
        <v>47</v>
      </c>
      <c r="E53" s="28" t="n">
        <v>1327</v>
      </c>
      <c r="F53" s="28" t="n">
        <v>148</v>
      </c>
      <c r="G53" s="28" t="n">
        <v>9</v>
      </c>
      <c r="H53" s="29" t="s">
        <v>48</v>
      </c>
      <c r="I53" s="29" t="s">
        <v>48</v>
      </c>
      <c r="J53" s="29" t="n">
        <v>50040</v>
      </c>
      <c r="K53" s="28" t="n">
        <v>11.519</v>
      </c>
      <c r="L53" s="28" t="n">
        <v>250</v>
      </c>
      <c r="M53" s="28" t="n">
        <v>9</v>
      </c>
      <c r="N53" s="28" t="n">
        <v>9</v>
      </c>
      <c r="O53" s="32" t="n">
        <v>0</v>
      </c>
      <c r="P53" s="28" t="n">
        <v>2</v>
      </c>
      <c r="Q53" s="28" t="n">
        <v>161</v>
      </c>
      <c r="R53" s="28" t="s">
        <v>48</v>
      </c>
      <c r="S53" s="28" t="s">
        <v>48</v>
      </c>
      <c r="T53" s="28" t="s">
        <v>48</v>
      </c>
      <c r="U53" s="28" t="s">
        <v>48</v>
      </c>
      <c r="V53" s="28" t="s">
        <v>48</v>
      </c>
      <c r="W53" s="28"/>
      <c r="X53" s="28"/>
      <c r="Y53" s="32" t="n">
        <v>0.069</v>
      </c>
      <c r="Z53" s="32" t="n">
        <v>0.046</v>
      </c>
      <c r="AA53" s="35" t="n">
        <v>-33.592</v>
      </c>
      <c r="AB53" s="36" t="n">
        <v>18.4607</v>
      </c>
      <c r="AC53" s="13"/>
      <c r="AD53" s="23"/>
      <c r="AE53" s="23"/>
      <c r="AF53" s="13"/>
      <c r="AG53" s="13"/>
      <c r="AH53" s="13"/>
      <c r="AI53" s="14"/>
      <c r="AJ53" s="14"/>
    </row>
    <row r="54" customFormat="false" ht="14.25" hidden="false" customHeight="false" outlineLevel="0" collapsed="false">
      <c r="A54" s="46" t="s">
        <v>7</v>
      </c>
      <c r="B54" s="3" t="s">
        <v>79</v>
      </c>
      <c r="C54" s="9" t="s">
        <v>77</v>
      </c>
      <c r="D54" s="9" t="s">
        <v>47</v>
      </c>
      <c r="E54" s="9" t="n">
        <v>740</v>
      </c>
      <c r="F54" s="9" t="n">
        <v>148</v>
      </c>
      <c r="G54" s="9" t="n">
        <v>5</v>
      </c>
      <c r="H54" s="25" t="s">
        <v>48</v>
      </c>
      <c r="I54" s="25" t="s">
        <v>48</v>
      </c>
      <c r="J54" s="25" t="n">
        <v>50040</v>
      </c>
      <c r="K54" s="9" t="n">
        <v>11.519</v>
      </c>
      <c r="L54" s="9" t="n">
        <v>250</v>
      </c>
      <c r="M54" s="9" t="n">
        <v>9</v>
      </c>
      <c r="N54" s="9" t="n">
        <v>9</v>
      </c>
      <c r="O54" s="26" t="n">
        <v>0</v>
      </c>
      <c r="P54" s="9" t="n">
        <v>2</v>
      </c>
      <c r="Q54" s="9" t="n">
        <v>161</v>
      </c>
      <c r="R54" s="9" t="s">
        <v>48</v>
      </c>
      <c r="S54" s="9" t="s">
        <v>48</v>
      </c>
      <c r="T54" s="9" t="s">
        <v>48</v>
      </c>
      <c r="U54" s="9" t="s">
        <v>48</v>
      </c>
      <c r="V54" s="9" t="s">
        <v>48</v>
      </c>
      <c r="Y54" s="26" t="n">
        <v>0.069</v>
      </c>
      <c r="Z54" s="26" t="n">
        <v>0.046</v>
      </c>
      <c r="AA54" s="8" t="n">
        <v>-34.16526</v>
      </c>
      <c r="AB54" s="27" t="n">
        <v>21.96077</v>
      </c>
      <c r="AC54" s="13"/>
      <c r="AD54" s="23"/>
      <c r="AE54" s="23"/>
      <c r="AF54" s="13"/>
      <c r="AG54" s="13"/>
      <c r="AH54" s="13"/>
      <c r="AI54" s="14"/>
      <c r="AJ54" s="14"/>
    </row>
    <row r="55" customFormat="false" ht="14.25" hidden="false" customHeight="false" outlineLevel="0" collapsed="false">
      <c r="A55" s="47" t="s">
        <v>7</v>
      </c>
      <c r="B55" s="39" t="s">
        <v>80</v>
      </c>
      <c r="C55" s="40" t="s">
        <v>77</v>
      </c>
      <c r="D55" s="40" t="s">
        <v>47</v>
      </c>
      <c r="E55" s="40" t="n">
        <v>0</v>
      </c>
      <c r="F55" s="40" t="n">
        <v>57</v>
      </c>
      <c r="G55" s="40" t="n">
        <v>3</v>
      </c>
      <c r="H55" s="41" t="s">
        <v>48</v>
      </c>
      <c r="I55" s="41" t="s">
        <v>48</v>
      </c>
      <c r="J55" s="41" t="n">
        <v>46022</v>
      </c>
      <c r="K55" s="40" t="n">
        <v>11.519</v>
      </c>
      <c r="L55" s="40" t="n">
        <v>270</v>
      </c>
      <c r="M55" s="40" t="n">
        <v>3.4</v>
      </c>
      <c r="N55" s="40" t="n">
        <v>3.4</v>
      </c>
      <c r="O55" s="42" t="n">
        <v>0</v>
      </c>
      <c r="P55" s="40" t="n">
        <v>2</v>
      </c>
      <c r="Q55" s="40" t="n">
        <v>161</v>
      </c>
      <c r="R55" s="40" t="s">
        <v>48</v>
      </c>
      <c r="S55" s="40" t="s">
        <v>48</v>
      </c>
      <c r="T55" s="40" t="s">
        <v>48</v>
      </c>
      <c r="U55" s="40" t="s">
        <v>48</v>
      </c>
      <c r="V55" s="40" t="s">
        <v>48</v>
      </c>
      <c r="W55" s="40"/>
      <c r="X55" s="40"/>
      <c r="Y55" s="42" t="n">
        <v>0.069</v>
      </c>
      <c r="Z55" s="42" t="n">
        <v>0.046</v>
      </c>
      <c r="AA55" s="43" t="n">
        <v>-33.02739</v>
      </c>
      <c r="AB55" s="44" t="n">
        <v>27.88382</v>
      </c>
      <c r="AC55" s="13"/>
      <c r="AD55" s="23"/>
      <c r="AE55" s="23"/>
      <c r="AF55" s="13"/>
      <c r="AG55" s="13"/>
      <c r="AH55" s="13"/>
      <c r="AI55" s="14"/>
      <c r="AJ55" s="14"/>
    </row>
    <row r="56" customFormat="false" ht="14.25" hidden="true" customHeight="false" outlineLevel="0" collapsed="false">
      <c r="A56" s="48" t="s">
        <v>81</v>
      </c>
      <c r="B56" s="17" t="s">
        <v>45</v>
      </c>
      <c r="C56" s="18" t="s">
        <v>46</v>
      </c>
      <c r="D56" s="18" t="s">
        <v>47</v>
      </c>
      <c r="E56" s="18" t="n">
        <v>2100</v>
      </c>
      <c r="F56" s="18" t="n">
        <v>370</v>
      </c>
      <c r="G56" s="18" t="n">
        <v>6</v>
      </c>
      <c r="H56" s="19" t="s">
        <v>48</v>
      </c>
      <c r="I56" s="19" t="n">
        <f aca="false">DATE(YEAR(J56)-1,MONTH(J56),DAY(J56))</f>
        <v>45292</v>
      </c>
      <c r="J56" s="19" t="n">
        <v>45658</v>
      </c>
      <c r="K56" s="18" t="n">
        <v>11.654</v>
      </c>
      <c r="L56" s="18" t="n">
        <v>16.8</v>
      </c>
      <c r="M56" s="18" t="n">
        <v>2.1</v>
      </c>
      <c r="N56" s="18" t="n">
        <v>2.1</v>
      </c>
      <c r="O56" s="20" t="n">
        <v>0.3</v>
      </c>
      <c r="P56" s="18" t="n">
        <v>57</v>
      </c>
      <c r="Q56" s="18" t="n">
        <v>594</v>
      </c>
      <c r="R56" s="18" t="s">
        <v>48</v>
      </c>
      <c r="S56" s="18" t="s">
        <v>48</v>
      </c>
      <c r="T56" s="18" t="s">
        <v>48</v>
      </c>
      <c r="U56" s="18" t="s">
        <v>48</v>
      </c>
      <c r="V56" s="18" t="s">
        <v>48</v>
      </c>
      <c r="W56" s="18"/>
      <c r="X56" s="18"/>
      <c r="Y56" s="20" t="n">
        <v>0.1</v>
      </c>
      <c r="Z56" s="20" t="n">
        <v>0.1</v>
      </c>
      <c r="AA56" s="21" t="n">
        <v>-25.94444</v>
      </c>
      <c r="AB56" s="22" t="n">
        <v>29.79166</v>
      </c>
      <c r="AC56" s="13"/>
      <c r="AD56" s="23"/>
      <c r="AE56" s="23"/>
      <c r="AF56" s="13"/>
      <c r="AG56" s="13"/>
      <c r="AH56" s="13"/>
      <c r="AI56" s="14"/>
      <c r="AJ56" s="14"/>
    </row>
    <row r="57" customFormat="false" ht="14.25" hidden="true" customHeight="false" outlineLevel="0" collapsed="false">
      <c r="A57" s="49" t="s">
        <v>81</v>
      </c>
      <c r="B57" s="3" t="s">
        <v>49</v>
      </c>
      <c r="C57" s="9" t="s">
        <v>46</v>
      </c>
      <c r="D57" s="9" t="s">
        <v>47</v>
      </c>
      <c r="E57" s="9" t="n">
        <v>1481</v>
      </c>
      <c r="F57" s="9" t="n">
        <v>190</v>
      </c>
      <c r="G57" s="9" t="n">
        <v>8</v>
      </c>
      <c r="H57" s="25" t="s">
        <v>48</v>
      </c>
      <c r="I57" s="25" t="n">
        <f aca="false">DATE(YEAR(J57)-1,MONTH(J57),DAY(J57))</f>
        <v>44562</v>
      </c>
      <c r="J57" s="25" t="n">
        <v>44927</v>
      </c>
      <c r="K57" s="9" t="n">
        <v>12.421</v>
      </c>
      <c r="L57" s="9" t="n">
        <v>23.1</v>
      </c>
      <c r="M57" s="9" t="n">
        <v>1.1</v>
      </c>
      <c r="N57" s="9" t="n">
        <v>1.1</v>
      </c>
      <c r="O57" s="26" t="n">
        <v>0.3</v>
      </c>
      <c r="P57" s="9" t="n">
        <v>57</v>
      </c>
      <c r="Q57" s="9" t="n">
        <v>594</v>
      </c>
      <c r="R57" s="9" t="s">
        <v>48</v>
      </c>
      <c r="S57" s="9" t="s">
        <v>48</v>
      </c>
      <c r="T57" s="9" t="s">
        <v>48</v>
      </c>
      <c r="U57" s="9" t="s">
        <v>48</v>
      </c>
      <c r="V57" s="9" t="s">
        <v>48</v>
      </c>
      <c r="Y57" s="26" t="n">
        <v>0.1</v>
      </c>
      <c r="Z57" s="26" t="n">
        <v>0.1</v>
      </c>
      <c r="AA57" s="8" t="n">
        <v>-26.62007</v>
      </c>
      <c r="AB57" s="27" t="n">
        <v>30.09113</v>
      </c>
      <c r="AC57" s="13"/>
      <c r="AD57" s="23"/>
      <c r="AE57" s="23"/>
      <c r="AF57" s="13"/>
      <c r="AG57" s="13"/>
      <c r="AH57" s="13"/>
      <c r="AI57" s="14"/>
      <c r="AJ57" s="14"/>
    </row>
    <row r="58" customFormat="false" ht="14.25" hidden="true" customHeight="false" outlineLevel="0" collapsed="false">
      <c r="A58" s="49" t="s">
        <v>81</v>
      </c>
      <c r="B58" s="3" t="s">
        <v>50</v>
      </c>
      <c r="C58" s="28" t="s">
        <v>46</v>
      </c>
      <c r="D58" s="28" t="s">
        <v>47</v>
      </c>
      <c r="E58" s="28" t="n">
        <v>2875</v>
      </c>
      <c r="F58" s="28" t="n">
        <v>580</v>
      </c>
      <c r="G58" s="28" t="n">
        <v>5</v>
      </c>
      <c r="H58" s="29" t="s">
        <v>48</v>
      </c>
      <c r="I58" s="29" t="n">
        <f aca="false">DATE(YEAR(J58)-1,MONTH(J58),DAY(J58))</f>
        <v>48580</v>
      </c>
      <c r="J58" s="29" t="n">
        <v>48945</v>
      </c>
      <c r="K58" s="28" t="n">
        <v>11.034</v>
      </c>
      <c r="L58" s="28" t="n">
        <v>11.8</v>
      </c>
      <c r="M58" s="28" t="n">
        <v>3.3</v>
      </c>
      <c r="N58" s="28" t="n">
        <v>3.3</v>
      </c>
      <c r="O58" s="32" t="n">
        <v>0.3</v>
      </c>
      <c r="P58" s="28" t="n">
        <v>57</v>
      </c>
      <c r="Q58" s="28" t="n">
        <v>594</v>
      </c>
      <c r="R58" s="28" t="s">
        <v>48</v>
      </c>
      <c r="S58" s="28" t="s">
        <v>48</v>
      </c>
      <c r="T58" s="28" t="s">
        <v>48</v>
      </c>
      <c r="U58" s="28" t="s">
        <v>48</v>
      </c>
      <c r="V58" s="28" t="s">
        <v>48</v>
      </c>
      <c r="W58" s="28"/>
      <c r="X58" s="28"/>
      <c r="Y58" s="32" t="n">
        <v>0.1</v>
      </c>
      <c r="Z58" s="32" t="n">
        <v>0.1</v>
      </c>
      <c r="AA58" s="35" t="n">
        <v>-25.95954</v>
      </c>
      <c r="AB58" s="36" t="n">
        <v>29.34094</v>
      </c>
      <c r="AC58" s="13"/>
      <c r="AD58" s="23"/>
      <c r="AE58" s="23"/>
      <c r="AF58" s="13"/>
      <c r="AG58" s="13"/>
      <c r="AH58" s="13"/>
      <c r="AI58" s="14"/>
      <c r="AJ58" s="14"/>
    </row>
    <row r="59" customFormat="false" ht="14.25" hidden="true" customHeight="false" outlineLevel="0" collapsed="false">
      <c r="A59" s="49" t="s">
        <v>81</v>
      </c>
      <c r="B59" s="3" t="s">
        <v>51</v>
      </c>
      <c r="C59" s="9" t="s">
        <v>46</v>
      </c>
      <c r="D59" s="9" t="s">
        <v>47</v>
      </c>
      <c r="E59" s="9" t="n">
        <v>570</v>
      </c>
      <c r="F59" s="9" t="n">
        <v>180</v>
      </c>
      <c r="G59" s="9" t="n">
        <v>6</v>
      </c>
      <c r="H59" s="25" t="s">
        <v>48</v>
      </c>
      <c r="I59" s="25" t="n">
        <f aca="false">DATE(YEAR(J59)-1,MONTH(J59),DAY(J59))</f>
        <v>46388</v>
      </c>
      <c r="J59" s="25" t="n">
        <v>46753</v>
      </c>
      <c r="K59" s="9" t="n">
        <v>12.61</v>
      </c>
      <c r="L59" s="9" t="n">
        <v>22.1</v>
      </c>
      <c r="M59" s="9" t="n">
        <v>0.9</v>
      </c>
      <c r="N59" s="9" t="n">
        <v>0.9</v>
      </c>
      <c r="O59" s="26" t="n">
        <v>0.3</v>
      </c>
      <c r="P59" s="9" t="n">
        <v>57</v>
      </c>
      <c r="Q59" s="9" t="n">
        <v>594</v>
      </c>
      <c r="R59" s="9" t="s">
        <v>48</v>
      </c>
      <c r="S59" s="9" t="s">
        <v>48</v>
      </c>
      <c r="T59" s="9" t="s">
        <v>48</v>
      </c>
      <c r="U59" s="9" t="s">
        <v>48</v>
      </c>
      <c r="V59" s="9" t="s">
        <v>48</v>
      </c>
      <c r="Y59" s="26" t="n">
        <v>0.1</v>
      </c>
      <c r="Z59" s="26" t="n">
        <v>0.1</v>
      </c>
      <c r="AA59" s="8" t="n">
        <v>-26.76955</v>
      </c>
      <c r="AB59" s="27" t="n">
        <v>28.49951</v>
      </c>
      <c r="AC59" s="13"/>
      <c r="AD59" s="23"/>
      <c r="AE59" s="23"/>
      <c r="AF59" s="13"/>
      <c r="AG59" s="13"/>
      <c r="AH59" s="13"/>
      <c r="AI59" s="14"/>
      <c r="AJ59" s="14"/>
    </row>
    <row r="60" customFormat="false" ht="14.25" hidden="true" customHeight="false" outlineLevel="0" collapsed="false">
      <c r="A60" s="49" t="s">
        <v>81</v>
      </c>
      <c r="B60" s="3" t="s">
        <v>52</v>
      </c>
      <c r="C60" s="28" t="s">
        <v>46</v>
      </c>
      <c r="D60" s="28" t="s">
        <v>47</v>
      </c>
      <c r="E60" s="28" t="n">
        <v>1098</v>
      </c>
      <c r="F60" s="28" t="n">
        <v>190</v>
      </c>
      <c r="G60" s="28" t="n">
        <v>10</v>
      </c>
      <c r="H60" s="29" t="s">
        <v>48</v>
      </c>
      <c r="I60" s="29" t="n">
        <f aca="false">DATE(YEAR(J60)-1,MONTH(J60),DAY(J60))</f>
        <v>45658</v>
      </c>
      <c r="J60" s="29" t="n">
        <v>46023</v>
      </c>
      <c r="K60" s="28" t="n">
        <v>12.131</v>
      </c>
      <c r="L60" s="28" t="n">
        <v>17</v>
      </c>
      <c r="M60" s="28" t="n">
        <v>1.1</v>
      </c>
      <c r="N60" s="28" t="n">
        <v>1.1</v>
      </c>
      <c r="O60" s="32" t="n">
        <v>0.3</v>
      </c>
      <c r="P60" s="28" t="n">
        <v>57</v>
      </c>
      <c r="Q60" s="28" t="n">
        <v>594</v>
      </c>
      <c r="R60" s="28" t="s">
        <v>48</v>
      </c>
      <c r="S60" s="28" t="s">
        <v>48</v>
      </c>
      <c r="T60" s="28" t="s">
        <v>48</v>
      </c>
      <c r="U60" s="28" t="s">
        <v>48</v>
      </c>
      <c r="V60" s="28" t="s">
        <v>48</v>
      </c>
      <c r="W60" s="28"/>
      <c r="X60" s="28"/>
      <c r="Y60" s="32" t="n">
        <v>0.1</v>
      </c>
      <c r="Z60" s="32" t="n">
        <v>0.1</v>
      </c>
      <c r="AA60" s="35" t="n">
        <v>-26.03138</v>
      </c>
      <c r="AB60" s="36" t="n">
        <v>29.60138</v>
      </c>
      <c r="AC60" s="13"/>
      <c r="AD60" s="23"/>
      <c r="AE60" s="23"/>
      <c r="AF60" s="13"/>
      <c r="AG60" s="13"/>
      <c r="AH60" s="13"/>
      <c r="AI60" s="14"/>
      <c r="AJ60" s="14"/>
    </row>
    <row r="61" customFormat="false" ht="14.25" hidden="true" customHeight="false" outlineLevel="0" collapsed="false">
      <c r="A61" s="49" t="s">
        <v>81</v>
      </c>
      <c r="B61" s="3" t="s">
        <v>53</v>
      </c>
      <c r="C61" s="9" t="s">
        <v>46</v>
      </c>
      <c r="D61" s="9" t="s">
        <v>47</v>
      </c>
      <c r="E61" s="9" t="n">
        <v>3840</v>
      </c>
      <c r="F61" s="9" t="n">
        <v>640</v>
      </c>
      <c r="G61" s="9" t="n">
        <v>6</v>
      </c>
      <c r="H61" s="25" t="s">
        <v>48</v>
      </c>
      <c r="I61" s="25" t="n">
        <f aca="false">DATE(YEAR(J61)-1,MONTH(J61),DAY(J61))</f>
        <v>51867</v>
      </c>
      <c r="J61" s="25" t="n">
        <v>52232</v>
      </c>
      <c r="K61" s="9" t="n">
        <v>11.753</v>
      </c>
      <c r="L61" s="9" t="n">
        <v>18.6</v>
      </c>
      <c r="M61" s="9" t="n">
        <v>1.8</v>
      </c>
      <c r="N61" s="9" t="n">
        <v>1.8</v>
      </c>
      <c r="O61" s="26" t="n">
        <v>0.3</v>
      </c>
      <c r="P61" s="9" t="n">
        <v>57</v>
      </c>
      <c r="Q61" s="9" t="n">
        <v>594</v>
      </c>
      <c r="R61" s="9" t="s">
        <v>48</v>
      </c>
      <c r="S61" s="9" t="s">
        <v>48</v>
      </c>
      <c r="T61" s="9" t="s">
        <v>48</v>
      </c>
      <c r="U61" s="9" t="s">
        <v>48</v>
      </c>
      <c r="V61" s="9" t="s">
        <v>48</v>
      </c>
      <c r="Y61" s="26" t="n">
        <v>0.1</v>
      </c>
      <c r="Z61" s="26" t="n">
        <v>0.1</v>
      </c>
      <c r="AA61" s="8" t="n">
        <v>-26.08805</v>
      </c>
      <c r="AB61" s="27" t="n">
        <v>28.96888</v>
      </c>
      <c r="AC61" s="13"/>
      <c r="AD61" s="23"/>
      <c r="AE61" s="23"/>
      <c r="AF61" s="13"/>
      <c r="AG61" s="13"/>
      <c r="AH61" s="13"/>
      <c r="AI61" s="14"/>
      <c r="AJ61" s="14"/>
    </row>
    <row r="62" customFormat="false" ht="14.25" hidden="true" customHeight="false" outlineLevel="0" collapsed="false">
      <c r="A62" s="49" t="s">
        <v>81</v>
      </c>
      <c r="B62" s="3" t="s">
        <v>54</v>
      </c>
      <c r="C62" s="28" t="s">
        <v>46</v>
      </c>
      <c r="D62" s="28" t="s">
        <v>47</v>
      </c>
      <c r="E62" s="28" t="n">
        <v>114</v>
      </c>
      <c r="F62" s="28" t="n">
        <v>100</v>
      </c>
      <c r="G62" s="28" t="n">
        <v>9</v>
      </c>
      <c r="H62" s="29" t="s">
        <v>48</v>
      </c>
      <c r="I62" s="29" t="n">
        <f aca="false">DATE(YEAR(J62)-1,MONTH(J62),DAY(J62))</f>
        <v>46388</v>
      </c>
      <c r="J62" s="29" t="n">
        <v>46753</v>
      </c>
      <c r="K62" s="28" t="n">
        <v>13.829</v>
      </c>
      <c r="L62" s="28" t="n">
        <v>17.6</v>
      </c>
      <c r="M62" s="28" t="n">
        <v>0.5</v>
      </c>
      <c r="N62" s="28" t="n">
        <v>0.5</v>
      </c>
      <c r="O62" s="32" t="n">
        <v>0.3</v>
      </c>
      <c r="P62" s="28" t="n">
        <v>57</v>
      </c>
      <c r="Q62" s="28" t="n">
        <v>594</v>
      </c>
      <c r="R62" s="28" t="s">
        <v>48</v>
      </c>
      <c r="S62" s="28" t="s">
        <v>48</v>
      </c>
      <c r="T62" s="28" t="s">
        <v>48</v>
      </c>
      <c r="U62" s="28" t="s">
        <v>48</v>
      </c>
      <c r="V62" s="28" t="s">
        <v>48</v>
      </c>
      <c r="W62" s="28"/>
      <c r="X62" s="28"/>
      <c r="Y62" s="32" t="n">
        <v>0.1</v>
      </c>
      <c r="Z62" s="32" t="n">
        <v>0.1</v>
      </c>
      <c r="AA62" s="35" t="n">
        <v>-26.09078</v>
      </c>
      <c r="AB62" s="36" t="n">
        <v>29.47446</v>
      </c>
      <c r="AC62" s="13"/>
      <c r="AD62" s="23"/>
      <c r="AE62" s="23"/>
      <c r="AF62" s="13"/>
      <c r="AG62" s="13"/>
      <c r="AH62" s="13"/>
      <c r="AI62" s="14"/>
      <c r="AJ62" s="14"/>
    </row>
    <row r="63" customFormat="false" ht="14.25" hidden="true" customHeight="false" outlineLevel="0" collapsed="false">
      <c r="A63" s="49" t="s">
        <v>81</v>
      </c>
      <c r="B63" s="3" t="s">
        <v>55</v>
      </c>
      <c r="C63" s="9" t="s">
        <v>46</v>
      </c>
      <c r="D63" s="9" t="s">
        <v>47</v>
      </c>
      <c r="E63" s="9" t="n">
        <v>2850</v>
      </c>
      <c r="F63" s="9" t="n">
        <v>480</v>
      </c>
      <c r="G63" s="9" t="n">
        <v>6</v>
      </c>
      <c r="H63" s="25" t="s">
        <v>48</v>
      </c>
      <c r="I63" s="25" t="n">
        <f aca="false">DATE(YEAR(J63)-1,MONTH(J63),DAY(J63))</f>
        <v>46753</v>
      </c>
      <c r="J63" s="25" t="n">
        <v>47119</v>
      </c>
      <c r="K63" s="9" t="n">
        <v>11.243</v>
      </c>
      <c r="L63" s="9" t="n">
        <v>18.6</v>
      </c>
      <c r="M63" s="9" t="n">
        <v>3.6</v>
      </c>
      <c r="N63" s="9" t="n">
        <v>3.6</v>
      </c>
      <c r="O63" s="26" t="n">
        <v>0.3</v>
      </c>
      <c r="P63" s="9" t="n">
        <v>57</v>
      </c>
      <c r="Q63" s="9" t="n">
        <v>594</v>
      </c>
      <c r="R63" s="9" t="s">
        <v>48</v>
      </c>
      <c r="S63" s="9" t="s">
        <v>48</v>
      </c>
      <c r="T63" s="9" t="s">
        <v>48</v>
      </c>
      <c r="U63" s="9" t="s">
        <v>48</v>
      </c>
      <c r="V63" s="9" t="s">
        <v>48</v>
      </c>
      <c r="Y63" s="26" t="n">
        <v>0.1</v>
      </c>
      <c r="Z63" s="26" t="n">
        <v>0.1</v>
      </c>
      <c r="AA63" s="8" t="n">
        <v>-26.25404</v>
      </c>
      <c r="AB63" s="27" t="n">
        <v>29.18008</v>
      </c>
      <c r="AC63" s="13"/>
      <c r="AD63" s="23"/>
      <c r="AE63" s="23"/>
      <c r="AF63" s="13"/>
      <c r="AG63" s="13"/>
      <c r="AH63" s="13"/>
      <c r="AI63" s="14"/>
      <c r="AJ63" s="14"/>
    </row>
    <row r="64" customFormat="false" ht="14.25" hidden="true" customHeight="false" outlineLevel="0" collapsed="false">
      <c r="A64" s="49" t="s">
        <v>81</v>
      </c>
      <c r="B64" s="3" t="s">
        <v>56</v>
      </c>
      <c r="C64" s="28" t="s">
        <v>46</v>
      </c>
      <c r="D64" s="28" t="s">
        <v>47</v>
      </c>
      <c r="E64" s="28" t="n">
        <v>2880</v>
      </c>
      <c r="F64" s="28" t="n">
        <v>723</v>
      </c>
      <c r="G64" s="28" t="n">
        <v>0</v>
      </c>
      <c r="H64" s="29" t="s">
        <v>48</v>
      </c>
      <c r="I64" s="29" t="s">
        <v>48</v>
      </c>
      <c r="J64" s="29" t="s">
        <v>57</v>
      </c>
      <c r="K64" s="28" t="n">
        <v>9.812</v>
      </c>
      <c r="L64" s="28" t="n">
        <v>16.3</v>
      </c>
      <c r="M64" s="28" t="n">
        <v>7.2</v>
      </c>
      <c r="N64" s="28" t="n">
        <v>7.2</v>
      </c>
      <c r="O64" s="32" t="n">
        <v>0.3</v>
      </c>
      <c r="P64" s="28" t="n">
        <v>80</v>
      </c>
      <c r="Q64" s="28" t="n">
        <v>4700</v>
      </c>
      <c r="R64" s="28" t="s">
        <v>48</v>
      </c>
      <c r="S64" s="28" t="s">
        <v>48</v>
      </c>
      <c r="T64" s="28" t="s">
        <v>48</v>
      </c>
      <c r="U64" s="28" t="s">
        <v>48</v>
      </c>
      <c r="V64" s="28" t="s">
        <v>48</v>
      </c>
      <c r="W64" s="28"/>
      <c r="X64" s="28"/>
      <c r="Y64" s="32" t="n">
        <v>0.1</v>
      </c>
      <c r="Z64" s="32" t="n">
        <v>0.1</v>
      </c>
      <c r="AA64" s="35" t="n">
        <v>-25.5459</v>
      </c>
      <c r="AB64" s="36" t="n">
        <v>28.5502</v>
      </c>
      <c r="AC64" s="13"/>
      <c r="AD64" s="23"/>
      <c r="AE64" s="23"/>
      <c r="AF64" s="13"/>
      <c r="AG64" s="13"/>
      <c r="AH64" s="13"/>
      <c r="AI64" s="14"/>
      <c r="AJ64" s="14"/>
    </row>
    <row r="65" customFormat="false" ht="14.25" hidden="true" customHeight="false" outlineLevel="0" collapsed="false">
      <c r="A65" s="49" t="s">
        <v>81</v>
      </c>
      <c r="B65" s="3" t="s">
        <v>58</v>
      </c>
      <c r="C65" s="9" t="s">
        <v>46</v>
      </c>
      <c r="D65" s="9" t="s">
        <v>47</v>
      </c>
      <c r="E65" s="9" t="n">
        <v>3558</v>
      </c>
      <c r="F65" s="9" t="n">
        <v>590</v>
      </c>
      <c r="G65" s="9" t="n">
        <v>6</v>
      </c>
      <c r="H65" s="25" t="s">
        <v>48</v>
      </c>
      <c r="I65" s="25" t="n">
        <f aca="false">DATE(YEAR(J65)-1,MONTH(J65),DAY(J65))</f>
        <v>50771</v>
      </c>
      <c r="J65" s="25" t="n">
        <v>51136</v>
      </c>
      <c r="K65" s="9" t="n">
        <v>10.975</v>
      </c>
      <c r="L65" s="9" t="n">
        <v>11.2</v>
      </c>
      <c r="M65" s="9" t="n">
        <v>5.9</v>
      </c>
      <c r="N65" s="9" t="n">
        <v>5.9</v>
      </c>
      <c r="O65" s="26" t="n">
        <v>0.3</v>
      </c>
      <c r="P65" s="9" t="n">
        <v>57</v>
      </c>
      <c r="Q65" s="9" t="n">
        <v>594</v>
      </c>
      <c r="R65" s="9" t="s">
        <v>48</v>
      </c>
      <c r="S65" s="9" t="s">
        <v>48</v>
      </c>
      <c r="T65" s="9" t="s">
        <v>48</v>
      </c>
      <c r="U65" s="9" t="s">
        <v>48</v>
      </c>
      <c r="V65" s="9" t="s">
        <v>48</v>
      </c>
      <c r="Y65" s="26" t="n">
        <v>0.1</v>
      </c>
      <c r="Z65" s="26" t="n">
        <v>0.1</v>
      </c>
      <c r="AA65" s="8" t="n">
        <v>-26.74027</v>
      </c>
      <c r="AB65" s="27" t="n">
        <v>27.975</v>
      </c>
      <c r="AC65" s="13"/>
      <c r="AD65" s="23"/>
      <c r="AE65" s="23"/>
      <c r="AF65" s="13"/>
      <c r="AG65" s="13"/>
      <c r="AH65" s="13"/>
      <c r="AI65" s="14"/>
      <c r="AJ65" s="14"/>
    </row>
    <row r="66" customFormat="false" ht="14.25" hidden="true" customHeight="false" outlineLevel="0" collapsed="false">
      <c r="A66" s="49" t="s">
        <v>81</v>
      </c>
      <c r="B66" s="3" t="s">
        <v>59</v>
      </c>
      <c r="C66" s="28" t="s">
        <v>46</v>
      </c>
      <c r="D66" s="28" t="s">
        <v>47</v>
      </c>
      <c r="E66" s="28" t="n">
        <v>1833</v>
      </c>
      <c r="F66" s="28" t="n">
        <v>610</v>
      </c>
      <c r="G66" s="28" t="n">
        <v>3</v>
      </c>
      <c r="H66" s="29" t="s">
        <v>48</v>
      </c>
      <c r="I66" s="29" t="n">
        <f aca="false">DATE(YEAR(J66)-1,MONTH(J66),DAY(J66))</f>
        <v>53693</v>
      </c>
      <c r="J66" s="29" t="n">
        <v>54058</v>
      </c>
      <c r="K66" s="28" t="n">
        <v>11.753</v>
      </c>
      <c r="L66" s="28" t="n">
        <v>21.8</v>
      </c>
      <c r="M66" s="28" t="n">
        <v>1.7</v>
      </c>
      <c r="N66" s="28" t="n">
        <v>1.7</v>
      </c>
      <c r="O66" s="32" t="n">
        <v>0.3</v>
      </c>
      <c r="P66" s="28" t="n">
        <v>57</v>
      </c>
      <c r="Q66" s="28" t="n">
        <v>594</v>
      </c>
      <c r="R66" s="28" t="s">
        <v>48</v>
      </c>
      <c r="S66" s="28" t="s">
        <v>48</v>
      </c>
      <c r="T66" s="28" t="s">
        <v>48</v>
      </c>
      <c r="U66" s="28" t="s">
        <v>48</v>
      </c>
      <c r="V66" s="28" t="s">
        <v>48</v>
      </c>
      <c r="W66" s="28"/>
      <c r="X66" s="28"/>
      <c r="Y66" s="32" t="n">
        <v>0.1</v>
      </c>
      <c r="Z66" s="32" t="n">
        <v>0.1</v>
      </c>
      <c r="AA66" s="35" t="n">
        <v>-27.09555</v>
      </c>
      <c r="AB66" s="36" t="n">
        <v>29.77055</v>
      </c>
      <c r="AC66" s="13"/>
      <c r="AD66" s="23"/>
      <c r="AE66" s="23"/>
      <c r="AF66" s="13"/>
      <c r="AG66" s="13"/>
      <c r="AH66" s="13"/>
      <c r="AI66" s="14"/>
      <c r="AJ66" s="14"/>
    </row>
    <row r="67" customFormat="false" ht="14.25" hidden="true" customHeight="false" outlineLevel="0" collapsed="false">
      <c r="A67" s="49" t="s">
        <v>81</v>
      </c>
      <c r="B67" s="3" t="s">
        <v>60</v>
      </c>
      <c r="C67" s="9" t="s">
        <v>46</v>
      </c>
      <c r="D67" s="9" t="s">
        <v>47</v>
      </c>
      <c r="E67" s="9" t="n">
        <v>2010</v>
      </c>
      <c r="F67" s="9" t="n">
        <v>670</v>
      </c>
      <c r="G67" s="9" t="n">
        <v>3</v>
      </c>
      <c r="H67" s="25" t="s">
        <v>48</v>
      </c>
      <c r="I67" s="25" t="n">
        <f aca="false">DATE(YEAR(J67)-1,MONTH(J67),DAY(J67))</f>
        <v>54789</v>
      </c>
      <c r="J67" s="25" t="n">
        <v>55154</v>
      </c>
      <c r="K67" s="9" t="n">
        <v>11.004</v>
      </c>
      <c r="L67" s="9" t="n">
        <v>23.3</v>
      </c>
      <c r="M67" s="9" t="n">
        <v>1.9</v>
      </c>
      <c r="N67" s="9" t="n">
        <v>1.9</v>
      </c>
      <c r="O67" s="26" t="n">
        <v>0.3</v>
      </c>
      <c r="P67" s="9" t="n">
        <v>57</v>
      </c>
      <c r="Q67" s="9" t="n">
        <v>594</v>
      </c>
      <c r="R67" s="9" t="s">
        <v>48</v>
      </c>
      <c r="S67" s="9" t="s">
        <v>48</v>
      </c>
      <c r="T67" s="9" t="s">
        <v>48</v>
      </c>
      <c r="U67" s="9" t="s">
        <v>48</v>
      </c>
      <c r="V67" s="9" t="s">
        <v>48</v>
      </c>
      <c r="Y67" s="26" t="n">
        <v>0.1</v>
      </c>
      <c r="Z67" s="26" t="n">
        <v>0.1</v>
      </c>
      <c r="AA67" s="8" t="n">
        <v>-27.09555</v>
      </c>
      <c r="AB67" s="27" t="n">
        <v>29.77055</v>
      </c>
      <c r="AC67" s="13"/>
      <c r="AD67" s="23"/>
      <c r="AE67" s="23"/>
      <c r="AF67" s="13"/>
      <c r="AG67" s="13"/>
      <c r="AH67" s="13"/>
      <c r="AI67" s="14"/>
      <c r="AJ67" s="14"/>
    </row>
    <row r="68" customFormat="false" ht="14.25" hidden="true" customHeight="false" outlineLevel="0" collapsed="false">
      <c r="A68" s="49" t="s">
        <v>81</v>
      </c>
      <c r="B68" s="3" t="s">
        <v>61</v>
      </c>
      <c r="C68" s="28" t="s">
        <v>46</v>
      </c>
      <c r="D68" s="28" t="s">
        <v>47</v>
      </c>
      <c r="E68" s="28" t="n">
        <v>3690</v>
      </c>
      <c r="F68" s="28" t="n">
        <v>620</v>
      </c>
      <c r="G68" s="28" t="n">
        <v>6</v>
      </c>
      <c r="H68" s="29" t="s">
        <v>48</v>
      </c>
      <c r="I68" s="29" t="n">
        <f aca="false">DATE(YEAR(J68)-1,MONTH(J68),DAY(J68))</f>
        <v>51136</v>
      </c>
      <c r="J68" s="29" t="n">
        <v>51502</v>
      </c>
      <c r="K68" s="28" t="n">
        <v>11.654</v>
      </c>
      <c r="L68" s="28" t="n">
        <v>11.4</v>
      </c>
      <c r="M68" s="28" t="n">
        <v>3</v>
      </c>
      <c r="N68" s="28" t="n">
        <v>3</v>
      </c>
      <c r="O68" s="32" t="n">
        <v>0.3</v>
      </c>
      <c r="P68" s="28" t="n">
        <v>57</v>
      </c>
      <c r="Q68" s="28" t="n">
        <v>594</v>
      </c>
      <c r="R68" s="28" t="s">
        <v>48</v>
      </c>
      <c r="S68" s="28" t="s">
        <v>48</v>
      </c>
      <c r="T68" s="28" t="s">
        <v>48</v>
      </c>
      <c r="U68" s="28" t="s">
        <v>48</v>
      </c>
      <c r="V68" s="28" t="s">
        <v>48</v>
      </c>
      <c r="W68" s="28"/>
      <c r="X68" s="28"/>
      <c r="Y68" s="32" t="n">
        <v>0.1</v>
      </c>
      <c r="Z68" s="32" t="n">
        <v>0.1</v>
      </c>
      <c r="AA68" s="35" t="n">
        <v>-23.66777</v>
      </c>
      <c r="AB68" s="36" t="n">
        <v>27.61277</v>
      </c>
      <c r="AC68" s="13"/>
      <c r="AD68" s="23"/>
      <c r="AE68" s="23"/>
      <c r="AF68" s="13"/>
      <c r="AG68" s="13"/>
      <c r="AH68" s="13"/>
      <c r="AI68" s="14"/>
      <c r="AJ68" s="14"/>
    </row>
    <row r="69" customFormat="false" ht="14.25" hidden="true" customHeight="false" outlineLevel="0" collapsed="false">
      <c r="A69" s="49" t="s">
        <v>81</v>
      </c>
      <c r="B69" s="3" t="s">
        <v>62</v>
      </c>
      <c r="C69" s="9" t="s">
        <v>46</v>
      </c>
      <c r="D69" s="9" t="s">
        <v>47</v>
      </c>
      <c r="E69" s="9" t="n">
        <v>3450</v>
      </c>
      <c r="F69" s="9" t="n">
        <v>580</v>
      </c>
      <c r="G69" s="9" t="n">
        <v>6</v>
      </c>
      <c r="H69" s="25" t="s">
        <v>48</v>
      </c>
      <c r="I69" s="25" t="n">
        <f aca="false">DATE(YEAR(J69)-1,MONTH(J69),DAY(J69))</f>
        <v>48214</v>
      </c>
      <c r="J69" s="25" t="n">
        <v>48580</v>
      </c>
      <c r="K69" s="9" t="n">
        <v>11.034</v>
      </c>
      <c r="L69" s="9" t="n">
        <v>22.9</v>
      </c>
      <c r="M69" s="9" t="n">
        <v>2.4</v>
      </c>
      <c r="N69" s="9" t="n">
        <v>2.4</v>
      </c>
      <c r="O69" s="26" t="n">
        <v>0.3</v>
      </c>
      <c r="P69" s="9" t="n">
        <v>57</v>
      </c>
      <c r="Q69" s="9" t="n">
        <v>594</v>
      </c>
      <c r="R69" s="9" t="s">
        <v>48</v>
      </c>
      <c r="S69" s="9" t="s">
        <v>48</v>
      </c>
      <c r="T69" s="9" t="s">
        <v>48</v>
      </c>
      <c r="U69" s="9" t="s">
        <v>48</v>
      </c>
      <c r="V69" s="9" t="s">
        <v>48</v>
      </c>
      <c r="Y69" s="26" t="n">
        <v>0.1</v>
      </c>
      <c r="Z69" s="26" t="n">
        <v>0.1</v>
      </c>
      <c r="AA69" s="8" t="n">
        <v>-26.28036</v>
      </c>
      <c r="AB69" s="27" t="n">
        <v>29.14229</v>
      </c>
      <c r="AC69" s="13"/>
      <c r="AD69" s="23"/>
      <c r="AE69" s="23"/>
      <c r="AF69" s="13"/>
      <c r="AG69" s="13"/>
      <c r="AH69" s="13"/>
      <c r="AI69" s="14"/>
      <c r="AJ69" s="14"/>
    </row>
    <row r="70" customFormat="false" ht="14.25" hidden="true" customHeight="false" outlineLevel="0" collapsed="false">
      <c r="A70" s="49" t="s">
        <v>81</v>
      </c>
      <c r="B70" s="3" t="s">
        <v>63</v>
      </c>
      <c r="C70" s="28" t="s">
        <v>46</v>
      </c>
      <c r="D70" s="28" t="s">
        <v>47</v>
      </c>
      <c r="E70" s="28" t="n">
        <v>3597</v>
      </c>
      <c r="F70" s="28" t="n">
        <v>722</v>
      </c>
      <c r="G70" s="28" t="n">
        <v>1</v>
      </c>
      <c r="H70" s="29" t="s">
        <v>48</v>
      </c>
      <c r="I70" s="29" t="s">
        <v>48</v>
      </c>
      <c r="J70" s="29" t="s">
        <v>57</v>
      </c>
      <c r="K70" s="28" t="n">
        <v>9.812</v>
      </c>
      <c r="L70" s="28" t="n">
        <v>16.3</v>
      </c>
      <c r="M70" s="28" t="n">
        <v>7.2</v>
      </c>
      <c r="N70" s="28" t="n">
        <v>7.2</v>
      </c>
      <c r="O70" s="32" t="n">
        <v>0.3</v>
      </c>
      <c r="P70" s="28" t="n">
        <v>80</v>
      </c>
      <c r="Q70" s="28" t="n">
        <v>4700</v>
      </c>
      <c r="R70" s="28" t="s">
        <v>48</v>
      </c>
      <c r="S70" s="28" t="s">
        <v>48</v>
      </c>
      <c r="T70" s="28" t="s">
        <v>48</v>
      </c>
      <c r="U70" s="28" t="s">
        <v>48</v>
      </c>
      <c r="V70" s="28" t="s">
        <v>48</v>
      </c>
      <c r="W70" s="28"/>
      <c r="X70" s="28"/>
      <c r="Y70" s="32" t="n">
        <v>0.1</v>
      </c>
      <c r="Z70" s="32" t="n">
        <v>0.1</v>
      </c>
      <c r="AA70" s="35" t="n">
        <v>-23.42</v>
      </c>
      <c r="AB70" s="36" t="n">
        <v>27.33</v>
      </c>
      <c r="AC70" s="13"/>
      <c r="AD70" s="23"/>
      <c r="AE70" s="23"/>
      <c r="AF70" s="13"/>
      <c r="AG70" s="13"/>
      <c r="AH70" s="13"/>
      <c r="AI70" s="14"/>
      <c r="AJ70" s="14"/>
    </row>
    <row r="71" customFormat="false" ht="14.25" hidden="true" customHeight="false" outlineLevel="0" collapsed="false">
      <c r="A71" s="49" t="s">
        <v>81</v>
      </c>
      <c r="B71" s="3" t="s">
        <v>64</v>
      </c>
      <c r="C71" s="9" t="s">
        <v>46</v>
      </c>
      <c r="D71" s="9" t="s">
        <v>47</v>
      </c>
      <c r="E71" s="9" t="n">
        <v>3510</v>
      </c>
      <c r="F71" s="9" t="n">
        <v>580</v>
      </c>
      <c r="G71" s="9" t="n">
        <v>6</v>
      </c>
      <c r="H71" s="25" t="s">
        <v>48</v>
      </c>
      <c r="I71" s="25" t="n">
        <f aca="false">DATE(YEAR(J71)-1,MONTH(J71),DAY(J71))</f>
        <v>50771</v>
      </c>
      <c r="J71" s="25" t="n">
        <v>51136</v>
      </c>
      <c r="K71" s="9" t="n">
        <v>10.918</v>
      </c>
      <c r="L71" s="9" t="n">
        <v>26</v>
      </c>
      <c r="M71" s="9" t="n">
        <v>3.2</v>
      </c>
      <c r="N71" s="9" t="n">
        <v>3.2</v>
      </c>
      <c r="O71" s="26" t="n">
        <v>0.3</v>
      </c>
      <c r="P71" s="9" t="n">
        <v>57</v>
      </c>
      <c r="Q71" s="9" t="n">
        <v>594</v>
      </c>
      <c r="R71" s="9" t="s">
        <v>48</v>
      </c>
      <c r="S71" s="9" t="s">
        <v>48</v>
      </c>
      <c r="T71" s="9" t="s">
        <v>48</v>
      </c>
      <c r="U71" s="9" t="s">
        <v>48</v>
      </c>
      <c r="V71" s="9" t="s">
        <v>48</v>
      </c>
      <c r="Y71" s="26" t="n">
        <v>0.1</v>
      </c>
      <c r="Z71" s="26" t="n">
        <v>0.1</v>
      </c>
      <c r="AA71" s="8" t="n">
        <v>-26.77565</v>
      </c>
      <c r="AB71" s="27" t="n">
        <v>29.35212</v>
      </c>
      <c r="AC71" s="13"/>
      <c r="AD71" s="23"/>
      <c r="AE71" s="23"/>
      <c r="AF71" s="13"/>
      <c r="AG71" s="13"/>
      <c r="AH71" s="13"/>
      <c r="AI71" s="14"/>
      <c r="AJ71" s="14"/>
    </row>
    <row r="72" customFormat="false" ht="14.25" hidden="true" customHeight="false" outlineLevel="0" collapsed="false">
      <c r="A72" s="49" t="s">
        <v>81</v>
      </c>
      <c r="B72" s="3" t="s">
        <v>65</v>
      </c>
      <c r="C72" s="28" t="s">
        <v>66</v>
      </c>
      <c r="D72" s="28" t="s">
        <v>47</v>
      </c>
      <c r="E72" s="28" t="n">
        <v>100</v>
      </c>
      <c r="F72" s="28" t="n">
        <v>2</v>
      </c>
      <c r="G72" s="28" t="n">
        <v>50</v>
      </c>
      <c r="H72" s="29" t="s">
        <v>48</v>
      </c>
      <c r="I72" s="29" t="n">
        <f aca="false">DATE(YEAR(J72)-1,MONTH(J72),DAY(J72))</f>
        <v>48699</v>
      </c>
      <c r="J72" s="29" t="n">
        <v>49064</v>
      </c>
      <c r="K72" s="28" t="s">
        <v>48</v>
      </c>
      <c r="L72" s="28" t="s">
        <v>48</v>
      </c>
      <c r="M72" s="28" t="s">
        <v>48</v>
      </c>
      <c r="N72" s="28" t="s">
        <v>48</v>
      </c>
      <c r="O72" s="32" t="n">
        <v>0</v>
      </c>
      <c r="P72" s="28" t="n">
        <v>700</v>
      </c>
      <c r="Q72" s="28" t="n">
        <v>0</v>
      </c>
      <c r="R72" s="28" t="s">
        <v>48</v>
      </c>
      <c r="S72" s="28" t="s">
        <v>48</v>
      </c>
      <c r="T72" s="28" t="s">
        <v>48</v>
      </c>
      <c r="U72" s="28" t="s">
        <v>48</v>
      </c>
      <c r="V72" s="28" t="s">
        <v>48</v>
      </c>
      <c r="W72" s="28"/>
      <c r="X72" s="28"/>
      <c r="Y72" s="32" t="n">
        <v>0.1</v>
      </c>
      <c r="Z72" s="32" t="n">
        <v>0.1</v>
      </c>
      <c r="AA72" s="35" t="n">
        <v>-31.5018</v>
      </c>
      <c r="AB72" s="36" t="n">
        <v>18.1143</v>
      </c>
      <c r="AC72" s="13"/>
      <c r="AD72" s="23"/>
      <c r="AE72" s="23"/>
      <c r="AF72" s="13"/>
      <c r="AG72" s="13"/>
      <c r="AH72" s="13"/>
      <c r="AI72" s="14"/>
      <c r="AJ72" s="14"/>
    </row>
    <row r="73" customFormat="false" ht="14.25" hidden="true" customHeight="false" outlineLevel="0" collapsed="false">
      <c r="A73" s="49" t="s">
        <v>81</v>
      </c>
      <c r="B73" s="3" t="s">
        <v>67</v>
      </c>
      <c r="C73" s="9" t="s">
        <v>68</v>
      </c>
      <c r="D73" s="9" t="s">
        <v>47</v>
      </c>
      <c r="E73" s="9" t="n">
        <v>1854</v>
      </c>
      <c r="F73" s="9" t="n">
        <v>930</v>
      </c>
      <c r="G73" s="9" t="n">
        <v>2</v>
      </c>
      <c r="H73" s="25" t="s">
        <v>48</v>
      </c>
      <c r="I73" s="25" t="n">
        <f aca="false">DATE(YEAR(J73)-1,MONTH(J73),DAY(J73))</f>
        <v>52232</v>
      </c>
      <c r="J73" s="25" t="n">
        <v>52597</v>
      </c>
      <c r="K73" s="9" t="n">
        <v>11.111</v>
      </c>
      <c r="L73" s="9" t="n">
        <v>8.1</v>
      </c>
      <c r="M73" s="9" t="s">
        <v>48</v>
      </c>
      <c r="N73" s="9" t="s">
        <v>48</v>
      </c>
      <c r="O73" s="26" t="n">
        <v>0.4</v>
      </c>
      <c r="P73" s="9" t="n">
        <v>37</v>
      </c>
      <c r="Q73" s="9" t="n">
        <v>968</v>
      </c>
      <c r="R73" s="9" t="s">
        <v>48</v>
      </c>
      <c r="S73" s="9" t="s">
        <v>48</v>
      </c>
      <c r="T73" s="9" t="s">
        <v>48</v>
      </c>
      <c r="U73" s="9" t="s">
        <v>48</v>
      </c>
      <c r="V73" s="9" t="s">
        <v>48</v>
      </c>
      <c r="Y73" s="26" t="n">
        <v>0.03</v>
      </c>
      <c r="Z73" s="26" t="n">
        <v>0.06</v>
      </c>
      <c r="AA73" s="8" t="n">
        <v>-33.67366</v>
      </c>
      <c r="AB73" s="27" t="n">
        <v>18.42811</v>
      </c>
      <c r="AC73" s="13"/>
      <c r="AD73" s="23"/>
      <c r="AE73" s="23"/>
      <c r="AF73" s="13"/>
      <c r="AG73" s="13"/>
      <c r="AH73" s="13"/>
      <c r="AI73" s="14"/>
      <c r="AJ73" s="14"/>
    </row>
    <row r="74" customFormat="false" ht="14.25" hidden="true" customHeight="false" outlineLevel="0" collapsed="false">
      <c r="A74" s="49" t="s">
        <v>81</v>
      </c>
      <c r="B74" s="3" t="s">
        <v>69</v>
      </c>
      <c r="C74" s="28" t="s">
        <v>70</v>
      </c>
      <c r="D74" s="28" t="s">
        <v>47</v>
      </c>
      <c r="E74" s="28" t="n">
        <v>1000</v>
      </c>
      <c r="F74" s="28" t="n">
        <v>250</v>
      </c>
      <c r="G74" s="28" t="n">
        <v>4</v>
      </c>
      <c r="H74" s="29" t="s">
        <v>48</v>
      </c>
      <c r="I74" s="29" t="s">
        <v>48</v>
      </c>
      <c r="J74" s="29" t="s">
        <v>57</v>
      </c>
      <c r="K74" s="28" t="s">
        <v>48</v>
      </c>
      <c r="L74" s="28" t="s">
        <v>48</v>
      </c>
      <c r="M74" s="28" t="s">
        <v>48</v>
      </c>
      <c r="N74" s="28" t="s">
        <v>48</v>
      </c>
      <c r="O74" s="32" t="n">
        <v>0</v>
      </c>
      <c r="P74" s="28" t="n">
        <v>0</v>
      </c>
      <c r="Q74" s="28" t="n">
        <v>201</v>
      </c>
      <c r="R74" s="37" t="n">
        <v>0.737</v>
      </c>
      <c r="S74" s="28" t="n">
        <f aca="false">G74</f>
        <v>4</v>
      </c>
      <c r="T74" s="28" t="n">
        <f aca="false">F74</f>
        <v>250</v>
      </c>
      <c r="U74" s="28" t="n">
        <v>21.7</v>
      </c>
      <c r="V74" s="28" t="s">
        <v>48</v>
      </c>
      <c r="W74" s="28"/>
      <c r="X74" s="28"/>
      <c r="Y74" s="32" t="n">
        <v>0.03</v>
      </c>
      <c r="Z74" s="32" t="n">
        <v>0.024</v>
      </c>
      <c r="AA74" s="35" t="n">
        <v>-28.56283</v>
      </c>
      <c r="AB74" s="36" t="n">
        <v>29.08275</v>
      </c>
      <c r="AC74" s="13"/>
      <c r="AD74" s="23"/>
      <c r="AE74" s="23"/>
      <c r="AF74" s="13"/>
      <c r="AG74" s="13"/>
      <c r="AH74" s="13"/>
      <c r="AI74" s="14"/>
      <c r="AJ74" s="14"/>
    </row>
    <row r="75" customFormat="false" ht="14.25" hidden="true" customHeight="false" outlineLevel="0" collapsed="false">
      <c r="A75" s="49" t="s">
        <v>81</v>
      </c>
      <c r="B75" s="3" t="s">
        <v>71</v>
      </c>
      <c r="C75" s="9" t="s">
        <v>70</v>
      </c>
      <c r="D75" s="9" t="s">
        <v>47</v>
      </c>
      <c r="E75" s="9" t="n">
        <v>1332</v>
      </c>
      <c r="F75" s="9" t="n">
        <v>333</v>
      </c>
      <c r="G75" s="9" t="n">
        <v>4</v>
      </c>
      <c r="H75" s="25" t="s">
        <v>48</v>
      </c>
      <c r="I75" s="25" t="s">
        <v>48</v>
      </c>
      <c r="J75" s="25" t="s">
        <v>57</v>
      </c>
      <c r="K75" s="9" t="s">
        <v>48</v>
      </c>
      <c r="L75" s="9" t="s">
        <v>48</v>
      </c>
      <c r="M75" s="9" t="s">
        <v>48</v>
      </c>
      <c r="N75" s="9" t="s">
        <v>48</v>
      </c>
      <c r="O75" s="26" t="n">
        <v>0</v>
      </c>
      <c r="P75" s="9" t="n">
        <v>0</v>
      </c>
      <c r="Q75" s="9" t="n">
        <v>2530</v>
      </c>
      <c r="R75" s="38" t="n">
        <v>0.78</v>
      </c>
      <c r="S75" s="9" t="n">
        <f aca="false">G75</f>
        <v>4</v>
      </c>
      <c r="T75" s="9" t="n">
        <f aca="false">F75</f>
        <v>333</v>
      </c>
      <c r="U75" s="9" t="n">
        <v>27.4</v>
      </c>
      <c r="V75" s="9" t="s">
        <v>48</v>
      </c>
      <c r="Y75" s="26" t="n">
        <v>0.03</v>
      </c>
      <c r="Z75" s="26" t="n">
        <v>0.024</v>
      </c>
      <c r="AA75" s="8" t="n">
        <v>-28.165</v>
      </c>
      <c r="AB75" s="27" t="n">
        <v>29.3512</v>
      </c>
      <c r="AC75" s="13"/>
      <c r="AD75" s="23"/>
      <c r="AE75" s="23"/>
      <c r="AF75" s="13"/>
      <c r="AG75" s="13"/>
      <c r="AH75" s="13"/>
      <c r="AI75" s="14"/>
      <c r="AJ75" s="14"/>
    </row>
    <row r="76" customFormat="false" ht="14.25" hidden="true" customHeight="false" outlineLevel="0" collapsed="false">
      <c r="A76" s="49" t="s">
        <v>81</v>
      </c>
      <c r="B76" s="3" t="s">
        <v>72</v>
      </c>
      <c r="C76" s="28" t="s">
        <v>70</v>
      </c>
      <c r="D76" s="28" t="s">
        <v>47</v>
      </c>
      <c r="E76" s="28" t="n">
        <v>400</v>
      </c>
      <c r="F76" s="28" t="n">
        <v>200</v>
      </c>
      <c r="G76" s="28" t="n">
        <v>2</v>
      </c>
      <c r="H76" s="29" t="s">
        <v>48</v>
      </c>
      <c r="I76" s="29" t="s">
        <v>48</v>
      </c>
      <c r="J76" s="29" t="s">
        <v>57</v>
      </c>
      <c r="K76" s="28" t="s">
        <v>48</v>
      </c>
      <c r="L76" s="28" t="s">
        <v>48</v>
      </c>
      <c r="M76" s="28" t="s">
        <v>48</v>
      </c>
      <c r="N76" s="28" t="s">
        <v>48</v>
      </c>
      <c r="O76" s="32" t="n">
        <v>0</v>
      </c>
      <c r="P76" s="28" t="n">
        <v>0</v>
      </c>
      <c r="Q76" s="28" t="n">
        <v>201</v>
      </c>
      <c r="R76" s="37" t="n">
        <v>0.779</v>
      </c>
      <c r="S76" s="28" t="n">
        <f aca="false">G76</f>
        <v>2</v>
      </c>
      <c r="T76" s="28" t="n">
        <f aca="false">F76</f>
        <v>200</v>
      </c>
      <c r="U76" s="28" t="n">
        <v>10</v>
      </c>
      <c r="V76" s="28" t="s">
        <v>48</v>
      </c>
      <c r="W76" s="28"/>
      <c r="X76" s="28"/>
      <c r="Y76" s="32" t="n">
        <v>0.03</v>
      </c>
      <c r="Z76" s="32" t="n">
        <v>0.024</v>
      </c>
      <c r="AA76" s="35" t="n">
        <v>-34.19722</v>
      </c>
      <c r="AB76" s="36" t="n">
        <v>18.97361</v>
      </c>
      <c r="AC76" s="13"/>
      <c r="AD76" s="23"/>
      <c r="AE76" s="23"/>
      <c r="AF76" s="13"/>
      <c r="AG76" s="13"/>
      <c r="AH76" s="13"/>
      <c r="AI76" s="14"/>
      <c r="AJ76" s="14"/>
    </row>
    <row r="77" customFormat="false" ht="14.25" hidden="true" customHeight="false" outlineLevel="0" collapsed="false">
      <c r="A77" s="49" t="s">
        <v>81</v>
      </c>
      <c r="B77" s="3" t="s">
        <v>73</v>
      </c>
      <c r="C77" s="9" t="s">
        <v>74</v>
      </c>
      <c r="D77" s="9" t="s">
        <v>47</v>
      </c>
      <c r="E77" s="9" t="n">
        <v>360</v>
      </c>
      <c r="F77" s="9" t="n">
        <v>90</v>
      </c>
      <c r="G77" s="9" t="n">
        <v>4</v>
      </c>
      <c r="H77" s="25" t="s">
        <v>48</v>
      </c>
      <c r="I77" s="25" t="s">
        <v>48</v>
      </c>
      <c r="J77" s="25" t="s">
        <v>57</v>
      </c>
      <c r="K77" s="9" t="s">
        <v>48</v>
      </c>
      <c r="L77" s="9" t="s">
        <v>48</v>
      </c>
      <c r="M77" s="9" t="s">
        <v>48</v>
      </c>
      <c r="N77" s="9" t="s">
        <v>48</v>
      </c>
      <c r="O77" s="26" t="n">
        <v>0</v>
      </c>
      <c r="P77" s="9" t="n">
        <v>30</v>
      </c>
      <c r="Q77" s="9" t="n">
        <v>0</v>
      </c>
      <c r="R77" s="9" t="s">
        <v>48</v>
      </c>
      <c r="S77" s="9" t="s">
        <v>48</v>
      </c>
      <c r="T77" s="9" t="s">
        <v>48</v>
      </c>
      <c r="U77" s="9" t="s">
        <v>48</v>
      </c>
      <c r="V77" s="9" t="s">
        <v>48</v>
      </c>
      <c r="Y77" s="26" t="n">
        <v>0.03</v>
      </c>
      <c r="Z77" s="26" t="n">
        <v>0.024</v>
      </c>
      <c r="AA77" s="8" t="n">
        <v>-30.62396</v>
      </c>
      <c r="AB77" s="27" t="n">
        <v>25.50403</v>
      </c>
      <c r="AC77" s="13"/>
      <c r="AD77" s="23"/>
      <c r="AE77" s="23"/>
      <c r="AF77" s="13"/>
      <c r="AG77" s="13"/>
      <c r="AH77" s="13"/>
      <c r="AI77" s="14"/>
      <c r="AJ77" s="14"/>
    </row>
    <row r="78" customFormat="false" ht="14.25" hidden="true" customHeight="false" outlineLevel="0" collapsed="false">
      <c r="A78" s="49" t="s">
        <v>81</v>
      </c>
      <c r="B78" s="3" t="s">
        <v>75</v>
      </c>
      <c r="C78" s="28" t="s">
        <v>74</v>
      </c>
      <c r="D78" s="28" t="s">
        <v>47</v>
      </c>
      <c r="E78" s="28" t="n">
        <v>240</v>
      </c>
      <c r="F78" s="28" t="n">
        <v>120</v>
      </c>
      <c r="G78" s="28" t="n">
        <v>2</v>
      </c>
      <c r="H78" s="29" t="s">
        <v>48</v>
      </c>
      <c r="I78" s="29" t="s">
        <v>48</v>
      </c>
      <c r="J78" s="29" t="s">
        <v>57</v>
      </c>
      <c r="K78" s="28" t="s">
        <v>48</v>
      </c>
      <c r="L78" s="28" t="s">
        <v>48</v>
      </c>
      <c r="M78" s="28" t="s">
        <v>48</v>
      </c>
      <c r="N78" s="28" t="s">
        <v>48</v>
      </c>
      <c r="O78" s="32" t="n">
        <v>0</v>
      </c>
      <c r="P78" s="28" t="n">
        <v>30</v>
      </c>
      <c r="Q78" s="28" t="n">
        <v>0</v>
      </c>
      <c r="R78" s="28" t="s">
        <v>48</v>
      </c>
      <c r="S78" s="28" t="s">
        <v>48</v>
      </c>
      <c r="T78" s="28" t="s">
        <v>48</v>
      </c>
      <c r="U78" s="28" t="s">
        <v>48</v>
      </c>
      <c r="V78" s="28" t="s">
        <v>48</v>
      </c>
      <c r="W78" s="28"/>
      <c r="X78" s="28"/>
      <c r="Y78" s="32" t="n">
        <v>0.03</v>
      </c>
      <c r="Z78" s="32" t="n">
        <v>0.024</v>
      </c>
      <c r="AA78" s="35" t="n">
        <v>-29.99337</v>
      </c>
      <c r="AB78" s="36" t="n">
        <v>24.73384</v>
      </c>
      <c r="AC78" s="13"/>
      <c r="AD78" s="23"/>
      <c r="AE78" s="23"/>
      <c r="AF78" s="13"/>
      <c r="AG78" s="13"/>
      <c r="AH78" s="13"/>
      <c r="AI78" s="14"/>
      <c r="AJ78" s="14"/>
    </row>
    <row r="79" customFormat="false" ht="14.25" hidden="true" customHeight="false" outlineLevel="0" collapsed="false">
      <c r="A79" s="49" t="s">
        <v>81</v>
      </c>
      <c r="B79" s="3" t="s">
        <v>76</v>
      </c>
      <c r="C79" s="9" t="s">
        <v>82</v>
      </c>
      <c r="D79" s="9" t="s">
        <v>47</v>
      </c>
      <c r="E79" s="9" t="n">
        <v>171</v>
      </c>
      <c r="F79" s="9" t="n">
        <v>57</v>
      </c>
      <c r="G79" s="9" t="n">
        <v>3</v>
      </c>
      <c r="H79" s="25" t="s">
        <v>48</v>
      </c>
      <c r="I79" s="25" t="n">
        <f aca="false">DATE(YEAR(J79)-1,MONTH(J79),DAY(J79))</f>
        <v>45657</v>
      </c>
      <c r="J79" s="25" t="n">
        <v>46022</v>
      </c>
      <c r="K79" s="9" t="n">
        <v>11.519</v>
      </c>
      <c r="L79" s="9" t="n">
        <v>270</v>
      </c>
      <c r="M79" s="9" t="n">
        <v>3.4</v>
      </c>
      <c r="N79" s="9" t="n">
        <v>3.4</v>
      </c>
      <c r="O79" s="26" t="n">
        <v>0</v>
      </c>
      <c r="P79" s="9" t="n">
        <v>2</v>
      </c>
      <c r="Q79" s="9" t="n">
        <v>161</v>
      </c>
      <c r="R79" s="9" t="s">
        <v>48</v>
      </c>
      <c r="S79" s="9" t="s">
        <v>48</v>
      </c>
      <c r="T79" s="9" t="s">
        <v>48</v>
      </c>
      <c r="U79" s="9" t="s">
        <v>48</v>
      </c>
      <c r="V79" s="9" t="s">
        <v>48</v>
      </c>
      <c r="Y79" s="26" t="n">
        <v>0.069</v>
      </c>
      <c r="Z79" s="26" t="n">
        <v>0.046</v>
      </c>
      <c r="AA79" s="8" t="n">
        <v>-33.88408</v>
      </c>
      <c r="AB79" s="27" t="n">
        <v>18.53361</v>
      </c>
      <c r="AC79" s="13"/>
      <c r="AD79" s="23"/>
      <c r="AE79" s="23"/>
      <c r="AF79" s="13"/>
      <c r="AG79" s="13"/>
      <c r="AH79" s="13"/>
      <c r="AI79" s="14"/>
      <c r="AJ79" s="14"/>
    </row>
    <row r="80" customFormat="false" ht="14.25" hidden="true" customHeight="false" outlineLevel="0" collapsed="false">
      <c r="A80" s="49" t="s">
        <v>81</v>
      </c>
      <c r="B80" s="3" t="s">
        <v>78</v>
      </c>
      <c r="C80" s="28" t="s">
        <v>82</v>
      </c>
      <c r="D80" s="28" t="s">
        <v>47</v>
      </c>
      <c r="E80" s="28" t="n">
        <v>1327</v>
      </c>
      <c r="F80" s="28" t="n">
        <v>148</v>
      </c>
      <c r="G80" s="28" t="n">
        <v>9</v>
      </c>
      <c r="H80" s="29" t="s">
        <v>48</v>
      </c>
      <c r="I80" s="29" t="n">
        <f aca="false">DATE(YEAR(J80)-1,MONTH(J80),DAY(J80))</f>
        <v>49674</v>
      </c>
      <c r="J80" s="29" t="n">
        <v>50040</v>
      </c>
      <c r="K80" s="28" t="n">
        <v>11.519</v>
      </c>
      <c r="L80" s="28" t="n">
        <v>250</v>
      </c>
      <c r="M80" s="28" t="n">
        <v>9</v>
      </c>
      <c r="N80" s="28" t="n">
        <v>9</v>
      </c>
      <c r="O80" s="32" t="n">
        <v>0</v>
      </c>
      <c r="P80" s="28" t="n">
        <v>2</v>
      </c>
      <c r="Q80" s="28" t="n">
        <v>161</v>
      </c>
      <c r="R80" s="28" t="s">
        <v>48</v>
      </c>
      <c r="S80" s="28" t="s">
        <v>48</v>
      </c>
      <c r="T80" s="28" t="s">
        <v>48</v>
      </c>
      <c r="U80" s="28" t="s">
        <v>48</v>
      </c>
      <c r="V80" s="28" t="s">
        <v>48</v>
      </c>
      <c r="W80" s="28"/>
      <c r="X80" s="28"/>
      <c r="Y80" s="32" t="n">
        <v>0.069</v>
      </c>
      <c r="Z80" s="32" t="n">
        <v>0.046</v>
      </c>
      <c r="AA80" s="35" t="n">
        <v>-33.592</v>
      </c>
      <c r="AB80" s="36" t="n">
        <v>18.4607</v>
      </c>
      <c r="AC80" s="13"/>
      <c r="AD80" s="23"/>
      <c r="AE80" s="23"/>
      <c r="AF80" s="13"/>
      <c r="AG80" s="13"/>
      <c r="AH80" s="13"/>
      <c r="AI80" s="14"/>
      <c r="AJ80" s="14"/>
    </row>
    <row r="81" customFormat="false" ht="14.25" hidden="true" customHeight="false" outlineLevel="0" collapsed="false">
      <c r="A81" s="49" t="s">
        <v>81</v>
      </c>
      <c r="B81" s="3" t="s">
        <v>79</v>
      </c>
      <c r="C81" s="9" t="s">
        <v>82</v>
      </c>
      <c r="D81" s="9" t="s">
        <v>47</v>
      </c>
      <c r="E81" s="9" t="n">
        <v>740</v>
      </c>
      <c r="F81" s="9" t="n">
        <v>148</v>
      </c>
      <c r="G81" s="9" t="n">
        <v>5</v>
      </c>
      <c r="H81" s="25" t="s">
        <v>48</v>
      </c>
      <c r="I81" s="25" t="n">
        <f aca="false">DATE(YEAR(J81)-1,MONTH(J81),DAY(J81))</f>
        <v>49674</v>
      </c>
      <c r="J81" s="25" t="n">
        <v>50040</v>
      </c>
      <c r="K81" s="9" t="n">
        <v>11.519</v>
      </c>
      <c r="L81" s="9" t="n">
        <v>250</v>
      </c>
      <c r="M81" s="9" t="n">
        <v>9</v>
      </c>
      <c r="N81" s="9" t="n">
        <v>9</v>
      </c>
      <c r="O81" s="26" t="n">
        <v>0</v>
      </c>
      <c r="P81" s="9" t="n">
        <v>2</v>
      </c>
      <c r="Q81" s="9" t="n">
        <v>161</v>
      </c>
      <c r="R81" s="9" t="s">
        <v>48</v>
      </c>
      <c r="S81" s="9" t="s">
        <v>48</v>
      </c>
      <c r="T81" s="9" t="s">
        <v>48</v>
      </c>
      <c r="U81" s="9" t="s">
        <v>48</v>
      </c>
      <c r="V81" s="9" t="s">
        <v>48</v>
      </c>
      <c r="Y81" s="26" t="n">
        <v>0.069</v>
      </c>
      <c r="Z81" s="26" t="n">
        <v>0.046</v>
      </c>
      <c r="AA81" s="8" t="n">
        <v>-34.16526</v>
      </c>
      <c r="AB81" s="27" t="n">
        <v>21.96077</v>
      </c>
      <c r="AC81" s="13"/>
      <c r="AD81" s="23"/>
      <c r="AE81" s="23"/>
      <c r="AF81" s="13"/>
      <c r="AG81" s="13"/>
      <c r="AH81" s="13"/>
      <c r="AI81" s="14"/>
      <c r="AJ81" s="14"/>
    </row>
    <row r="82" customFormat="false" ht="14.25" hidden="true" customHeight="false" outlineLevel="0" collapsed="false">
      <c r="A82" s="50" t="s">
        <v>81</v>
      </c>
      <c r="B82" s="39" t="s">
        <v>80</v>
      </c>
      <c r="C82" s="40" t="s">
        <v>82</v>
      </c>
      <c r="D82" s="40" t="s">
        <v>47</v>
      </c>
      <c r="E82" s="40" t="n">
        <v>171</v>
      </c>
      <c r="F82" s="40" t="n">
        <v>57</v>
      </c>
      <c r="G82" s="40" t="n">
        <v>3</v>
      </c>
      <c r="H82" s="41" t="s">
        <v>48</v>
      </c>
      <c r="I82" s="41" t="n">
        <f aca="false">DATE(YEAR(J82)-1,MONTH(J82),DAY(J82))</f>
        <v>45657</v>
      </c>
      <c r="J82" s="41" t="n">
        <v>46022</v>
      </c>
      <c r="K82" s="40" t="n">
        <v>11.519</v>
      </c>
      <c r="L82" s="40" t="n">
        <v>270</v>
      </c>
      <c r="M82" s="40" t="n">
        <v>3.4</v>
      </c>
      <c r="N82" s="40" t="n">
        <v>3.4</v>
      </c>
      <c r="O82" s="42" t="n">
        <v>0</v>
      </c>
      <c r="P82" s="40" t="n">
        <v>2</v>
      </c>
      <c r="Q82" s="40" t="n">
        <v>161</v>
      </c>
      <c r="R82" s="40" t="s">
        <v>48</v>
      </c>
      <c r="S82" s="40" t="s">
        <v>48</v>
      </c>
      <c r="T82" s="40" t="s">
        <v>48</v>
      </c>
      <c r="U82" s="40" t="s">
        <v>48</v>
      </c>
      <c r="V82" s="40" t="s">
        <v>48</v>
      </c>
      <c r="W82" s="40"/>
      <c r="X82" s="40"/>
      <c r="Y82" s="42" t="n">
        <v>0.069</v>
      </c>
      <c r="Z82" s="42" t="n">
        <v>0.046</v>
      </c>
      <c r="AA82" s="43" t="n">
        <v>-33.02739</v>
      </c>
      <c r="AB82" s="44" t="n">
        <v>27.88382</v>
      </c>
      <c r="AC82" s="13"/>
      <c r="AD82" s="23"/>
      <c r="AE82" s="23"/>
      <c r="AF82" s="13"/>
      <c r="AG82" s="13"/>
      <c r="AH82" s="13"/>
      <c r="AI82" s="14"/>
      <c r="AJ82" s="14"/>
    </row>
    <row r="83" customFormat="false" ht="14.25" hidden="true" customHeight="false" outlineLevel="0" collapsed="false">
      <c r="A83" s="51" t="s">
        <v>83</v>
      </c>
      <c r="B83" s="17" t="s">
        <v>45</v>
      </c>
      <c r="C83" s="18" t="s">
        <v>46</v>
      </c>
      <c r="D83" s="18" t="s">
        <v>47</v>
      </c>
      <c r="E83" s="18" t="n">
        <v>2100</v>
      </c>
      <c r="F83" s="18" t="n">
        <v>370</v>
      </c>
      <c r="G83" s="18" t="n">
        <v>6</v>
      </c>
      <c r="H83" s="19" t="s">
        <v>48</v>
      </c>
      <c r="I83" s="19" t="n">
        <f aca="false">DATE(YEAR(J83)-1,MONTH(J83),DAY(J83))</f>
        <v>45292</v>
      </c>
      <c r="J83" s="19" t="n">
        <v>45658</v>
      </c>
      <c r="K83" s="18" t="n">
        <v>11.654</v>
      </c>
      <c r="L83" s="18" t="n">
        <v>16.8</v>
      </c>
      <c r="M83" s="18" t="n">
        <v>2.1</v>
      </c>
      <c r="N83" s="18" t="n">
        <v>2.1</v>
      </c>
      <c r="O83" s="20" t="n">
        <v>0.3</v>
      </c>
      <c r="P83" s="18" t="n">
        <v>57</v>
      </c>
      <c r="Q83" s="18" t="n">
        <v>594</v>
      </c>
      <c r="R83" s="18" t="s">
        <v>48</v>
      </c>
      <c r="S83" s="18" t="s">
        <v>48</v>
      </c>
      <c r="T83" s="18" t="s">
        <v>48</v>
      </c>
      <c r="U83" s="18" t="s">
        <v>48</v>
      </c>
      <c r="V83" s="18" t="s">
        <v>48</v>
      </c>
      <c r="W83" s="18"/>
      <c r="X83" s="18"/>
      <c r="Y83" s="20" t="n">
        <v>0.1</v>
      </c>
      <c r="Z83" s="20" t="n">
        <v>0.1</v>
      </c>
      <c r="AA83" s="21" t="n">
        <v>-25.94444</v>
      </c>
      <c r="AB83" s="22" t="n">
        <v>29.79166</v>
      </c>
      <c r="AC83" s="13"/>
      <c r="AD83" s="23"/>
      <c r="AE83" s="23"/>
      <c r="AF83" s="13"/>
      <c r="AG83" s="13"/>
      <c r="AH83" s="13"/>
      <c r="AI83" s="14"/>
      <c r="AJ83" s="14"/>
    </row>
    <row r="84" customFormat="false" ht="14.25" hidden="true" customHeight="false" outlineLevel="0" collapsed="false">
      <c r="A84" s="52" t="str">
        <f aca="false">A83</f>
        <v>ambitions_2Gt</v>
      </c>
      <c r="B84" s="3" t="s">
        <v>49</v>
      </c>
      <c r="C84" s="9" t="s">
        <v>46</v>
      </c>
      <c r="D84" s="9" t="s">
        <v>47</v>
      </c>
      <c r="E84" s="9" t="n">
        <v>1481</v>
      </c>
      <c r="F84" s="9" t="n">
        <v>190</v>
      </c>
      <c r="G84" s="9" t="n">
        <v>8</v>
      </c>
      <c r="H84" s="25" t="s">
        <v>48</v>
      </c>
      <c r="I84" s="25" t="n">
        <f aca="false">DATE(YEAR(J84)-1,MONTH(J84),DAY(J84))</f>
        <v>44562</v>
      </c>
      <c r="J84" s="25" t="n">
        <v>44927</v>
      </c>
      <c r="K84" s="9" t="n">
        <v>12.421</v>
      </c>
      <c r="L84" s="9" t="n">
        <v>23.1</v>
      </c>
      <c r="M84" s="9" t="n">
        <v>1.1</v>
      </c>
      <c r="N84" s="9" t="n">
        <v>1.1</v>
      </c>
      <c r="O84" s="26" t="n">
        <v>0.3</v>
      </c>
      <c r="P84" s="9" t="n">
        <v>57</v>
      </c>
      <c r="Q84" s="9" t="n">
        <v>594</v>
      </c>
      <c r="R84" s="9" t="s">
        <v>48</v>
      </c>
      <c r="S84" s="9" t="s">
        <v>48</v>
      </c>
      <c r="T84" s="9" t="s">
        <v>48</v>
      </c>
      <c r="U84" s="9" t="s">
        <v>48</v>
      </c>
      <c r="V84" s="9" t="s">
        <v>48</v>
      </c>
      <c r="Y84" s="26" t="n">
        <v>0.1</v>
      </c>
      <c r="Z84" s="26" t="n">
        <v>0.1</v>
      </c>
      <c r="AA84" s="8" t="n">
        <v>-26.62007</v>
      </c>
      <c r="AB84" s="27" t="n">
        <v>30.09113</v>
      </c>
      <c r="AC84" s="13"/>
      <c r="AD84" s="23"/>
      <c r="AE84" s="23"/>
      <c r="AF84" s="13"/>
      <c r="AG84" s="13"/>
      <c r="AH84" s="13"/>
      <c r="AI84" s="14"/>
      <c r="AJ84" s="14"/>
    </row>
    <row r="85" customFormat="false" ht="14.25" hidden="true" customHeight="false" outlineLevel="0" collapsed="false">
      <c r="A85" s="52" t="str">
        <f aca="false">A84</f>
        <v>ambitions_2Gt</v>
      </c>
      <c r="B85" s="3" t="s">
        <v>50</v>
      </c>
      <c r="C85" s="28" t="s">
        <v>46</v>
      </c>
      <c r="D85" s="28" t="s">
        <v>47</v>
      </c>
      <c r="E85" s="28" t="n">
        <v>2875</v>
      </c>
      <c r="F85" s="28" t="n">
        <v>580</v>
      </c>
      <c r="G85" s="28" t="n">
        <v>5</v>
      </c>
      <c r="H85" s="29" t="s">
        <v>48</v>
      </c>
      <c r="I85" s="29" t="n">
        <f aca="false">DATE(YEAR(J85)-1,MONTH(J85),DAY(J85))</f>
        <v>48580</v>
      </c>
      <c r="J85" s="29" t="n">
        <v>48945</v>
      </c>
      <c r="K85" s="28" t="n">
        <v>11.034</v>
      </c>
      <c r="L85" s="28" t="n">
        <v>11.8</v>
      </c>
      <c r="M85" s="28" t="n">
        <v>3.3</v>
      </c>
      <c r="N85" s="28" t="n">
        <v>3.3</v>
      </c>
      <c r="O85" s="32" t="n">
        <v>0.3</v>
      </c>
      <c r="P85" s="28" t="n">
        <v>57</v>
      </c>
      <c r="Q85" s="28" t="n">
        <v>594</v>
      </c>
      <c r="R85" s="28" t="s">
        <v>48</v>
      </c>
      <c r="S85" s="28" t="s">
        <v>48</v>
      </c>
      <c r="T85" s="28" t="s">
        <v>48</v>
      </c>
      <c r="U85" s="28" t="s">
        <v>48</v>
      </c>
      <c r="V85" s="28" t="s">
        <v>48</v>
      </c>
      <c r="W85" s="28"/>
      <c r="X85" s="28"/>
      <c r="Y85" s="32" t="n">
        <v>0.1</v>
      </c>
      <c r="Z85" s="32" t="n">
        <v>0.1</v>
      </c>
      <c r="AA85" s="35" t="n">
        <v>-25.95954</v>
      </c>
      <c r="AB85" s="36" t="n">
        <v>29.34094</v>
      </c>
      <c r="AC85" s="13"/>
      <c r="AD85" s="23"/>
      <c r="AE85" s="23"/>
      <c r="AF85" s="13"/>
      <c r="AG85" s="13"/>
      <c r="AH85" s="13"/>
      <c r="AI85" s="14"/>
      <c r="AJ85" s="14"/>
    </row>
    <row r="86" customFormat="false" ht="14.25" hidden="true" customHeight="false" outlineLevel="0" collapsed="false">
      <c r="A86" s="52" t="str">
        <f aca="false">A85</f>
        <v>ambitions_2Gt</v>
      </c>
      <c r="B86" s="3" t="s">
        <v>51</v>
      </c>
      <c r="C86" s="9" t="s">
        <v>46</v>
      </c>
      <c r="D86" s="9" t="s">
        <v>47</v>
      </c>
      <c r="E86" s="9" t="n">
        <v>570</v>
      </c>
      <c r="F86" s="9" t="n">
        <v>180</v>
      </c>
      <c r="G86" s="9" t="n">
        <v>6</v>
      </c>
      <c r="H86" s="25" t="s">
        <v>48</v>
      </c>
      <c r="I86" s="25" t="n">
        <f aca="false">DATE(YEAR(J86)-1,MONTH(J86),DAY(J86))</f>
        <v>46388</v>
      </c>
      <c r="J86" s="25" t="n">
        <v>46753</v>
      </c>
      <c r="K86" s="9" t="n">
        <v>12.61</v>
      </c>
      <c r="L86" s="9" t="n">
        <v>22.1</v>
      </c>
      <c r="M86" s="9" t="n">
        <v>0.9</v>
      </c>
      <c r="N86" s="9" t="n">
        <v>0.9</v>
      </c>
      <c r="O86" s="26" t="n">
        <v>0.3</v>
      </c>
      <c r="P86" s="9" t="n">
        <v>57</v>
      </c>
      <c r="Q86" s="9" t="n">
        <v>594</v>
      </c>
      <c r="R86" s="9" t="s">
        <v>48</v>
      </c>
      <c r="S86" s="9" t="s">
        <v>48</v>
      </c>
      <c r="T86" s="9" t="s">
        <v>48</v>
      </c>
      <c r="U86" s="9" t="s">
        <v>48</v>
      </c>
      <c r="V86" s="9" t="s">
        <v>48</v>
      </c>
      <c r="Y86" s="26" t="n">
        <v>0.1</v>
      </c>
      <c r="Z86" s="26" t="n">
        <v>0.1</v>
      </c>
      <c r="AA86" s="8" t="n">
        <v>-26.76955</v>
      </c>
      <c r="AB86" s="27" t="n">
        <v>28.49951</v>
      </c>
      <c r="AC86" s="13"/>
      <c r="AD86" s="23"/>
      <c r="AE86" s="23"/>
      <c r="AF86" s="13"/>
      <c r="AG86" s="13"/>
      <c r="AH86" s="13"/>
      <c r="AI86" s="14"/>
      <c r="AJ86" s="14"/>
    </row>
    <row r="87" customFormat="false" ht="14.25" hidden="true" customHeight="false" outlineLevel="0" collapsed="false">
      <c r="A87" s="52" t="str">
        <f aca="false">A86</f>
        <v>ambitions_2Gt</v>
      </c>
      <c r="B87" s="3" t="s">
        <v>52</v>
      </c>
      <c r="C87" s="28" t="s">
        <v>46</v>
      </c>
      <c r="D87" s="28" t="s">
        <v>47</v>
      </c>
      <c r="E87" s="28" t="n">
        <v>1098</v>
      </c>
      <c r="F87" s="28" t="n">
        <v>190</v>
      </c>
      <c r="G87" s="28" t="n">
        <v>10</v>
      </c>
      <c r="H87" s="29" t="s">
        <v>48</v>
      </c>
      <c r="I87" s="29" t="n">
        <f aca="false">DATE(YEAR(J87)-1,MONTH(J87),DAY(J87))</f>
        <v>45658</v>
      </c>
      <c r="J87" s="29" t="n">
        <v>46023</v>
      </c>
      <c r="K87" s="28" t="n">
        <v>12.131</v>
      </c>
      <c r="L87" s="28" t="n">
        <v>17</v>
      </c>
      <c r="M87" s="28" t="n">
        <v>1.1</v>
      </c>
      <c r="N87" s="28" t="n">
        <v>1.1</v>
      </c>
      <c r="O87" s="32" t="n">
        <v>0.3</v>
      </c>
      <c r="P87" s="28" t="n">
        <v>57</v>
      </c>
      <c r="Q87" s="28" t="n">
        <v>594</v>
      </c>
      <c r="R87" s="28" t="s">
        <v>48</v>
      </c>
      <c r="S87" s="28" t="s">
        <v>48</v>
      </c>
      <c r="T87" s="28" t="s">
        <v>48</v>
      </c>
      <c r="U87" s="28" t="s">
        <v>48</v>
      </c>
      <c r="V87" s="28" t="s">
        <v>48</v>
      </c>
      <c r="W87" s="28"/>
      <c r="X87" s="28"/>
      <c r="Y87" s="32" t="n">
        <v>0.1</v>
      </c>
      <c r="Z87" s="32" t="n">
        <v>0.1</v>
      </c>
      <c r="AA87" s="35" t="n">
        <v>-26.03138</v>
      </c>
      <c r="AB87" s="36" t="n">
        <v>29.60138</v>
      </c>
      <c r="AC87" s="13"/>
      <c r="AD87" s="23"/>
      <c r="AE87" s="23"/>
      <c r="AF87" s="13"/>
      <c r="AG87" s="13"/>
      <c r="AH87" s="13"/>
      <c r="AI87" s="14"/>
      <c r="AJ87" s="14"/>
    </row>
    <row r="88" customFormat="false" ht="14.25" hidden="true" customHeight="false" outlineLevel="0" collapsed="false">
      <c r="A88" s="52" t="str">
        <f aca="false">A87</f>
        <v>ambitions_2Gt</v>
      </c>
      <c r="B88" s="3" t="s">
        <v>53</v>
      </c>
      <c r="C88" s="9" t="s">
        <v>46</v>
      </c>
      <c r="D88" s="9" t="s">
        <v>47</v>
      </c>
      <c r="E88" s="9" t="n">
        <v>3840</v>
      </c>
      <c r="F88" s="9" t="n">
        <v>640</v>
      </c>
      <c r="G88" s="9" t="n">
        <v>6</v>
      </c>
      <c r="H88" s="25" t="s">
        <v>48</v>
      </c>
      <c r="I88" s="25" t="n">
        <f aca="false">DATE(YEAR(J88)-1,MONTH(J88),DAY(J88))</f>
        <v>51867</v>
      </c>
      <c r="J88" s="25" t="n">
        <v>52232</v>
      </c>
      <c r="K88" s="9" t="n">
        <v>11.753</v>
      </c>
      <c r="L88" s="9" t="n">
        <v>18.6</v>
      </c>
      <c r="M88" s="9" t="n">
        <v>1.8</v>
      </c>
      <c r="N88" s="9" t="n">
        <v>1.8</v>
      </c>
      <c r="O88" s="26" t="n">
        <v>0.3</v>
      </c>
      <c r="P88" s="9" t="n">
        <v>57</v>
      </c>
      <c r="Q88" s="9" t="n">
        <v>594</v>
      </c>
      <c r="R88" s="9" t="s">
        <v>48</v>
      </c>
      <c r="S88" s="9" t="s">
        <v>48</v>
      </c>
      <c r="T88" s="9" t="s">
        <v>48</v>
      </c>
      <c r="U88" s="9" t="s">
        <v>48</v>
      </c>
      <c r="V88" s="9" t="s">
        <v>48</v>
      </c>
      <c r="Y88" s="26" t="n">
        <v>0.1</v>
      </c>
      <c r="Z88" s="26" t="n">
        <v>0.1</v>
      </c>
      <c r="AA88" s="8" t="n">
        <v>-26.08805</v>
      </c>
      <c r="AB88" s="27" t="n">
        <v>28.96888</v>
      </c>
      <c r="AC88" s="13"/>
      <c r="AD88" s="23"/>
      <c r="AE88" s="23"/>
      <c r="AF88" s="13"/>
      <c r="AG88" s="13"/>
      <c r="AH88" s="13"/>
      <c r="AI88" s="14"/>
      <c r="AJ88" s="14"/>
    </row>
    <row r="89" customFormat="false" ht="14.25" hidden="true" customHeight="false" outlineLevel="0" collapsed="false">
      <c r="A89" s="52" t="str">
        <f aca="false">A88</f>
        <v>ambitions_2Gt</v>
      </c>
      <c r="B89" s="3" t="s">
        <v>54</v>
      </c>
      <c r="C89" s="28" t="s">
        <v>46</v>
      </c>
      <c r="D89" s="28" t="s">
        <v>47</v>
      </c>
      <c r="E89" s="28" t="n">
        <v>114</v>
      </c>
      <c r="F89" s="28" t="n">
        <v>100</v>
      </c>
      <c r="G89" s="28" t="n">
        <v>9</v>
      </c>
      <c r="H89" s="29" t="s">
        <v>48</v>
      </c>
      <c r="I89" s="29" t="n">
        <f aca="false">DATE(YEAR(J89)-1,MONTH(J89),DAY(J89))</f>
        <v>46388</v>
      </c>
      <c r="J89" s="29" t="n">
        <v>46753</v>
      </c>
      <c r="K89" s="28" t="n">
        <v>13.829</v>
      </c>
      <c r="L89" s="28" t="n">
        <v>17.6</v>
      </c>
      <c r="M89" s="28" t="n">
        <v>0.5</v>
      </c>
      <c r="N89" s="28" t="n">
        <v>0.5</v>
      </c>
      <c r="O89" s="32" t="n">
        <v>0.3</v>
      </c>
      <c r="P89" s="28" t="n">
        <v>57</v>
      </c>
      <c r="Q89" s="28" t="n">
        <v>594</v>
      </c>
      <c r="R89" s="28" t="s">
        <v>48</v>
      </c>
      <c r="S89" s="28" t="s">
        <v>48</v>
      </c>
      <c r="T89" s="28" t="s">
        <v>48</v>
      </c>
      <c r="U89" s="28" t="s">
        <v>48</v>
      </c>
      <c r="V89" s="28" t="s">
        <v>48</v>
      </c>
      <c r="W89" s="28"/>
      <c r="X89" s="28"/>
      <c r="Y89" s="32" t="n">
        <v>0.1</v>
      </c>
      <c r="Z89" s="32" t="n">
        <v>0.1</v>
      </c>
      <c r="AA89" s="35" t="n">
        <v>-26.09078</v>
      </c>
      <c r="AB89" s="36" t="n">
        <v>29.47446</v>
      </c>
      <c r="AC89" s="13"/>
      <c r="AD89" s="23"/>
      <c r="AE89" s="23"/>
      <c r="AF89" s="13"/>
      <c r="AG89" s="13"/>
      <c r="AH89" s="13"/>
      <c r="AI89" s="14"/>
      <c r="AJ89" s="14"/>
    </row>
    <row r="90" customFormat="false" ht="14.25" hidden="true" customHeight="false" outlineLevel="0" collapsed="false">
      <c r="A90" s="52" t="str">
        <f aca="false">A89</f>
        <v>ambitions_2Gt</v>
      </c>
      <c r="B90" s="3" t="s">
        <v>55</v>
      </c>
      <c r="C90" s="9" t="s">
        <v>46</v>
      </c>
      <c r="D90" s="9" t="s">
        <v>47</v>
      </c>
      <c r="E90" s="9" t="n">
        <v>2850</v>
      </c>
      <c r="F90" s="9" t="n">
        <v>480</v>
      </c>
      <c r="G90" s="9" t="n">
        <v>6</v>
      </c>
      <c r="H90" s="25" t="s">
        <v>48</v>
      </c>
      <c r="I90" s="25" t="n">
        <f aca="false">DATE(YEAR(J90)-1,MONTH(J90),DAY(J90))</f>
        <v>46753</v>
      </c>
      <c r="J90" s="25" t="n">
        <v>47119</v>
      </c>
      <c r="K90" s="9" t="n">
        <v>11.243</v>
      </c>
      <c r="L90" s="9" t="n">
        <v>18.6</v>
      </c>
      <c r="M90" s="9" t="n">
        <v>3.6</v>
      </c>
      <c r="N90" s="9" t="n">
        <v>3.6</v>
      </c>
      <c r="O90" s="26" t="n">
        <v>0.3</v>
      </c>
      <c r="P90" s="9" t="n">
        <v>57</v>
      </c>
      <c r="Q90" s="9" t="n">
        <v>594</v>
      </c>
      <c r="R90" s="9" t="s">
        <v>48</v>
      </c>
      <c r="S90" s="9" t="s">
        <v>48</v>
      </c>
      <c r="T90" s="9" t="s">
        <v>48</v>
      </c>
      <c r="U90" s="9" t="s">
        <v>48</v>
      </c>
      <c r="V90" s="9" t="s">
        <v>48</v>
      </c>
      <c r="Y90" s="26" t="n">
        <v>0.1</v>
      </c>
      <c r="Z90" s="26" t="n">
        <v>0.1</v>
      </c>
      <c r="AA90" s="8" t="n">
        <v>-26.25404</v>
      </c>
      <c r="AB90" s="27" t="n">
        <v>29.18008</v>
      </c>
      <c r="AC90" s="13"/>
      <c r="AD90" s="23"/>
      <c r="AE90" s="23"/>
      <c r="AF90" s="13"/>
      <c r="AG90" s="13"/>
      <c r="AH90" s="13"/>
      <c r="AI90" s="14"/>
      <c r="AJ90" s="14"/>
    </row>
    <row r="91" customFormat="false" ht="14.25" hidden="true" customHeight="false" outlineLevel="0" collapsed="false">
      <c r="A91" s="52" t="str">
        <f aca="false">A90</f>
        <v>ambitions_2Gt</v>
      </c>
      <c r="B91" s="3" t="s">
        <v>56</v>
      </c>
      <c r="C91" s="28" t="s">
        <v>46</v>
      </c>
      <c r="D91" s="28" t="s">
        <v>47</v>
      </c>
      <c r="E91" s="28" t="n">
        <v>2880</v>
      </c>
      <c r="F91" s="28" t="n">
        <v>723</v>
      </c>
      <c r="G91" s="28" t="n">
        <v>0</v>
      </c>
      <c r="H91" s="29" t="s">
        <v>48</v>
      </c>
      <c r="I91" s="29" t="s">
        <v>48</v>
      </c>
      <c r="J91" s="29" t="s">
        <v>57</v>
      </c>
      <c r="K91" s="28" t="n">
        <v>9.812</v>
      </c>
      <c r="L91" s="28" t="n">
        <v>16.3</v>
      </c>
      <c r="M91" s="28" t="n">
        <v>7.2</v>
      </c>
      <c r="N91" s="28" t="n">
        <v>7.2</v>
      </c>
      <c r="O91" s="32" t="n">
        <v>0.3</v>
      </c>
      <c r="P91" s="28" t="n">
        <v>80</v>
      </c>
      <c r="Q91" s="28" t="n">
        <v>4700</v>
      </c>
      <c r="R91" s="28" t="s">
        <v>48</v>
      </c>
      <c r="S91" s="28" t="s">
        <v>48</v>
      </c>
      <c r="T91" s="28" t="s">
        <v>48</v>
      </c>
      <c r="U91" s="28" t="s">
        <v>48</v>
      </c>
      <c r="V91" s="28" t="s">
        <v>48</v>
      </c>
      <c r="W91" s="28"/>
      <c r="X91" s="28"/>
      <c r="Y91" s="32" t="n">
        <v>0.1</v>
      </c>
      <c r="Z91" s="32" t="n">
        <v>0.1</v>
      </c>
      <c r="AA91" s="35" t="n">
        <v>-25.5459</v>
      </c>
      <c r="AB91" s="36" t="n">
        <v>28.5502</v>
      </c>
      <c r="AC91" s="13"/>
      <c r="AD91" s="23"/>
      <c r="AE91" s="23"/>
      <c r="AF91" s="13"/>
      <c r="AG91" s="13"/>
      <c r="AH91" s="13"/>
      <c r="AI91" s="14"/>
      <c r="AJ91" s="14"/>
    </row>
    <row r="92" customFormat="false" ht="14.25" hidden="true" customHeight="false" outlineLevel="0" collapsed="false">
      <c r="A92" s="52" t="str">
        <f aca="false">A91</f>
        <v>ambitions_2Gt</v>
      </c>
      <c r="B92" s="3" t="s">
        <v>58</v>
      </c>
      <c r="C92" s="9" t="s">
        <v>46</v>
      </c>
      <c r="D92" s="9" t="s">
        <v>47</v>
      </c>
      <c r="E92" s="9" t="n">
        <v>3558</v>
      </c>
      <c r="F92" s="9" t="n">
        <v>590</v>
      </c>
      <c r="G92" s="9" t="n">
        <v>6</v>
      </c>
      <c r="H92" s="25" t="s">
        <v>48</v>
      </c>
      <c r="I92" s="25" t="n">
        <f aca="false">DATE(YEAR(J92)-1,MONTH(J92),DAY(J92))</f>
        <v>50771</v>
      </c>
      <c r="J92" s="25" t="n">
        <v>51136</v>
      </c>
      <c r="K92" s="9" t="n">
        <v>10.975</v>
      </c>
      <c r="L92" s="9" t="n">
        <v>11.2</v>
      </c>
      <c r="M92" s="9" t="n">
        <v>5.9</v>
      </c>
      <c r="N92" s="9" t="n">
        <v>5.9</v>
      </c>
      <c r="O92" s="26" t="n">
        <v>0.3</v>
      </c>
      <c r="P92" s="9" t="n">
        <v>57</v>
      </c>
      <c r="Q92" s="9" t="n">
        <v>594</v>
      </c>
      <c r="R92" s="9" t="s">
        <v>48</v>
      </c>
      <c r="S92" s="9" t="s">
        <v>48</v>
      </c>
      <c r="T92" s="9" t="s">
        <v>48</v>
      </c>
      <c r="U92" s="9" t="s">
        <v>48</v>
      </c>
      <c r="V92" s="9" t="s">
        <v>48</v>
      </c>
      <c r="Y92" s="26" t="n">
        <v>0.1</v>
      </c>
      <c r="Z92" s="26" t="n">
        <v>0.1</v>
      </c>
      <c r="AA92" s="8" t="n">
        <v>-26.74027</v>
      </c>
      <c r="AB92" s="27" t="n">
        <v>27.975</v>
      </c>
      <c r="AC92" s="13"/>
      <c r="AD92" s="23"/>
      <c r="AE92" s="23"/>
      <c r="AF92" s="13"/>
      <c r="AG92" s="13"/>
      <c r="AH92" s="13"/>
      <c r="AI92" s="14"/>
      <c r="AJ92" s="14"/>
    </row>
    <row r="93" customFormat="false" ht="14.25" hidden="true" customHeight="false" outlineLevel="0" collapsed="false">
      <c r="A93" s="52" t="str">
        <f aca="false">A92</f>
        <v>ambitions_2Gt</v>
      </c>
      <c r="B93" s="3" t="s">
        <v>59</v>
      </c>
      <c r="C93" s="28" t="s">
        <v>46</v>
      </c>
      <c r="D93" s="28" t="s">
        <v>47</v>
      </c>
      <c r="E93" s="28" t="n">
        <v>1833</v>
      </c>
      <c r="F93" s="28" t="n">
        <v>610</v>
      </c>
      <c r="G93" s="28" t="n">
        <v>3</v>
      </c>
      <c r="H93" s="29" t="s">
        <v>48</v>
      </c>
      <c r="I93" s="29" t="n">
        <f aca="false">DATE(YEAR(J93)-1,MONTH(J93),DAY(J93))</f>
        <v>53693</v>
      </c>
      <c r="J93" s="29" t="n">
        <v>54058</v>
      </c>
      <c r="K93" s="28" t="n">
        <v>11.753</v>
      </c>
      <c r="L93" s="28" t="n">
        <v>21.8</v>
      </c>
      <c r="M93" s="28" t="n">
        <v>1.7</v>
      </c>
      <c r="N93" s="28" t="n">
        <v>1.7</v>
      </c>
      <c r="O93" s="32" t="n">
        <v>0.3</v>
      </c>
      <c r="P93" s="28" t="n">
        <v>57</v>
      </c>
      <c r="Q93" s="28" t="n">
        <v>594</v>
      </c>
      <c r="R93" s="28" t="s">
        <v>48</v>
      </c>
      <c r="S93" s="28" t="s">
        <v>48</v>
      </c>
      <c r="T93" s="28" t="s">
        <v>48</v>
      </c>
      <c r="U93" s="28" t="s">
        <v>48</v>
      </c>
      <c r="V93" s="28" t="s">
        <v>48</v>
      </c>
      <c r="W93" s="28"/>
      <c r="X93" s="28"/>
      <c r="Y93" s="32" t="n">
        <v>0.1</v>
      </c>
      <c r="Z93" s="32" t="n">
        <v>0.1</v>
      </c>
      <c r="AA93" s="35" t="n">
        <v>-27.09555</v>
      </c>
      <c r="AB93" s="36" t="n">
        <v>29.77055</v>
      </c>
      <c r="AC93" s="13"/>
      <c r="AD93" s="23"/>
      <c r="AE93" s="23"/>
      <c r="AF93" s="13"/>
      <c r="AG93" s="13"/>
      <c r="AH93" s="13"/>
      <c r="AI93" s="14"/>
      <c r="AJ93" s="14"/>
    </row>
    <row r="94" customFormat="false" ht="14.25" hidden="true" customHeight="false" outlineLevel="0" collapsed="false">
      <c r="A94" s="52" t="str">
        <f aca="false">A93</f>
        <v>ambitions_2Gt</v>
      </c>
      <c r="B94" s="3" t="s">
        <v>60</v>
      </c>
      <c r="C94" s="9" t="s">
        <v>46</v>
      </c>
      <c r="D94" s="9" t="s">
        <v>47</v>
      </c>
      <c r="E94" s="9" t="n">
        <v>2010</v>
      </c>
      <c r="F94" s="9" t="n">
        <v>670</v>
      </c>
      <c r="G94" s="9" t="n">
        <v>3</v>
      </c>
      <c r="H94" s="25" t="s">
        <v>48</v>
      </c>
      <c r="I94" s="25" t="n">
        <f aca="false">DATE(YEAR(J94)-1,MONTH(J94),DAY(J94))</f>
        <v>54789</v>
      </c>
      <c r="J94" s="25" t="n">
        <v>55154</v>
      </c>
      <c r="K94" s="9" t="n">
        <v>11.004</v>
      </c>
      <c r="L94" s="9" t="n">
        <v>23.3</v>
      </c>
      <c r="M94" s="9" t="n">
        <v>1.9</v>
      </c>
      <c r="N94" s="9" t="n">
        <v>1.9</v>
      </c>
      <c r="O94" s="26" t="n">
        <v>0.3</v>
      </c>
      <c r="P94" s="9" t="n">
        <v>57</v>
      </c>
      <c r="Q94" s="9" t="n">
        <v>594</v>
      </c>
      <c r="R94" s="9" t="s">
        <v>48</v>
      </c>
      <c r="S94" s="9" t="s">
        <v>48</v>
      </c>
      <c r="T94" s="9" t="s">
        <v>48</v>
      </c>
      <c r="U94" s="9" t="s">
        <v>48</v>
      </c>
      <c r="V94" s="9" t="s">
        <v>48</v>
      </c>
      <c r="Y94" s="26" t="n">
        <v>0.1</v>
      </c>
      <c r="Z94" s="26" t="n">
        <v>0.1</v>
      </c>
      <c r="AA94" s="8" t="n">
        <v>-27.09555</v>
      </c>
      <c r="AB94" s="27" t="n">
        <v>29.77055</v>
      </c>
      <c r="AC94" s="13"/>
      <c r="AD94" s="23"/>
      <c r="AE94" s="23"/>
      <c r="AF94" s="13"/>
      <c r="AG94" s="13"/>
      <c r="AH94" s="13"/>
      <c r="AI94" s="14"/>
      <c r="AJ94" s="14"/>
    </row>
    <row r="95" customFormat="false" ht="14.25" hidden="true" customHeight="false" outlineLevel="0" collapsed="false">
      <c r="A95" s="52" t="str">
        <f aca="false">A94</f>
        <v>ambitions_2Gt</v>
      </c>
      <c r="B95" s="3" t="s">
        <v>61</v>
      </c>
      <c r="C95" s="28" t="s">
        <v>46</v>
      </c>
      <c r="D95" s="28" t="s">
        <v>47</v>
      </c>
      <c r="E95" s="28" t="n">
        <v>3690</v>
      </c>
      <c r="F95" s="28" t="n">
        <v>620</v>
      </c>
      <c r="G95" s="28" t="n">
        <v>6</v>
      </c>
      <c r="H95" s="29" t="s">
        <v>48</v>
      </c>
      <c r="I95" s="29" t="n">
        <f aca="false">DATE(YEAR(J95)-1,MONTH(J95),DAY(J95))</f>
        <v>51136</v>
      </c>
      <c r="J95" s="29" t="n">
        <v>51502</v>
      </c>
      <c r="K95" s="28" t="n">
        <v>11.654</v>
      </c>
      <c r="L95" s="28" t="n">
        <v>11.4</v>
      </c>
      <c r="M95" s="28" t="n">
        <v>3</v>
      </c>
      <c r="N95" s="28" t="n">
        <v>3</v>
      </c>
      <c r="O95" s="32" t="n">
        <v>0.3</v>
      </c>
      <c r="P95" s="28" t="n">
        <v>57</v>
      </c>
      <c r="Q95" s="28" t="n">
        <v>594</v>
      </c>
      <c r="R95" s="28" t="s">
        <v>48</v>
      </c>
      <c r="S95" s="28" t="s">
        <v>48</v>
      </c>
      <c r="T95" s="28" t="s">
        <v>48</v>
      </c>
      <c r="U95" s="28" t="s">
        <v>48</v>
      </c>
      <c r="V95" s="28" t="s">
        <v>48</v>
      </c>
      <c r="W95" s="28"/>
      <c r="X95" s="28"/>
      <c r="Y95" s="32" t="n">
        <v>0.1</v>
      </c>
      <c r="Z95" s="32" t="n">
        <v>0.1</v>
      </c>
      <c r="AA95" s="35" t="n">
        <v>-23.66777</v>
      </c>
      <c r="AB95" s="36" t="n">
        <v>27.61277</v>
      </c>
      <c r="AC95" s="13"/>
      <c r="AD95" s="23"/>
      <c r="AE95" s="23"/>
      <c r="AF95" s="13"/>
      <c r="AG95" s="13"/>
      <c r="AH95" s="13"/>
      <c r="AI95" s="14"/>
      <c r="AJ95" s="14"/>
    </row>
    <row r="96" customFormat="false" ht="14.25" hidden="true" customHeight="false" outlineLevel="0" collapsed="false">
      <c r="A96" s="52" t="str">
        <f aca="false">A95</f>
        <v>ambitions_2Gt</v>
      </c>
      <c r="B96" s="3" t="s">
        <v>62</v>
      </c>
      <c r="C96" s="9" t="s">
        <v>46</v>
      </c>
      <c r="D96" s="9" t="s">
        <v>47</v>
      </c>
      <c r="E96" s="9" t="n">
        <v>3450</v>
      </c>
      <c r="F96" s="9" t="n">
        <v>580</v>
      </c>
      <c r="G96" s="9" t="n">
        <v>6</v>
      </c>
      <c r="H96" s="25" t="s">
        <v>48</v>
      </c>
      <c r="I96" s="25" t="n">
        <f aca="false">DATE(YEAR(J96)-1,MONTH(J96),DAY(J96))</f>
        <v>48214</v>
      </c>
      <c r="J96" s="25" t="n">
        <v>48580</v>
      </c>
      <c r="K96" s="9" t="n">
        <v>11.034</v>
      </c>
      <c r="L96" s="9" t="n">
        <v>22.9</v>
      </c>
      <c r="M96" s="9" t="n">
        <v>2.4</v>
      </c>
      <c r="N96" s="9" t="n">
        <v>2.4</v>
      </c>
      <c r="O96" s="26" t="n">
        <v>0.3</v>
      </c>
      <c r="P96" s="9" t="n">
        <v>57</v>
      </c>
      <c r="Q96" s="9" t="n">
        <v>594</v>
      </c>
      <c r="R96" s="9" t="s">
        <v>48</v>
      </c>
      <c r="S96" s="9" t="s">
        <v>48</v>
      </c>
      <c r="T96" s="9" t="s">
        <v>48</v>
      </c>
      <c r="U96" s="9" t="s">
        <v>48</v>
      </c>
      <c r="V96" s="9" t="s">
        <v>48</v>
      </c>
      <c r="Y96" s="26" t="n">
        <v>0.1</v>
      </c>
      <c r="Z96" s="26" t="n">
        <v>0.1</v>
      </c>
      <c r="AA96" s="8" t="n">
        <v>-26.28036</v>
      </c>
      <c r="AB96" s="27" t="n">
        <v>29.14229</v>
      </c>
      <c r="AC96" s="13"/>
      <c r="AD96" s="23"/>
      <c r="AE96" s="23"/>
      <c r="AF96" s="13"/>
      <c r="AG96" s="13"/>
      <c r="AH96" s="13"/>
      <c r="AI96" s="14"/>
      <c r="AJ96" s="14"/>
    </row>
    <row r="97" customFormat="false" ht="14.25" hidden="true" customHeight="false" outlineLevel="0" collapsed="false">
      <c r="A97" s="52" t="str">
        <f aca="false">A96</f>
        <v>ambitions_2Gt</v>
      </c>
      <c r="B97" s="3" t="s">
        <v>63</v>
      </c>
      <c r="C97" s="28" t="s">
        <v>46</v>
      </c>
      <c r="D97" s="28" t="s">
        <v>47</v>
      </c>
      <c r="E97" s="28" t="n">
        <v>3597</v>
      </c>
      <c r="F97" s="28" t="n">
        <v>722</v>
      </c>
      <c r="G97" s="28" t="n">
        <v>1</v>
      </c>
      <c r="H97" s="29" t="s">
        <v>48</v>
      </c>
      <c r="I97" s="29" t="s">
        <v>48</v>
      </c>
      <c r="J97" s="29" t="s">
        <v>57</v>
      </c>
      <c r="K97" s="28" t="n">
        <v>9.812</v>
      </c>
      <c r="L97" s="28" t="n">
        <v>16.3</v>
      </c>
      <c r="M97" s="28" t="n">
        <v>7.2</v>
      </c>
      <c r="N97" s="28" t="n">
        <v>7.2</v>
      </c>
      <c r="O97" s="32" t="n">
        <v>0.3</v>
      </c>
      <c r="P97" s="28" t="n">
        <v>80</v>
      </c>
      <c r="Q97" s="28" t="n">
        <v>4700</v>
      </c>
      <c r="R97" s="28" t="s">
        <v>48</v>
      </c>
      <c r="S97" s="28" t="s">
        <v>48</v>
      </c>
      <c r="T97" s="28" t="s">
        <v>48</v>
      </c>
      <c r="U97" s="28" t="s">
        <v>48</v>
      </c>
      <c r="V97" s="28" t="s">
        <v>48</v>
      </c>
      <c r="W97" s="28"/>
      <c r="X97" s="28"/>
      <c r="Y97" s="32" t="n">
        <v>0.1</v>
      </c>
      <c r="Z97" s="32" t="n">
        <v>0.1</v>
      </c>
      <c r="AA97" s="35" t="n">
        <v>-23.42</v>
      </c>
      <c r="AB97" s="36" t="n">
        <v>27.33</v>
      </c>
      <c r="AC97" s="13"/>
      <c r="AD97" s="23"/>
      <c r="AE97" s="23"/>
      <c r="AF97" s="13"/>
      <c r="AG97" s="13"/>
      <c r="AH97" s="13"/>
      <c r="AI97" s="14"/>
      <c r="AJ97" s="14"/>
    </row>
    <row r="98" customFormat="false" ht="14.25" hidden="true" customHeight="false" outlineLevel="0" collapsed="false">
      <c r="A98" s="52" t="str">
        <f aca="false">A97</f>
        <v>ambitions_2Gt</v>
      </c>
      <c r="B98" s="3" t="s">
        <v>64</v>
      </c>
      <c r="C98" s="9" t="s">
        <v>46</v>
      </c>
      <c r="D98" s="9" t="s">
        <v>47</v>
      </c>
      <c r="E98" s="9" t="n">
        <v>3510</v>
      </c>
      <c r="F98" s="9" t="n">
        <v>580</v>
      </c>
      <c r="G98" s="9" t="n">
        <v>6</v>
      </c>
      <c r="H98" s="25" t="s">
        <v>48</v>
      </c>
      <c r="I98" s="25" t="n">
        <f aca="false">DATE(YEAR(J98)-1,MONTH(J98),DAY(J98))</f>
        <v>50771</v>
      </c>
      <c r="J98" s="25" t="n">
        <v>51136</v>
      </c>
      <c r="K98" s="9" t="n">
        <v>10.918</v>
      </c>
      <c r="L98" s="9" t="n">
        <v>26</v>
      </c>
      <c r="M98" s="9" t="n">
        <v>3.2</v>
      </c>
      <c r="N98" s="9" t="n">
        <v>3.2</v>
      </c>
      <c r="O98" s="26" t="n">
        <v>0.3</v>
      </c>
      <c r="P98" s="9" t="n">
        <v>57</v>
      </c>
      <c r="Q98" s="9" t="n">
        <v>594</v>
      </c>
      <c r="R98" s="9" t="s">
        <v>48</v>
      </c>
      <c r="S98" s="9" t="s">
        <v>48</v>
      </c>
      <c r="T98" s="9" t="s">
        <v>48</v>
      </c>
      <c r="U98" s="9" t="s">
        <v>48</v>
      </c>
      <c r="V98" s="9" t="s">
        <v>48</v>
      </c>
      <c r="Y98" s="26" t="n">
        <v>0.1</v>
      </c>
      <c r="Z98" s="26" t="n">
        <v>0.1</v>
      </c>
      <c r="AA98" s="8" t="n">
        <v>-26.77565</v>
      </c>
      <c r="AB98" s="27" t="n">
        <v>29.35212</v>
      </c>
      <c r="AC98" s="13"/>
      <c r="AD98" s="23"/>
      <c r="AE98" s="23"/>
      <c r="AF98" s="13"/>
      <c r="AG98" s="13"/>
      <c r="AH98" s="13"/>
      <c r="AI98" s="14"/>
      <c r="AJ98" s="14"/>
    </row>
    <row r="99" customFormat="false" ht="14.25" hidden="true" customHeight="false" outlineLevel="0" collapsed="false">
      <c r="A99" s="52" t="str">
        <f aca="false">A98</f>
        <v>ambitions_2Gt</v>
      </c>
      <c r="B99" s="3" t="s">
        <v>65</v>
      </c>
      <c r="C99" s="28" t="s">
        <v>66</v>
      </c>
      <c r="D99" s="28" t="s">
        <v>47</v>
      </c>
      <c r="E99" s="28" t="n">
        <v>100</v>
      </c>
      <c r="F99" s="28" t="n">
        <v>2</v>
      </c>
      <c r="G99" s="28" t="n">
        <v>50</v>
      </c>
      <c r="H99" s="29" t="s">
        <v>48</v>
      </c>
      <c r="I99" s="29" t="n">
        <f aca="false">DATE(YEAR(J99)-1,MONTH(J99),DAY(J99))</f>
        <v>48699</v>
      </c>
      <c r="J99" s="29" t="n">
        <v>49064</v>
      </c>
      <c r="K99" s="28" t="s">
        <v>48</v>
      </c>
      <c r="L99" s="28" t="s">
        <v>48</v>
      </c>
      <c r="M99" s="28" t="s">
        <v>48</v>
      </c>
      <c r="N99" s="28" t="s">
        <v>48</v>
      </c>
      <c r="O99" s="32" t="n">
        <v>0</v>
      </c>
      <c r="P99" s="28" t="n">
        <v>700</v>
      </c>
      <c r="Q99" s="28" t="n">
        <v>0</v>
      </c>
      <c r="R99" s="28" t="s">
        <v>48</v>
      </c>
      <c r="S99" s="28" t="s">
        <v>48</v>
      </c>
      <c r="T99" s="28" t="s">
        <v>48</v>
      </c>
      <c r="U99" s="28" t="s">
        <v>48</v>
      </c>
      <c r="V99" s="28" t="s">
        <v>48</v>
      </c>
      <c r="W99" s="28"/>
      <c r="X99" s="28"/>
      <c r="Y99" s="32" t="n">
        <v>0.1</v>
      </c>
      <c r="Z99" s="32" t="n">
        <v>0.1</v>
      </c>
      <c r="AA99" s="35" t="n">
        <v>-31.5018</v>
      </c>
      <c r="AB99" s="36" t="n">
        <v>18.1143</v>
      </c>
      <c r="AC99" s="13"/>
      <c r="AD99" s="23"/>
      <c r="AE99" s="23"/>
      <c r="AF99" s="13"/>
      <c r="AG99" s="13"/>
      <c r="AH99" s="13"/>
      <c r="AI99" s="14"/>
      <c r="AJ99" s="14"/>
    </row>
    <row r="100" customFormat="false" ht="14.25" hidden="true" customHeight="false" outlineLevel="0" collapsed="false">
      <c r="A100" s="52" t="str">
        <f aca="false">A99</f>
        <v>ambitions_2Gt</v>
      </c>
      <c r="B100" s="3" t="s">
        <v>67</v>
      </c>
      <c r="C100" s="9" t="s">
        <v>68</v>
      </c>
      <c r="D100" s="9" t="s">
        <v>47</v>
      </c>
      <c r="E100" s="9" t="n">
        <v>1854</v>
      </c>
      <c r="F100" s="9" t="n">
        <v>930</v>
      </c>
      <c r="G100" s="9" t="n">
        <v>2</v>
      </c>
      <c r="H100" s="25" t="s">
        <v>48</v>
      </c>
      <c r="I100" s="25" t="n">
        <f aca="false">DATE(YEAR(J100)-1,MONTH(J100),DAY(J100))</f>
        <v>52232</v>
      </c>
      <c r="J100" s="25" t="n">
        <v>52597</v>
      </c>
      <c r="K100" s="9" t="n">
        <v>11.111</v>
      </c>
      <c r="L100" s="9" t="n">
        <v>8.1</v>
      </c>
      <c r="M100" s="9" t="s">
        <v>48</v>
      </c>
      <c r="N100" s="9" t="s">
        <v>48</v>
      </c>
      <c r="O100" s="26" t="n">
        <v>0.4</v>
      </c>
      <c r="P100" s="9" t="n">
        <v>37</v>
      </c>
      <c r="Q100" s="9" t="n">
        <v>968</v>
      </c>
      <c r="R100" s="9" t="s">
        <v>48</v>
      </c>
      <c r="S100" s="9" t="s">
        <v>48</v>
      </c>
      <c r="T100" s="9" t="s">
        <v>48</v>
      </c>
      <c r="U100" s="9" t="s">
        <v>48</v>
      </c>
      <c r="V100" s="9" t="s">
        <v>48</v>
      </c>
      <c r="Y100" s="26" t="n">
        <v>0.03</v>
      </c>
      <c r="Z100" s="26" t="n">
        <v>0.06</v>
      </c>
      <c r="AA100" s="8" t="n">
        <v>-33.67366</v>
      </c>
      <c r="AB100" s="27" t="n">
        <v>18.42811</v>
      </c>
      <c r="AC100" s="13"/>
      <c r="AD100" s="23"/>
      <c r="AE100" s="23"/>
      <c r="AF100" s="13"/>
      <c r="AG100" s="13"/>
      <c r="AH100" s="13"/>
      <c r="AI100" s="14"/>
      <c r="AJ100" s="14"/>
    </row>
    <row r="101" customFormat="false" ht="14.25" hidden="true" customHeight="false" outlineLevel="0" collapsed="false">
      <c r="A101" s="52" t="str">
        <f aca="false">A100</f>
        <v>ambitions_2Gt</v>
      </c>
      <c r="B101" s="3" t="s">
        <v>69</v>
      </c>
      <c r="C101" s="28" t="s">
        <v>70</v>
      </c>
      <c r="D101" s="28" t="s">
        <v>47</v>
      </c>
      <c r="E101" s="28" t="n">
        <v>1000</v>
      </c>
      <c r="F101" s="28" t="n">
        <v>250</v>
      </c>
      <c r="G101" s="28" t="n">
        <v>4</v>
      </c>
      <c r="H101" s="29" t="s">
        <v>48</v>
      </c>
      <c r="I101" s="29" t="s">
        <v>48</v>
      </c>
      <c r="J101" s="29" t="s">
        <v>57</v>
      </c>
      <c r="K101" s="28" t="s">
        <v>48</v>
      </c>
      <c r="L101" s="28" t="s">
        <v>48</v>
      </c>
      <c r="M101" s="28" t="s">
        <v>48</v>
      </c>
      <c r="N101" s="28" t="s">
        <v>48</v>
      </c>
      <c r="O101" s="32" t="n">
        <v>0</v>
      </c>
      <c r="P101" s="28" t="n">
        <v>0</v>
      </c>
      <c r="Q101" s="28" t="n">
        <v>201</v>
      </c>
      <c r="R101" s="37" t="n">
        <v>0.737</v>
      </c>
      <c r="S101" s="28" t="n">
        <f aca="false">G101</f>
        <v>4</v>
      </c>
      <c r="T101" s="28" t="n">
        <f aca="false">F101</f>
        <v>250</v>
      </c>
      <c r="U101" s="28" t="n">
        <v>21.7</v>
      </c>
      <c r="V101" s="28" t="s">
        <v>48</v>
      </c>
      <c r="W101" s="28"/>
      <c r="X101" s="28"/>
      <c r="Y101" s="32" t="n">
        <v>0.03</v>
      </c>
      <c r="Z101" s="32" t="n">
        <v>0.024</v>
      </c>
      <c r="AA101" s="35" t="n">
        <v>-28.56283</v>
      </c>
      <c r="AB101" s="36" t="n">
        <v>29.08275</v>
      </c>
      <c r="AC101" s="13"/>
      <c r="AD101" s="23"/>
      <c r="AE101" s="23"/>
      <c r="AF101" s="13"/>
      <c r="AG101" s="13"/>
      <c r="AH101" s="13"/>
      <c r="AI101" s="14"/>
      <c r="AJ101" s="14"/>
    </row>
    <row r="102" customFormat="false" ht="14.25" hidden="true" customHeight="false" outlineLevel="0" collapsed="false">
      <c r="A102" s="52" t="str">
        <f aca="false">A101</f>
        <v>ambitions_2Gt</v>
      </c>
      <c r="B102" s="3" t="s">
        <v>71</v>
      </c>
      <c r="C102" s="9" t="s">
        <v>70</v>
      </c>
      <c r="D102" s="9" t="s">
        <v>47</v>
      </c>
      <c r="E102" s="9" t="n">
        <v>1332</v>
      </c>
      <c r="F102" s="9" t="n">
        <v>333</v>
      </c>
      <c r="G102" s="9" t="n">
        <v>4</v>
      </c>
      <c r="H102" s="25" t="s">
        <v>48</v>
      </c>
      <c r="I102" s="25" t="s">
        <v>48</v>
      </c>
      <c r="J102" s="25" t="s">
        <v>57</v>
      </c>
      <c r="K102" s="9" t="s">
        <v>48</v>
      </c>
      <c r="L102" s="9" t="s">
        <v>48</v>
      </c>
      <c r="M102" s="9" t="s">
        <v>48</v>
      </c>
      <c r="N102" s="9" t="s">
        <v>48</v>
      </c>
      <c r="O102" s="26" t="n">
        <v>0</v>
      </c>
      <c r="P102" s="9" t="n">
        <v>0</v>
      </c>
      <c r="Q102" s="9" t="n">
        <v>2530</v>
      </c>
      <c r="R102" s="38" t="n">
        <v>0.78</v>
      </c>
      <c r="S102" s="9" t="n">
        <f aca="false">G102</f>
        <v>4</v>
      </c>
      <c r="T102" s="9" t="n">
        <f aca="false">F102</f>
        <v>333</v>
      </c>
      <c r="U102" s="9" t="n">
        <v>27.4</v>
      </c>
      <c r="V102" s="9" t="s">
        <v>48</v>
      </c>
      <c r="Y102" s="26" t="n">
        <v>0.03</v>
      </c>
      <c r="Z102" s="26" t="n">
        <v>0.024</v>
      </c>
      <c r="AA102" s="8" t="n">
        <v>-28.165</v>
      </c>
      <c r="AB102" s="27" t="n">
        <v>29.3512</v>
      </c>
      <c r="AC102" s="13"/>
      <c r="AD102" s="23"/>
      <c r="AE102" s="23"/>
      <c r="AF102" s="13"/>
      <c r="AG102" s="13"/>
      <c r="AH102" s="13"/>
      <c r="AI102" s="14"/>
      <c r="AJ102" s="14"/>
    </row>
    <row r="103" customFormat="false" ht="14.25" hidden="true" customHeight="false" outlineLevel="0" collapsed="false">
      <c r="A103" s="52" t="str">
        <f aca="false">A102</f>
        <v>ambitions_2Gt</v>
      </c>
      <c r="B103" s="3" t="s">
        <v>72</v>
      </c>
      <c r="C103" s="28" t="s">
        <v>70</v>
      </c>
      <c r="D103" s="28" t="s">
        <v>47</v>
      </c>
      <c r="E103" s="28" t="n">
        <v>400</v>
      </c>
      <c r="F103" s="28" t="n">
        <v>200</v>
      </c>
      <c r="G103" s="28" t="n">
        <v>2</v>
      </c>
      <c r="H103" s="29" t="s">
        <v>48</v>
      </c>
      <c r="I103" s="29" t="s">
        <v>48</v>
      </c>
      <c r="J103" s="29" t="s">
        <v>57</v>
      </c>
      <c r="K103" s="28" t="s">
        <v>48</v>
      </c>
      <c r="L103" s="28" t="s">
        <v>48</v>
      </c>
      <c r="M103" s="28" t="s">
        <v>48</v>
      </c>
      <c r="N103" s="28" t="s">
        <v>48</v>
      </c>
      <c r="O103" s="32" t="n">
        <v>0</v>
      </c>
      <c r="P103" s="28" t="n">
        <v>0</v>
      </c>
      <c r="Q103" s="28" t="n">
        <v>201</v>
      </c>
      <c r="R103" s="37" t="n">
        <v>0.779</v>
      </c>
      <c r="S103" s="28" t="n">
        <f aca="false">G103</f>
        <v>2</v>
      </c>
      <c r="T103" s="28" t="n">
        <f aca="false">F103</f>
        <v>200</v>
      </c>
      <c r="U103" s="28" t="n">
        <v>10</v>
      </c>
      <c r="V103" s="28" t="s">
        <v>48</v>
      </c>
      <c r="W103" s="28"/>
      <c r="X103" s="28"/>
      <c r="Y103" s="32" t="n">
        <v>0.03</v>
      </c>
      <c r="Z103" s="32" t="n">
        <v>0.024</v>
      </c>
      <c r="AA103" s="35" t="n">
        <v>-34.19722</v>
      </c>
      <c r="AB103" s="36" t="n">
        <v>18.97361</v>
      </c>
      <c r="AC103" s="13"/>
      <c r="AD103" s="23"/>
      <c r="AE103" s="23"/>
      <c r="AF103" s="13"/>
      <c r="AG103" s="13"/>
      <c r="AH103" s="13"/>
      <c r="AI103" s="14"/>
      <c r="AJ103" s="14"/>
    </row>
    <row r="104" customFormat="false" ht="14.25" hidden="true" customHeight="false" outlineLevel="0" collapsed="false">
      <c r="A104" s="52" t="str">
        <f aca="false">A103</f>
        <v>ambitions_2Gt</v>
      </c>
      <c r="B104" s="3" t="s">
        <v>73</v>
      </c>
      <c r="C104" s="9" t="s">
        <v>74</v>
      </c>
      <c r="D104" s="9" t="s">
        <v>47</v>
      </c>
      <c r="E104" s="9" t="n">
        <v>360</v>
      </c>
      <c r="F104" s="9" t="n">
        <v>90</v>
      </c>
      <c r="G104" s="9" t="n">
        <v>4</v>
      </c>
      <c r="H104" s="25" t="s">
        <v>48</v>
      </c>
      <c r="I104" s="25" t="s">
        <v>48</v>
      </c>
      <c r="J104" s="25" t="s">
        <v>57</v>
      </c>
      <c r="K104" s="9" t="s">
        <v>48</v>
      </c>
      <c r="L104" s="9" t="s">
        <v>48</v>
      </c>
      <c r="M104" s="9" t="s">
        <v>48</v>
      </c>
      <c r="N104" s="9" t="s">
        <v>48</v>
      </c>
      <c r="O104" s="26" t="n">
        <v>0</v>
      </c>
      <c r="P104" s="9" t="n">
        <v>30</v>
      </c>
      <c r="Q104" s="9" t="n">
        <v>0</v>
      </c>
      <c r="R104" s="9" t="s">
        <v>48</v>
      </c>
      <c r="S104" s="9" t="s">
        <v>48</v>
      </c>
      <c r="T104" s="9" t="s">
        <v>48</v>
      </c>
      <c r="U104" s="9" t="s">
        <v>48</v>
      </c>
      <c r="V104" s="9" t="s">
        <v>48</v>
      </c>
      <c r="Y104" s="26" t="n">
        <v>0.03</v>
      </c>
      <c r="Z104" s="26" t="n">
        <v>0.024</v>
      </c>
      <c r="AA104" s="8" t="n">
        <v>-30.62396</v>
      </c>
      <c r="AB104" s="27" t="n">
        <v>25.50403</v>
      </c>
      <c r="AC104" s="13"/>
      <c r="AD104" s="23"/>
      <c r="AE104" s="23"/>
      <c r="AF104" s="13"/>
      <c r="AG104" s="13"/>
      <c r="AH104" s="13"/>
      <c r="AI104" s="14"/>
      <c r="AJ104" s="14"/>
    </row>
    <row r="105" customFormat="false" ht="14.25" hidden="true" customHeight="false" outlineLevel="0" collapsed="false">
      <c r="A105" s="52" t="str">
        <f aca="false">A104</f>
        <v>ambitions_2Gt</v>
      </c>
      <c r="B105" s="3" t="s">
        <v>75</v>
      </c>
      <c r="C105" s="28" t="s">
        <v>74</v>
      </c>
      <c r="D105" s="28" t="s">
        <v>47</v>
      </c>
      <c r="E105" s="28" t="n">
        <v>240</v>
      </c>
      <c r="F105" s="28" t="n">
        <v>120</v>
      </c>
      <c r="G105" s="28" t="n">
        <v>2</v>
      </c>
      <c r="H105" s="29" t="s">
        <v>48</v>
      </c>
      <c r="I105" s="29" t="s">
        <v>48</v>
      </c>
      <c r="J105" s="29" t="s">
        <v>57</v>
      </c>
      <c r="K105" s="28" t="s">
        <v>48</v>
      </c>
      <c r="L105" s="28" t="s">
        <v>48</v>
      </c>
      <c r="M105" s="28" t="s">
        <v>48</v>
      </c>
      <c r="N105" s="28" t="s">
        <v>48</v>
      </c>
      <c r="O105" s="32" t="n">
        <v>0</v>
      </c>
      <c r="P105" s="28" t="n">
        <v>30</v>
      </c>
      <c r="Q105" s="28" t="n">
        <v>0</v>
      </c>
      <c r="R105" s="28" t="s">
        <v>48</v>
      </c>
      <c r="S105" s="28" t="s">
        <v>48</v>
      </c>
      <c r="T105" s="28" t="s">
        <v>48</v>
      </c>
      <c r="U105" s="28" t="s">
        <v>48</v>
      </c>
      <c r="V105" s="28" t="s">
        <v>48</v>
      </c>
      <c r="W105" s="28"/>
      <c r="X105" s="28"/>
      <c r="Y105" s="32" t="n">
        <v>0.03</v>
      </c>
      <c r="Z105" s="32" t="n">
        <v>0.024</v>
      </c>
      <c r="AA105" s="35" t="n">
        <v>-29.99337</v>
      </c>
      <c r="AB105" s="36" t="n">
        <v>24.73384</v>
      </c>
      <c r="AC105" s="13"/>
      <c r="AD105" s="23"/>
      <c r="AE105" s="23"/>
      <c r="AF105" s="13"/>
      <c r="AG105" s="13"/>
      <c r="AH105" s="13"/>
      <c r="AI105" s="14"/>
      <c r="AJ105" s="14"/>
    </row>
    <row r="106" customFormat="false" ht="14.25" hidden="true" customHeight="false" outlineLevel="0" collapsed="false">
      <c r="A106" s="52" t="str">
        <f aca="false">A105</f>
        <v>ambitions_2Gt</v>
      </c>
      <c r="B106" s="3" t="s">
        <v>76</v>
      </c>
      <c r="C106" s="9" t="s">
        <v>82</v>
      </c>
      <c r="D106" s="9" t="s">
        <v>47</v>
      </c>
      <c r="E106" s="9" t="n">
        <v>171</v>
      </c>
      <c r="F106" s="9" t="n">
        <v>57</v>
      </c>
      <c r="G106" s="9" t="n">
        <v>3</v>
      </c>
      <c r="H106" s="25" t="s">
        <v>48</v>
      </c>
      <c r="I106" s="25" t="n">
        <f aca="false">DATE(YEAR(J106)-1,MONTH(J106),DAY(J106))</f>
        <v>45657</v>
      </c>
      <c r="J106" s="25" t="n">
        <v>46022</v>
      </c>
      <c r="K106" s="9" t="n">
        <v>11.519</v>
      </c>
      <c r="L106" s="9" t="n">
        <v>270</v>
      </c>
      <c r="M106" s="9" t="n">
        <v>3.4</v>
      </c>
      <c r="N106" s="9" t="n">
        <v>3.4</v>
      </c>
      <c r="O106" s="26" t="n">
        <v>0</v>
      </c>
      <c r="P106" s="9" t="n">
        <v>2</v>
      </c>
      <c r="Q106" s="9" t="n">
        <v>161</v>
      </c>
      <c r="R106" s="9" t="s">
        <v>48</v>
      </c>
      <c r="S106" s="9" t="s">
        <v>48</v>
      </c>
      <c r="T106" s="9" t="s">
        <v>48</v>
      </c>
      <c r="U106" s="9" t="s">
        <v>48</v>
      </c>
      <c r="V106" s="9" t="s">
        <v>48</v>
      </c>
      <c r="Y106" s="26" t="n">
        <v>0.069</v>
      </c>
      <c r="Z106" s="26" t="n">
        <v>0.046</v>
      </c>
      <c r="AA106" s="8" t="n">
        <v>-33.88408</v>
      </c>
      <c r="AB106" s="27" t="n">
        <v>18.53361</v>
      </c>
      <c r="AC106" s="13"/>
      <c r="AD106" s="23"/>
      <c r="AE106" s="23"/>
      <c r="AF106" s="13"/>
      <c r="AG106" s="13"/>
      <c r="AH106" s="13"/>
      <c r="AI106" s="14"/>
      <c r="AJ106" s="14"/>
    </row>
    <row r="107" customFormat="false" ht="14.25" hidden="true" customHeight="false" outlineLevel="0" collapsed="false">
      <c r="A107" s="52" t="str">
        <f aca="false">A106</f>
        <v>ambitions_2Gt</v>
      </c>
      <c r="B107" s="3" t="s">
        <v>78</v>
      </c>
      <c r="C107" s="28" t="s">
        <v>82</v>
      </c>
      <c r="D107" s="28" t="s">
        <v>47</v>
      </c>
      <c r="E107" s="28" t="n">
        <v>1327</v>
      </c>
      <c r="F107" s="28" t="n">
        <v>148</v>
      </c>
      <c r="G107" s="28" t="n">
        <v>9</v>
      </c>
      <c r="H107" s="29" t="s">
        <v>48</v>
      </c>
      <c r="I107" s="29" t="n">
        <f aca="false">DATE(YEAR(J107)-1,MONTH(J107),DAY(J107))</f>
        <v>49674</v>
      </c>
      <c r="J107" s="29" t="n">
        <v>50040</v>
      </c>
      <c r="K107" s="28" t="n">
        <v>11.519</v>
      </c>
      <c r="L107" s="28" t="n">
        <v>250</v>
      </c>
      <c r="M107" s="28" t="n">
        <v>9</v>
      </c>
      <c r="N107" s="28" t="n">
        <v>9</v>
      </c>
      <c r="O107" s="32" t="n">
        <v>0</v>
      </c>
      <c r="P107" s="28" t="n">
        <v>2</v>
      </c>
      <c r="Q107" s="28" t="n">
        <v>161</v>
      </c>
      <c r="R107" s="28" t="s">
        <v>48</v>
      </c>
      <c r="S107" s="28" t="s">
        <v>48</v>
      </c>
      <c r="T107" s="28" t="s">
        <v>48</v>
      </c>
      <c r="U107" s="28" t="s">
        <v>48</v>
      </c>
      <c r="V107" s="28" t="s">
        <v>48</v>
      </c>
      <c r="W107" s="28"/>
      <c r="X107" s="28"/>
      <c r="Y107" s="32" t="n">
        <v>0.069</v>
      </c>
      <c r="Z107" s="32" t="n">
        <v>0.046</v>
      </c>
      <c r="AA107" s="35" t="n">
        <v>-33.592</v>
      </c>
      <c r="AB107" s="36" t="n">
        <v>18.4607</v>
      </c>
      <c r="AC107" s="13"/>
      <c r="AD107" s="23"/>
      <c r="AE107" s="23"/>
      <c r="AF107" s="13"/>
      <c r="AG107" s="13"/>
      <c r="AH107" s="13"/>
      <c r="AI107" s="14"/>
      <c r="AJ107" s="14"/>
    </row>
    <row r="108" customFormat="false" ht="14.25" hidden="true" customHeight="false" outlineLevel="0" collapsed="false">
      <c r="A108" s="52" t="str">
        <f aca="false">A107</f>
        <v>ambitions_2Gt</v>
      </c>
      <c r="B108" s="3" t="s">
        <v>79</v>
      </c>
      <c r="C108" s="9" t="s">
        <v>82</v>
      </c>
      <c r="D108" s="9" t="s">
        <v>47</v>
      </c>
      <c r="E108" s="9" t="n">
        <v>740</v>
      </c>
      <c r="F108" s="9" t="n">
        <v>148</v>
      </c>
      <c r="G108" s="9" t="n">
        <v>5</v>
      </c>
      <c r="H108" s="25" t="s">
        <v>48</v>
      </c>
      <c r="I108" s="25" t="n">
        <f aca="false">DATE(YEAR(J108)-1,MONTH(J108),DAY(J108))</f>
        <v>49674</v>
      </c>
      <c r="J108" s="25" t="n">
        <v>50040</v>
      </c>
      <c r="K108" s="9" t="n">
        <v>11.519</v>
      </c>
      <c r="L108" s="9" t="n">
        <v>250</v>
      </c>
      <c r="M108" s="9" t="n">
        <v>9</v>
      </c>
      <c r="N108" s="9" t="n">
        <v>9</v>
      </c>
      <c r="O108" s="26" t="n">
        <v>0</v>
      </c>
      <c r="P108" s="9" t="n">
        <v>2</v>
      </c>
      <c r="Q108" s="9" t="n">
        <v>161</v>
      </c>
      <c r="R108" s="9" t="s">
        <v>48</v>
      </c>
      <c r="S108" s="9" t="s">
        <v>48</v>
      </c>
      <c r="T108" s="9" t="s">
        <v>48</v>
      </c>
      <c r="U108" s="9" t="s">
        <v>48</v>
      </c>
      <c r="V108" s="9" t="s">
        <v>48</v>
      </c>
      <c r="Y108" s="26" t="n">
        <v>0.069</v>
      </c>
      <c r="Z108" s="26" t="n">
        <v>0.046</v>
      </c>
      <c r="AA108" s="8" t="n">
        <v>-34.16526</v>
      </c>
      <c r="AB108" s="27" t="n">
        <v>21.96077</v>
      </c>
      <c r="AC108" s="13"/>
      <c r="AD108" s="23"/>
      <c r="AE108" s="23"/>
      <c r="AF108" s="13"/>
      <c r="AG108" s="13"/>
      <c r="AH108" s="13"/>
      <c r="AI108" s="14"/>
      <c r="AJ108" s="14"/>
    </row>
    <row r="109" customFormat="false" ht="14.25" hidden="true" customHeight="false" outlineLevel="0" collapsed="false">
      <c r="A109" s="52" t="str">
        <f aca="false">A108</f>
        <v>ambitions_2Gt</v>
      </c>
      <c r="B109" s="39" t="s">
        <v>80</v>
      </c>
      <c r="C109" s="40" t="s">
        <v>82</v>
      </c>
      <c r="D109" s="40" t="s">
        <v>47</v>
      </c>
      <c r="E109" s="40" t="n">
        <v>171</v>
      </c>
      <c r="F109" s="40" t="n">
        <v>57</v>
      </c>
      <c r="G109" s="40" t="n">
        <v>3</v>
      </c>
      <c r="H109" s="41" t="s">
        <v>48</v>
      </c>
      <c r="I109" s="41" t="n">
        <f aca="false">DATE(YEAR(J109)-1,MONTH(J109),DAY(J109))</f>
        <v>45657</v>
      </c>
      <c r="J109" s="41" t="n">
        <v>46022</v>
      </c>
      <c r="K109" s="40" t="n">
        <v>11.519</v>
      </c>
      <c r="L109" s="40" t="n">
        <v>270</v>
      </c>
      <c r="M109" s="40" t="n">
        <v>3.4</v>
      </c>
      <c r="N109" s="40" t="n">
        <v>3.4</v>
      </c>
      <c r="O109" s="42" t="n">
        <v>0</v>
      </c>
      <c r="P109" s="40" t="n">
        <v>2</v>
      </c>
      <c r="Q109" s="40" t="n">
        <v>161</v>
      </c>
      <c r="R109" s="40" t="s">
        <v>48</v>
      </c>
      <c r="S109" s="40" t="s">
        <v>48</v>
      </c>
      <c r="T109" s="40" t="s">
        <v>48</v>
      </c>
      <c r="U109" s="40" t="s">
        <v>48</v>
      </c>
      <c r="V109" s="40" t="s">
        <v>48</v>
      </c>
      <c r="W109" s="40"/>
      <c r="X109" s="40"/>
      <c r="Y109" s="42" t="n">
        <v>0.069</v>
      </c>
      <c r="Z109" s="42" t="n">
        <v>0.046</v>
      </c>
      <c r="AA109" s="43" t="n">
        <v>-33.02739</v>
      </c>
      <c r="AB109" s="44" t="n">
        <v>27.88382</v>
      </c>
      <c r="AC109" s="13"/>
      <c r="AD109" s="23"/>
      <c r="AE109" s="23"/>
      <c r="AF109" s="13"/>
      <c r="AG109" s="13"/>
      <c r="AH109" s="13"/>
      <c r="AI109" s="14"/>
      <c r="AJ109" s="14"/>
    </row>
  </sheetData>
  <autoFilter ref="A1:AB109">
    <filterColumn colId="0">
      <filters>
        <filter val="base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A1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0" topLeftCell="C1" activePane="topRight" state="frozen"/>
      <selection pane="topLeft" activeCell="A1" activeCellId="0" sqref="A1"/>
      <selection pane="topRight" activeCell="AF62" activeCellId="0" sqref="AF6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1.63"/>
    <col collapsed="false" customWidth="true" hidden="false" outlineLevel="0" max="3" min="3" style="9" width="14"/>
    <col collapsed="false" customWidth="true" hidden="false" outlineLevel="0" max="4" min="4" style="9" width="18.37"/>
    <col collapsed="false" customWidth="true" hidden="false" outlineLevel="0" max="5" min="5" style="9" width="18.45"/>
    <col collapsed="false" customWidth="true" hidden="false" outlineLevel="0" max="6" min="6" style="9" width="21.55"/>
    <col collapsed="false" customWidth="true" hidden="false" outlineLevel="0" max="9" min="7" style="9" width="15.63"/>
    <col collapsed="false" customWidth="true" hidden="false" outlineLevel="0" max="10" min="10" style="9" width="18.09"/>
    <col collapsed="false" customWidth="true" hidden="false" outlineLevel="0" max="11" min="11" style="9" width="19.09"/>
    <col collapsed="false" customWidth="true" hidden="false" outlineLevel="0" max="14" min="12" style="9" width="15.63"/>
    <col collapsed="false" customWidth="true" hidden="false" outlineLevel="0" max="15" min="15" style="9" width="17.55"/>
    <col collapsed="false" customWidth="true" hidden="false" outlineLevel="0" max="17" min="16" style="9" width="15.63"/>
    <col collapsed="false" customWidth="true" hidden="false" outlineLevel="0" max="18" min="18" style="9" width="18"/>
    <col collapsed="false" customWidth="true" hidden="false" outlineLevel="0" max="25" min="19" style="9" width="15.63"/>
    <col collapsed="false" customWidth="true" hidden="false" outlineLevel="0" max="27" min="26" style="8" width="15.63"/>
  </cols>
  <sheetData>
    <row r="1" customFormat="false" ht="51" hidden="false" customHeight="false" outlineLevel="0" collapsed="false">
      <c r="B1" s="2" t="s">
        <v>18</v>
      </c>
      <c r="C1" s="10" t="s">
        <v>84</v>
      </c>
      <c r="D1" s="10" t="s">
        <v>19</v>
      </c>
      <c r="E1" s="10" t="s">
        <v>20</v>
      </c>
      <c r="F1" s="11" t="s">
        <v>21</v>
      </c>
      <c r="G1" s="10" t="s">
        <v>22</v>
      </c>
      <c r="H1" s="10" t="s">
        <v>23</v>
      </c>
      <c r="I1" s="10" t="s">
        <v>24</v>
      </c>
      <c r="J1" s="10" t="s">
        <v>25</v>
      </c>
      <c r="K1" s="10" t="s">
        <v>26</v>
      </c>
      <c r="L1" s="10" t="s">
        <v>27</v>
      </c>
      <c r="M1" s="10" t="s">
        <v>28</v>
      </c>
      <c r="N1" s="10" t="s">
        <v>29</v>
      </c>
      <c r="O1" s="10" t="s">
        <v>30</v>
      </c>
      <c r="P1" s="10" t="s">
        <v>31</v>
      </c>
      <c r="Q1" s="10" t="s">
        <v>32</v>
      </c>
      <c r="R1" s="10" t="s">
        <v>33</v>
      </c>
      <c r="S1" s="10" t="s">
        <v>34</v>
      </c>
      <c r="T1" s="10" t="s">
        <v>35</v>
      </c>
      <c r="U1" s="10" t="s">
        <v>36</v>
      </c>
      <c r="V1" s="10" t="s">
        <v>37</v>
      </c>
      <c r="W1" s="10" t="s">
        <v>38</v>
      </c>
      <c r="X1" s="10" t="s">
        <v>41</v>
      </c>
      <c r="Y1" s="10" t="s">
        <v>42</v>
      </c>
      <c r="Z1" s="12" t="s">
        <v>43</v>
      </c>
      <c r="AA1" s="12" t="s">
        <v>44</v>
      </c>
    </row>
    <row r="2" customFormat="false" ht="14.25" hidden="false" customHeight="false" outlineLevel="0" collapsed="false">
      <c r="A2" s="16" t="s">
        <v>8</v>
      </c>
      <c r="B2" s="17" t="s">
        <v>85</v>
      </c>
      <c r="C2" s="53" t="s">
        <v>86</v>
      </c>
      <c r="D2" s="18" t="s">
        <v>46</v>
      </c>
      <c r="E2" s="18" t="s">
        <v>47</v>
      </c>
      <c r="F2" s="18" t="n">
        <v>160</v>
      </c>
      <c r="G2" s="18" t="s">
        <v>48</v>
      </c>
      <c r="H2" s="18" t="s">
        <v>48</v>
      </c>
      <c r="I2" s="19" t="s">
        <v>48</v>
      </c>
      <c r="J2" s="18"/>
      <c r="K2" s="19" t="s">
        <v>57</v>
      </c>
      <c r="L2" s="18" t="n">
        <v>12.372</v>
      </c>
      <c r="M2" s="18" t="n">
        <v>13.7</v>
      </c>
      <c r="N2" s="18" t="n">
        <v>0.5</v>
      </c>
      <c r="O2" s="18" t="n">
        <v>0.5</v>
      </c>
      <c r="P2" s="20" t="n">
        <v>0.3</v>
      </c>
      <c r="Q2" s="18" t="n">
        <v>80</v>
      </c>
      <c r="R2" s="18" t="n">
        <v>0</v>
      </c>
      <c r="S2" s="18" t="s">
        <v>48</v>
      </c>
      <c r="T2" s="18" t="s">
        <v>48</v>
      </c>
      <c r="U2" s="18" t="s">
        <v>48</v>
      </c>
      <c r="V2" s="18" t="s">
        <v>48</v>
      </c>
      <c r="W2" s="18" t="s">
        <v>48</v>
      </c>
      <c r="X2" s="20" t="n">
        <v>0.1</v>
      </c>
      <c r="Y2" s="20" t="n">
        <v>0.15</v>
      </c>
      <c r="Z2" s="21" t="n">
        <v>-26.658</v>
      </c>
      <c r="AA2" s="22" t="n">
        <v>28.1138</v>
      </c>
    </row>
    <row r="3" customFormat="false" ht="14.25" hidden="false" customHeight="false" outlineLevel="0" collapsed="false">
      <c r="A3" s="24" t="str">
        <f aca="false">A2</f>
        <v>original</v>
      </c>
      <c r="B3" s="3" t="s">
        <v>87</v>
      </c>
      <c r="C3" s="54" t="s">
        <v>86</v>
      </c>
      <c r="D3" s="9" t="s">
        <v>46</v>
      </c>
      <c r="E3" s="9" t="s">
        <v>47</v>
      </c>
      <c r="F3" s="9" t="n">
        <v>600</v>
      </c>
      <c r="G3" s="9" t="s">
        <v>48</v>
      </c>
      <c r="H3" s="9" t="s">
        <v>48</v>
      </c>
      <c r="I3" s="25" t="s">
        <v>48</v>
      </c>
      <c r="K3" s="25" t="s">
        <v>57</v>
      </c>
      <c r="L3" s="9" t="n">
        <v>12.372</v>
      </c>
      <c r="M3" s="9" t="n">
        <v>13.7</v>
      </c>
      <c r="N3" s="9" t="n">
        <v>0.5</v>
      </c>
      <c r="O3" s="9" t="n">
        <v>0.5</v>
      </c>
      <c r="P3" s="26" t="n">
        <v>0.3</v>
      </c>
      <c r="Q3" s="9" t="n">
        <v>900</v>
      </c>
      <c r="R3" s="9" t="n">
        <v>0</v>
      </c>
      <c r="S3" s="9" t="s">
        <v>48</v>
      </c>
      <c r="T3" s="9" t="s">
        <v>48</v>
      </c>
      <c r="U3" s="9" t="s">
        <v>48</v>
      </c>
      <c r="V3" s="9" t="s">
        <v>48</v>
      </c>
      <c r="W3" s="9" t="s">
        <v>48</v>
      </c>
      <c r="X3" s="26" t="n">
        <v>0.1</v>
      </c>
      <c r="Y3" s="26" t="n">
        <v>0.1</v>
      </c>
      <c r="Z3" s="8" t="n">
        <v>-26.5036</v>
      </c>
      <c r="AA3" s="27" t="n">
        <v>29.1803</v>
      </c>
    </row>
    <row r="4" customFormat="false" ht="14.25" hidden="false" customHeight="false" outlineLevel="0" collapsed="false">
      <c r="A4" s="24" t="str">
        <f aca="false">A3</f>
        <v>original</v>
      </c>
      <c r="B4" s="3" t="s">
        <v>88</v>
      </c>
      <c r="C4" s="54" t="s">
        <v>86</v>
      </c>
      <c r="D4" s="28" t="s">
        <v>77</v>
      </c>
      <c r="E4" s="28" t="s">
        <v>47</v>
      </c>
      <c r="F4" s="28" t="n">
        <v>670</v>
      </c>
      <c r="G4" s="28" t="n">
        <v>167.5</v>
      </c>
      <c r="H4" s="28" t="n">
        <v>4</v>
      </c>
      <c r="I4" s="29" t="s">
        <v>48</v>
      </c>
      <c r="J4" s="28"/>
      <c r="K4" s="29" t="s">
        <v>57</v>
      </c>
      <c r="L4" s="28" t="n">
        <v>11.519</v>
      </c>
      <c r="M4" s="28" t="n">
        <v>250</v>
      </c>
      <c r="N4" s="28" t="n">
        <v>11</v>
      </c>
      <c r="O4" s="28" t="n">
        <v>11</v>
      </c>
      <c r="P4" s="32" t="n">
        <v>0</v>
      </c>
      <c r="Q4" s="28" t="n">
        <v>2</v>
      </c>
      <c r="R4" s="28" t="n">
        <v>101</v>
      </c>
      <c r="S4" s="28" t="s">
        <v>48</v>
      </c>
      <c r="T4" s="28" t="s">
        <v>48</v>
      </c>
      <c r="U4" s="28" t="s">
        <v>48</v>
      </c>
      <c r="V4" s="28" t="s">
        <v>48</v>
      </c>
      <c r="W4" s="28" t="s">
        <v>48</v>
      </c>
      <c r="X4" s="32" t="n">
        <v>0.069</v>
      </c>
      <c r="Y4" s="32" t="n">
        <v>0.046</v>
      </c>
      <c r="Z4" s="35" t="n">
        <v>-29.251</v>
      </c>
      <c r="AA4" s="36" t="n">
        <v>31.0941</v>
      </c>
    </row>
    <row r="5" customFormat="false" ht="14.25" hidden="false" customHeight="false" outlineLevel="0" collapsed="false">
      <c r="A5" s="24" t="str">
        <f aca="false">A4</f>
        <v>original</v>
      </c>
      <c r="B5" s="3" t="s">
        <v>89</v>
      </c>
      <c r="C5" s="54" t="s">
        <v>86</v>
      </c>
      <c r="D5" s="9" t="s">
        <v>77</v>
      </c>
      <c r="E5" s="9" t="s">
        <v>47</v>
      </c>
      <c r="F5" s="9" t="n">
        <v>335</v>
      </c>
      <c r="G5" s="9" t="n">
        <v>167.5</v>
      </c>
      <c r="H5" s="9" t="n">
        <v>2</v>
      </c>
      <c r="I5" s="25" t="s">
        <v>48</v>
      </c>
      <c r="K5" s="25" t="s">
        <v>57</v>
      </c>
      <c r="L5" s="9" t="n">
        <v>11.519</v>
      </c>
      <c r="M5" s="9" t="n">
        <v>250</v>
      </c>
      <c r="N5" s="9" t="n">
        <v>11</v>
      </c>
      <c r="O5" s="9" t="n">
        <v>11</v>
      </c>
      <c r="P5" s="26" t="n">
        <v>0</v>
      </c>
      <c r="Q5" s="9" t="n">
        <v>2</v>
      </c>
      <c r="R5" s="9" t="n">
        <v>101</v>
      </c>
      <c r="S5" s="9" t="s">
        <v>48</v>
      </c>
      <c r="T5" s="9" t="s">
        <v>48</v>
      </c>
      <c r="U5" s="9" t="s">
        <v>48</v>
      </c>
      <c r="V5" s="9" t="s">
        <v>48</v>
      </c>
      <c r="W5" s="9" t="s">
        <v>48</v>
      </c>
      <c r="X5" s="26" t="n">
        <v>0.069</v>
      </c>
      <c r="Y5" s="26" t="n">
        <v>0.046</v>
      </c>
      <c r="Z5" s="8" t="n">
        <v>-33.4433</v>
      </c>
      <c r="AA5" s="27" t="n">
        <v>25.4022</v>
      </c>
    </row>
    <row r="6" customFormat="false" ht="14.25" hidden="false" customHeight="false" outlineLevel="0" collapsed="false">
      <c r="A6" s="24" t="str">
        <f aca="false">A5</f>
        <v>original</v>
      </c>
      <c r="B6" s="3" t="s">
        <v>90</v>
      </c>
      <c r="C6" s="54" t="s">
        <v>86</v>
      </c>
      <c r="D6" s="28" t="s">
        <v>91</v>
      </c>
      <c r="E6" s="28" t="s">
        <v>47</v>
      </c>
      <c r="F6" s="28" t="n">
        <v>175</v>
      </c>
      <c r="G6" s="28" t="n">
        <v>9.7</v>
      </c>
      <c r="H6" s="28" t="n">
        <v>18</v>
      </c>
      <c r="I6" s="29" t="s">
        <v>48</v>
      </c>
      <c r="J6" s="28"/>
      <c r="K6" s="29" t="s">
        <v>57</v>
      </c>
      <c r="L6" s="28" t="n">
        <v>7.6</v>
      </c>
      <c r="M6" s="28" t="n">
        <v>200</v>
      </c>
      <c r="N6" s="28" t="n">
        <v>8</v>
      </c>
      <c r="O6" s="28" t="n">
        <v>8</v>
      </c>
      <c r="P6" s="32" t="n">
        <v>0</v>
      </c>
      <c r="Q6" s="28" t="n">
        <v>950</v>
      </c>
      <c r="R6" s="28" t="n">
        <v>0</v>
      </c>
      <c r="S6" s="28" t="s">
        <v>48</v>
      </c>
      <c r="T6" s="28" t="s">
        <v>48</v>
      </c>
      <c r="U6" s="28" t="s">
        <v>48</v>
      </c>
      <c r="V6" s="28" t="s">
        <v>48</v>
      </c>
      <c r="W6" s="28" t="s">
        <v>48</v>
      </c>
      <c r="X6" s="32" t="n">
        <v>0.069</v>
      </c>
      <c r="Y6" s="32" t="n">
        <v>0.046</v>
      </c>
      <c r="Z6" s="35" t="n">
        <v>-26.8102</v>
      </c>
      <c r="AA6" s="36" t="n">
        <v>27.8277</v>
      </c>
    </row>
    <row r="7" customFormat="false" ht="14.25" hidden="false" customHeight="false" outlineLevel="0" collapsed="false">
      <c r="A7" s="24" t="str">
        <f aca="false">A6</f>
        <v>original</v>
      </c>
      <c r="B7" s="3" t="s">
        <v>92</v>
      </c>
      <c r="C7" s="54" t="s">
        <v>86</v>
      </c>
      <c r="D7" s="9" t="s">
        <v>91</v>
      </c>
      <c r="E7" s="9" t="s">
        <v>47</v>
      </c>
      <c r="F7" s="9" t="n">
        <v>250</v>
      </c>
      <c r="G7" s="9" t="n">
        <v>50</v>
      </c>
      <c r="H7" s="9" t="n">
        <v>5</v>
      </c>
      <c r="I7" s="25" t="s">
        <v>48</v>
      </c>
      <c r="K7" s="25" t="s">
        <v>57</v>
      </c>
      <c r="L7" s="9" t="n">
        <v>11.519</v>
      </c>
      <c r="M7" s="9" t="n">
        <v>200</v>
      </c>
      <c r="N7" s="9" t="n">
        <v>2</v>
      </c>
      <c r="O7" s="9" t="n">
        <v>2</v>
      </c>
      <c r="P7" s="26" t="n">
        <v>0</v>
      </c>
      <c r="Q7" s="9" t="n">
        <v>950</v>
      </c>
      <c r="R7" s="9" t="n">
        <v>0</v>
      </c>
      <c r="S7" s="9" t="s">
        <v>48</v>
      </c>
      <c r="T7" s="9" t="s">
        <v>48</v>
      </c>
      <c r="U7" s="9" t="s">
        <v>48</v>
      </c>
      <c r="V7" s="9" t="s">
        <v>48</v>
      </c>
      <c r="W7" s="9" t="s">
        <v>48</v>
      </c>
      <c r="X7" s="26" t="n">
        <v>0.069</v>
      </c>
      <c r="Y7" s="26" t="n">
        <v>0.046</v>
      </c>
      <c r="Z7" s="8" t="n">
        <v>-26.8102</v>
      </c>
      <c r="AA7" s="27" t="n">
        <v>27.8277</v>
      </c>
    </row>
    <row r="8" customFormat="false" ht="14.25" hidden="false" customHeight="false" outlineLevel="0" collapsed="false">
      <c r="A8" s="24" t="str">
        <f aca="false">A7</f>
        <v>original</v>
      </c>
      <c r="B8" s="3" t="s">
        <v>93</v>
      </c>
      <c r="C8" s="54" t="s">
        <v>86</v>
      </c>
      <c r="D8" s="28" t="s">
        <v>74</v>
      </c>
      <c r="E8" s="28" t="s">
        <v>47</v>
      </c>
      <c r="F8" s="28" t="n">
        <f aca="false">1500*1.176</f>
        <v>1764</v>
      </c>
      <c r="G8" s="28" t="n">
        <v>250</v>
      </c>
      <c r="H8" s="28" t="n">
        <v>6</v>
      </c>
      <c r="I8" s="29" t="s">
        <v>48</v>
      </c>
      <c r="J8" s="28"/>
      <c r="K8" s="29" t="s">
        <v>57</v>
      </c>
      <c r="L8" s="28" t="s">
        <v>48</v>
      </c>
      <c r="M8" s="28" t="s">
        <v>48</v>
      </c>
      <c r="N8" s="28" t="s">
        <v>48</v>
      </c>
      <c r="O8" s="28" t="s">
        <v>48</v>
      </c>
      <c r="P8" s="32" t="n">
        <v>0</v>
      </c>
      <c r="Q8" s="28" t="n">
        <v>300</v>
      </c>
      <c r="R8" s="28" t="n">
        <v>0</v>
      </c>
      <c r="S8" s="28" t="s">
        <v>48</v>
      </c>
      <c r="T8" s="28" t="s">
        <v>48</v>
      </c>
      <c r="U8" s="28" t="s">
        <v>48</v>
      </c>
      <c r="V8" s="28" t="s">
        <v>48</v>
      </c>
      <c r="W8" s="28" t="s">
        <v>48</v>
      </c>
      <c r="X8" s="32" t="n">
        <v>0.03</v>
      </c>
      <c r="Y8" s="32" t="n">
        <v>0.03</v>
      </c>
      <c r="Z8" s="35"/>
      <c r="AA8" s="36"/>
    </row>
    <row r="9" customFormat="false" ht="14.25" hidden="false" customHeight="false" outlineLevel="0" collapsed="false">
      <c r="A9" s="24" t="str">
        <f aca="false">A8</f>
        <v>original</v>
      </c>
      <c r="B9" s="3" t="s">
        <v>94</v>
      </c>
      <c r="C9" s="54" t="s">
        <v>86</v>
      </c>
      <c r="D9" s="9" t="s">
        <v>74</v>
      </c>
      <c r="E9" s="9" t="s">
        <v>47</v>
      </c>
      <c r="F9" s="9" t="n">
        <v>65</v>
      </c>
      <c r="G9" s="9" t="n">
        <v>65</v>
      </c>
      <c r="H9" s="9" t="n">
        <v>1</v>
      </c>
      <c r="I9" s="25" t="s">
        <v>48</v>
      </c>
      <c r="K9" s="25" t="s">
        <v>57</v>
      </c>
      <c r="L9" s="9" t="s">
        <v>48</v>
      </c>
      <c r="M9" s="9" t="s">
        <v>48</v>
      </c>
      <c r="N9" s="9" t="s">
        <v>48</v>
      </c>
      <c r="O9" s="9" t="s">
        <v>48</v>
      </c>
      <c r="P9" s="26" t="n">
        <v>0</v>
      </c>
      <c r="Q9" s="9" t="n">
        <v>300</v>
      </c>
      <c r="R9" s="9" t="n">
        <v>0</v>
      </c>
      <c r="S9" s="9" t="s">
        <v>48</v>
      </c>
      <c r="T9" s="9" t="s">
        <v>48</v>
      </c>
      <c r="U9" s="9" t="s">
        <v>48</v>
      </c>
      <c r="V9" s="9" t="s">
        <v>48</v>
      </c>
      <c r="W9" s="9" t="s">
        <v>48</v>
      </c>
      <c r="X9" s="26" t="n">
        <v>0.05</v>
      </c>
      <c r="Y9" s="26" t="n">
        <v>0.05</v>
      </c>
      <c r="Z9" s="8" t="n">
        <v>-32.05</v>
      </c>
      <c r="AA9" s="27" t="n">
        <v>28.58333</v>
      </c>
    </row>
    <row r="10" customFormat="false" ht="14.25" hidden="false" customHeight="false" outlineLevel="0" collapsed="false">
      <c r="A10" s="24" t="str">
        <f aca="false">A9</f>
        <v>original</v>
      </c>
      <c r="B10" s="3" t="s">
        <v>95</v>
      </c>
      <c r="C10" s="54" t="s">
        <v>86</v>
      </c>
      <c r="D10" s="28" t="s">
        <v>96</v>
      </c>
      <c r="E10" s="28" t="s">
        <v>47</v>
      </c>
      <c r="F10" s="28" t="n">
        <v>120</v>
      </c>
      <c r="G10" s="28" t="n">
        <v>30</v>
      </c>
      <c r="H10" s="28" t="n">
        <v>4</v>
      </c>
      <c r="I10" s="29" t="s">
        <v>48</v>
      </c>
      <c r="J10" s="28"/>
      <c r="K10" s="29" t="s">
        <v>57</v>
      </c>
      <c r="L10" s="28" t="s">
        <v>48</v>
      </c>
      <c r="M10" s="28" t="s">
        <v>48</v>
      </c>
      <c r="N10" s="28" t="n">
        <v>0.5</v>
      </c>
      <c r="O10" s="28" t="n">
        <v>0.5</v>
      </c>
      <c r="P10" s="32" t="n">
        <v>0</v>
      </c>
      <c r="Q10" s="28" t="n">
        <v>500</v>
      </c>
      <c r="R10" s="28" t="n">
        <v>0</v>
      </c>
      <c r="S10" s="28" t="s">
        <v>48</v>
      </c>
      <c r="T10" s="28" t="s">
        <v>48</v>
      </c>
      <c r="U10" s="28" t="s">
        <v>48</v>
      </c>
      <c r="V10" s="28" t="s">
        <v>48</v>
      </c>
      <c r="W10" s="28" t="s">
        <v>48</v>
      </c>
      <c r="X10" s="32" t="n">
        <v>0.1</v>
      </c>
      <c r="Y10" s="32" t="n">
        <v>0.1</v>
      </c>
      <c r="Z10" s="35"/>
      <c r="AA10" s="36"/>
    </row>
    <row r="11" customFormat="false" ht="14.25" hidden="false" customHeight="false" outlineLevel="0" collapsed="false">
      <c r="A11" s="24" t="str">
        <f aca="false">A10</f>
        <v>original</v>
      </c>
      <c r="B11" s="3" t="s">
        <v>97</v>
      </c>
      <c r="C11" s="54" t="s">
        <v>86</v>
      </c>
      <c r="D11" s="9" t="s">
        <v>96</v>
      </c>
      <c r="E11" s="9" t="s">
        <v>47</v>
      </c>
      <c r="F11" s="9" t="n">
        <v>144</v>
      </c>
      <c r="G11" s="9" t="n">
        <v>36</v>
      </c>
      <c r="H11" s="9" t="n">
        <v>4</v>
      </c>
      <c r="I11" s="25" t="s">
        <v>48</v>
      </c>
      <c r="K11" s="25" t="s">
        <v>57</v>
      </c>
      <c r="L11" s="9" t="s">
        <v>48</v>
      </c>
      <c r="M11" s="9" t="s">
        <v>48</v>
      </c>
      <c r="N11" s="9" t="n">
        <v>0.5</v>
      </c>
      <c r="O11" s="9" t="n">
        <v>0.5</v>
      </c>
      <c r="P11" s="26" t="n">
        <v>0</v>
      </c>
      <c r="Q11" s="9" t="n">
        <v>500</v>
      </c>
      <c r="R11" s="9" t="n">
        <v>0</v>
      </c>
      <c r="S11" s="9" t="s">
        <v>48</v>
      </c>
      <c r="T11" s="9" t="s">
        <v>48</v>
      </c>
      <c r="U11" s="9" t="s">
        <v>48</v>
      </c>
      <c r="V11" s="9" t="s">
        <v>48</v>
      </c>
      <c r="W11" s="9" t="s">
        <v>48</v>
      </c>
      <c r="X11" s="26" t="n">
        <v>0.1</v>
      </c>
      <c r="Y11" s="26" t="n">
        <v>0.1</v>
      </c>
      <c r="Z11" s="8" t="n">
        <v>-25.3447</v>
      </c>
      <c r="AA11" s="27" t="n">
        <v>30.394</v>
      </c>
    </row>
    <row r="12" customFormat="false" ht="14.25" hidden="false" customHeight="false" outlineLevel="0" collapsed="false">
      <c r="A12" s="55" t="str">
        <f aca="false">A11</f>
        <v>original</v>
      </c>
      <c r="B12" s="39" t="s">
        <v>98</v>
      </c>
      <c r="C12" s="56" t="s">
        <v>86</v>
      </c>
      <c r="D12" s="40" t="s">
        <v>70</v>
      </c>
      <c r="E12" s="40" t="s">
        <v>47</v>
      </c>
      <c r="F12" s="40" t="n">
        <v>180</v>
      </c>
      <c r="G12" s="40" t="n">
        <v>45</v>
      </c>
      <c r="H12" s="40" t="n">
        <v>4</v>
      </c>
      <c r="I12" s="41" t="s">
        <v>48</v>
      </c>
      <c r="J12" s="40"/>
      <c r="K12" s="41" t="s">
        <v>57</v>
      </c>
      <c r="L12" s="40" t="s">
        <v>48</v>
      </c>
      <c r="M12" s="40" t="s">
        <v>48</v>
      </c>
      <c r="N12" s="40" t="s">
        <v>48</v>
      </c>
      <c r="O12" s="40" t="s">
        <v>48</v>
      </c>
      <c r="P12" s="42" t="n">
        <v>0</v>
      </c>
      <c r="Q12" s="40" t="n">
        <v>300</v>
      </c>
      <c r="R12" s="40" t="n">
        <v>0</v>
      </c>
      <c r="S12" s="42" t="n">
        <v>0.72</v>
      </c>
      <c r="T12" s="40" t="n">
        <f aca="false">H12</f>
        <v>4</v>
      </c>
      <c r="U12" s="40" t="n">
        <f aca="false">G12</f>
        <v>45</v>
      </c>
      <c r="V12" s="40" t="n">
        <v>2.7</v>
      </c>
      <c r="W12" s="40" t="s">
        <v>48</v>
      </c>
      <c r="X12" s="42" t="n">
        <v>0.03</v>
      </c>
      <c r="Y12" s="42" t="n">
        <v>0.024</v>
      </c>
      <c r="Z12" s="43" t="n">
        <v>-34.153</v>
      </c>
      <c r="AA12" s="44" t="n">
        <v>18.9</v>
      </c>
    </row>
    <row r="13" customFormat="false" ht="14.25" hidden="true" customHeight="false" outlineLevel="0" collapsed="false">
      <c r="A13" s="45" t="s">
        <v>7</v>
      </c>
      <c r="B13" s="17" t="s">
        <v>99</v>
      </c>
      <c r="C13" s="53" t="s">
        <v>100</v>
      </c>
      <c r="D13" s="18" t="s">
        <v>101</v>
      </c>
      <c r="E13" s="18" t="s">
        <v>47</v>
      </c>
      <c r="F13" s="18" t="n">
        <v>9.65</v>
      </c>
      <c r="G13" s="18" t="s">
        <v>48</v>
      </c>
      <c r="H13" s="18" t="s">
        <v>48</v>
      </c>
      <c r="I13" s="19" t="s">
        <v>48</v>
      </c>
      <c r="J13" s="18" t="s">
        <v>48</v>
      </c>
      <c r="K13" s="19" t="n">
        <v>50771</v>
      </c>
      <c r="L13" s="18" t="s">
        <v>48</v>
      </c>
      <c r="M13" s="18" t="s">
        <v>48</v>
      </c>
      <c r="N13" s="18" t="s">
        <v>48</v>
      </c>
      <c r="O13" s="18" t="s">
        <v>48</v>
      </c>
      <c r="P13" s="20" t="n">
        <v>0</v>
      </c>
      <c r="Q13" s="18" t="n">
        <v>3649</v>
      </c>
      <c r="R13" s="18" t="n">
        <v>0</v>
      </c>
      <c r="S13" s="18" t="s">
        <v>48</v>
      </c>
      <c r="T13" s="18" t="s">
        <v>48</v>
      </c>
      <c r="U13" s="18" t="s">
        <v>48</v>
      </c>
      <c r="V13" s="18" t="s">
        <v>48</v>
      </c>
      <c r="W13" s="18" t="s">
        <v>48</v>
      </c>
      <c r="X13" s="20" t="n">
        <v>0.05</v>
      </c>
      <c r="Y13" s="20" t="n">
        <v>0</v>
      </c>
      <c r="Z13" s="21" t="n">
        <v>-29.35015</v>
      </c>
      <c r="AA13" s="22" t="n">
        <v>21.15396</v>
      </c>
    </row>
    <row r="14" customFormat="false" ht="14.25" hidden="true" customHeight="false" outlineLevel="0" collapsed="false">
      <c r="A14" s="46" t="s">
        <v>7</v>
      </c>
      <c r="B14" s="3" t="s">
        <v>102</v>
      </c>
      <c r="C14" s="54" t="s">
        <v>100</v>
      </c>
      <c r="D14" s="9" t="s">
        <v>66</v>
      </c>
      <c r="E14" s="9" t="s">
        <v>47</v>
      </c>
      <c r="F14" s="9" t="n">
        <v>135.8</v>
      </c>
      <c r="G14" s="9" t="s">
        <v>48</v>
      </c>
      <c r="H14" s="9" t="s">
        <v>48</v>
      </c>
      <c r="I14" s="25" t="s">
        <v>48</v>
      </c>
      <c r="J14" s="9" t="s">
        <v>48</v>
      </c>
      <c r="K14" s="25" t="n">
        <v>48945</v>
      </c>
      <c r="L14" s="9" t="s">
        <v>48</v>
      </c>
      <c r="M14" s="9" t="s">
        <v>48</v>
      </c>
      <c r="N14" s="9" t="s">
        <v>48</v>
      </c>
      <c r="O14" s="9" t="s">
        <v>48</v>
      </c>
      <c r="P14" s="26" t="n">
        <v>0</v>
      </c>
      <c r="Q14" s="9" t="n">
        <v>1513</v>
      </c>
      <c r="R14" s="9" t="n">
        <v>0</v>
      </c>
      <c r="S14" s="9" t="s">
        <v>48</v>
      </c>
      <c r="T14" s="9" t="s">
        <v>48</v>
      </c>
      <c r="U14" s="9" t="s">
        <v>48</v>
      </c>
      <c r="V14" s="9" t="s">
        <v>48</v>
      </c>
      <c r="W14" s="9" t="s">
        <v>48</v>
      </c>
      <c r="X14" s="26" t="n">
        <v>0.06</v>
      </c>
      <c r="Y14" s="26" t="n">
        <v>0</v>
      </c>
      <c r="Z14" s="8" t="n">
        <v>-32.7460636463402</v>
      </c>
      <c r="AA14" s="27" t="n">
        <v>25.807017154113</v>
      </c>
    </row>
    <row r="15" customFormat="false" ht="14.25" hidden="true" customHeight="false" outlineLevel="0" collapsed="false">
      <c r="A15" s="46" t="s">
        <v>7</v>
      </c>
      <c r="B15" s="3" t="s">
        <v>103</v>
      </c>
      <c r="C15" s="54" t="s">
        <v>100</v>
      </c>
      <c r="D15" s="28" t="s">
        <v>66</v>
      </c>
      <c r="E15" s="28" t="s">
        <v>47</v>
      </c>
      <c r="F15" s="28" t="n">
        <v>27</v>
      </c>
      <c r="G15" s="28" t="s">
        <v>48</v>
      </c>
      <c r="H15" s="28" t="s">
        <v>48</v>
      </c>
      <c r="I15" s="29" t="s">
        <v>48</v>
      </c>
      <c r="J15" s="28" t="s">
        <v>48</v>
      </c>
      <c r="K15" s="29" t="n">
        <v>48945</v>
      </c>
      <c r="L15" s="28" t="s">
        <v>48</v>
      </c>
      <c r="M15" s="28" t="s">
        <v>48</v>
      </c>
      <c r="N15" s="28" t="s">
        <v>48</v>
      </c>
      <c r="O15" s="28" t="s">
        <v>48</v>
      </c>
      <c r="P15" s="32" t="n">
        <v>0</v>
      </c>
      <c r="Q15" s="28" t="n">
        <v>1513</v>
      </c>
      <c r="R15" s="28" t="n">
        <v>0</v>
      </c>
      <c r="S15" s="28" t="s">
        <v>48</v>
      </c>
      <c r="T15" s="28" t="s">
        <v>48</v>
      </c>
      <c r="U15" s="28" t="s">
        <v>48</v>
      </c>
      <c r="V15" s="28" t="s">
        <v>48</v>
      </c>
      <c r="W15" s="28" t="s">
        <v>48</v>
      </c>
      <c r="X15" s="32" t="n">
        <v>0.06</v>
      </c>
      <c r="Y15" s="32" t="n">
        <v>0</v>
      </c>
      <c r="Z15" s="35" t="n">
        <v>-34.23237</v>
      </c>
      <c r="AA15" s="36" t="n">
        <v>19.42878</v>
      </c>
    </row>
    <row r="16" customFormat="false" ht="14.25" hidden="true" customHeight="false" outlineLevel="0" collapsed="false">
      <c r="A16" s="46" t="s">
        <v>7</v>
      </c>
      <c r="B16" s="3" t="s">
        <v>104</v>
      </c>
      <c r="C16" s="54" t="s">
        <v>100</v>
      </c>
      <c r="D16" s="9" t="s">
        <v>101</v>
      </c>
      <c r="E16" s="9" t="s">
        <v>47</v>
      </c>
      <c r="F16" s="9" t="n">
        <v>45.6</v>
      </c>
      <c r="G16" s="9" t="s">
        <v>48</v>
      </c>
      <c r="H16" s="9" t="s">
        <v>48</v>
      </c>
      <c r="I16" s="25" t="s">
        <v>48</v>
      </c>
      <c r="J16" s="9" t="s">
        <v>48</v>
      </c>
      <c r="K16" s="25" t="n">
        <f aca="false">K13</f>
        <v>50771</v>
      </c>
      <c r="L16" s="9" t="s">
        <v>48</v>
      </c>
      <c r="M16" s="9" t="s">
        <v>48</v>
      </c>
      <c r="N16" s="9" t="s">
        <v>48</v>
      </c>
      <c r="O16" s="9" t="s">
        <v>48</v>
      </c>
      <c r="P16" s="26" t="n">
        <v>0</v>
      </c>
      <c r="Q16" s="9" t="n">
        <v>3649</v>
      </c>
      <c r="R16" s="9" t="n">
        <v>0</v>
      </c>
      <c r="S16" s="9" t="s">
        <v>48</v>
      </c>
      <c r="T16" s="9" t="s">
        <v>48</v>
      </c>
      <c r="U16" s="9" t="s">
        <v>48</v>
      </c>
      <c r="V16" s="9" t="s">
        <v>48</v>
      </c>
      <c r="W16" s="9" t="s">
        <v>48</v>
      </c>
      <c r="X16" s="26" t="n">
        <v>0.05</v>
      </c>
      <c r="Y16" s="26" t="n">
        <v>0</v>
      </c>
      <c r="Z16" s="8" t="n">
        <v>-30.65995</v>
      </c>
      <c r="AA16" s="27" t="n">
        <v>24.01981</v>
      </c>
    </row>
    <row r="17" customFormat="false" ht="14.25" hidden="true" customHeight="false" outlineLevel="0" collapsed="false">
      <c r="A17" s="46" t="s">
        <v>7</v>
      </c>
      <c r="B17" s="3" t="s">
        <v>105</v>
      </c>
      <c r="C17" s="54" t="s">
        <v>100</v>
      </c>
      <c r="D17" s="28" t="s">
        <v>66</v>
      </c>
      <c r="E17" s="28" t="s">
        <v>47</v>
      </c>
      <c r="F17" s="28" t="n">
        <v>97.53</v>
      </c>
      <c r="G17" s="28" t="s">
        <v>48</v>
      </c>
      <c r="H17" s="28" t="s">
        <v>48</v>
      </c>
      <c r="I17" s="29" t="s">
        <v>48</v>
      </c>
      <c r="J17" s="28" t="s">
        <v>48</v>
      </c>
      <c r="K17" s="29" t="n">
        <v>48945</v>
      </c>
      <c r="L17" s="28" t="s">
        <v>48</v>
      </c>
      <c r="M17" s="28" t="s">
        <v>48</v>
      </c>
      <c r="N17" s="28" t="s">
        <v>48</v>
      </c>
      <c r="O17" s="28" t="s">
        <v>48</v>
      </c>
      <c r="P17" s="32" t="n">
        <v>0</v>
      </c>
      <c r="Q17" s="28" t="n">
        <v>1513</v>
      </c>
      <c r="R17" s="28" t="n">
        <v>0</v>
      </c>
      <c r="S17" s="28" t="s">
        <v>48</v>
      </c>
      <c r="T17" s="28" t="s">
        <v>48</v>
      </c>
      <c r="U17" s="28" t="s">
        <v>48</v>
      </c>
      <c r="V17" s="28" t="s">
        <v>48</v>
      </c>
      <c r="W17" s="28" t="s">
        <v>48</v>
      </c>
      <c r="X17" s="32" t="n">
        <v>0.06</v>
      </c>
      <c r="Y17" s="32" t="n">
        <v>0</v>
      </c>
      <c r="Z17" s="35" t="n">
        <v>-31.396281749242</v>
      </c>
      <c r="AA17" s="36" t="n">
        <v>26.3537949687705</v>
      </c>
    </row>
    <row r="18" s="9" customFormat="true" ht="14.25" hidden="true" customHeight="false" outlineLevel="0" collapsed="false">
      <c r="A18" s="46" t="s">
        <v>7</v>
      </c>
      <c r="B18" s="3" t="s">
        <v>106</v>
      </c>
      <c r="C18" s="54" t="s">
        <v>100</v>
      </c>
      <c r="D18" s="9" t="s">
        <v>101</v>
      </c>
      <c r="E18" s="9" t="s">
        <v>47</v>
      </c>
      <c r="F18" s="9" t="n">
        <v>9.9</v>
      </c>
      <c r="G18" s="9" t="s">
        <v>48</v>
      </c>
      <c r="H18" s="9" t="s">
        <v>48</v>
      </c>
      <c r="I18" s="25" t="s">
        <v>48</v>
      </c>
      <c r="J18" s="9" t="s">
        <v>48</v>
      </c>
      <c r="K18" s="25" t="n">
        <f aca="false">K16</f>
        <v>50771</v>
      </c>
      <c r="L18" s="9" t="s">
        <v>48</v>
      </c>
      <c r="M18" s="9" t="s">
        <v>48</v>
      </c>
      <c r="N18" s="9" t="s">
        <v>48</v>
      </c>
      <c r="O18" s="9" t="s">
        <v>48</v>
      </c>
      <c r="P18" s="26" t="n">
        <v>0</v>
      </c>
      <c r="Q18" s="9" t="n">
        <v>3649</v>
      </c>
      <c r="R18" s="9" t="n">
        <v>0</v>
      </c>
      <c r="S18" s="9" t="s">
        <v>48</v>
      </c>
      <c r="T18" s="9" t="s">
        <v>48</v>
      </c>
      <c r="U18" s="9" t="s">
        <v>48</v>
      </c>
      <c r="V18" s="9" t="s">
        <v>48</v>
      </c>
      <c r="W18" s="9" t="s">
        <v>48</v>
      </c>
      <c r="X18" s="26" t="n">
        <v>0.05</v>
      </c>
      <c r="Y18" s="26" t="n">
        <v>0</v>
      </c>
      <c r="Z18" s="8" t="n">
        <v>-29.115135854396</v>
      </c>
      <c r="AA18" s="27" t="n">
        <v>23.7490965967927</v>
      </c>
    </row>
    <row r="19" s="9" customFormat="true" ht="14.25" hidden="true" customHeight="false" outlineLevel="0" collapsed="false">
      <c r="A19" s="46" t="s">
        <v>7</v>
      </c>
      <c r="B19" s="3" t="s">
        <v>107</v>
      </c>
      <c r="C19" s="54" t="s">
        <v>100</v>
      </c>
      <c r="D19" s="28" t="s">
        <v>101</v>
      </c>
      <c r="E19" s="28" t="s">
        <v>47</v>
      </c>
      <c r="F19" s="28" t="n">
        <v>19.9</v>
      </c>
      <c r="G19" s="28" t="s">
        <v>48</v>
      </c>
      <c r="H19" s="28" t="s">
        <v>48</v>
      </c>
      <c r="I19" s="29" t="s">
        <v>48</v>
      </c>
      <c r="J19" s="28" t="s">
        <v>48</v>
      </c>
      <c r="K19" s="29" t="n">
        <f aca="false">K18</f>
        <v>50771</v>
      </c>
      <c r="L19" s="28" t="s">
        <v>48</v>
      </c>
      <c r="M19" s="28" t="s">
        <v>48</v>
      </c>
      <c r="N19" s="28" t="s">
        <v>48</v>
      </c>
      <c r="O19" s="28" t="s">
        <v>48</v>
      </c>
      <c r="P19" s="32" t="n">
        <v>0</v>
      </c>
      <c r="Q19" s="28" t="n">
        <v>3649</v>
      </c>
      <c r="R19" s="28" t="n">
        <v>0</v>
      </c>
      <c r="S19" s="28" t="s">
        <v>48</v>
      </c>
      <c r="T19" s="28" t="s">
        <v>48</v>
      </c>
      <c r="U19" s="28" t="s">
        <v>48</v>
      </c>
      <c r="V19" s="28" t="s">
        <v>48</v>
      </c>
      <c r="W19" s="28" t="s">
        <v>48</v>
      </c>
      <c r="X19" s="32" t="n">
        <v>0.05</v>
      </c>
      <c r="Y19" s="32" t="n">
        <v>0</v>
      </c>
      <c r="Z19" s="35" t="n">
        <v>-29.115135854396</v>
      </c>
      <c r="AA19" s="36" t="n">
        <v>23.7490965967927</v>
      </c>
    </row>
    <row r="20" s="9" customFormat="true" ht="14.25" hidden="true" customHeight="false" outlineLevel="0" collapsed="false">
      <c r="A20" s="46" t="s">
        <v>7</v>
      </c>
      <c r="B20" s="3" t="s">
        <v>108</v>
      </c>
      <c r="C20" s="54" t="s">
        <v>100</v>
      </c>
      <c r="D20" s="9" t="s">
        <v>66</v>
      </c>
      <c r="E20" s="9" t="s">
        <v>47</v>
      </c>
      <c r="F20" s="9" t="n">
        <v>135.11</v>
      </c>
      <c r="G20" s="9" t="s">
        <v>48</v>
      </c>
      <c r="H20" s="9" t="s">
        <v>48</v>
      </c>
      <c r="I20" s="25" t="s">
        <v>48</v>
      </c>
      <c r="J20" s="9" t="s">
        <v>48</v>
      </c>
      <c r="K20" s="25" t="n">
        <v>48945</v>
      </c>
      <c r="L20" s="9" t="s">
        <v>48</v>
      </c>
      <c r="M20" s="9" t="s">
        <v>48</v>
      </c>
      <c r="N20" s="9" t="s">
        <v>48</v>
      </c>
      <c r="O20" s="9" t="s">
        <v>48</v>
      </c>
      <c r="P20" s="26" t="n">
        <v>0</v>
      </c>
      <c r="Q20" s="9" t="n">
        <v>1513</v>
      </c>
      <c r="R20" s="9" t="n">
        <v>0</v>
      </c>
      <c r="S20" s="9" t="s">
        <v>48</v>
      </c>
      <c r="T20" s="9" t="s">
        <v>48</v>
      </c>
      <c r="U20" s="9" t="s">
        <v>48</v>
      </c>
      <c r="V20" s="9" t="s">
        <v>48</v>
      </c>
      <c r="W20" s="9" t="s">
        <v>48</v>
      </c>
      <c r="X20" s="26" t="n">
        <v>0.06</v>
      </c>
      <c r="Y20" s="26" t="n">
        <v>0</v>
      </c>
      <c r="Z20" s="8" t="n">
        <v>-34.0504867484226</v>
      </c>
      <c r="AA20" s="27" t="n">
        <v>24.9060733313712</v>
      </c>
    </row>
    <row r="21" s="9" customFormat="true" ht="14.25" hidden="true" customHeight="false" outlineLevel="0" collapsed="false">
      <c r="A21" s="46" t="s">
        <v>7</v>
      </c>
      <c r="B21" s="3" t="s">
        <v>109</v>
      </c>
      <c r="C21" s="54" t="s">
        <v>100</v>
      </c>
      <c r="D21" s="28" t="s">
        <v>101</v>
      </c>
      <c r="E21" s="28" t="s">
        <v>47</v>
      </c>
      <c r="F21" s="28" t="n">
        <v>72.4</v>
      </c>
      <c r="G21" s="28" t="s">
        <v>48</v>
      </c>
      <c r="H21" s="28" t="s">
        <v>48</v>
      </c>
      <c r="I21" s="29" t="s">
        <v>48</v>
      </c>
      <c r="J21" s="28" t="s">
        <v>48</v>
      </c>
      <c r="K21" s="29" t="n">
        <f aca="false">K19</f>
        <v>50771</v>
      </c>
      <c r="L21" s="28" t="s">
        <v>48</v>
      </c>
      <c r="M21" s="28" t="s">
        <v>48</v>
      </c>
      <c r="N21" s="28" t="s">
        <v>48</v>
      </c>
      <c r="O21" s="28" t="s">
        <v>48</v>
      </c>
      <c r="P21" s="32" t="n">
        <v>0</v>
      </c>
      <c r="Q21" s="28" t="n">
        <v>3649</v>
      </c>
      <c r="R21" s="28" t="n">
        <v>0</v>
      </c>
      <c r="S21" s="28" t="s">
        <v>48</v>
      </c>
      <c r="T21" s="28" t="s">
        <v>48</v>
      </c>
      <c r="U21" s="28" t="s">
        <v>48</v>
      </c>
      <c r="V21" s="28" t="s">
        <v>48</v>
      </c>
      <c r="W21" s="28" t="s">
        <v>48</v>
      </c>
      <c r="X21" s="32" t="n">
        <v>0.05</v>
      </c>
      <c r="Y21" s="32" t="n">
        <v>0</v>
      </c>
      <c r="Z21" s="35" t="n">
        <v>-30.4378978248784</v>
      </c>
      <c r="AA21" s="36" t="n">
        <v>24.4704409413049</v>
      </c>
    </row>
    <row r="22" s="9" customFormat="true" ht="14.25" hidden="true" customHeight="false" outlineLevel="0" collapsed="false">
      <c r="A22" s="46" t="s">
        <v>7</v>
      </c>
      <c r="B22" s="3" t="s">
        <v>110</v>
      </c>
      <c r="C22" s="54" t="s">
        <v>100</v>
      </c>
      <c r="D22" s="9" t="s">
        <v>111</v>
      </c>
      <c r="E22" s="9" t="s">
        <v>47</v>
      </c>
      <c r="F22" s="9" t="n">
        <v>100</v>
      </c>
      <c r="G22" s="9" t="s">
        <v>48</v>
      </c>
      <c r="H22" s="9" t="s">
        <v>48</v>
      </c>
      <c r="I22" s="25" t="s">
        <v>48</v>
      </c>
      <c r="J22" s="9" t="s">
        <v>48</v>
      </c>
      <c r="K22" s="25" t="n">
        <v>52963</v>
      </c>
      <c r="L22" s="9" t="s">
        <v>48</v>
      </c>
      <c r="M22" s="9" t="s">
        <v>48</v>
      </c>
      <c r="N22" s="9" t="s">
        <v>48</v>
      </c>
      <c r="O22" s="9" t="s">
        <v>48</v>
      </c>
      <c r="P22" s="26" t="n">
        <v>0</v>
      </c>
      <c r="Q22" s="9" t="n">
        <v>3554</v>
      </c>
      <c r="R22" s="9" t="n">
        <v>0</v>
      </c>
      <c r="S22" s="9" t="s">
        <v>48</v>
      </c>
      <c r="T22" s="9" t="s">
        <v>48</v>
      </c>
      <c r="U22" s="9" t="s">
        <v>48</v>
      </c>
      <c r="V22" s="9" t="s">
        <v>48</v>
      </c>
      <c r="W22" s="9" t="n">
        <v>3</v>
      </c>
      <c r="X22" s="26" t="n">
        <v>0.08</v>
      </c>
      <c r="Y22" s="26" t="n">
        <v>0</v>
      </c>
      <c r="Z22" s="8" t="n">
        <v>-28.5252</v>
      </c>
      <c r="AA22" s="27" t="n">
        <v>19.3535</v>
      </c>
    </row>
    <row r="23" s="9" customFormat="true" ht="14.25" hidden="true" customHeight="false" outlineLevel="0" collapsed="false">
      <c r="A23" s="46" t="s">
        <v>7</v>
      </c>
      <c r="B23" s="3" t="s">
        <v>112</v>
      </c>
      <c r="C23" s="54" t="s">
        <v>100</v>
      </c>
      <c r="D23" s="28" t="s">
        <v>111</v>
      </c>
      <c r="E23" s="28" t="s">
        <v>47</v>
      </c>
      <c r="F23" s="28" t="n">
        <v>50</v>
      </c>
      <c r="G23" s="28"/>
      <c r="H23" s="28"/>
      <c r="I23" s="29" t="s">
        <v>48</v>
      </c>
      <c r="J23" s="28" t="s">
        <v>48</v>
      </c>
      <c r="K23" s="29" t="n">
        <v>52963</v>
      </c>
      <c r="L23" s="28" t="s">
        <v>48</v>
      </c>
      <c r="M23" s="28" t="s">
        <v>48</v>
      </c>
      <c r="N23" s="28" t="s">
        <v>48</v>
      </c>
      <c r="O23" s="28" t="s">
        <v>48</v>
      </c>
      <c r="P23" s="32" t="n">
        <v>0</v>
      </c>
      <c r="Q23" s="28" t="n">
        <v>3554</v>
      </c>
      <c r="R23" s="28" t="n">
        <v>0</v>
      </c>
      <c r="S23" s="28" t="s">
        <v>48</v>
      </c>
      <c r="T23" s="28" t="s">
        <v>48</v>
      </c>
      <c r="U23" s="28" t="s">
        <v>48</v>
      </c>
      <c r="V23" s="28" t="s">
        <v>48</v>
      </c>
      <c r="W23" s="28" t="n">
        <v>6</v>
      </c>
      <c r="X23" s="32" t="n">
        <v>0.08</v>
      </c>
      <c r="Y23" s="32" t="n">
        <v>0</v>
      </c>
      <c r="Z23" s="35" t="n">
        <v>-28.3214</v>
      </c>
      <c r="AA23" s="36" t="n">
        <v>21.439</v>
      </c>
    </row>
    <row r="24" s="9" customFormat="true" ht="14.25" hidden="true" customHeight="false" outlineLevel="0" collapsed="false">
      <c r="A24" s="46" t="s">
        <v>7</v>
      </c>
      <c r="B24" s="3" t="s">
        <v>113</v>
      </c>
      <c r="C24" s="54" t="s">
        <v>100</v>
      </c>
      <c r="D24" s="9" t="s">
        <v>101</v>
      </c>
      <c r="E24" s="9" t="s">
        <v>47</v>
      </c>
      <c r="F24" s="9" t="n">
        <v>9.65</v>
      </c>
      <c r="G24" s="9" t="s">
        <v>48</v>
      </c>
      <c r="H24" s="9" t="s">
        <v>48</v>
      </c>
      <c r="I24" s="25" t="s">
        <v>48</v>
      </c>
      <c r="J24" s="9" t="s">
        <v>48</v>
      </c>
      <c r="K24" s="25" t="n">
        <f aca="false">K21</f>
        <v>50771</v>
      </c>
      <c r="L24" s="9" t="s">
        <v>48</v>
      </c>
      <c r="M24" s="9" t="s">
        <v>48</v>
      </c>
      <c r="N24" s="9" t="s">
        <v>48</v>
      </c>
      <c r="O24" s="9" t="s">
        <v>48</v>
      </c>
      <c r="P24" s="26" t="n">
        <v>0</v>
      </c>
      <c r="Q24" s="9" t="n">
        <v>3649</v>
      </c>
      <c r="R24" s="9" t="n">
        <v>0</v>
      </c>
      <c r="S24" s="9" t="s">
        <v>48</v>
      </c>
      <c r="T24" s="9" t="s">
        <v>48</v>
      </c>
      <c r="U24" s="9" t="s">
        <v>48</v>
      </c>
      <c r="V24" s="9" t="s">
        <v>48</v>
      </c>
      <c r="W24" s="9" t="s">
        <v>48</v>
      </c>
      <c r="X24" s="26" t="n">
        <v>0.05</v>
      </c>
      <c r="Y24" s="26" t="n">
        <v>0</v>
      </c>
      <c r="Z24" s="8" t="n">
        <v>-29.1620911485105</v>
      </c>
      <c r="AA24" s="27" t="n">
        <v>19.386264306318</v>
      </c>
    </row>
    <row r="25" s="9" customFormat="true" ht="14.25" hidden="true" customHeight="false" outlineLevel="0" collapsed="false">
      <c r="A25" s="46" t="s">
        <v>7</v>
      </c>
      <c r="B25" s="3" t="s">
        <v>114</v>
      </c>
      <c r="C25" s="54" t="s">
        <v>100</v>
      </c>
      <c r="D25" s="28" t="s">
        <v>66</v>
      </c>
      <c r="E25" s="28" t="s">
        <v>47</v>
      </c>
      <c r="F25" s="28" t="n">
        <v>77.7</v>
      </c>
      <c r="G25" s="28" t="s">
        <v>48</v>
      </c>
      <c r="H25" s="28" t="s">
        <v>48</v>
      </c>
      <c r="I25" s="29" t="s">
        <v>48</v>
      </c>
      <c r="J25" s="28" t="s">
        <v>48</v>
      </c>
      <c r="K25" s="29" t="n">
        <v>48945</v>
      </c>
      <c r="L25" s="28" t="s">
        <v>48</v>
      </c>
      <c r="M25" s="28" t="s">
        <v>48</v>
      </c>
      <c r="N25" s="28" t="s">
        <v>48</v>
      </c>
      <c r="O25" s="28" t="s">
        <v>48</v>
      </c>
      <c r="P25" s="32" t="n">
        <v>0</v>
      </c>
      <c r="Q25" s="28" t="n">
        <v>1513</v>
      </c>
      <c r="R25" s="28" t="n">
        <v>0</v>
      </c>
      <c r="S25" s="28" t="s">
        <v>48</v>
      </c>
      <c r="T25" s="28" t="s">
        <v>48</v>
      </c>
      <c r="U25" s="28" t="s">
        <v>48</v>
      </c>
      <c r="V25" s="28" t="s">
        <v>48</v>
      </c>
      <c r="W25" s="28" t="s">
        <v>48</v>
      </c>
      <c r="X25" s="32" t="n">
        <v>0.06</v>
      </c>
      <c r="Y25" s="32" t="n">
        <v>0</v>
      </c>
      <c r="Z25" s="35" t="n">
        <v>-34.0016066103323</v>
      </c>
      <c r="AA25" s="36" t="n">
        <v>24.7416286318375</v>
      </c>
    </row>
    <row r="26" s="9" customFormat="true" ht="14.25" hidden="true" customHeight="false" outlineLevel="0" collapsed="false">
      <c r="A26" s="46" t="s">
        <v>7</v>
      </c>
      <c r="B26" s="3" t="s">
        <v>115</v>
      </c>
      <c r="C26" s="54" t="s">
        <v>100</v>
      </c>
      <c r="D26" s="9" t="s">
        <v>101</v>
      </c>
      <c r="E26" s="9" t="s">
        <v>47</v>
      </c>
      <c r="F26" s="9" t="n">
        <v>64</v>
      </c>
      <c r="G26" s="9" t="s">
        <v>48</v>
      </c>
      <c r="H26" s="9" t="s">
        <v>48</v>
      </c>
      <c r="I26" s="25" t="s">
        <v>48</v>
      </c>
      <c r="J26" s="9" t="s">
        <v>48</v>
      </c>
      <c r="K26" s="25" t="n">
        <f aca="false">K24</f>
        <v>50771</v>
      </c>
      <c r="L26" s="9" t="s">
        <v>48</v>
      </c>
      <c r="M26" s="9" t="s">
        <v>48</v>
      </c>
      <c r="N26" s="9" t="s">
        <v>48</v>
      </c>
      <c r="O26" s="9" t="s">
        <v>48</v>
      </c>
      <c r="P26" s="26" t="n">
        <v>0</v>
      </c>
      <c r="Q26" s="9" t="n">
        <v>3649</v>
      </c>
      <c r="R26" s="9" t="n">
        <v>0</v>
      </c>
      <c r="S26" s="9" t="s">
        <v>48</v>
      </c>
      <c r="T26" s="9" t="s">
        <v>48</v>
      </c>
      <c r="U26" s="9" t="s">
        <v>48</v>
      </c>
      <c r="V26" s="9" t="s">
        <v>48</v>
      </c>
      <c r="W26" s="9" t="s">
        <v>48</v>
      </c>
      <c r="X26" s="26" t="n">
        <v>0.05</v>
      </c>
      <c r="Y26" s="26" t="n">
        <v>0</v>
      </c>
      <c r="Z26" s="8" t="n">
        <v>-28.3095221110232</v>
      </c>
      <c r="AA26" s="27" t="n">
        <v>23.1040633712854</v>
      </c>
    </row>
    <row r="27" s="9" customFormat="true" ht="14.25" hidden="true" customHeight="false" outlineLevel="0" collapsed="false">
      <c r="A27" s="46" t="s">
        <v>7</v>
      </c>
      <c r="B27" s="3" t="s">
        <v>116</v>
      </c>
      <c r="C27" s="54" t="s">
        <v>100</v>
      </c>
      <c r="D27" s="28" t="s">
        <v>101</v>
      </c>
      <c r="E27" s="28" t="s">
        <v>47</v>
      </c>
      <c r="F27" s="28" t="n">
        <v>64</v>
      </c>
      <c r="G27" s="28" t="s">
        <v>48</v>
      </c>
      <c r="H27" s="28" t="s">
        <v>48</v>
      </c>
      <c r="I27" s="29" t="s">
        <v>48</v>
      </c>
      <c r="J27" s="28" t="s">
        <v>48</v>
      </c>
      <c r="K27" s="29" t="n">
        <f aca="false">K26</f>
        <v>50771</v>
      </c>
      <c r="L27" s="28" t="s">
        <v>48</v>
      </c>
      <c r="M27" s="28" t="s">
        <v>48</v>
      </c>
      <c r="N27" s="28" t="s">
        <v>48</v>
      </c>
      <c r="O27" s="28" t="s">
        <v>48</v>
      </c>
      <c r="P27" s="32" t="n">
        <v>0</v>
      </c>
      <c r="Q27" s="28" t="n">
        <v>3649</v>
      </c>
      <c r="R27" s="28" t="n">
        <v>0</v>
      </c>
      <c r="S27" s="28" t="s">
        <v>48</v>
      </c>
      <c r="T27" s="28" t="s">
        <v>48</v>
      </c>
      <c r="U27" s="28" t="s">
        <v>48</v>
      </c>
      <c r="V27" s="28" t="s">
        <v>48</v>
      </c>
      <c r="W27" s="28" t="s">
        <v>48</v>
      </c>
      <c r="X27" s="32" t="n">
        <v>0.05</v>
      </c>
      <c r="Y27" s="32" t="n">
        <v>0</v>
      </c>
      <c r="Z27" s="35" t="n">
        <v>-29.1121361717905</v>
      </c>
      <c r="AA27" s="36" t="n">
        <v>26.2156647083979</v>
      </c>
    </row>
    <row r="28" s="9" customFormat="true" ht="14.25" hidden="true" customHeight="false" outlineLevel="0" collapsed="false">
      <c r="A28" s="46" t="s">
        <v>7</v>
      </c>
      <c r="B28" s="3" t="s">
        <v>117</v>
      </c>
      <c r="C28" s="54" t="s">
        <v>100</v>
      </c>
      <c r="D28" s="9" t="s">
        <v>66</v>
      </c>
      <c r="E28" s="9" t="s">
        <v>47</v>
      </c>
      <c r="F28" s="9" t="n">
        <v>27</v>
      </c>
      <c r="G28" s="9" t="s">
        <v>48</v>
      </c>
      <c r="H28" s="9" t="s">
        <v>48</v>
      </c>
      <c r="I28" s="25" t="s">
        <v>48</v>
      </c>
      <c r="J28" s="9" t="s">
        <v>48</v>
      </c>
      <c r="K28" s="25" t="n">
        <v>48945</v>
      </c>
      <c r="L28" s="9" t="s">
        <v>48</v>
      </c>
      <c r="M28" s="9" t="s">
        <v>48</v>
      </c>
      <c r="N28" s="9" t="s">
        <v>48</v>
      </c>
      <c r="O28" s="9" t="s">
        <v>48</v>
      </c>
      <c r="P28" s="26" t="n">
        <v>0</v>
      </c>
      <c r="Q28" s="9" t="n">
        <v>1513</v>
      </c>
      <c r="R28" s="9" t="n">
        <v>0</v>
      </c>
      <c r="S28" s="9" t="s">
        <v>48</v>
      </c>
      <c r="T28" s="9" t="s">
        <v>48</v>
      </c>
      <c r="U28" s="9" t="s">
        <v>48</v>
      </c>
      <c r="V28" s="9" t="s">
        <v>48</v>
      </c>
      <c r="W28" s="9" t="s">
        <v>48</v>
      </c>
      <c r="X28" s="26" t="n">
        <v>0.06</v>
      </c>
      <c r="Y28" s="26" t="n">
        <v>0</v>
      </c>
      <c r="Z28" s="8" t="n">
        <v>-33.8047849941431</v>
      </c>
      <c r="AA28" s="27" t="n">
        <v>25.4904917148364</v>
      </c>
    </row>
    <row r="29" s="9" customFormat="true" ht="14.25" hidden="true" customHeight="false" outlineLevel="0" collapsed="false">
      <c r="A29" s="46" t="s">
        <v>7</v>
      </c>
      <c r="B29" s="3" t="s">
        <v>118</v>
      </c>
      <c r="C29" s="54" t="s">
        <v>100</v>
      </c>
      <c r="D29" s="28" t="s">
        <v>101</v>
      </c>
      <c r="E29" s="28" t="s">
        <v>47</v>
      </c>
      <c r="F29" s="28" t="n">
        <v>10</v>
      </c>
      <c r="G29" s="28" t="s">
        <v>48</v>
      </c>
      <c r="H29" s="28" t="s">
        <v>48</v>
      </c>
      <c r="I29" s="29" t="s">
        <v>48</v>
      </c>
      <c r="J29" s="28" t="s">
        <v>48</v>
      </c>
      <c r="K29" s="29" t="n">
        <f aca="false">K27</f>
        <v>50771</v>
      </c>
      <c r="L29" s="28" t="s">
        <v>48</v>
      </c>
      <c r="M29" s="28" t="s">
        <v>48</v>
      </c>
      <c r="N29" s="28" t="s">
        <v>48</v>
      </c>
      <c r="O29" s="28" t="s">
        <v>48</v>
      </c>
      <c r="P29" s="32" t="n">
        <v>0</v>
      </c>
      <c r="Q29" s="28" t="n">
        <v>3649</v>
      </c>
      <c r="R29" s="28" t="n">
        <v>0</v>
      </c>
      <c r="S29" s="28" t="s">
        <v>48</v>
      </c>
      <c r="T29" s="28" t="s">
        <v>48</v>
      </c>
      <c r="U29" s="28" t="s">
        <v>48</v>
      </c>
      <c r="V29" s="28" t="s">
        <v>48</v>
      </c>
      <c r="W29" s="28" t="s">
        <v>48</v>
      </c>
      <c r="X29" s="32" t="n">
        <v>0.05</v>
      </c>
      <c r="Y29" s="32" t="n">
        <v>0</v>
      </c>
      <c r="Z29" s="35" t="n">
        <v>-30.65995</v>
      </c>
      <c r="AA29" s="36" t="n">
        <v>24.01981</v>
      </c>
    </row>
    <row r="30" s="9" customFormat="true" ht="14.25" hidden="true" customHeight="false" outlineLevel="0" collapsed="false">
      <c r="A30" s="46" t="s">
        <v>7</v>
      </c>
      <c r="B30" s="3" t="s">
        <v>119</v>
      </c>
      <c r="C30" s="54" t="s">
        <v>100</v>
      </c>
      <c r="D30" s="9" t="s">
        <v>101</v>
      </c>
      <c r="E30" s="9" t="s">
        <v>47</v>
      </c>
      <c r="F30" s="9" t="n">
        <v>19.12</v>
      </c>
      <c r="G30" s="9" t="s">
        <v>48</v>
      </c>
      <c r="H30" s="9" t="s">
        <v>48</v>
      </c>
      <c r="I30" s="25" t="s">
        <v>48</v>
      </c>
      <c r="J30" s="9" t="s">
        <v>48</v>
      </c>
      <c r="K30" s="25" t="n">
        <f aca="false">K29</f>
        <v>50771</v>
      </c>
      <c r="L30" s="9" t="s">
        <v>48</v>
      </c>
      <c r="M30" s="9" t="s">
        <v>48</v>
      </c>
      <c r="N30" s="9" t="s">
        <v>48</v>
      </c>
      <c r="O30" s="9" t="s">
        <v>48</v>
      </c>
      <c r="P30" s="26" t="n">
        <v>0</v>
      </c>
      <c r="Q30" s="9" t="n">
        <v>3649</v>
      </c>
      <c r="R30" s="9" t="n">
        <v>0</v>
      </c>
      <c r="S30" s="9" t="s">
        <v>48</v>
      </c>
      <c r="T30" s="9" t="s">
        <v>48</v>
      </c>
      <c r="U30" s="9" t="s">
        <v>48</v>
      </c>
      <c r="V30" s="9" t="s">
        <v>48</v>
      </c>
      <c r="W30" s="9" t="s">
        <v>48</v>
      </c>
      <c r="X30" s="26" t="n">
        <v>0.05</v>
      </c>
      <c r="Y30" s="26" t="n">
        <v>0</v>
      </c>
      <c r="Z30" s="8" t="n">
        <v>-29.9646991223959</v>
      </c>
      <c r="AA30" s="27" t="n">
        <v>22.3394383574136</v>
      </c>
    </row>
    <row r="31" s="9" customFormat="true" ht="14.25" hidden="true" customHeight="false" outlineLevel="0" collapsed="false">
      <c r="A31" s="46" t="s">
        <v>7</v>
      </c>
      <c r="B31" s="3" t="s">
        <v>120</v>
      </c>
      <c r="C31" s="54" t="s">
        <v>100</v>
      </c>
      <c r="D31" s="28" t="s">
        <v>66</v>
      </c>
      <c r="E31" s="28" t="s">
        <v>47</v>
      </c>
      <c r="F31" s="28" t="n">
        <v>73.8</v>
      </c>
      <c r="G31" s="28" t="s">
        <v>48</v>
      </c>
      <c r="H31" s="28" t="s">
        <v>48</v>
      </c>
      <c r="I31" s="29" t="s">
        <v>48</v>
      </c>
      <c r="J31" s="28" t="s">
        <v>48</v>
      </c>
      <c r="K31" s="29" t="n">
        <v>48945</v>
      </c>
      <c r="L31" s="28" t="s">
        <v>48</v>
      </c>
      <c r="M31" s="28" t="s">
        <v>48</v>
      </c>
      <c r="N31" s="28" t="s">
        <v>48</v>
      </c>
      <c r="O31" s="28" t="s">
        <v>48</v>
      </c>
      <c r="P31" s="32" t="n">
        <v>0</v>
      </c>
      <c r="Q31" s="28" t="n">
        <v>1513</v>
      </c>
      <c r="R31" s="28" t="n">
        <v>0</v>
      </c>
      <c r="S31" s="28" t="s">
        <v>48</v>
      </c>
      <c r="T31" s="28" t="s">
        <v>48</v>
      </c>
      <c r="U31" s="28" t="s">
        <v>48</v>
      </c>
      <c r="V31" s="28" t="s">
        <v>48</v>
      </c>
      <c r="W31" s="28" t="s">
        <v>48</v>
      </c>
      <c r="X31" s="32" t="n">
        <v>0.06</v>
      </c>
      <c r="Y31" s="32" t="n">
        <v>0</v>
      </c>
      <c r="Z31" s="35" t="n">
        <v>-31.4222422298043</v>
      </c>
      <c r="AA31" s="36" t="n">
        <v>23.11492014448</v>
      </c>
    </row>
    <row r="32" s="9" customFormat="true" ht="14.25" hidden="true" customHeight="false" outlineLevel="0" collapsed="false">
      <c r="A32" s="46" t="s">
        <v>7</v>
      </c>
      <c r="B32" s="3" t="s">
        <v>121</v>
      </c>
      <c r="C32" s="54" t="s">
        <v>100</v>
      </c>
      <c r="D32" s="9" t="s">
        <v>101</v>
      </c>
      <c r="E32" s="9" t="s">
        <v>47</v>
      </c>
      <c r="F32" s="9" t="n">
        <v>75</v>
      </c>
      <c r="G32" s="9" t="s">
        <v>48</v>
      </c>
      <c r="H32" s="9" t="s">
        <v>48</v>
      </c>
      <c r="I32" s="25" t="s">
        <v>48</v>
      </c>
      <c r="J32" s="9" t="s">
        <v>48</v>
      </c>
      <c r="K32" s="25" t="n">
        <f aca="false">K30</f>
        <v>50771</v>
      </c>
      <c r="L32" s="9" t="s">
        <v>48</v>
      </c>
      <c r="M32" s="9" t="s">
        <v>48</v>
      </c>
      <c r="N32" s="9" t="s">
        <v>48</v>
      </c>
      <c r="O32" s="9" t="s">
        <v>48</v>
      </c>
      <c r="P32" s="26" t="n">
        <v>0</v>
      </c>
      <c r="Q32" s="9" t="n">
        <v>3649</v>
      </c>
      <c r="R32" s="9" t="n">
        <v>0</v>
      </c>
      <c r="S32" s="9" t="s">
        <v>48</v>
      </c>
      <c r="T32" s="9" t="s">
        <v>48</v>
      </c>
      <c r="U32" s="9" t="s">
        <v>48</v>
      </c>
      <c r="V32" s="9" t="s">
        <v>48</v>
      </c>
      <c r="W32" s="9" t="s">
        <v>48</v>
      </c>
      <c r="X32" s="26" t="n">
        <v>0.05</v>
      </c>
      <c r="Y32" s="26" t="n">
        <v>0</v>
      </c>
      <c r="Z32" s="8" t="n">
        <v>-27.7580864932175</v>
      </c>
      <c r="AA32" s="27" t="n">
        <v>23.0158958258526</v>
      </c>
    </row>
    <row r="33" s="9" customFormat="true" ht="14.25" hidden="true" customHeight="false" outlineLevel="0" collapsed="false">
      <c r="A33" s="46" t="s">
        <v>7</v>
      </c>
      <c r="B33" s="3" t="s">
        <v>122</v>
      </c>
      <c r="C33" s="54" t="s">
        <v>100</v>
      </c>
      <c r="D33" s="28" t="s">
        <v>101</v>
      </c>
      <c r="E33" s="28" t="s">
        <v>47</v>
      </c>
      <c r="F33" s="28" t="n">
        <v>6.93</v>
      </c>
      <c r="G33" s="28" t="s">
        <v>48</v>
      </c>
      <c r="H33" s="28" t="s">
        <v>48</v>
      </c>
      <c r="I33" s="29" t="s">
        <v>48</v>
      </c>
      <c r="J33" s="28" t="s">
        <v>48</v>
      </c>
      <c r="K33" s="29" t="n">
        <f aca="false">K32</f>
        <v>50771</v>
      </c>
      <c r="L33" s="28" t="s">
        <v>48</v>
      </c>
      <c r="M33" s="28" t="s">
        <v>48</v>
      </c>
      <c r="N33" s="28" t="s">
        <v>48</v>
      </c>
      <c r="O33" s="28" t="s">
        <v>48</v>
      </c>
      <c r="P33" s="32" t="n">
        <v>0</v>
      </c>
      <c r="Q33" s="28" t="n">
        <v>3649</v>
      </c>
      <c r="R33" s="28" t="n">
        <v>0</v>
      </c>
      <c r="S33" s="28" t="s">
        <v>48</v>
      </c>
      <c r="T33" s="28" t="s">
        <v>48</v>
      </c>
      <c r="U33" s="28" t="s">
        <v>48</v>
      </c>
      <c r="V33" s="28" t="s">
        <v>48</v>
      </c>
      <c r="W33" s="28" t="s">
        <v>48</v>
      </c>
      <c r="X33" s="32" t="n">
        <v>0.05</v>
      </c>
      <c r="Y33" s="32" t="n">
        <v>0</v>
      </c>
      <c r="Z33" s="35" t="n">
        <v>-25.653266613645</v>
      </c>
      <c r="AA33" s="36" t="n">
        <v>27.2497590629081</v>
      </c>
    </row>
    <row r="34" s="9" customFormat="true" ht="14.25" hidden="true" customHeight="false" outlineLevel="0" collapsed="false">
      <c r="A34" s="46" t="s">
        <v>7</v>
      </c>
      <c r="B34" s="3" t="s">
        <v>123</v>
      </c>
      <c r="C34" s="54" t="s">
        <v>100</v>
      </c>
      <c r="D34" s="9" t="s">
        <v>101</v>
      </c>
      <c r="E34" s="9" t="s">
        <v>47</v>
      </c>
      <c r="F34" s="9" t="n">
        <v>45.4</v>
      </c>
      <c r="G34" s="9" t="s">
        <v>48</v>
      </c>
      <c r="H34" s="9" t="s">
        <v>48</v>
      </c>
      <c r="I34" s="25" t="s">
        <v>48</v>
      </c>
      <c r="J34" s="9" t="s">
        <v>48</v>
      </c>
      <c r="K34" s="25" t="n">
        <f aca="false">K33</f>
        <v>50771</v>
      </c>
      <c r="L34" s="9" t="s">
        <v>48</v>
      </c>
      <c r="M34" s="9" t="s">
        <v>48</v>
      </c>
      <c r="N34" s="9" t="s">
        <v>48</v>
      </c>
      <c r="O34" s="9" t="s">
        <v>48</v>
      </c>
      <c r="P34" s="26" t="n">
        <v>0</v>
      </c>
      <c r="Q34" s="9" t="n">
        <v>3649</v>
      </c>
      <c r="R34" s="9" t="n">
        <v>0</v>
      </c>
      <c r="S34" s="9" t="s">
        <v>48</v>
      </c>
      <c r="T34" s="9" t="s">
        <v>48</v>
      </c>
      <c r="U34" s="9" t="s">
        <v>48</v>
      </c>
      <c r="V34" s="9" t="s">
        <v>48</v>
      </c>
      <c r="W34" s="9" t="s">
        <v>48</v>
      </c>
      <c r="X34" s="26" t="n">
        <v>0.05</v>
      </c>
      <c r="Y34" s="26" t="n">
        <v>0</v>
      </c>
      <c r="Z34" s="8" t="n">
        <v>-28.7250621507848</v>
      </c>
      <c r="AA34" s="27" t="n">
        <v>24.7517010039161</v>
      </c>
    </row>
    <row r="35" s="9" customFormat="true" ht="14.25" hidden="true" customHeight="false" outlineLevel="0" collapsed="false">
      <c r="A35" s="46" t="s">
        <v>7</v>
      </c>
      <c r="B35" s="3" t="s">
        <v>124</v>
      </c>
      <c r="C35" s="54" t="s">
        <v>100</v>
      </c>
      <c r="D35" s="28" t="s">
        <v>101</v>
      </c>
      <c r="E35" s="28" t="s">
        <v>47</v>
      </c>
      <c r="F35" s="28" t="n">
        <v>5</v>
      </c>
      <c r="G35" s="28" t="s">
        <v>48</v>
      </c>
      <c r="H35" s="28" t="s">
        <v>48</v>
      </c>
      <c r="I35" s="29" t="s">
        <v>48</v>
      </c>
      <c r="J35" s="28" t="s">
        <v>48</v>
      </c>
      <c r="K35" s="29" t="n">
        <f aca="false">K34</f>
        <v>50771</v>
      </c>
      <c r="L35" s="28" t="s">
        <v>48</v>
      </c>
      <c r="M35" s="28" t="s">
        <v>48</v>
      </c>
      <c r="N35" s="28" t="s">
        <v>48</v>
      </c>
      <c r="O35" s="28" t="s">
        <v>48</v>
      </c>
      <c r="P35" s="32" t="n">
        <v>0</v>
      </c>
      <c r="Q35" s="28" t="n">
        <v>3649</v>
      </c>
      <c r="R35" s="28" t="n">
        <v>0</v>
      </c>
      <c r="S35" s="28" t="s">
        <v>48</v>
      </c>
      <c r="T35" s="28" t="s">
        <v>48</v>
      </c>
      <c r="U35" s="28" t="s">
        <v>48</v>
      </c>
      <c r="V35" s="28" t="s">
        <v>48</v>
      </c>
      <c r="W35" s="28" t="s">
        <v>48</v>
      </c>
      <c r="X35" s="32" t="n">
        <v>0.05</v>
      </c>
      <c r="Y35" s="32" t="n">
        <v>0</v>
      </c>
      <c r="Z35" s="35" t="n">
        <v>-33.4578</v>
      </c>
      <c r="AA35" s="36" t="n">
        <v>18.72332</v>
      </c>
    </row>
    <row r="36" s="9" customFormat="true" ht="14.25" hidden="true" customHeight="false" outlineLevel="0" collapsed="false">
      <c r="A36" s="46" t="s">
        <v>7</v>
      </c>
      <c r="B36" s="3" t="s">
        <v>125</v>
      </c>
      <c r="C36" s="54" t="s">
        <v>100</v>
      </c>
      <c r="D36" s="9" t="s">
        <v>101</v>
      </c>
      <c r="E36" s="9" t="s">
        <v>47</v>
      </c>
      <c r="F36" s="9" t="n">
        <v>75</v>
      </c>
      <c r="G36" s="9" t="s">
        <v>48</v>
      </c>
      <c r="H36" s="9" t="s">
        <v>48</v>
      </c>
      <c r="I36" s="25" t="s">
        <v>48</v>
      </c>
      <c r="J36" s="9" t="s">
        <v>48</v>
      </c>
      <c r="K36" s="25" t="n">
        <f aca="false">K35</f>
        <v>50771</v>
      </c>
      <c r="L36" s="9" t="s">
        <v>48</v>
      </c>
      <c r="M36" s="9" t="s">
        <v>48</v>
      </c>
      <c r="N36" s="9" t="s">
        <v>48</v>
      </c>
      <c r="O36" s="9" t="s">
        <v>48</v>
      </c>
      <c r="P36" s="26" t="n">
        <v>0</v>
      </c>
      <c r="Q36" s="9" t="n">
        <v>3649</v>
      </c>
      <c r="R36" s="9" t="n">
        <v>0</v>
      </c>
      <c r="S36" s="9" t="s">
        <v>48</v>
      </c>
      <c r="T36" s="9" t="s">
        <v>48</v>
      </c>
      <c r="U36" s="9" t="s">
        <v>48</v>
      </c>
      <c r="V36" s="9" t="s">
        <v>48</v>
      </c>
      <c r="W36" s="9" t="s">
        <v>48</v>
      </c>
      <c r="X36" s="26" t="n">
        <v>0.05</v>
      </c>
      <c r="Y36" s="26" t="n">
        <v>0</v>
      </c>
      <c r="Z36" s="8" t="n">
        <v>-30.65995</v>
      </c>
      <c r="AA36" s="27" t="n">
        <v>24.01981</v>
      </c>
    </row>
    <row r="37" customFormat="false" ht="14.25" hidden="true" customHeight="false" outlineLevel="0" collapsed="false">
      <c r="A37" s="46" t="s">
        <v>7</v>
      </c>
      <c r="B37" s="3" t="s">
        <v>126</v>
      </c>
      <c r="C37" s="54" t="s">
        <v>100</v>
      </c>
      <c r="D37" s="28" t="s">
        <v>101</v>
      </c>
      <c r="E37" s="28" t="s">
        <v>47</v>
      </c>
      <c r="F37" s="28" t="n">
        <v>27.94</v>
      </c>
      <c r="G37" s="28" t="s">
        <v>48</v>
      </c>
      <c r="H37" s="28" t="s">
        <v>48</v>
      </c>
      <c r="I37" s="29" t="s">
        <v>48</v>
      </c>
      <c r="J37" s="28" t="s">
        <v>48</v>
      </c>
      <c r="K37" s="29" t="n">
        <f aca="false">K36</f>
        <v>50771</v>
      </c>
      <c r="L37" s="28" t="s">
        <v>48</v>
      </c>
      <c r="M37" s="28" t="s">
        <v>48</v>
      </c>
      <c r="N37" s="28" t="s">
        <v>48</v>
      </c>
      <c r="O37" s="28" t="s">
        <v>48</v>
      </c>
      <c r="P37" s="32" t="n">
        <v>0</v>
      </c>
      <c r="Q37" s="28" t="n">
        <v>3649</v>
      </c>
      <c r="R37" s="28" t="n">
        <v>0</v>
      </c>
      <c r="S37" s="28" t="s">
        <v>48</v>
      </c>
      <c r="T37" s="28" t="s">
        <v>48</v>
      </c>
      <c r="U37" s="28" t="s">
        <v>48</v>
      </c>
      <c r="V37" s="28" t="s">
        <v>48</v>
      </c>
      <c r="W37" s="28" t="s">
        <v>48</v>
      </c>
      <c r="X37" s="32" t="n">
        <v>0.05</v>
      </c>
      <c r="Y37" s="32" t="n">
        <v>0</v>
      </c>
      <c r="Z37" s="35" t="n">
        <v>-23.3694010098444</v>
      </c>
      <c r="AA37" s="36" t="n">
        <v>29.3217991725548</v>
      </c>
    </row>
    <row r="38" customFormat="false" ht="14.25" hidden="true" customHeight="false" outlineLevel="0" collapsed="false">
      <c r="A38" s="46" t="s">
        <v>7</v>
      </c>
      <c r="B38" s="3" t="s">
        <v>127</v>
      </c>
      <c r="C38" s="54" t="s">
        <v>100</v>
      </c>
      <c r="D38" s="9" t="s">
        <v>101</v>
      </c>
      <c r="E38" s="9" t="s">
        <v>47</v>
      </c>
      <c r="F38" s="9" t="n">
        <v>36</v>
      </c>
      <c r="G38" s="9" t="s">
        <v>48</v>
      </c>
      <c r="H38" s="9" t="s">
        <v>48</v>
      </c>
      <c r="I38" s="25" t="s">
        <v>48</v>
      </c>
      <c r="J38" s="9" t="s">
        <v>48</v>
      </c>
      <c r="K38" s="25" t="n">
        <f aca="false">K37</f>
        <v>50771</v>
      </c>
      <c r="L38" s="9" t="s">
        <v>48</v>
      </c>
      <c r="M38" s="9" t="s">
        <v>48</v>
      </c>
      <c r="N38" s="9" t="s">
        <v>48</v>
      </c>
      <c r="O38" s="9" t="s">
        <v>48</v>
      </c>
      <c r="P38" s="26" t="n">
        <v>0</v>
      </c>
      <c r="Q38" s="9" t="n">
        <v>3649</v>
      </c>
      <c r="R38" s="9" t="n">
        <v>0</v>
      </c>
      <c r="S38" s="9" t="s">
        <v>48</v>
      </c>
      <c r="T38" s="9" t="s">
        <v>48</v>
      </c>
      <c r="U38" s="9" t="s">
        <v>48</v>
      </c>
      <c r="V38" s="9" t="s">
        <v>48</v>
      </c>
      <c r="W38" s="9" t="s">
        <v>48</v>
      </c>
      <c r="X38" s="26" t="n">
        <v>0.05</v>
      </c>
      <c r="Y38" s="26" t="n">
        <v>0</v>
      </c>
      <c r="Z38" s="8" t="n">
        <v>-33.339429270602</v>
      </c>
      <c r="AA38" s="27" t="n">
        <v>20.0292581081331</v>
      </c>
    </row>
    <row r="39" customFormat="false" ht="14.25" hidden="true" customHeight="false" outlineLevel="0" collapsed="false">
      <c r="A39" s="46" t="s">
        <v>7</v>
      </c>
      <c r="B39" s="3" t="s">
        <v>128</v>
      </c>
      <c r="C39" s="54" t="s">
        <v>100</v>
      </c>
      <c r="D39" s="28" t="s">
        <v>66</v>
      </c>
      <c r="E39" s="28" t="s">
        <v>47</v>
      </c>
      <c r="F39" s="28" t="n">
        <v>65.4</v>
      </c>
      <c r="G39" s="28" t="s">
        <v>48</v>
      </c>
      <c r="H39" s="28" t="s">
        <v>48</v>
      </c>
      <c r="I39" s="29" t="s">
        <v>48</v>
      </c>
      <c r="J39" s="28" t="s">
        <v>48</v>
      </c>
      <c r="K39" s="29" t="n">
        <v>48945</v>
      </c>
      <c r="L39" s="28" t="s">
        <v>48</v>
      </c>
      <c r="M39" s="28" t="s">
        <v>48</v>
      </c>
      <c r="N39" s="28" t="s">
        <v>48</v>
      </c>
      <c r="O39" s="28" t="s">
        <v>48</v>
      </c>
      <c r="P39" s="32" t="n">
        <v>0</v>
      </c>
      <c r="Q39" s="28" t="n">
        <v>1513</v>
      </c>
      <c r="R39" s="28" t="n">
        <v>0</v>
      </c>
      <c r="S39" s="28" t="s">
        <v>48</v>
      </c>
      <c r="T39" s="28" t="s">
        <v>48</v>
      </c>
      <c r="U39" s="28" t="s">
        <v>48</v>
      </c>
      <c r="V39" s="28" t="s">
        <v>48</v>
      </c>
      <c r="W39" s="28" t="s">
        <v>48</v>
      </c>
      <c r="X39" s="32" t="n">
        <v>0.06</v>
      </c>
      <c r="Y39" s="32" t="n">
        <v>0</v>
      </c>
      <c r="Z39" s="35" t="n">
        <v>-33.0285539672266</v>
      </c>
      <c r="AA39" s="36" t="n">
        <v>18.3075365456255</v>
      </c>
    </row>
    <row r="40" customFormat="false" ht="14.25" hidden="true" customHeight="false" outlineLevel="0" collapsed="false">
      <c r="A40" s="46" t="s">
        <v>7</v>
      </c>
      <c r="B40" s="3" t="s">
        <v>129</v>
      </c>
      <c r="C40" s="54" t="s">
        <v>100</v>
      </c>
      <c r="D40" s="9" t="s">
        <v>101</v>
      </c>
      <c r="E40" s="9" t="s">
        <v>47</v>
      </c>
      <c r="F40" s="9" t="n">
        <v>29.68</v>
      </c>
      <c r="G40" s="9" t="s">
        <v>48</v>
      </c>
      <c r="H40" s="9" t="s">
        <v>48</v>
      </c>
      <c r="I40" s="25" t="s">
        <v>48</v>
      </c>
      <c r="J40" s="9" t="s">
        <v>48</v>
      </c>
      <c r="K40" s="25" t="n">
        <f aca="false">K38</f>
        <v>50771</v>
      </c>
      <c r="L40" s="9" t="s">
        <v>48</v>
      </c>
      <c r="M40" s="9" t="s">
        <v>48</v>
      </c>
      <c r="N40" s="9" t="s">
        <v>48</v>
      </c>
      <c r="O40" s="9" t="s">
        <v>48</v>
      </c>
      <c r="P40" s="26" t="n">
        <v>0</v>
      </c>
      <c r="Q40" s="9" t="n">
        <v>3649</v>
      </c>
      <c r="R40" s="9" t="n">
        <v>0</v>
      </c>
      <c r="S40" s="9" t="s">
        <v>48</v>
      </c>
      <c r="T40" s="9" t="s">
        <v>48</v>
      </c>
      <c r="U40" s="9" t="s">
        <v>48</v>
      </c>
      <c r="V40" s="9" t="s">
        <v>48</v>
      </c>
      <c r="W40" s="9" t="s">
        <v>48</v>
      </c>
      <c r="X40" s="26" t="n">
        <v>0.05</v>
      </c>
      <c r="Y40" s="26" t="n">
        <v>0</v>
      </c>
      <c r="Z40" s="8" t="n">
        <v>-23.9023445229231</v>
      </c>
      <c r="AA40" s="27" t="n">
        <v>29.4507617135351</v>
      </c>
    </row>
    <row r="41" customFormat="false" ht="14.25" hidden="true" customHeight="false" outlineLevel="0" collapsed="false">
      <c r="A41" s="46" t="s">
        <v>7</v>
      </c>
      <c r="B41" s="3" t="s">
        <v>130</v>
      </c>
      <c r="C41" s="54" t="s">
        <v>131</v>
      </c>
      <c r="D41" s="28" t="s">
        <v>66</v>
      </c>
      <c r="E41" s="28" t="s">
        <v>47</v>
      </c>
      <c r="F41" s="28" t="n">
        <v>131.05</v>
      </c>
      <c r="G41" s="28" t="s">
        <v>48</v>
      </c>
      <c r="H41" s="28" t="s">
        <v>48</v>
      </c>
      <c r="I41" s="29" t="s">
        <v>48</v>
      </c>
      <c r="J41" s="28" t="s">
        <v>48</v>
      </c>
      <c r="K41" s="29" t="n">
        <v>50041</v>
      </c>
      <c r="L41" s="28" t="s">
        <v>48</v>
      </c>
      <c r="M41" s="28" t="s">
        <v>48</v>
      </c>
      <c r="N41" s="28" t="s">
        <v>48</v>
      </c>
      <c r="O41" s="28" t="s">
        <v>48</v>
      </c>
      <c r="P41" s="32" t="n">
        <v>0</v>
      </c>
      <c r="Q41" s="28" t="n">
        <v>1186</v>
      </c>
      <c r="R41" s="28" t="n">
        <v>0</v>
      </c>
      <c r="S41" s="28" t="s">
        <v>48</v>
      </c>
      <c r="T41" s="28" t="s">
        <v>48</v>
      </c>
      <c r="U41" s="28" t="s">
        <v>48</v>
      </c>
      <c r="V41" s="28" t="s">
        <v>48</v>
      </c>
      <c r="W41" s="28" t="s">
        <v>48</v>
      </c>
      <c r="X41" s="32" t="n">
        <v>0.06</v>
      </c>
      <c r="Y41" s="32" t="n">
        <v>0</v>
      </c>
      <c r="Z41" s="35" t="n">
        <v>-32.6878362411149</v>
      </c>
      <c r="AA41" s="36" t="n">
        <v>26.106440829574</v>
      </c>
    </row>
    <row r="42" customFormat="false" ht="14.25" hidden="true" customHeight="false" outlineLevel="0" collapsed="false">
      <c r="A42" s="46" t="s">
        <v>7</v>
      </c>
      <c r="B42" s="3" t="s">
        <v>132</v>
      </c>
      <c r="C42" s="54" t="s">
        <v>131</v>
      </c>
      <c r="D42" s="9" t="s">
        <v>66</v>
      </c>
      <c r="E42" s="9" t="s">
        <v>47</v>
      </c>
      <c r="F42" s="9" t="n">
        <v>90.82</v>
      </c>
      <c r="G42" s="9" t="s">
        <v>48</v>
      </c>
      <c r="H42" s="9" t="s">
        <v>48</v>
      </c>
      <c r="I42" s="25" t="s">
        <v>48</v>
      </c>
      <c r="J42" s="9" t="s">
        <v>48</v>
      </c>
      <c r="K42" s="25" t="n">
        <v>50041</v>
      </c>
      <c r="L42" s="9" t="s">
        <v>48</v>
      </c>
      <c r="M42" s="9" t="s">
        <v>48</v>
      </c>
      <c r="N42" s="9" t="s">
        <v>48</v>
      </c>
      <c r="O42" s="9" t="s">
        <v>48</v>
      </c>
      <c r="P42" s="26" t="n">
        <v>0</v>
      </c>
      <c r="Q42" s="9" t="n">
        <v>1186</v>
      </c>
      <c r="R42" s="9" t="n">
        <v>0</v>
      </c>
      <c r="S42" s="9" t="s">
        <v>48</v>
      </c>
      <c r="T42" s="9" t="s">
        <v>48</v>
      </c>
      <c r="U42" s="9" t="s">
        <v>48</v>
      </c>
      <c r="V42" s="9" t="s">
        <v>48</v>
      </c>
      <c r="W42" s="9" t="s">
        <v>48</v>
      </c>
      <c r="X42" s="26" t="n">
        <v>0.06</v>
      </c>
      <c r="Y42" s="26" t="n">
        <v>0</v>
      </c>
      <c r="Z42" s="8" t="n">
        <v>-32.9078819215407</v>
      </c>
      <c r="AA42" s="27" t="n">
        <v>17.9958467059943</v>
      </c>
    </row>
    <row r="43" customFormat="false" ht="14.25" hidden="true" customHeight="false" outlineLevel="0" collapsed="false">
      <c r="A43" s="46" t="s">
        <v>7</v>
      </c>
      <c r="B43" s="3" t="s">
        <v>133</v>
      </c>
      <c r="C43" s="54" t="s">
        <v>131</v>
      </c>
      <c r="D43" s="28" t="s">
        <v>101</v>
      </c>
      <c r="E43" s="28" t="s">
        <v>47</v>
      </c>
      <c r="F43" s="28" t="n">
        <v>8.9</v>
      </c>
      <c r="G43" s="28" t="s">
        <v>48</v>
      </c>
      <c r="H43" s="28" t="s">
        <v>48</v>
      </c>
      <c r="I43" s="29" t="s">
        <v>48</v>
      </c>
      <c r="J43" s="28" t="s">
        <v>48</v>
      </c>
      <c r="K43" s="29" t="n">
        <v>51867</v>
      </c>
      <c r="L43" s="28" t="s">
        <v>48</v>
      </c>
      <c r="M43" s="28" t="s">
        <v>48</v>
      </c>
      <c r="N43" s="28" t="s">
        <v>48</v>
      </c>
      <c r="O43" s="28" t="s">
        <v>48</v>
      </c>
      <c r="P43" s="32" t="n">
        <v>0</v>
      </c>
      <c r="Q43" s="28" t="n">
        <v>2176</v>
      </c>
      <c r="R43" s="28" t="n">
        <v>0</v>
      </c>
      <c r="S43" s="28" t="s">
        <v>48</v>
      </c>
      <c r="T43" s="28" t="s">
        <v>48</v>
      </c>
      <c r="U43" s="28" t="s">
        <v>48</v>
      </c>
      <c r="V43" s="28" t="s">
        <v>48</v>
      </c>
      <c r="W43" s="28" t="s">
        <v>48</v>
      </c>
      <c r="X43" s="32" t="n">
        <v>0.05</v>
      </c>
      <c r="Y43" s="32" t="n">
        <v>0</v>
      </c>
      <c r="Z43" s="35" t="n">
        <v>-32.7095832729575</v>
      </c>
      <c r="AA43" s="36" t="n">
        <v>18.4853819813383</v>
      </c>
    </row>
    <row r="44" customFormat="false" ht="14.25" hidden="true" customHeight="false" outlineLevel="0" collapsed="false">
      <c r="A44" s="46" t="s">
        <v>7</v>
      </c>
      <c r="B44" s="3" t="s">
        <v>134</v>
      </c>
      <c r="C44" s="54" t="s">
        <v>131</v>
      </c>
      <c r="D44" s="9" t="s">
        <v>111</v>
      </c>
      <c r="E44" s="9" t="s">
        <v>47</v>
      </c>
      <c r="F44" s="9" t="n">
        <v>50</v>
      </c>
      <c r="G44" s="9" t="s">
        <v>48</v>
      </c>
      <c r="H44" s="9" t="s">
        <v>48</v>
      </c>
      <c r="I44" s="25" t="s">
        <v>48</v>
      </c>
      <c r="J44" s="9" t="s">
        <v>48</v>
      </c>
      <c r="K44" s="25" t="n">
        <v>54058</v>
      </c>
      <c r="L44" s="9" t="s">
        <v>48</v>
      </c>
      <c r="M44" s="9" t="s">
        <v>48</v>
      </c>
      <c r="N44" s="9" t="s">
        <v>48</v>
      </c>
      <c r="O44" s="9" t="s">
        <v>48</v>
      </c>
      <c r="P44" s="26" t="n">
        <v>0</v>
      </c>
      <c r="Q44" s="9" t="n">
        <v>3324</v>
      </c>
      <c r="R44" s="9" t="n">
        <v>0</v>
      </c>
      <c r="S44" s="9" t="s">
        <v>48</v>
      </c>
      <c r="T44" s="9" t="s">
        <v>48</v>
      </c>
      <c r="U44" s="9" t="s">
        <v>48</v>
      </c>
      <c r="V44" s="9" t="s">
        <v>48</v>
      </c>
      <c r="W44" s="9" t="n">
        <v>9</v>
      </c>
      <c r="X44" s="26" t="n">
        <v>0.08</v>
      </c>
      <c r="Y44" s="26" t="n">
        <v>0</v>
      </c>
      <c r="Z44" s="8" t="n">
        <v>-28.8778550282065</v>
      </c>
      <c r="AA44" s="27" t="n">
        <v>21.9199758767607</v>
      </c>
    </row>
    <row r="45" customFormat="false" ht="14.25" hidden="true" customHeight="false" outlineLevel="0" collapsed="false">
      <c r="A45" s="46" t="s">
        <v>7</v>
      </c>
      <c r="B45" s="3" t="s">
        <v>135</v>
      </c>
      <c r="C45" s="54" t="s">
        <v>131</v>
      </c>
      <c r="D45" s="28" t="s">
        <v>101</v>
      </c>
      <c r="E45" s="28" t="s">
        <v>47</v>
      </c>
      <c r="F45" s="28" t="n">
        <v>57</v>
      </c>
      <c r="G45" s="28" t="s">
        <v>48</v>
      </c>
      <c r="H45" s="28" t="s">
        <v>48</v>
      </c>
      <c r="I45" s="29" t="s">
        <v>48</v>
      </c>
      <c r="J45" s="28" t="s">
        <v>48</v>
      </c>
      <c r="K45" s="29" t="n">
        <v>51867</v>
      </c>
      <c r="L45" s="28" t="s">
        <v>48</v>
      </c>
      <c r="M45" s="28" t="s">
        <v>48</v>
      </c>
      <c r="N45" s="28" t="s">
        <v>48</v>
      </c>
      <c r="O45" s="28" t="s">
        <v>48</v>
      </c>
      <c r="P45" s="32" t="n">
        <v>0</v>
      </c>
      <c r="Q45" s="28" t="n">
        <v>2176</v>
      </c>
      <c r="R45" s="28" t="n">
        <v>0</v>
      </c>
      <c r="S45" s="28" t="s">
        <v>48</v>
      </c>
      <c r="T45" s="28" t="s">
        <v>48</v>
      </c>
      <c r="U45" s="28" t="s">
        <v>48</v>
      </c>
      <c r="V45" s="28" t="s">
        <v>48</v>
      </c>
      <c r="W45" s="28" t="s">
        <v>48</v>
      </c>
      <c r="X45" s="32" t="n">
        <v>0.05</v>
      </c>
      <c r="Y45" s="32" t="n">
        <v>0</v>
      </c>
      <c r="Z45" s="35" t="n">
        <v>-28.5392488895511</v>
      </c>
      <c r="AA45" s="36" t="n">
        <v>25.213105911554</v>
      </c>
    </row>
    <row r="46" customFormat="false" ht="14.25" hidden="true" customHeight="false" outlineLevel="0" collapsed="false">
      <c r="A46" s="46" t="s">
        <v>7</v>
      </c>
      <c r="B46" s="3" t="s">
        <v>136</v>
      </c>
      <c r="C46" s="54" t="s">
        <v>131</v>
      </c>
      <c r="D46" s="9" t="s">
        <v>66</v>
      </c>
      <c r="E46" s="9" t="s">
        <v>47</v>
      </c>
      <c r="F46" s="9" t="n">
        <v>21</v>
      </c>
      <c r="G46" s="9" t="s">
        <v>48</v>
      </c>
      <c r="H46" s="9" t="s">
        <v>48</v>
      </c>
      <c r="I46" s="25" t="s">
        <v>48</v>
      </c>
      <c r="J46" s="9" t="s">
        <v>48</v>
      </c>
      <c r="K46" s="25" t="n">
        <v>49675</v>
      </c>
      <c r="L46" s="9" t="s">
        <v>48</v>
      </c>
      <c r="M46" s="9" t="s">
        <v>48</v>
      </c>
      <c r="N46" s="9" t="s">
        <v>48</v>
      </c>
      <c r="O46" s="9" t="s">
        <v>48</v>
      </c>
      <c r="P46" s="26" t="n">
        <v>0</v>
      </c>
      <c r="Q46" s="9" t="n">
        <v>1186</v>
      </c>
      <c r="R46" s="9" t="n">
        <v>0</v>
      </c>
      <c r="S46" s="9" t="s">
        <v>48</v>
      </c>
      <c r="T46" s="9" t="s">
        <v>48</v>
      </c>
      <c r="U46" s="9" t="s">
        <v>48</v>
      </c>
      <c r="V46" s="9" t="s">
        <v>48</v>
      </c>
      <c r="W46" s="9" t="s">
        <v>48</v>
      </c>
      <c r="X46" s="26" t="n">
        <v>0.06</v>
      </c>
      <c r="Y46" s="26" t="n">
        <v>0</v>
      </c>
      <c r="Z46" s="8" t="n">
        <v>-32.5879109367965</v>
      </c>
      <c r="AA46" s="27" t="n">
        <v>27.8791875013762</v>
      </c>
    </row>
    <row r="47" customFormat="false" ht="14.25" hidden="true" customHeight="false" outlineLevel="0" collapsed="false">
      <c r="A47" s="46" t="s">
        <v>7</v>
      </c>
      <c r="B47" s="3" t="s">
        <v>137</v>
      </c>
      <c r="C47" s="54" t="s">
        <v>131</v>
      </c>
      <c r="D47" s="28" t="s">
        <v>101</v>
      </c>
      <c r="E47" s="28" t="s">
        <v>47</v>
      </c>
      <c r="F47" s="28" t="n">
        <v>69.6</v>
      </c>
      <c r="G47" s="28" t="s">
        <v>48</v>
      </c>
      <c r="H47" s="28" t="s">
        <v>48</v>
      </c>
      <c r="I47" s="29" t="s">
        <v>48</v>
      </c>
      <c r="J47" s="28" t="s">
        <v>48</v>
      </c>
      <c r="K47" s="29" t="n">
        <v>51867</v>
      </c>
      <c r="L47" s="28" t="s">
        <v>48</v>
      </c>
      <c r="M47" s="28" t="s">
        <v>48</v>
      </c>
      <c r="N47" s="28" t="s">
        <v>48</v>
      </c>
      <c r="O47" s="28" t="s">
        <v>48</v>
      </c>
      <c r="P47" s="32" t="n">
        <v>0</v>
      </c>
      <c r="Q47" s="28" t="n">
        <v>2176</v>
      </c>
      <c r="R47" s="28" t="n">
        <v>0</v>
      </c>
      <c r="S47" s="28" t="s">
        <v>48</v>
      </c>
      <c r="T47" s="28" t="s">
        <v>48</v>
      </c>
      <c r="U47" s="28" t="s">
        <v>48</v>
      </c>
      <c r="V47" s="28" t="s">
        <v>48</v>
      </c>
      <c r="W47" s="28" t="s">
        <v>48</v>
      </c>
      <c r="X47" s="32" t="n">
        <v>0.05</v>
      </c>
      <c r="Y47" s="32" t="n">
        <v>0</v>
      </c>
      <c r="Z47" s="35" t="n">
        <v>-30.9973528514301</v>
      </c>
      <c r="AA47" s="36" t="n">
        <v>26.3301982035295</v>
      </c>
    </row>
    <row r="48" customFormat="false" ht="14.25" hidden="true" customHeight="false" outlineLevel="0" collapsed="false">
      <c r="A48" s="46" t="s">
        <v>7</v>
      </c>
      <c r="B48" s="3" t="s">
        <v>138</v>
      </c>
      <c r="C48" s="54" t="s">
        <v>131</v>
      </c>
      <c r="D48" s="9" t="s">
        <v>66</v>
      </c>
      <c r="E48" s="9" t="s">
        <v>47</v>
      </c>
      <c r="F48" s="9" t="n">
        <v>135.5</v>
      </c>
      <c r="G48" s="9" t="s">
        <v>48</v>
      </c>
      <c r="H48" s="9" t="s">
        <v>48</v>
      </c>
      <c r="I48" s="25" t="s">
        <v>48</v>
      </c>
      <c r="J48" s="9" t="s">
        <v>48</v>
      </c>
      <c r="K48" s="25" t="n">
        <v>50041</v>
      </c>
      <c r="L48" s="9" t="s">
        <v>48</v>
      </c>
      <c r="M48" s="9" t="s">
        <v>48</v>
      </c>
      <c r="N48" s="9" t="s">
        <v>48</v>
      </c>
      <c r="O48" s="9" t="s">
        <v>48</v>
      </c>
      <c r="P48" s="26" t="n">
        <v>0</v>
      </c>
      <c r="Q48" s="9" t="n">
        <v>1186</v>
      </c>
      <c r="R48" s="9" t="n">
        <v>0</v>
      </c>
      <c r="S48" s="9" t="s">
        <v>48</v>
      </c>
      <c r="T48" s="9" t="s">
        <v>48</v>
      </c>
      <c r="U48" s="9" t="s">
        <v>48</v>
      </c>
      <c r="V48" s="9" t="s">
        <v>48</v>
      </c>
      <c r="W48" s="9" t="s">
        <v>48</v>
      </c>
      <c r="X48" s="26" t="n">
        <v>0.06</v>
      </c>
      <c r="Y48" s="26" t="n">
        <v>0</v>
      </c>
      <c r="Z48" s="8" t="n">
        <v>-33.2943716091956</v>
      </c>
      <c r="AA48" s="27" t="n">
        <v>19.0439984288344</v>
      </c>
    </row>
    <row r="49" customFormat="false" ht="14.25" hidden="true" customHeight="false" outlineLevel="0" collapsed="false">
      <c r="A49" s="46" t="s">
        <v>7</v>
      </c>
      <c r="B49" s="3" t="s">
        <v>139</v>
      </c>
      <c r="C49" s="54" t="s">
        <v>131</v>
      </c>
      <c r="D49" s="28" t="s">
        <v>66</v>
      </c>
      <c r="E49" s="28" t="s">
        <v>47</v>
      </c>
      <c r="F49" s="28" t="n">
        <v>59.8</v>
      </c>
      <c r="G49" s="28" t="s">
        <v>48</v>
      </c>
      <c r="H49" s="28" t="s">
        <v>48</v>
      </c>
      <c r="I49" s="29" t="s">
        <v>48</v>
      </c>
      <c r="J49" s="28" t="s">
        <v>48</v>
      </c>
      <c r="K49" s="29" t="n">
        <v>50041</v>
      </c>
      <c r="L49" s="28" t="s">
        <v>48</v>
      </c>
      <c r="M49" s="28" t="s">
        <v>48</v>
      </c>
      <c r="N49" s="28" t="s">
        <v>48</v>
      </c>
      <c r="O49" s="28" t="s">
        <v>48</v>
      </c>
      <c r="P49" s="32" t="n">
        <v>0</v>
      </c>
      <c r="Q49" s="28" t="n">
        <v>1186</v>
      </c>
      <c r="R49" s="28" t="n">
        <v>0</v>
      </c>
      <c r="S49" s="28" t="s">
        <v>48</v>
      </c>
      <c r="T49" s="28" t="s">
        <v>48</v>
      </c>
      <c r="U49" s="28" t="s">
        <v>48</v>
      </c>
      <c r="V49" s="28" t="s">
        <v>48</v>
      </c>
      <c r="W49" s="28" t="s">
        <v>48</v>
      </c>
      <c r="X49" s="32" t="n">
        <v>0.06</v>
      </c>
      <c r="Y49" s="32" t="n">
        <v>0</v>
      </c>
      <c r="Z49" s="35" t="n">
        <v>-33.7956684356589</v>
      </c>
      <c r="AA49" s="36" t="n">
        <v>25.6722210769629</v>
      </c>
    </row>
    <row r="50" customFormat="false" ht="14.25" hidden="true" customHeight="false" outlineLevel="0" collapsed="false">
      <c r="A50" s="46" t="s">
        <v>7</v>
      </c>
      <c r="B50" s="3" t="s">
        <v>140</v>
      </c>
      <c r="C50" s="54" t="s">
        <v>131</v>
      </c>
      <c r="D50" s="9" t="s">
        <v>101</v>
      </c>
      <c r="E50" s="9" t="s">
        <v>47</v>
      </c>
      <c r="F50" s="9" t="n">
        <v>75</v>
      </c>
      <c r="G50" s="9" t="s">
        <v>48</v>
      </c>
      <c r="H50" s="9" t="s">
        <v>48</v>
      </c>
      <c r="I50" s="25" t="s">
        <v>48</v>
      </c>
      <c r="J50" s="9" t="s">
        <v>48</v>
      </c>
      <c r="K50" s="25" t="n">
        <v>51867</v>
      </c>
      <c r="L50" s="9" t="s">
        <v>48</v>
      </c>
      <c r="M50" s="9" t="s">
        <v>48</v>
      </c>
      <c r="N50" s="9" t="s">
        <v>48</v>
      </c>
      <c r="O50" s="9" t="s">
        <v>48</v>
      </c>
      <c r="P50" s="26" t="n">
        <v>0</v>
      </c>
      <c r="Q50" s="9" t="n">
        <v>2176</v>
      </c>
      <c r="R50" s="9" t="n">
        <v>0</v>
      </c>
      <c r="S50" s="9" t="s">
        <v>48</v>
      </c>
      <c r="T50" s="9" t="s">
        <v>48</v>
      </c>
      <c r="U50" s="9" t="s">
        <v>48</v>
      </c>
      <c r="V50" s="9" t="s">
        <v>48</v>
      </c>
      <c r="W50" s="9" t="s">
        <v>48</v>
      </c>
      <c r="X50" s="26" t="n">
        <v>0.05</v>
      </c>
      <c r="Y50" s="26" t="n">
        <v>0</v>
      </c>
      <c r="Z50" s="8" t="n">
        <v>-28.3095221110232</v>
      </c>
      <c r="AA50" s="27" t="n">
        <v>23.1040633712854</v>
      </c>
    </row>
    <row r="51" customFormat="false" ht="14.25" hidden="true" customHeight="false" outlineLevel="0" collapsed="false">
      <c r="A51" s="46" t="s">
        <v>7</v>
      </c>
      <c r="B51" s="3" t="s">
        <v>141</v>
      </c>
      <c r="C51" s="54" t="s">
        <v>131</v>
      </c>
      <c r="D51" s="28" t="s">
        <v>101</v>
      </c>
      <c r="E51" s="28" t="s">
        <v>47</v>
      </c>
      <c r="F51" s="28" t="n">
        <v>36.8</v>
      </c>
      <c r="G51" s="28" t="s">
        <v>48</v>
      </c>
      <c r="H51" s="28" t="s">
        <v>48</v>
      </c>
      <c r="I51" s="29" t="s">
        <v>48</v>
      </c>
      <c r="J51" s="28" t="s">
        <v>48</v>
      </c>
      <c r="K51" s="29" t="n">
        <v>51867</v>
      </c>
      <c r="L51" s="28" t="s">
        <v>48</v>
      </c>
      <c r="M51" s="28" t="s">
        <v>48</v>
      </c>
      <c r="N51" s="28" t="s">
        <v>48</v>
      </c>
      <c r="O51" s="28" t="s">
        <v>48</v>
      </c>
      <c r="P51" s="32" t="n">
        <v>0</v>
      </c>
      <c r="Q51" s="28" t="n">
        <v>2176</v>
      </c>
      <c r="R51" s="28" t="n">
        <v>0</v>
      </c>
      <c r="S51" s="28" t="s">
        <v>48</v>
      </c>
      <c r="T51" s="28" t="s">
        <v>48</v>
      </c>
      <c r="U51" s="28" t="s">
        <v>48</v>
      </c>
      <c r="V51" s="28" t="s">
        <v>48</v>
      </c>
      <c r="W51" s="28" t="s">
        <v>48</v>
      </c>
      <c r="X51" s="32" t="n">
        <v>0.05</v>
      </c>
      <c r="Y51" s="32" t="n">
        <v>0</v>
      </c>
      <c r="Z51" s="35" t="n">
        <v>-31.0452066349516</v>
      </c>
      <c r="AA51" s="36" t="n">
        <v>24.4418338566891</v>
      </c>
    </row>
    <row r="52" customFormat="false" ht="14.25" hidden="true" customHeight="false" outlineLevel="0" collapsed="false">
      <c r="A52" s="46" t="s">
        <v>7</v>
      </c>
      <c r="B52" s="3" t="s">
        <v>142</v>
      </c>
      <c r="C52" s="54" t="s">
        <v>131</v>
      </c>
      <c r="D52" s="9" t="s">
        <v>74</v>
      </c>
      <c r="E52" s="9" t="s">
        <v>47</v>
      </c>
      <c r="F52" s="9" t="n">
        <v>10</v>
      </c>
      <c r="G52" s="9" t="s">
        <v>48</v>
      </c>
      <c r="H52" s="9" t="s">
        <v>48</v>
      </c>
      <c r="I52" s="25" t="s">
        <v>48</v>
      </c>
      <c r="J52" s="9" t="s">
        <v>48</v>
      </c>
      <c r="K52" s="25" t="s">
        <v>57</v>
      </c>
      <c r="L52" s="9" t="s">
        <v>48</v>
      </c>
      <c r="M52" s="9" t="s">
        <v>48</v>
      </c>
      <c r="N52" s="9" t="s">
        <v>48</v>
      </c>
      <c r="O52" s="9" t="s">
        <v>48</v>
      </c>
      <c r="P52" s="26" t="n">
        <v>0</v>
      </c>
      <c r="Q52" s="9" t="n">
        <v>1363</v>
      </c>
      <c r="R52" s="9" t="n">
        <v>0</v>
      </c>
      <c r="S52" s="9" t="s">
        <v>48</v>
      </c>
      <c r="T52" s="9" t="s">
        <v>48</v>
      </c>
      <c r="U52" s="9" t="s">
        <v>48</v>
      </c>
      <c r="V52" s="9" t="s">
        <v>48</v>
      </c>
      <c r="W52" s="9" t="s">
        <v>48</v>
      </c>
      <c r="X52" s="26" t="n">
        <v>0.03</v>
      </c>
      <c r="Y52" s="26" t="n">
        <v>0.03</v>
      </c>
      <c r="Z52" s="8" t="n">
        <v>-28.7526965922516</v>
      </c>
      <c r="AA52" s="27" t="n">
        <v>20.5335002983643</v>
      </c>
    </row>
    <row r="53" customFormat="false" ht="14.25" hidden="true" customHeight="false" outlineLevel="0" collapsed="false">
      <c r="A53" s="46" t="s">
        <v>7</v>
      </c>
      <c r="B53" s="3" t="s">
        <v>143</v>
      </c>
      <c r="C53" s="54" t="s">
        <v>131</v>
      </c>
      <c r="D53" s="28" t="s">
        <v>101</v>
      </c>
      <c r="E53" s="28" t="s">
        <v>47</v>
      </c>
      <c r="F53" s="28" t="n">
        <v>74</v>
      </c>
      <c r="G53" s="28" t="s">
        <v>48</v>
      </c>
      <c r="H53" s="28" t="s">
        <v>48</v>
      </c>
      <c r="I53" s="29" t="s">
        <v>48</v>
      </c>
      <c r="J53" s="28" t="s">
        <v>48</v>
      </c>
      <c r="K53" s="29" t="n">
        <v>51867</v>
      </c>
      <c r="L53" s="28" t="s">
        <v>48</v>
      </c>
      <c r="M53" s="28" t="s">
        <v>48</v>
      </c>
      <c r="N53" s="28" t="s">
        <v>48</v>
      </c>
      <c r="O53" s="28" t="s">
        <v>48</v>
      </c>
      <c r="P53" s="32" t="n">
        <v>0</v>
      </c>
      <c r="Q53" s="28" t="n">
        <v>2176</v>
      </c>
      <c r="R53" s="28" t="n">
        <v>0</v>
      </c>
      <c r="S53" s="28" t="s">
        <v>48</v>
      </c>
      <c r="T53" s="28" t="s">
        <v>48</v>
      </c>
      <c r="U53" s="28" t="s">
        <v>48</v>
      </c>
      <c r="V53" s="28" t="s">
        <v>48</v>
      </c>
      <c r="W53" s="28" t="s">
        <v>48</v>
      </c>
      <c r="X53" s="32" t="n">
        <v>0.05</v>
      </c>
      <c r="Y53" s="32" t="n">
        <v>0</v>
      </c>
      <c r="Z53" s="35" t="n">
        <v>-27.7580864932175</v>
      </c>
      <c r="AA53" s="36" t="n">
        <v>23.0158958258526</v>
      </c>
    </row>
    <row r="54" customFormat="false" ht="14.25" hidden="true" customHeight="false" outlineLevel="0" collapsed="false">
      <c r="A54" s="46" t="s">
        <v>7</v>
      </c>
      <c r="B54" s="3" t="s">
        <v>144</v>
      </c>
      <c r="C54" s="54" t="s">
        <v>131</v>
      </c>
      <c r="D54" s="9" t="s">
        <v>101</v>
      </c>
      <c r="E54" s="9" t="s">
        <v>47</v>
      </c>
      <c r="F54" s="9" t="n">
        <v>75</v>
      </c>
      <c r="G54" s="9" t="s">
        <v>48</v>
      </c>
      <c r="H54" s="9" t="s">
        <v>48</v>
      </c>
      <c r="I54" s="25" t="s">
        <v>48</v>
      </c>
      <c r="J54" s="9" t="s">
        <v>48</v>
      </c>
      <c r="K54" s="25" t="n">
        <v>51867</v>
      </c>
      <c r="L54" s="9" t="s">
        <v>48</v>
      </c>
      <c r="M54" s="9" t="s">
        <v>48</v>
      </c>
      <c r="N54" s="9" t="s">
        <v>48</v>
      </c>
      <c r="O54" s="9" t="s">
        <v>48</v>
      </c>
      <c r="P54" s="26" t="n">
        <v>0</v>
      </c>
      <c r="Q54" s="9" t="n">
        <v>2176</v>
      </c>
      <c r="R54" s="9" t="n">
        <v>0</v>
      </c>
      <c r="S54" s="9" t="s">
        <v>48</v>
      </c>
      <c r="T54" s="9" t="s">
        <v>48</v>
      </c>
      <c r="U54" s="9" t="s">
        <v>48</v>
      </c>
      <c r="V54" s="9" t="s">
        <v>48</v>
      </c>
      <c r="W54" s="9" t="s">
        <v>48</v>
      </c>
      <c r="X54" s="26" t="n">
        <v>0.05</v>
      </c>
      <c r="Y54" s="26" t="n">
        <v>0</v>
      </c>
      <c r="Z54" s="8" t="n">
        <v>-30.65995</v>
      </c>
      <c r="AA54" s="27" t="n">
        <v>24.01981</v>
      </c>
    </row>
    <row r="55" customFormat="false" ht="14.25" hidden="true" customHeight="false" outlineLevel="0" collapsed="false">
      <c r="A55" s="46" t="s">
        <v>7</v>
      </c>
      <c r="B55" s="3" t="s">
        <v>145</v>
      </c>
      <c r="C55" s="54" t="s">
        <v>131</v>
      </c>
      <c r="D55" s="28" t="s">
        <v>74</v>
      </c>
      <c r="E55" s="28" t="s">
        <v>47</v>
      </c>
      <c r="F55" s="28" t="n">
        <v>4.22</v>
      </c>
      <c r="G55" s="28" t="s">
        <v>48</v>
      </c>
      <c r="H55" s="28" t="s">
        <v>48</v>
      </c>
      <c r="I55" s="29" t="s">
        <v>48</v>
      </c>
      <c r="J55" s="28" t="s">
        <v>48</v>
      </c>
      <c r="K55" s="29" t="s">
        <v>57</v>
      </c>
      <c r="L55" s="28" t="s">
        <v>48</v>
      </c>
      <c r="M55" s="28" t="s">
        <v>48</v>
      </c>
      <c r="N55" s="28" t="s">
        <v>48</v>
      </c>
      <c r="O55" s="28" t="s">
        <v>48</v>
      </c>
      <c r="P55" s="32" t="n">
        <v>0</v>
      </c>
      <c r="Q55" s="28" t="n">
        <v>1363</v>
      </c>
      <c r="R55" s="28" t="n">
        <v>0</v>
      </c>
      <c r="S55" s="28" t="s">
        <v>48</v>
      </c>
      <c r="T55" s="28" t="s">
        <v>48</v>
      </c>
      <c r="U55" s="28" t="s">
        <v>48</v>
      </c>
      <c r="V55" s="28" t="s">
        <v>48</v>
      </c>
      <c r="W55" s="28" t="s">
        <v>48</v>
      </c>
      <c r="X55" s="32" t="n">
        <v>0.03</v>
      </c>
      <c r="Y55" s="32" t="n">
        <v>0.03</v>
      </c>
      <c r="Z55" s="35" t="n">
        <v>-28.5141541489407</v>
      </c>
      <c r="AA55" s="36" t="n">
        <v>28.4101438223705</v>
      </c>
    </row>
    <row r="56" customFormat="false" ht="14.25" hidden="true" customHeight="false" outlineLevel="0" collapsed="false">
      <c r="A56" s="46" t="s">
        <v>7</v>
      </c>
      <c r="B56" s="3" t="s">
        <v>146</v>
      </c>
      <c r="C56" s="54" t="s">
        <v>131</v>
      </c>
      <c r="D56" s="9" t="s">
        <v>66</v>
      </c>
      <c r="E56" s="9" t="s">
        <v>47</v>
      </c>
      <c r="F56" s="9" t="n">
        <v>93.68</v>
      </c>
      <c r="G56" s="9" t="s">
        <v>48</v>
      </c>
      <c r="H56" s="9" t="s">
        <v>48</v>
      </c>
      <c r="I56" s="25" t="s">
        <v>48</v>
      </c>
      <c r="J56" s="9" t="s">
        <v>48</v>
      </c>
      <c r="K56" s="25" t="n">
        <v>50041</v>
      </c>
      <c r="L56" s="9" t="s">
        <v>48</v>
      </c>
      <c r="M56" s="9" t="s">
        <v>48</v>
      </c>
      <c r="N56" s="9" t="s">
        <v>48</v>
      </c>
      <c r="O56" s="9" t="s">
        <v>48</v>
      </c>
      <c r="P56" s="26" t="n">
        <v>0</v>
      </c>
      <c r="Q56" s="9" t="n">
        <v>1186</v>
      </c>
      <c r="R56" s="9" t="n">
        <v>0</v>
      </c>
      <c r="S56" s="9" t="s">
        <v>48</v>
      </c>
      <c r="T56" s="9" t="s">
        <v>48</v>
      </c>
      <c r="U56" s="9" t="s">
        <v>48</v>
      </c>
      <c r="V56" s="9" t="s">
        <v>48</v>
      </c>
      <c r="W56" s="9" t="s">
        <v>48</v>
      </c>
      <c r="X56" s="26" t="n">
        <v>0.06</v>
      </c>
      <c r="Y56" s="26" t="n">
        <v>0</v>
      </c>
      <c r="Z56" s="8" t="n">
        <v>-34.0151067849757</v>
      </c>
      <c r="AA56" s="27" t="n">
        <v>24.3446216906458</v>
      </c>
    </row>
    <row r="57" customFormat="false" ht="14.25" hidden="true" customHeight="false" outlineLevel="0" collapsed="false">
      <c r="A57" s="46" t="s">
        <v>7</v>
      </c>
      <c r="B57" s="3" t="s">
        <v>147</v>
      </c>
      <c r="C57" s="54" t="s">
        <v>131</v>
      </c>
      <c r="D57" s="28" t="s">
        <v>101</v>
      </c>
      <c r="E57" s="28" t="s">
        <v>47</v>
      </c>
      <c r="F57" s="28" t="n">
        <v>8.9</v>
      </c>
      <c r="G57" s="28" t="s">
        <v>48</v>
      </c>
      <c r="H57" s="28" t="s">
        <v>48</v>
      </c>
      <c r="I57" s="29" t="s">
        <v>48</v>
      </c>
      <c r="J57" s="28" t="s">
        <v>48</v>
      </c>
      <c r="K57" s="29" t="n">
        <v>51867</v>
      </c>
      <c r="L57" s="28" t="s">
        <v>48</v>
      </c>
      <c r="M57" s="28" t="s">
        <v>48</v>
      </c>
      <c r="N57" s="28" t="s">
        <v>48</v>
      </c>
      <c r="O57" s="28" t="s">
        <v>48</v>
      </c>
      <c r="P57" s="32" t="n">
        <v>0</v>
      </c>
      <c r="Q57" s="28" t="n">
        <v>2176</v>
      </c>
      <c r="R57" s="28" t="n">
        <v>0</v>
      </c>
      <c r="S57" s="28" t="s">
        <v>48</v>
      </c>
      <c r="T57" s="28" t="s">
        <v>48</v>
      </c>
      <c r="U57" s="28" t="s">
        <v>48</v>
      </c>
      <c r="V57" s="28" t="s">
        <v>48</v>
      </c>
      <c r="W57" s="28" t="s">
        <v>48</v>
      </c>
      <c r="X57" s="32" t="n">
        <v>0.05</v>
      </c>
      <c r="Y57" s="32" t="n">
        <v>0</v>
      </c>
      <c r="Z57" s="35" t="n">
        <v>-28.4149267279864</v>
      </c>
      <c r="AA57" s="36" t="n">
        <v>21.2219052972542</v>
      </c>
    </row>
    <row r="58" customFormat="false" ht="14.25" hidden="true" customHeight="false" outlineLevel="0" collapsed="false">
      <c r="A58" s="46" t="s">
        <v>7</v>
      </c>
      <c r="B58" s="3" t="s">
        <v>148</v>
      </c>
      <c r="C58" s="54" t="s">
        <v>131</v>
      </c>
      <c r="D58" s="9" t="s">
        <v>101</v>
      </c>
      <c r="E58" s="9" t="s">
        <v>47</v>
      </c>
      <c r="F58" s="9" t="n">
        <v>8.8</v>
      </c>
      <c r="G58" s="9" t="s">
        <v>48</v>
      </c>
      <c r="H58" s="9" t="s">
        <v>48</v>
      </c>
      <c r="I58" s="25" t="s">
        <v>48</v>
      </c>
      <c r="J58" s="9" t="s">
        <v>48</v>
      </c>
      <c r="K58" s="25" t="n">
        <v>51867</v>
      </c>
      <c r="L58" s="9" t="s">
        <v>48</v>
      </c>
      <c r="M58" s="9" t="s">
        <v>48</v>
      </c>
      <c r="N58" s="9" t="s">
        <v>48</v>
      </c>
      <c r="O58" s="9" t="s">
        <v>48</v>
      </c>
      <c r="P58" s="26" t="n">
        <v>0</v>
      </c>
      <c r="Q58" s="9" t="n">
        <v>2176</v>
      </c>
      <c r="R58" s="9" t="n">
        <v>0</v>
      </c>
      <c r="S58" s="9" t="s">
        <v>48</v>
      </c>
      <c r="T58" s="9" t="s">
        <v>48</v>
      </c>
      <c r="U58" s="9" t="s">
        <v>48</v>
      </c>
      <c r="V58" s="9" t="s">
        <v>48</v>
      </c>
      <c r="W58" s="9" t="s">
        <v>48</v>
      </c>
      <c r="X58" s="26" t="n">
        <v>0.05</v>
      </c>
      <c r="Y58" s="26" t="n">
        <v>0</v>
      </c>
      <c r="Z58" s="8" t="n">
        <v>-31.6556373302946</v>
      </c>
      <c r="AA58" s="27" t="n">
        <v>18.5161484011312</v>
      </c>
    </row>
    <row r="59" customFormat="false" ht="14.25" hidden="true" customHeight="false" outlineLevel="0" collapsed="false">
      <c r="A59" s="46" t="s">
        <v>7</v>
      </c>
      <c r="B59" s="3" t="s">
        <v>149</v>
      </c>
      <c r="C59" s="54" t="s">
        <v>131</v>
      </c>
      <c r="D59" s="28" t="s">
        <v>66</v>
      </c>
      <c r="E59" s="28" t="s">
        <v>47</v>
      </c>
      <c r="F59" s="28" t="n">
        <v>23.28</v>
      </c>
      <c r="G59" s="28" t="s">
        <v>48</v>
      </c>
      <c r="H59" s="28" t="s">
        <v>48</v>
      </c>
      <c r="I59" s="29" t="s">
        <v>48</v>
      </c>
      <c r="J59" s="28" t="s">
        <v>48</v>
      </c>
      <c r="K59" s="29" t="n">
        <v>50041</v>
      </c>
      <c r="L59" s="28" t="s">
        <v>48</v>
      </c>
      <c r="M59" s="28" t="s">
        <v>48</v>
      </c>
      <c r="N59" s="28" t="s">
        <v>48</v>
      </c>
      <c r="O59" s="28" t="s">
        <v>48</v>
      </c>
      <c r="P59" s="32" t="n">
        <v>0</v>
      </c>
      <c r="Q59" s="28" t="n">
        <v>1186</v>
      </c>
      <c r="R59" s="28" t="n">
        <v>0</v>
      </c>
      <c r="S59" s="28" t="s">
        <v>48</v>
      </c>
      <c r="T59" s="28" t="s">
        <v>48</v>
      </c>
      <c r="U59" s="28" t="s">
        <v>48</v>
      </c>
      <c r="V59" s="28" t="s">
        <v>48</v>
      </c>
      <c r="W59" s="28" t="s">
        <v>48</v>
      </c>
      <c r="X59" s="32" t="n">
        <v>0.06</v>
      </c>
      <c r="Y59" s="32" t="n">
        <v>0</v>
      </c>
      <c r="Z59" s="35" t="n">
        <v>-33.3090103766139</v>
      </c>
      <c r="AA59" s="36" t="n">
        <v>26.5316768686796</v>
      </c>
    </row>
    <row r="60" customFormat="false" ht="14.25" hidden="true" customHeight="false" outlineLevel="0" collapsed="false">
      <c r="A60" s="46" t="s">
        <v>7</v>
      </c>
      <c r="B60" s="3" t="s">
        <v>150</v>
      </c>
      <c r="C60" s="54" t="s">
        <v>151</v>
      </c>
      <c r="D60" s="9" t="s">
        <v>111</v>
      </c>
      <c r="E60" s="9" t="s">
        <v>47</v>
      </c>
      <c r="F60" s="9" t="n">
        <v>100</v>
      </c>
      <c r="G60" s="9" t="s">
        <v>48</v>
      </c>
      <c r="H60" s="9" t="s">
        <v>48</v>
      </c>
      <c r="I60" s="25" t="s">
        <v>48</v>
      </c>
      <c r="J60" s="9" t="s">
        <v>48</v>
      </c>
      <c r="K60" s="25" t="n">
        <v>54424</v>
      </c>
      <c r="L60" s="9" t="s">
        <v>48</v>
      </c>
      <c r="M60" s="9" t="s">
        <v>48</v>
      </c>
      <c r="N60" s="9" t="s">
        <v>48</v>
      </c>
      <c r="O60" s="9" t="s">
        <v>48</v>
      </c>
      <c r="P60" s="26" t="n">
        <v>0</v>
      </c>
      <c r="Q60" s="9" t="n">
        <v>3114</v>
      </c>
      <c r="R60" s="9" t="n">
        <v>0</v>
      </c>
      <c r="S60" s="9" t="s">
        <v>48</v>
      </c>
      <c r="T60" s="9" t="s">
        <v>48</v>
      </c>
      <c r="U60" s="9" t="s">
        <v>48</v>
      </c>
      <c r="V60" s="9" t="s">
        <v>48</v>
      </c>
      <c r="W60" s="9" t="n">
        <v>6</v>
      </c>
      <c r="X60" s="26" t="n">
        <v>0.08</v>
      </c>
      <c r="Y60" s="26" t="n">
        <v>0</v>
      </c>
      <c r="Z60" s="8" t="n">
        <v>-29.1620911485105</v>
      </c>
      <c r="AA60" s="27" t="n">
        <v>19.386264306318</v>
      </c>
    </row>
    <row r="61" customFormat="false" ht="14.25" hidden="true" customHeight="false" outlineLevel="0" collapsed="false">
      <c r="A61" s="46" t="s">
        <v>7</v>
      </c>
      <c r="B61" s="3" t="s">
        <v>152</v>
      </c>
      <c r="C61" s="54" t="s">
        <v>151</v>
      </c>
      <c r="D61" s="28" t="s">
        <v>101</v>
      </c>
      <c r="E61" s="28" t="s">
        <v>47</v>
      </c>
      <c r="F61" s="28" t="n">
        <v>75</v>
      </c>
      <c r="G61" s="28" t="s">
        <v>48</v>
      </c>
      <c r="H61" s="28" t="s">
        <v>48</v>
      </c>
      <c r="I61" s="29" t="s">
        <v>48</v>
      </c>
      <c r="J61" s="28" t="s">
        <v>48</v>
      </c>
      <c r="K61" s="29" t="n">
        <v>52232</v>
      </c>
      <c r="L61" s="28" t="s">
        <v>48</v>
      </c>
      <c r="M61" s="28" t="s">
        <v>48</v>
      </c>
      <c r="N61" s="28" t="s">
        <v>48</v>
      </c>
      <c r="O61" s="28" t="s">
        <v>48</v>
      </c>
      <c r="P61" s="32" t="n">
        <v>0</v>
      </c>
      <c r="Q61" s="28" t="n">
        <v>2176</v>
      </c>
      <c r="R61" s="28" t="n">
        <v>0</v>
      </c>
      <c r="S61" s="28" t="s">
        <v>48</v>
      </c>
      <c r="T61" s="28" t="s">
        <v>48</v>
      </c>
      <c r="U61" s="28" t="s">
        <v>48</v>
      </c>
      <c r="V61" s="28" t="s">
        <v>48</v>
      </c>
      <c r="W61" s="28" t="s">
        <v>48</v>
      </c>
      <c r="X61" s="32" t="n">
        <v>0.05</v>
      </c>
      <c r="Y61" s="32" t="n">
        <v>0</v>
      </c>
      <c r="Z61" s="35" t="n">
        <v>-27.2024896751489</v>
      </c>
      <c r="AA61" s="36" t="n">
        <v>22.8467825714585</v>
      </c>
    </row>
    <row r="62" customFormat="false" ht="14.25" hidden="true" customHeight="false" outlineLevel="0" collapsed="false">
      <c r="A62" s="46" t="s">
        <v>7</v>
      </c>
      <c r="B62" s="3" t="s">
        <v>153</v>
      </c>
      <c r="C62" s="54" t="s">
        <v>151</v>
      </c>
      <c r="D62" s="9" t="s">
        <v>96</v>
      </c>
      <c r="E62" s="9" t="s">
        <v>47</v>
      </c>
      <c r="F62" s="9" t="n">
        <v>7.56</v>
      </c>
      <c r="G62" s="9" t="s">
        <v>48</v>
      </c>
      <c r="H62" s="9" t="s">
        <v>48</v>
      </c>
      <c r="I62" s="25" t="s">
        <v>48</v>
      </c>
      <c r="J62" s="9" t="s">
        <v>48</v>
      </c>
      <c r="K62" s="25" t="n">
        <v>54424</v>
      </c>
      <c r="L62" s="9" t="s">
        <v>48</v>
      </c>
      <c r="M62" s="9" t="n">
        <v>0</v>
      </c>
      <c r="N62" s="9" t="s">
        <v>48</v>
      </c>
      <c r="O62" s="9" t="s">
        <v>48</v>
      </c>
      <c r="P62" s="26" t="n">
        <v>0</v>
      </c>
      <c r="Q62" s="9" t="n">
        <v>1109</v>
      </c>
      <c r="R62" s="9" t="n">
        <v>0</v>
      </c>
      <c r="S62" s="9" t="s">
        <v>48</v>
      </c>
      <c r="T62" s="9" t="s">
        <v>48</v>
      </c>
      <c r="U62" s="9" t="s">
        <v>48</v>
      </c>
      <c r="V62" s="9" t="s">
        <v>48</v>
      </c>
      <c r="W62" s="9" t="s">
        <v>48</v>
      </c>
      <c r="X62" s="26" t="n">
        <v>0.05</v>
      </c>
      <c r="Y62" s="26" t="n">
        <v>0.1</v>
      </c>
      <c r="Z62" s="8" t="n">
        <v>-26.1949542428945</v>
      </c>
      <c r="AA62" s="27" t="n">
        <v>28.0325284000202</v>
      </c>
    </row>
    <row r="63" customFormat="false" ht="14.25" hidden="true" customHeight="false" outlineLevel="0" collapsed="false">
      <c r="A63" s="46" t="s">
        <v>7</v>
      </c>
      <c r="B63" s="3" t="s">
        <v>154</v>
      </c>
      <c r="C63" s="54" t="s">
        <v>151</v>
      </c>
      <c r="D63" s="28" t="s">
        <v>111</v>
      </c>
      <c r="E63" s="28" t="s">
        <v>47</v>
      </c>
      <c r="F63" s="28" t="n">
        <v>100</v>
      </c>
      <c r="G63" s="28" t="s">
        <v>48</v>
      </c>
      <c r="H63" s="28" t="s">
        <v>48</v>
      </c>
      <c r="I63" s="29" t="s">
        <v>48</v>
      </c>
      <c r="J63" s="28" t="s">
        <v>48</v>
      </c>
      <c r="K63" s="29" t="n">
        <v>54424</v>
      </c>
      <c r="L63" s="28" t="s">
        <v>48</v>
      </c>
      <c r="M63" s="28" t="s">
        <v>48</v>
      </c>
      <c r="N63" s="28" t="s">
        <v>48</v>
      </c>
      <c r="O63" s="28" t="s">
        <v>48</v>
      </c>
      <c r="P63" s="32" t="n">
        <v>0</v>
      </c>
      <c r="Q63" s="28" t="n">
        <v>3114</v>
      </c>
      <c r="R63" s="28" t="n">
        <v>0</v>
      </c>
      <c r="S63" s="28" t="s">
        <v>48</v>
      </c>
      <c r="T63" s="28" t="s">
        <v>48</v>
      </c>
      <c r="U63" s="28" t="s">
        <v>48</v>
      </c>
      <c r="V63" s="28" t="s">
        <v>48</v>
      </c>
      <c r="W63" s="28" t="n">
        <v>6</v>
      </c>
      <c r="X63" s="32" t="n">
        <v>0.08</v>
      </c>
      <c r="Y63" s="32" t="n">
        <v>0</v>
      </c>
      <c r="Z63" s="35" t="n">
        <v>-28.4149267279864</v>
      </c>
      <c r="AA63" s="36" t="n">
        <v>21.2219052972542</v>
      </c>
    </row>
    <row r="64" customFormat="false" ht="14.25" hidden="true" customHeight="false" outlineLevel="0" collapsed="false">
      <c r="A64" s="46" t="s">
        <v>7</v>
      </c>
      <c r="B64" s="3" t="s">
        <v>155</v>
      </c>
      <c r="C64" s="54" t="s">
        <v>151</v>
      </c>
      <c r="D64" s="9" t="s">
        <v>66</v>
      </c>
      <c r="E64" s="9" t="s">
        <v>47</v>
      </c>
      <c r="F64" s="9" t="n">
        <v>137.74</v>
      </c>
      <c r="G64" s="9" t="s">
        <v>48</v>
      </c>
      <c r="H64" s="9" t="s">
        <v>48</v>
      </c>
      <c r="I64" s="25" t="s">
        <v>48</v>
      </c>
      <c r="J64" s="9" t="s">
        <v>48</v>
      </c>
      <c r="K64" s="25" t="n">
        <v>50406</v>
      </c>
      <c r="L64" s="9" t="s">
        <v>48</v>
      </c>
      <c r="M64" s="9" t="s">
        <v>48</v>
      </c>
      <c r="N64" s="9" t="s">
        <v>48</v>
      </c>
      <c r="O64" s="9" t="s">
        <v>48</v>
      </c>
      <c r="P64" s="26" t="n">
        <v>0</v>
      </c>
      <c r="Q64" s="9" t="n">
        <v>868</v>
      </c>
      <c r="R64" s="9" t="n">
        <v>0</v>
      </c>
      <c r="S64" s="9" t="s">
        <v>48</v>
      </c>
      <c r="T64" s="9" t="s">
        <v>48</v>
      </c>
      <c r="U64" s="9" t="s">
        <v>48</v>
      </c>
      <c r="V64" s="9" t="s">
        <v>48</v>
      </c>
      <c r="W64" s="9" t="s">
        <v>48</v>
      </c>
      <c r="X64" s="26" t="n">
        <v>0.06</v>
      </c>
      <c r="Y64" s="26" t="n">
        <v>0</v>
      </c>
      <c r="Z64" s="8" t="n">
        <v>-30.9181086104463</v>
      </c>
      <c r="AA64" s="27" t="n">
        <v>19.4410434574448</v>
      </c>
    </row>
    <row r="65" customFormat="false" ht="14.25" hidden="true" customHeight="false" outlineLevel="0" collapsed="false">
      <c r="A65" s="46" t="s">
        <v>7</v>
      </c>
      <c r="B65" s="3" t="s">
        <v>156</v>
      </c>
      <c r="C65" s="54" t="s">
        <v>151</v>
      </c>
      <c r="D65" s="28" t="s">
        <v>66</v>
      </c>
      <c r="E65" s="28" t="s">
        <v>47</v>
      </c>
      <c r="F65" s="28" t="n">
        <v>138.23</v>
      </c>
      <c r="G65" s="28" t="s">
        <v>48</v>
      </c>
      <c r="H65" s="28" t="s">
        <v>48</v>
      </c>
      <c r="I65" s="29" t="s">
        <v>48</v>
      </c>
      <c r="J65" s="28" t="s">
        <v>48</v>
      </c>
      <c r="K65" s="29" t="n">
        <v>50406</v>
      </c>
      <c r="L65" s="28" t="s">
        <v>48</v>
      </c>
      <c r="M65" s="28" t="s">
        <v>48</v>
      </c>
      <c r="N65" s="28" t="s">
        <v>48</v>
      </c>
      <c r="O65" s="28" t="s">
        <v>48</v>
      </c>
      <c r="P65" s="32" t="n">
        <v>0</v>
      </c>
      <c r="Q65" s="28" t="n">
        <v>868</v>
      </c>
      <c r="R65" s="28" t="n">
        <v>0</v>
      </c>
      <c r="S65" s="28" t="s">
        <v>48</v>
      </c>
      <c r="T65" s="28" t="s">
        <v>48</v>
      </c>
      <c r="U65" s="28" t="s">
        <v>48</v>
      </c>
      <c r="V65" s="28" t="s">
        <v>48</v>
      </c>
      <c r="W65" s="28" t="s">
        <v>48</v>
      </c>
      <c r="X65" s="32" t="n">
        <v>0.06</v>
      </c>
      <c r="Y65" s="32" t="n">
        <v>0</v>
      </c>
      <c r="Z65" s="35" t="n">
        <v>-30.9181086104463</v>
      </c>
      <c r="AA65" s="36" t="n">
        <v>19.4410434574448</v>
      </c>
    </row>
    <row r="66" customFormat="false" ht="14.25" hidden="true" customHeight="false" outlineLevel="0" collapsed="false">
      <c r="A66" s="46" t="s">
        <v>7</v>
      </c>
      <c r="B66" s="3" t="s">
        <v>157</v>
      </c>
      <c r="C66" s="54" t="s">
        <v>151</v>
      </c>
      <c r="D66" s="9" t="s">
        <v>66</v>
      </c>
      <c r="E66" s="9" t="s">
        <v>47</v>
      </c>
      <c r="F66" s="9" t="n">
        <v>96.48</v>
      </c>
      <c r="G66" s="9" t="s">
        <v>48</v>
      </c>
      <c r="H66" s="9" t="s">
        <v>48</v>
      </c>
      <c r="I66" s="25" t="s">
        <v>48</v>
      </c>
      <c r="J66" s="9" t="s">
        <v>48</v>
      </c>
      <c r="K66" s="25" t="n">
        <v>50406</v>
      </c>
      <c r="L66" s="9" t="s">
        <v>48</v>
      </c>
      <c r="M66" s="9" t="s">
        <v>48</v>
      </c>
      <c r="N66" s="9" t="s">
        <v>48</v>
      </c>
      <c r="O66" s="9" t="s">
        <v>48</v>
      </c>
      <c r="P66" s="26" t="n">
        <v>0</v>
      </c>
      <c r="Q66" s="9" t="n">
        <v>868</v>
      </c>
      <c r="R66" s="9" t="n">
        <v>0</v>
      </c>
      <c r="S66" s="9" t="s">
        <v>48</v>
      </c>
      <c r="T66" s="9" t="s">
        <v>48</v>
      </c>
      <c r="U66" s="9" t="s">
        <v>48</v>
      </c>
      <c r="V66" s="9" t="s">
        <v>48</v>
      </c>
      <c r="W66" s="9" t="s">
        <v>48</v>
      </c>
      <c r="X66" s="26" t="n">
        <v>0.06</v>
      </c>
      <c r="Y66" s="26" t="n">
        <v>0</v>
      </c>
      <c r="Z66" s="8" t="n">
        <v>-30.65995</v>
      </c>
      <c r="AA66" s="27" t="n">
        <v>24.01981</v>
      </c>
    </row>
    <row r="67" customFormat="false" ht="14.25" hidden="true" customHeight="false" outlineLevel="0" collapsed="false">
      <c r="A67" s="46" t="s">
        <v>7</v>
      </c>
      <c r="B67" s="3" t="s">
        <v>158</v>
      </c>
      <c r="C67" s="54" t="s">
        <v>151</v>
      </c>
      <c r="D67" s="28" t="s">
        <v>66</v>
      </c>
      <c r="E67" s="28" t="s">
        <v>47</v>
      </c>
      <c r="F67" s="28" t="n">
        <v>138.96</v>
      </c>
      <c r="G67" s="28" t="s">
        <v>48</v>
      </c>
      <c r="H67" s="28" t="s">
        <v>48</v>
      </c>
      <c r="I67" s="29" t="s">
        <v>48</v>
      </c>
      <c r="J67" s="28" t="s">
        <v>48</v>
      </c>
      <c r="K67" s="29" t="n">
        <v>50406</v>
      </c>
      <c r="L67" s="28" t="s">
        <v>48</v>
      </c>
      <c r="M67" s="28" t="s">
        <v>48</v>
      </c>
      <c r="N67" s="28" t="s">
        <v>48</v>
      </c>
      <c r="O67" s="28" t="s">
        <v>48</v>
      </c>
      <c r="P67" s="32" t="n">
        <v>0</v>
      </c>
      <c r="Q67" s="28" t="n">
        <v>868</v>
      </c>
      <c r="R67" s="28" t="n">
        <v>0</v>
      </c>
      <c r="S67" s="28" t="s">
        <v>48</v>
      </c>
      <c r="T67" s="28" t="s">
        <v>48</v>
      </c>
      <c r="U67" s="28" t="s">
        <v>48</v>
      </c>
      <c r="V67" s="28" t="s">
        <v>48</v>
      </c>
      <c r="W67" s="28" t="s">
        <v>48</v>
      </c>
      <c r="X67" s="32" t="n">
        <v>0.06</v>
      </c>
      <c r="Y67" s="32" t="n">
        <v>0</v>
      </c>
      <c r="Z67" s="35" t="n">
        <v>-30.65995</v>
      </c>
      <c r="AA67" s="36" t="n">
        <v>24.01981</v>
      </c>
    </row>
    <row r="68" customFormat="false" ht="14.25" hidden="true" customHeight="false" outlineLevel="0" collapsed="false">
      <c r="A68" s="46" t="s">
        <v>7</v>
      </c>
      <c r="B68" s="3" t="s">
        <v>159</v>
      </c>
      <c r="C68" s="54" t="s">
        <v>151</v>
      </c>
      <c r="D68" s="9" t="s">
        <v>96</v>
      </c>
      <c r="E68" s="9" t="s">
        <v>160</v>
      </c>
      <c r="F68" s="9" t="n">
        <v>16.5</v>
      </c>
      <c r="G68" s="9" t="s">
        <v>48</v>
      </c>
      <c r="H68" s="9" t="n">
        <v>32</v>
      </c>
      <c r="I68" s="25" t="s">
        <v>48</v>
      </c>
      <c r="J68" s="9" t="s">
        <v>48</v>
      </c>
      <c r="K68" s="25" t="s">
        <v>57</v>
      </c>
      <c r="L68" s="9" t="s">
        <v>48</v>
      </c>
      <c r="M68" s="9" t="n">
        <v>1650</v>
      </c>
      <c r="N68" s="9" t="s">
        <v>48</v>
      </c>
      <c r="O68" s="9" t="s">
        <v>48</v>
      </c>
      <c r="P68" s="26" t="n">
        <v>0</v>
      </c>
      <c r="Q68" s="9" t="n">
        <v>1500</v>
      </c>
      <c r="R68" s="9" t="n">
        <v>0</v>
      </c>
      <c r="S68" s="9" t="s">
        <v>48</v>
      </c>
      <c r="T68" s="9" t="n">
        <v>6</v>
      </c>
      <c r="U68" s="9" t="n">
        <v>4</v>
      </c>
      <c r="X68" s="26" t="n">
        <v>0</v>
      </c>
      <c r="Y68" s="26" t="n">
        <v>0</v>
      </c>
      <c r="Z68" s="8" t="n">
        <v>-27.618037149128</v>
      </c>
      <c r="AA68" s="27" t="n">
        <v>32.0345129341963</v>
      </c>
    </row>
    <row r="69" customFormat="false" ht="14.25" hidden="true" customHeight="false" outlineLevel="0" collapsed="false">
      <c r="A69" s="46" t="s">
        <v>7</v>
      </c>
      <c r="B69" s="3" t="s">
        <v>161</v>
      </c>
      <c r="C69" s="54" t="s">
        <v>151</v>
      </c>
      <c r="D69" s="28" t="s">
        <v>101</v>
      </c>
      <c r="E69" s="28" t="s">
        <v>47</v>
      </c>
      <c r="F69" s="28" t="n">
        <v>75</v>
      </c>
      <c r="G69" s="28" t="s">
        <v>48</v>
      </c>
      <c r="H69" s="28" t="s">
        <v>48</v>
      </c>
      <c r="I69" s="29" t="s">
        <v>48</v>
      </c>
      <c r="J69" s="28" t="s">
        <v>48</v>
      </c>
      <c r="K69" s="29" t="n">
        <v>52232</v>
      </c>
      <c r="L69" s="28" t="s">
        <v>48</v>
      </c>
      <c r="M69" s="28" t="s">
        <v>48</v>
      </c>
      <c r="N69" s="28" t="s">
        <v>48</v>
      </c>
      <c r="O69" s="28" t="s">
        <v>48</v>
      </c>
      <c r="P69" s="32" t="n">
        <v>0</v>
      </c>
      <c r="Q69" s="28" t="n">
        <v>1165</v>
      </c>
      <c r="R69" s="28" t="n">
        <v>0</v>
      </c>
      <c r="S69" s="28" t="s">
        <v>48</v>
      </c>
      <c r="T69" s="28" t="s">
        <v>48</v>
      </c>
      <c r="U69" s="28" t="s">
        <v>48</v>
      </c>
      <c r="V69" s="28" t="s">
        <v>48</v>
      </c>
      <c r="W69" s="28" t="s">
        <v>48</v>
      </c>
      <c r="X69" s="32" t="n">
        <v>0.05</v>
      </c>
      <c r="Y69" s="32" t="n">
        <v>0</v>
      </c>
      <c r="Z69" s="35" t="n">
        <v>-29.9646991223959</v>
      </c>
      <c r="AA69" s="36" t="n">
        <v>22.3394383574136</v>
      </c>
    </row>
    <row r="70" customFormat="false" ht="14.25" hidden="true" customHeight="false" outlineLevel="0" collapsed="false">
      <c r="A70" s="46" t="s">
        <v>7</v>
      </c>
      <c r="B70" s="3" t="s">
        <v>162</v>
      </c>
      <c r="C70" s="54" t="s">
        <v>151</v>
      </c>
      <c r="D70" s="9" t="s">
        <v>101</v>
      </c>
      <c r="E70" s="9" t="s">
        <v>47</v>
      </c>
      <c r="F70" s="9" t="n">
        <v>75</v>
      </c>
      <c r="G70" s="9" t="s">
        <v>48</v>
      </c>
      <c r="H70" s="9" t="s">
        <v>48</v>
      </c>
      <c r="I70" s="25" t="s">
        <v>48</v>
      </c>
      <c r="J70" s="9" t="s">
        <v>48</v>
      </c>
      <c r="K70" s="25" t="n">
        <v>52232</v>
      </c>
      <c r="L70" s="9" t="s">
        <v>48</v>
      </c>
      <c r="M70" s="9" t="s">
        <v>48</v>
      </c>
      <c r="N70" s="9" t="s">
        <v>48</v>
      </c>
      <c r="O70" s="9" t="s">
        <v>48</v>
      </c>
      <c r="P70" s="26" t="n">
        <v>0</v>
      </c>
      <c r="Q70" s="9" t="n">
        <v>1165</v>
      </c>
      <c r="R70" s="9" t="n">
        <v>0</v>
      </c>
      <c r="S70" s="9" t="s">
        <v>48</v>
      </c>
      <c r="T70" s="9" t="s">
        <v>48</v>
      </c>
      <c r="U70" s="9" t="s">
        <v>48</v>
      </c>
      <c r="V70" s="9" t="s">
        <v>48</v>
      </c>
      <c r="W70" s="9" t="s">
        <v>48</v>
      </c>
      <c r="X70" s="26" t="n">
        <v>0.05</v>
      </c>
      <c r="Y70" s="26" t="n">
        <v>0</v>
      </c>
      <c r="Z70" s="8" t="n">
        <v>-29.9646991223959</v>
      </c>
      <c r="AA70" s="27" t="n">
        <v>22.3394383574136</v>
      </c>
    </row>
    <row r="71" customFormat="false" ht="14.25" hidden="true" customHeight="false" outlineLevel="0" collapsed="false">
      <c r="A71" s="46" t="s">
        <v>7</v>
      </c>
      <c r="B71" s="3" t="s">
        <v>163</v>
      </c>
      <c r="C71" s="54" t="s">
        <v>151</v>
      </c>
      <c r="D71" s="28" t="s">
        <v>66</v>
      </c>
      <c r="E71" s="28" t="s">
        <v>47</v>
      </c>
      <c r="F71" s="28" t="n">
        <v>86.6</v>
      </c>
      <c r="G71" s="28" t="s">
        <v>48</v>
      </c>
      <c r="H71" s="28" t="s">
        <v>48</v>
      </c>
      <c r="I71" s="29" t="s">
        <v>48</v>
      </c>
      <c r="J71" s="28" t="s">
        <v>48</v>
      </c>
      <c r="K71" s="29" t="n">
        <v>50406</v>
      </c>
      <c r="L71" s="28" t="s">
        <v>48</v>
      </c>
      <c r="M71" s="28" t="s">
        <v>48</v>
      </c>
      <c r="N71" s="28" t="s">
        <v>48</v>
      </c>
      <c r="O71" s="28" t="s">
        <v>48</v>
      </c>
      <c r="P71" s="32" t="n">
        <v>0</v>
      </c>
      <c r="Q71" s="28" t="n">
        <v>868</v>
      </c>
      <c r="R71" s="28" t="n">
        <v>0</v>
      </c>
      <c r="S71" s="28" t="s">
        <v>48</v>
      </c>
      <c r="T71" s="28" t="s">
        <v>48</v>
      </c>
      <c r="U71" s="28" t="s">
        <v>48</v>
      </c>
      <c r="V71" s="28" t="s">
        <v>48</v>
      </c>
      <c r="W71" s="28" t="s">
        <v>48</v>
      </c>
      <c r="X71" s="32" t="n">
        <v>0.06</v>
      </c>
      <c r="Y71" s="32" t="n">
        <v>0</v>
      </c>
      <c r="Z71" s="35" t="n">
        <v>-32.7460636463402</v>
      </c>
      <c r="AA71" s="36" t="n">
        <v>25.807017154113</v>
      </c>
    </row>
    <row r="72" customFormat="false" ht="14.25" hidden="true" customHeight="false" outlineLevel="0" collapsed="false">
      <c r="A72" s="46" t="s">
        <v>7</v>
      </c>
      <c r="B72" s="3" t="s">
        <v>164</v>
      </c>
      <c r="C72" s="54" t="s">
        <v>151</v>
      </c>
      <c r="D72" s="9" t="s">
        <v>66</v>
      </c>
      <c r="E72" s="9" t="s">
        <v>47</v>
      </c>
      <c r="F72" s="9" t="n">
        <v>79.05</v>
      </c>
      <c r="G72" s="9" t="s">
        <v>48</v>
      </c>
      <c r="H72" s="9" t="s">
        <v>48</v>
      </c>
      <c r="I72" s="25" t="s">
        <v>48</v>
      </c>
      <c r="J72" s="9" t="s">
        <v>48</v>
      </c>
      <c r="K72" s="25" t="n">
        <v>50406</v>
      </c>
      <c r="L72" s="9" t="s">
        <v>48</v>
      </c>
      <c r="M72" s="9" t="s">
        <v>48</v>
      </c>
      <c r="N72" s="9" t="s">
        <v>48</v>
      </c>
      <c r="O72" s="9" t="s">
        <v>48</v>
      </c>
      <c r="P72" s="26" t="n">
        <v>0</v>
      </c>
      <c r="Q72" s="9" t="n">
        <v>868</v>
      </c>
      <c r="R72" s="9" t="n">
        <v>0</v>
      </c>
      <c r="S72" s="9" t="s">
        <v>48</v>
      </c>
      <c r="T72" s="9" t="s">
        <v>48</v>
      </c>
      <c r="U72" s="9" t="s">
        <v>48</v>
      </c>
      <c r="V72" s="9" t="s">
        <v>48</v>
      </c>
      <c r="W72" s="9" t="s">
        <v>48</v>
      </c>
      <c r="X72" s="26" t="n">
        <v>0.06</v>
      </c>
      <c r="Y72" s="26" t="n">
        <v>0</v>
      </c>
      <c r="Z72" s="8" t="n">
        <v>-31.1838509684692</v>
      </c>
      <c r="AA72" s="27" t="n">
        <v>24.9459731140142</v>
      </c>
    </row>
    <row r="73" customFormat="false" ht="14.25" hidden="true" customHeight="false" outlineLevel="0" collapsed="false">
      <c r="A73" s="46" t="s">
        <v>7</v>
      </c>
      <c r="B73" s="3" t="s">
        <v>165</v>
      </c>
      <c r="C73" s="54" t="s">
        <v>151</v>
      </c>
      <c r="D73" s="28" t="s">
        <v>101</v>
      </c>
      <c r="E73" s="28" t="s">
        <v>47</v>
      </c>
      <c r="F73" s="28" t="n">
        <v>75</v>
      </c>
      <c r="G73" s="28" t="s">
        <v>48</v>
      </c>
      <c r="H73" s="28" t="s">
        <v>48</v>
      </c>
      <c r="I73" s="29" t="s">
        <v>48</v>
      </c>
      <c r="J73" s="28" t="s">
        <v>48</v>
      </c>
      <c r="K73" s="29" t="n">
        <v>52232</v>
      </c>
      <c r="L73" s="28" t="s">
        <v>48</v>
      </c>
      <c r="M73" s="28" t="s">
        <v>48</v>
      </c>
      <c r="N73" s="28" t="s">
        <v>48</v>
      </c>
      <c r="O73" s="28" t="s">
        <v>48</v>
      </c>
      <c r="P73" s="32" t="n">
        <v>0</v>
      </c>
      <c r="Q73" s="28" t="n">
        <v>1165</v>
      </c>
      <c r="R73" s="28" t="n">
        <v>0</v>
      </c>
      <c r="S73" s="28" t="s">
        <v>48</v>
      </c>
      <c r="T73" s="28" t="s">
        <v>48</v>
      </c>
      <c r="U73" s="28" t="s">
        <v>48</v>
      </c>
      <c r="V73" s="28" t="s">
        <v>48</v>
      </c>
      <c r="W73" s="28" t="s">
        <v>48</v>
      </c>
      <c r="X73" s="32" t="n">
        <v>0.05</v>
      </c>
      <c r="Y73" s="32" t="n">
        <v>0</v>
      </c>
      <c r="Z73" s="35" t="n">
        <v>-32.1966920816962</v>
      </c>
      <c r="AA73" s="36" t="n">
        <v>18.8950290145481</v>
      </c>
    </row>
    <row r="74" customFormat="false" ht="14.25" hidden="true" customHeight="false" outlineLevel="0" collapsed="false">
      <c r="A74" s="46" t="s">
        <v>7</v>
      </c>
      <c r="B74" s="3" t="s">
        <v>166</v>
      </c>
      <c r="C74" s="54" t="s">
        <v>151</v>
      </c>
      <c r="D74" s="9" t="s">
        <v>101</v>
      </c>
      <c r="E74" s="9" t="s">
        <v>47</v>
      </c>
      <c r="F74" s="9" t="n">
        <v>75</v>
      </c>
      <c r="G74" s="9" t="s">
        <v>48</v>
      </c>
      <c r="H74" s="9" t="s">
        <v>48</v>
      </c>
      <c r="I74" s="25" t="s">
        <v>48</v>
      </c>
      <c r="J74" s="9" t="s">
        <v>48</v>
      </c>
      <c r="K74" s="25" t="n">
        <v>52232</v>
      </c>
      <c r="L74" s="9" t="s">
        <v>48</v>
      </c>
      <c r="M74" s="9" t="s">
        <v>48</v>
      </c>
      <c r="N74" s="9" t="s">
        <v>48</v>
      </c>
      <c r="O74" s="9" t="s">
        <v>48</v>
      </c>
      <c r="P74" s="26" t="n">
        <v>0</v>
      </c>
      <c r="Q74" s="9" t="n">
        <v>1165</v>
      </c>
      <c r="R74" s="9" t="n">
        <v>0</v>
      </c>
      <c r="S74" s="9" t="s">
        <v>48</v>
      </c>
      <c r="T74" s="9" t="s">
        <v>48</v>
      </c>
      <c r="U74" s="9" t="s">
        <v>48</v>
      </c>
      <c r="V74" s="9" t="s">
        <v>48</v>
      </c>
      <c r="W74" s="9" t="s">
        <v>48</v>
      </c>
      <c r="X74" s="26" t="n">
        <v>0.05</v>
      </c>
      <c r="Y74" s="26" t="n">
        <v>0</v>
      </c>
      <c r="Z74" s="8" t="n">
        <v>-29.1332959271857</v>
      </c>
      <c r="AA74" s="27" t="n">
        <v>24.7988059202147</v>
      </c>
    </row>
    <row r="75" customFormat="false" ht="14.25" hidden="true" customHeight="false" outlineLevel="0" collapsed="false">
      <c r="A75" s="46" t="s">
        <v>7</v>
      </c>
      <c r="B75" s="3" t="s">
        <v>167</v>
      </c>
      <c r="C75" s="54" t="s">
        <v>151</v>
      </c>
      <c r="D75" s="28" t="s">
        <v>66</v>
      </c>
      <c r="E75" s="28" t="s">
        <v>47</v>
      </c>
      <c r="F75" s="28" t="n">
        <v>108.25</v>
      </c>
      <c r="G75" s="28" t="s">
        <v>48</v>
      </c>
      <c r="H75" s="28" t="s">
        <v>48</v>
      </c>
      <c r="I75" s="29" t="s">
        <v>48</v>
      </c>
      <c r="J75" s="28" t="s">
        <v>48</v>
      </c>
      <c r="K75" s="29" t="n">
        <v>50406</v>
      </c>
      <c r="L75" s="28" t="s">
        <v>48</v>
      </c>
      <c r="M75" s="28" t="s">
        <v>48</v>
      </c>
      <c r="N75" s="28" t="s">
        <v>48</v>
      </c>
      <c r="O75" s="28" t="s">
        <v>48</v>
      </c>
      <c r="P75" s="32" t="n">
        <v>0</v>
      </c>
      <c r="Q75" s="28" t="n">
        <v>868</v>
      </c>
      <c r="R75" s="28" t="n">
        <v>0</v>
      </c>
      <c r="S75" s="28" t="s">
        <v>48</v>
      </c>
      <c r="T75" s="28" t="s">
        <v>48</v>
      </c>
      <c r="U75" s="28" t="s">
        <v>48</v>
      </c>
      <c r="V75" s="28" t="s">
        <v>48</v>
      </c>
      <c r="W75" s="28" t="s">
        <v>48</v>
      </c>
      <c r="X75" s="32" t="n">
        <v>0.06</v>
      </c>
      <c r="Y75" s="32" t="n">
        <v>0</v>
      </c>
      <c r="Z75" s="35" t="n">
        <v>-34.0016066103323</v>
      </c>
      <c r="AA75" s="36" t="n">
        <v>24.7416286318375</v>
      </c>
    </row>
    <row r="76" customFormat="false" ht="14.25" hidden="true" customHeight="false" outlineLevel="0" collapsed="false">
      <c r="A76" s="46" t="s">
        <v>7</v>
      </c>
      <c r="B76" s="3" t="s">
        <v>168</v>
      </c>
      <c r="C76" s="54" t="s">
        <v>151</v>
      </c>
      <c r="D76" s="9" t="s">
        <v>101</v>
      </c>
      <c r="E76" s="9" t="s">
        <v>47</v>
      </c>
      <c r="F76" s="9" t="n">
        <v>60</v>
      </c>
      <c r="G76" s="9" t="s">
        <v>48</v>
      </c>
      <c r="H76" s="9" t="s">
        <v>48</v>
      </c>
      <c r="I76" s="25" t="s">
        <v>48</v>
      </c>
      <c r="J76" s="9" t="s">
        <v>48</v>
      </c>
      <c r="K76" s="25" t="n">
        <v>52232</v>
      </c>
      <c r="L76" s="9" t="s">
        <v>48</v>
      </c>
      <c r="M76" s="9" t="s">
        <v>48</v>
      </c>
      <c r="N76" s="9" t="s">
        <v>48</v>
      </c>
      <c r="O76" s="9" t="s">
        <v>48</v>
      </c>
      <c r="P76" s="26" t="n">
        <v>0</v>
      </c>
      <c r="Q76" s="9" t="n">
        <v>1165</v>
      </c>
      <c r="R76" s="9" t="n">
        <v>0</v>
      </c>
      <c r="S76" s="9" t="s">
        <v>48</v>
      </c>
      <c r="T76" s="9" t="s">
        <v>48</v>
      </c>
      <c r="U76" s="9" t="s">
        <v>48</v>
      </c>
      <c r="V76" s="9" t="s">
        <v>48</v>
      </c>
      <c r="W76" s="9" t="s">
        <v>48</v>
      </c>
      <c r="X76" s="26" t="n">
        <v>0.05</v>
      </c>
      <c r="Y76" s="26" t="n">
        <v>0</v>
      </c>
      <c r="Z76" s="8" t="n">
        <v>-23.6719383382079</v>
      </c>
      <c r="AA76" s="27" t="n">
        <v>27.6357349059135</v>
      </c>
    </row>
    <row r="77" customFormat="false" ht="14.25" hidden="true" customHeight="false" outlineLevel="0" collapsed="false">
      <c r="A77" s="46" t="s">
        <v>7</v>
      </c>
      <c r="B77" s="3" t="s">
        <v>169</v>
      </c>
      <c r="C77" s="54" t="s">
        <v>170</v>
      </c>
      <c r="D77" s="28" t="s">
        <v>111</v>
      </c>
      <c r="E77" s="28" t="s">
        <v>47</v>
      </c>
      <c r="F77" s="28" t="n">
        <v>100</v>
      </c>
      <c r="G77" s="28" t="s">
        <v>48</v>
      </c>
      <c r="H77" s="28" t="s">
        <v>48</v>
      </c>
      <c r="I77" s="29" t="s">
        <v>48</v>
      </c>
      <c r="J77" s="28" t="s">
        <v>48</v>
      </c>
      <c r="K77" s="29" t="s">
        <v>57</v>
      </c>
      <c r="L77" s="28" t="s">
        <v>48</v>
      </c>
      <c r="M77" s="28" t="s">
        <v>48</v>
      </c>
      <c r="N77" s="28" t="s">
        <v>48</v>
      </c>
      <c r="O77" s="28" t="s">
        <v>48</v>
      </c>
      <c r="P77" s="32" t="n">
        <v>0</v>
      </c>
      <c r="Q77" s="28" t="n">
        <v>2902</v>
      </c>
      <c r="R77" s="28" t="n">
        <v>0</v>
      </c>
      <c r="S77" s="28" t="s">
        <v>48</v>
      </c>
      <c r="T77" s="28" t="s">
        <v>48</v>
      </c>
      <c r="U77" s="28" t="s">
        <v>48</v>
      </c>
      <c r="V77" s="28" t="s">
        <v>48</v>
      </c>
      <c r="W77" s="28" t="n">
        <v>6</v>
      </c>
      <c r="X77" s="32" t="n">
        <v>0.08</v>
      </c>
      <c r="Y77" s="32" t="n">
        <v>0</v>
      </c>
      <c r="Z77" s="35" t="n">
        <v>-27.7580864932175</v>
      </c>
      <c r="AA77" s="36" t="n">
        <v>23.0158958258526</v>
      </c>
    </row>
    <row r="78" customFormat="false" ht="14.25" hidden="true" customHeight="false" outlineLevel="0" collapsed="false">
      <c r="A78" s="46" t="s">
        <v>7</v>
      </c>
      <c r="B78" s="3" t="s">
        <v>171</v>
      </c>
      <c r="C78" s="54" t="s">
        <v>170</v>
      </c>
      <c r="D78" s="9" t="s">
        <v>111</v>
      </c>
      <c r="E78" s="9" t="s">
        <v>172</v>
      </c>
      <c r="F78" s="9" t="n">
        <v>100</v>
      </c>
      <c r="G78" s="9" t="s">
        <v>48</v>
      </c>
      <c r="H78" s="9" t="s">
        <v>48</v>
      </c>
      <c r="I78" s="25" t="n">
        <v>45292</v>
      </c>
      <c r="J78" s="9" t="s">
        <v>48</v>
      </c>
      <c r="K78" s="25" t="s">
        <v>57</v>
      </c>
      <c r="L78" s="9" t="s">
        <v>48</v>
      </c>
      <c r="M78" s="9" t="s">
        <v>48</v>
      </c>
      <c r="N78" s="9" t="s">
        <v>48</v>
      </c>
      <c r="O78" s="9" t="s">
        <v>48</v>
      </c>
      <c r="P78" s="26" t="n">
        <v>0</v>
      </c>
      <c r="Q78" s="9" t="n">
        <v>2902</v>
      </c>
      <c r="R78" s="9" t="n">
        <v>0</v>
      </c>
      <c r="S78" s="9" t="s">
        <v>48</v>
      </c>
      <c r="T78" s="9" t="s">
        <v>48</v>
      </c>
      <c r="U78" s="9" t="s">
        <v>48</v>
      </c>
      <c r="V78" s="9" t="s">
        <v>48</v>
      </c>
      <c r="W78" s="9" t="n">
        <v>9</v>
      </c>
      <c r="X78" s="26" t="n">
        <v>0.08</v>
      </c>
      <c r="Y78" s="26" t="n">
        <v>0</v>
      </c>
      <c r="Z78" s="8" t="n">
        <v>-28.3095221110232</v>
      </c>
      <c r="AA78" s="27" t="n">
        <v>23.1040633712854</v>
      </c>
    </row>
    <row r="79" customFormat="false" ht="14.25" hidden="true" customHeight="false" outlineLevel="0" collapsed="false">
      <c r="A79" s="46" t="s">
        <v>7</v>
      </c>
      <c r="B79" s="3" t="s">
        <v>173</v>
      </c>
      <c r="C79" s="54" t="s">
        <v>174</v>
      </c>
      <c r="D79" s="28" t="s">
        <v>101</v>
      </c>
      <c r="E79" s="28" t="s">
        <v>47</v>
      </c>
      <c r="F79" s="28" t="n">
        <v>40</v>
      </c>
      <c r="G79" s="28" t="s">
        <v>48</v>
      </c>
      <c r="H79" s="28" t="s">
        <v>48</v>
      </c>
      <c r="I79" s="29" t="s">
        <v>48</v>
      </c>
      <c r="J79" s="28" t="s">
        <v>48</v>
      </c>
      <c r="K79" s="29" t="n">
        <v>53328</v>
      </c>
      <c r="L79" s="28" t="s">
        <v>48</v>
      </c>
      <c r="M79" s="28" t="s">
        <v>48</v>
      </c>
      <c r="N79" s="28" t="s">
        <v>48</v>
      </c>
      <c r="O79" s="28" t="s">
        <v>48</v>
      </c>
      <c r="P79" s="32" t="n">
        <v>0</v>
      </c>
      <c r="Q79" s="28" t="n">
        <v>872</v>
      </c>
      <c r="R79" s="28" t="n">
        <v>0</v>
      </c>
      <c r="S79" s="28" t="s">
        <v>48</v>
      </c>
      <c r="T79" s="28" t="s">
        <v>48</v>
      </c>
      <c r="U79" s="28" t="s">
        <v>48</v>
      </c>
      <c r="V79" s="28" t="s">
        <v>48</v>
      </c>
      <c r="W79" s="28" t="s">
        <v>48</v>
      </c>
      <c r="X79" s="32" t="n">
        <v>0.05</v>
      </c>
      <c r="Y79" s="32" t="n">
        <v>0</v>
      </c>
      <c r="Z79" s="35" t="n">
        <v>-29.2201595320729</v>
      </c>
      <c r="AA79" s="36" t="n">
        <v>18.9152031009085</v>
      </c>
    </row>
    <row r="80" customFormat="false" ht="14.25" hidden="true" customHeight="false" outlineLevel="0" collapsed="false">
      <c r="A80" s="46" t="s">
        <v>7</v>
      </c>
      <c r="B80" s="3" t="s">
        <v>175</v>
      </c>
      <c r="C80" s="54" t="s">
        <v>174</v>
      </c>
      <c r="D80" s="9" t="s">
        <v>101</v>
      </c>
      <c r="E80" s="9" t="s">
        <v>47</v>
      </c>
      <c r="F80" s="9" t="n">
        <v>55</v>
      </c>
      <c r="G80" s="9" t="s">
        <v>48</v>
      </c>
      <c r="H80" s="9" t="s">
        <v>48</v>
      </c>
      <c r="I80" s="25" t="s">
        <v>48</v>
      </c>
      <c r="J80" s="9" t="s">
        <v>48</v>
      </c>
      <c r="K80" s="25" t="n">
        <v>53328</v>
      </c>
      <c r="L80" s="9" t="s">
        <v>48</v>
      </c>
      <c r="M80" s="9" t="s">
        <v>48</v>
      </c>
      <c r="N80" s="9" t="s">
        <v>48</v>
      </c>
      <c r="O80" s="9" t="s">
        <v>48</v>
      </c>
      <c r="P80" s="26" t="n">
        <v>0</v>
      </c>
      <c r="Q80" s="9" t="n">
        <v>872</v>
      </c>
      <c r="R80" s="9" t="n">
        <v>0</v>
      </c>
      <c r="S80" s="9" t="s">
        <v>48</v>
      </c>
      <c r="T80" s="9" t="s">
        <v>48</v>
      </c>
      <c r="U80" s="9" t="s">
        <v>48</v>
      </c>
      <c r="V80" s="9" t="s">
        <v>48</v>
      </c>
      <c r="W80" s="9" t="s">
        <v>48</v>
      </c>
      <c r="X80" s="26" t="n">
        <v>0.05</v>
      </c>
      <c r="Y80" s="26" t="n">
        <v>0</v>
      </c>
      <c r="Z80" s="8" t="n">
        <v>-29.115135854396</v>
      </c>
      <c r="AA80" s="27" t="n">
        <v>23.7490965967927</v>
      </c>
    </row>
    <row r="81" customFormat="false" ht="14.25" hidden="true" customHeight="false" outlineLevel="0" collapsed="false">
      <c r="A81" s="46" t="s">
        <v>7</v>
      </c>
      <c r="B81" s="3" t="s">
        <v>176</v>
      </c>
      <c r="C81" s="54" t="s">
        <v>174</v>
      </c>
      <c r="D81" s="28" t="s">
        <v>101</v>
      </c>
      <c r="E81" s="28" t="s">
        <v>47</v>
      </c>
      <c r="F81" s="28" t="n">
        <v>67.9</v>
      </c>
      <c r="G81" s="28" t="s">
        <v>48</v>
      </c>
      <c r="H81" s="28" t="s">
        <v>48</v>
      </c>
      <c r="I81" s="29" t="s">
        <v>48</v>
      </c>
      <c r="J81" s="28" t="s">
        <v>48</v>
      </c>
      <c r="K81" s="29" t="n">
        <v>53328</v>
      </c>
      <c r="L81" s="28" t="s">
        <v>48</v>
      </c>
      <c r="M81" s="28" t="s">
        <v>48</v>
      </c>
      <c r="N81" s="28" t="s">
        <v>48</v>
      </c>
      <c r="O81" s="28" t="s">
        <v>48</v>
      </c>
      <c r="P81" s="32" t="n">
        <v>0</v>
      </c>
      <c r="Q81" s="28" t="n">
        <v>872</v>
      </c>
      <c r="R81" s="28" t="n">
        <v>0</v>
      </c>
      <c r="S81" s="28" t="s">
        <v>48</v>
      </c>
      <c r="T81" s="28" t="s">
        <v>48</v>
      </c>
      <c r="U81" s="28" t="s">
        <v>48</v>
      </c>
      <c r="V81" s="28" t="s">
        <v>48</v>
      </c>
      <c r="W81" s="28" t="s">
        <v>48</v>
      </c>
      <c r="X81" s="32" t="n">
        <v>0.05</v>
      </c>
      <c r="Y81" s="32" t="n">
        <v>0</v>
      </c>
      <c r="Z81" s="35" t="n">
        <v>-26.854002394874</v>
      </c>
      <c r="AA81" s="36" t="n">
        <v>26.642110714538</v>
      </c>
    </row>
    <row r="82" customFormat="false" ht="14.25" hidden="true" customHeight="false" outlineLevel="0" collapsed="false">
      <c r="A82" s="46" t="s">
        <v>7</v>
      </c>
      <c r="B82" s="3" t="s">
        <v>177</v>
      </c>
      <c r="C82" s="54" t="s">
        <v>174</v>
      </c>
      <c r="D82" s="9" t="s">
        <v>66</v>
      </c>
      <c r="E82" s="9" t="s">
        <v>47</v>
      </c>
      <c r="F82" s="9" t="n">
        <v>102</v>
      </c>
      <c r="G82" s="9" t="s">
        <v>48</v>
      </c>
      <c r="H82" s="9" t="s">
        <v>48</v>
      </c>
      <c r="I82" s="25" t="s">
        <v>48</v>
      </c>
      <c r="J82" s="9" t="s">
        <v>48</v>
      </c>
      <c r="K82" s="25" t="n">
        <v>51502</v>
      </c>
      <c r="L82" s="9" t="s">
        <v>48</v>
      </c>
      <c r="M82" s="9" t="s">
        <v>48</v>
      </c>
      <c r="N82" s="9" t="s">
        <v>48</v>
      </c>
      <c r="O82" s="9" t="s">
        <v>48</v>
      </c>
      <c r="P82" s="26" t="n">
        <v>0</v>
      </c>
      <c r="Q82" s="9" t="n">
        <v>687</v>
      </c>
      <c r="R82" s="9" t="n">
        <v>0</v>
      </c>
      <c r="S82" s="9" t="s">
        <v>48</v>
      </c>
      <c r="T82" s="9" t="s">
        <v>48</v>
      </c>
      <c r="U82" s="9" t="s">
        <v>48</v>
      </c>
      <c r="V82" s="9" t="s">
        <v>48</v>
      </c>
      <c r="W82" s="9" t="s">
        <v>48</v>
      </c>
      <c r="X82" s="26" t="n">
        <v>0.06</v>
      </c>
      <c r="Y82" s="26" t="n">
        <v>0</v>
      </c>
      <c r="Z82" s="8" t="n">
        <v>-29.9646991223959</v>
      </c>
      <c r="AA82" s="27" t="n">
        <v>22.3394383574136</v>
      </c>
    </row>
    <row r="83" customFormat="false" ht="14.25" hidden="true" customHeight="false" outlineLevel="0" collapsed="false">
      <c r="A83" s="46" t="s">
        <v>7</v>
      </c>
      <c r="B83" s="3" t="s">
        <v>178</v>
      </c>
      <c r="C83" s="54" t="s">
        <v>174</v>
      </c>
      <c r="D83" s="28" t="s">
        <v>101</v>
      </c>
      <c r="E83" s="28" t="s">
        <v>47</v>
      </c>
      <c r="F83" s="28" t="n">
        <v>50</v>
      </c>
      <c r="G83" s="28" t="s">
        <v>48</v>
      </c>
      <c r="H83" s="28" t="s">
        <v>48</v>
      </c>
      <c r="I83" s="29" t="s">
        <v>48</v>
      </c>
      <c r="J83" s="28" t="s">
        <v>48</v>
      </c>
      <c r="K83" s="29" t="n">
        <v>53328</v>
      </c>
      <c r="L83" s="28" t="s">
        <v>48</v>
      </c>
      <c r="M83" s="28" t="s">
        <v>48</v>
      </c>
      <c r="N83" s="28" t="s">
        <v>48</v>
      </c>
      <c r="O83" s="28" t="s">
        <v>48</v>
      </c>
      <c r="P83" s="32" t="n">
        <v>0</v>
      </c>
      <c r="Q83" s="28" t="n">
        <v>872</v>
      </c>
      <c r="R83" s="28" t="n">
        <v>0</v>
      </c>
      <c r="S83" s="28" t="s">
        <v>48</v>
      </c>
      <c r="T83" s="28" t="s">
        <v>48</v>
      </c>
      <c r="U83" s="28" t="s">
        <v>48</v>
      </c>
      <c r="V83" s="28" t="s">
        <v>48</v>
      </c>
      <c r="W83" s="28" t="s">
        <v>48</v>
      </c>
      <c r="X83" s="32" t="n">
        <v>0.05</v>
      </c>
      <c r="Y83" s="32" t="n">
        <v>0</v>
      </c>
      <c r="Z83" s="35" t="n">
        <v>-25.6096687251089</v>
      </c>
      <c r="AA83" s="36" t="n">
        <v>27.8076541632442</v>
      </c>
    </row>
    <row r="84" customFormat="false" ht="14.25" hidden="true" customHeight="false" outlineLevel="0" collapsed="false">
      <c r="A84" s="46" t="s">
        <v>7</v>
      </c>
      <c r="B84" s="3" t="s">
        <v>179</v>
      </c>
      <c r="C84" s="54" t="s">
        <v>174</v>
      </c>
      <c r="D84" s="9" t="s">
        <v>101</v>
      </c>
      <c r="E84" s="9" t="s">
        <v>47</v>
      </c>
      <c r="F84" s="9" t="n">
        <v>75</v>
      </c>
      <c r="G84" s="9" t="s">
        <v>48</v>
      </c>
      <c r="H84" s="9" t="s">
        <v>48</v>
      </c>
      <c r="I84" s="25" t="s">
        <v>48</v>
      </c>
      <c r="J84" s="9" t="s">
        <v>48</v>
      </c>
      <c r="K84" s="25" t="n">
        <v>53328</v>
      </c>
      <c r="L84" s="9" t="s">
        <v>48</v>
      </c>
      <c r="M84" s="9" t="s">
        <v>48</v>
      </c>
      <c r="N84" s="9" t="s">
        <v>48</v>
      </c>
      <c r="O84" s="9" t="s">
        <v>48</v>
      </c>
      <c r="P84" s="26" t="n">
        <v>0</v>
      </c>
      <c r="Q84" s="9" t="n">
        <v>872</v>
      </c>
      <c r="R84" s="9" t="n">
        <v>0</v>
      </c>
      <c r="S84" s="9" t="s">
        <v>48</v>
      </c>
      <c r="T84" s="9" t="s">
        <v>48</v>
      </c>
      <c r="U84" s="9" t="s">
        <v>48</v>
      </c>
      <c r="V84" s="9" t="s">
        <v>48</v>
      </c>
      <c r="W84" s="9" t="s">
        <v>48</v>
      </c>
      <c r="X84" s="26" t="n">
        <v>0.05</v>
      </c>
      <c r="Y84" s="26" t="n">
        <v>0</v>
      </c>
      <c r="Z84" s="8" t="n">
        <v>-28.4149267279864</v>
      </c>
      <c r="AA84" s="27" t="n">
        <v>21.2219052972542</v>
      </c>
    </row>
    <row r="85" customFormat="false" ht="14.25" hidden="true" customHeight="false" outlineLevel="0" collapsed="false">
      <c r="A85" s="46" t="s">
        <v>7</v>
      </c>
      <c r="B85" s="3" t="s">
        <v>180</v>
      </c>
      <c r="C85" s="54" t="s">
        <v>174</v>
      </c>
      <c r="D85" s="28" t="s">
        <v>101</v>
      </c>
      <c r="E85" s="28" t="s">
        <v>47</v>
      </c>
      <c r="F85" s="28" t="n">
        <v>75</v>
      </c>
      <c r="G85" s="28" t="s">
        <v>48</v>
      </c>
      <c r="H85" s="28" t="s">
        <v>48</v>
      </c>
      <c r="I85" s="29" t="s">
        <v>48</v>
      </c>
      <c r="J85" s="28" t="s">
        <v>48</v>
      </c>
      <c r="K85" s="29" t="n">
        <v>53328</v>
      </c>
      <c r="L85" s="28" t="s">
        <v>48</v>
      </c>
      <c r="M85" s="28" t="s">
        <v>48</v>
      </c>
      <c r="N85" s="28" t="s">
        <v>48</v>
      </c>
      <c r="O85" s="28" t="s">
        <v>48</v>
      </c>
      <c r="P85" s="32" t="n">
        <v>0</v>
      </c>
      <c r="Q85" s="28" t="n">
        <v>872</v>
      </c>
      <c r="R85" s="28" t="n">
        <v>0</v>
      </c>
      <c r="S85" s="28" t="s">
        <v>48</v>
      </c>
      <c r="T85" s="28" t="s">
        <v>48</v>
      </c>
      <c r="U85" s="28" t="s">
        <v>48</v>
      </c>
      <c r="V85" s="28" t="s">
        <v>48</v>
      </c>
      <c r="W85" s="28" t="s">
        <v>48</v>
      </c>
      <c r="X85" s="32" t="n">
        <v>0.05</v>
      </c>
      <c r="Y85" s="32" t="n">
        <v>0</v>
      </c>
      <c r="Z85" s="35" t="n">
        <v>-28.4149267279864</v>
      </c>
      <c r="AA85" s="36" t="n">
        <v>21.2219052972542</v>
      </c>
    </row>
    <row r="86" customFormat="false" ht="14.25" hidden="true" customHeight="false" outlineLevel="0" collapsed="false">
      <c r="A86" s="46" t="s">
        <v>7</v>
      </c>
      <c r="B86" s="3" t="s">
        <v>181</v>
      </c>
      <c r="C86" s="54" t="s">
        <v>174</v>
      </c>
      <c r="D86" s="9" t="s">
        <v>66</v>
      </c>
      <c r="E86" s="9" t="s">
        <v>47</v>
      </c>
      <c r="F86" s="9" t="n">
        <v>31.9</v>
      </c>
      <c r="G86" s="9" t="s">
        <v>48</v>
      </c>
      <c r="H86" s="9" t="s">
        <v>48</v>
      </c>
      <c r="I86" s="25" t="s">
        <v>48</v>
      </c>
      <c r="J86" s="9" t="s">
        <v>48</v>
      </c>
      <c r="K86" s="25" t="n">
        <v>51502</v>
      </c>
      <c r="L86" s="9" t="s">
        <v>48</v>
      </c>
      <c r="M86" s="9" t="s">
        <v>48</v>
      </c>
      <c r="N86" s="9" t="s">
        <v>48</v>
      </c>
      <c r="O86" s="9" t="s">
        <v>48</v>
      </c>
      <c r="P86" s="26" t="n">
        <v>0</v>
      </c>
      <c r="Q86" s="9" t="n">
        <v>687</v>
      </c>
      <c r="R86" s="9" t="n">
        <v>0</v>
      </c>
      <c r="S86" s="9" t="s">
        <v>48</v>
      </c>
      <c r="T86" s="9" t="s">
        <v>48</v>
      </c>
      <c r="U86" s="9" t="s">
        <v>48</v>
      </c>
      <c r="V86" s="9" t="s">
        <v>48</v>
      </c>
      <c r="W86" s="9" t="s">
        <v>48</v>
      </c>
      <c r="X86" s="26" t="n">
        <v>0.06</v>
      </c>
      <c r="Y86" s="26" t="n">
        <v>0</v>
      </c>
      <c r="Z86" s="8" t="n">
        <v>-34.0246779648172</v>
      </c>
      <c r="AA86" s="27" t="n">
        <v>20.4318548956346</v>
      </c>
    </row>
    <row r="87" customFormat="false" ht="14.25" hidden="true" customHeight="false" outlineLevel="0" collapsed="false">
      <c r="A87" s="46" t="s">
        <v>7</v>
      </c>
      <c r="B87" s="3" t="s">
        <v>182</v>
      </c>
      <c r="C87" s="54" t="s">
        <v>174</v>
      </c>
      <c r="D87" s="28" t="s">
        <v>66</v>
      </c>
      <c r="E87" s="28" t="s">
        <v>47</v>
      </c>
      <c r="F87" s="28" t="n">
        <v>135.93</v>
      </c>
      <c r="G87" s="28" t="s">
        <v>48</v>
      </c>
      <c r="H87" s="28" t="s">
        <v>48</v>
      </c>
      <c r="I87" s="29" t="s">
        <v>48</v>
      </c>
      <c r="J87" s="28" t="s">
        <v>48</v>
      </c>
      <c r="K87" s="29" t="n">
        <v>51502</v>
      </c>
      <c r="L87" s="28" t="s">
        <v>48</v>
      </c>
      <c r="M87" s="28" t="s">
        <v>48</v>
      </c>
      <c r="N87" s="28" t="s">
        <v>48</v>
      </c>
      <c r="O87" s="28" t="s">
        <v>48</v>
      </c>
      <c r="P87" s="32" t="n">
        <v>0</v>
      </c>
      <c r="Q87" s="28" t="n">
        <v>687</v>
      </c>
      <c r="R87" s="28" t="n">
        <v>0</v>
      </c>
      <c r="S87" s="28" t="s">
        <v>48</v>
      </c>
      <c r="T87" s="28" t="s">
        <v>48</v>
      </c>
      <c r="U87" s="28" t="s">
        <v>48</v>
      </c>
      <c r="V87" s="28" t="s">
        <v>48</v>
      </c>
      <c r="W87" s="28" t="s">
        <v>48</v>
      </c>
      <c r="X87" s="32" t="n">
        <v>0.06</v>
      </c>
      <c r="Y87" s="32" t="n">
        <v>0</v>
      </c>
      <c r="Z87" s="35" t="n">
        <v>-29.9646991223959</v>
      </c>
      <c r="AA87" s="36" t="n">
        <v>22.3394383574136</v>
      </c>
    </row>
    <row r="88" customFormat="false" ht="14.25" hidden="true" customHeight="false" outlineLevel="0" collapsed="false">
      <c r="A88" s="46" t="s">
        <v>7</v>
      </c>
      <c r="B88" s="3" t="s">
        <v>183</v>
      </c>
      <c r="C88" s="54" t="s">
        <v>174</v>
      </c>
      <c r="D88" s="9" t="s">
        <v>66</v>
      </c>
      <c r="E88" s="9" t="s">
        <v>47</v>
      </c>
      <c r="F88" s="9" t="n">
        <v>117.72</v>
      </c>
      <c r="G88" s="9" t="s">
        <v>48</v>
      </c>
      <c r="H88" s="9" t="s">
        <v>48</v>
      </c>
      <c r="I88" s="25" t="s">
        <v>48</v>
      </c>
      <c r="J88" s="9" t="s">
        <v>48</v>
      </c>
      <c r="K88" s="25" t="n">
        <v>51502</v>
      </c>
      <c r="L88" s="9" t="s">
        <v>48</v>
      </c>
      <c r="M88" s="9" t="s">
        <v>48</v>
      </c>
      <c r="N88" s="9" t="s">
        <v>48</v>
      </c>
      <c r="O88" s="9" t="s">
        <v>48</v>
      </c>
      <c r="P88" s="26" t="n">
        <v>0</v>
      </c>
      <c r="Q88" s="9" t="n">
        <v>687</v>
      </c>
      <c r="R88" s="9" t="n">
        <v>0</v>
      </c>
      <c r="S88" s="9" t="s">
        <v>48</v>
      </c>
      <c r="T88" s="9" t="s">
        <v>48</v>
      </c>
      <c r="U88" s="9" t="s">
        <v>48</v>
      </c>
      <c r="V88" s="9" t="s">
        <v>48</v>
      </c>
      <c r="W88" s="9" t="s">
        <v>48</v>
      </c>
      <c r="X88" s="26" t="n">
        <v>0.06</v>
      </c>
      <c r="Y88" s="26" t="n">
        <v>0</v>
      </c>
      <c r="Z88" s="8" t="n">
        <v>-32.7460636463402</v>
      </c>
      <c r="AA88" s="27" t="n">
        <v>25.807017154113</v>
      </c>
    </row>
    <row r="89" customFormat="false" ht="14.25" hidden="true" customHeight="false" outlineLevel="0" collapsed="false">
      <c r="A89" s="46" t="s">
        <v>7</v>
      </c>
      <c r="B89" s="3" t="s">
        <v>184</v>
      </c>
      <c r="C89" s="54" t="s">
        <v>174</v>
      </c>
      <c r="D89" s="28" t="s">
        <v>66</v>
      </c>
      <c r="E89" s="28" t="s">
        <v>47</v>
      </c>
      <c r="F89" s="28" t="n">
        <v>136.7</v>
      </c>
      <c r="G89" s="28" t="s">
        <v>48</v>
      </c>
      <c r="H89" s="28" t="s">
        <v>48</v>
      </c>
      <c r="I89" s="29" t="s">
        <v>48</v>
      </c>
      <c r="J89" s="28" t="s">
        <v>48</v>
      </c>
      <c r="K89" s="29" t="n">
        <v>51502</v>
      </c>
      <c r="L89" s="28" t="s">
        <v>48</v>
      </c>
      <c r="M89" s="28" t="s">
        <v>48</v>
      </c>
      <c r="N89" s="28" t="s">
        <v>48</v>
      </c>
      <c r="O89" s="28" t="s">
        <v>48</v>
      </c>
      <c r="P89" s="32" t="n">
        <v>0</v>
      </c>
      <c r="Q89" s="28" t="n">
        <v>687</v>
      </c>
      <c r="R89" s="28" t="n">
        <v>0</v>
      </c>
      <c r="S89" s="28" t="s">
        <v>48</v>
      </c>
      <c r="T89" s="28" t="s">
        <v>48</v>
      </c>
      <c r="U89" s="28" t="s">
        <v>48</v>
      </c>
      <c r="V89" s="28" t="s">
        <v>48</v>
      </c>
      <c r="W89" s="28" t="s">
        <v>48</v>
      </c>
      <c r="X89" s="32" t="n">
        <v>0.06</v>
      </c>
      <c r="Y89" s="32" t="n">
        <v>0</v>
      </c>
      <c r="Z89" s="35" t="n">
        <v>-29.6656957342206</v>
      </c>
      <c r="AA89" s="36" t="n">
        <v>17.8877643635381</v>
      </c>
    </row>
    <row r="90" customFormat="false" ht="14.25" hidden="true" customHeight="false" outlineLevel="0" collapsed="false">
      <c r="A90" s="46" t="s">
        <v>7</v>
      </c>
      <c r="B90" s="3" t="s">
        <v>185</v>
      </c>
      <c r="C90" s="54" t="s">
        <v>174</v>
      </c>
      <c r="D90" s="9" t="s">
        <v>101</v>
      </c>
      <c r="E90" s="9" t="s">
        <v>47</v>
      </c>
      <c r="F90" s="9" t="n">
        <v>75</v>
      </c>
      <c r="G90" s="9" t="s">
        <v>48</v>
      </c>
      <c r="H90" s="9" t="s">
        <v>48</v>
      </c>
      <c r="I90" s="25" t="s">
        <v>48</v>
      </c>
      <c r="J90" s="9" t="s">
        <v>48</v>
      </c>
      <c r="K90" s="25" t="n">
        <v>53328</v>
      </c>
      <c r="L90" s="9" t="s">
        <v>48</v>
      </c>
      <c r="M90" s="9" t="s">
        <v>48</v>
      </c>
      <c r="N90" s="9" t="s">
        <v>48</v>
      </c>
      <c r="O90" s="9" t="s">
        <v>48</v>
      </c>
      <c r="P90" s="26" t="n">
        <v>0</v>
      </c>
      <c r="Q90" s="9" t="n">
        <v>872</v>
      </c>
      <c r="R90" s="9" t="n">
        <v>0</v>
      </c>
      <c r="S90" s="9" t="s">
        <v>48</v>
      </c>
      <c r="T90" s="9" t="s">
        <v>48</v>
      </c>
      <c r="U90" s="9" t="s">
        <v>48</v>
      </c>
      <c r="V90" s="9" t="s">
        <v>48</v>
      </c>
      <c r="W90" s="9" t="s">
        <v>48</v>
      </c>
      <c r="X90" s="26" t="n">
        <v>0.05</v>
      </c>
      <c r="Y90" s="26" t="n">
        <v>0</v>
      </c>
      <c r="Z90" s="8" t="n">
        <v>-29.1620911485105</v>
      </c>
      <c r="AA90" s="27" t="n">
        <v>19.386264306318</v>
      </c>
    </row>
    <row r="91" customFormat="false" ht="14.25" hidden="true" customHeight="false" outlineLevel="0" collapsed="false">
      <c r="A91" s="46" t="s">
        <v>7</v>
      </c>
      <c r="B91" s="3" t="s">
        <v>186</v>
      </c>
      <c r="C91" s="54" t="s">
        <v>174</v>
      </c>
      <c r="D91" s="28" t="s">
        <v>74</v>
      </c>
      <c r="E91" s="28" t="s">
        <v>47</v>
      </c>
      <c r="F91" s="28" t="n">
        <v>3.8</v>
      </c>
      <c r="G91" s="28" t="s">
        <v>48</v>
      </c>
      <c r="H91" s="28" t="s">
        <v>48</v>
      </c>
      <c r="I91" s="29" t="s">
        <v>48</v>
      </c>
      <c r="J91" s="28" t="s">
        <v>48</v>
      </c>
      <c r="K91" s="29" t="s">
        <v>57</v>
      </c>
      <c r="L91" s="28" t="s">
        <v>48</v>
      </c>
      <c r="M91" s="28" t="s">
        <v>48</v>
      </c>
      <c r="N91" s="28" t="s">
        <v>48</v>
      </c>
      <c r="O91" s="28" t="s">
        <v>48</v>
      </c>
      <c r="P91" s="32" t="n">
        <v>0</v>
      </c>
      <c r="Q91" s="28" t="n">
        <v>1240</v>
      </c>
      <c r="R91" s="28" t="n">
        <v>0</v>
      </c>
      <c r="S91" s="28" t="s">
        <v>48</v>
      </c>
      <c r="T91" s="28" t="s">
        <v>48</v>
      </c>
      <c r="U91" s="28" t="s">
        <v>48</v>
      </c>
      <c r="V91" s="28" t="s">
        <v>48</v>
      </c>
      <c r="W91" s="28" t="s">
        <v>48</v>
      </c>
      <c r="X91" s="32" t="n">
        <v>0.03</v>
      </c>
      <c r="Y91" s="32" t="n">
        <v>0.03</v>
      </c>
      <c r="Z91" s="35" t="n">
        <v>-28.2425030696516</v>
      </c>
      <c r="AA91" s="36" t="n">
        <v>28.3076832839413</v>
      </c>
    </row>
    <row r="92" customFormat="false" ht="14.25" hidden="true" customHeight="false" outlineLevel="0" collapsed="false">
      <c r="A92" s="46" t="s">
        <v>7</v>
      </c>
      <c r="B92" s="3" t="s">
        <v>187</v>
      </c>
      <c r="C92" s="54" t="s">
        <v>174</v>
      </c>
      <c r="D92" s="9" t="s">
        <v>101</v>
      </c>
      <c r="E92" s="9" t="s">
        <v>47</v>
      </c>
      <c r="F92" s="9" t="n">
        <v>75</v>
      </c>
      <c r="G92" s="9" t="s">
        <v>48</v>
      </c>
      <c r="H92" s="9" t="s">
        <v>48</v>
      </c>
      <c r="I92" s="25" t="s">
        <v>48</v>
      </c>
      <c r="J92" s="9" t="s">
        <v>48</v>
      </c>
      <c r="K92" s="25" t="n">
        <v>53328</v>
      </c>
      <c r="L92" s="9" t="s">
        <v>48</v>
      </c>
      <c r="M92" s="9" t="s">
        <v>48</v>
      </c>
      <c r="N92" s="9" t="s">
        <v>48</v>
      </c>
      <c r="O92" s="9" t="s">
        <v>48</v>
      </c>
      <c r="P92" s="26" t="n">
        <v>0</v>
      </c>
      <c r="Q92" s="9" t="n">
        <v>872</v>
      </c>
      <c r="R92" s="9" t="n">
        <v>0</v>
      </c>
      <c r="S92" s="9" t="s">
        <v>48</v>
      </c>
      <c r="T92" s="9" t="s">
        <v>48</v>
      </c>
      <c r="U92" s="9" t="s">
        <v>48</v>
      </c>
      <c r="V92" s="9" t="s">
        <v>48</v>
      </c>
      <c r="W92" s="9" t="s">
        <v>48</v>
      </c>
      <c r="X92" s="26" t="n">
        <v>0.05</v>
      </c>
      <c r="Y92" s="26" t="n">
        <v>0</v>
      </c>
      <c r="Z92" s="8" t="n">
        <v>-28.7250621507848</v>
      </c>
      <c r="AA92" s="27" t="n">
        <v>24.7517010039161</v>
      </c>
    </row>
    <row r="93" customFormat="false" ht="14.25" hidden="true" customHeight="false" outlineLevel="0" collapsed="false">
      <c r="A93" s="46" t="s">
        <v>7</v>
      </c>
      <c r="B93" s="3" t="s">
        <v>188</v>
      </c>
      <c r="C93" s="54" t="s">
        <v>174</v>
      </c>
      <c r="D93" s="28" t="s">
        <v>96</v>
      </c>
      <c r="E93" s="28" t="s">
        <v>47</v>
      </c>
      <c r="F93" s="28" t="n">
        <v>25</v>
      </c>
      <c r="G93" s="28" t="s">
        <v>48</v>
      </c>
      <c r="H93" s="28" t="n">
        <v>32</v>
      </c>
      <c r="I93" s="29" t="s">
        <v>48</v>
      </c>
      <c r="J93" s="28" t="s">
        <v>48</v>
      </c>
      <c r="K93" s="29" t="s">
        <v>57</v>
      </c>
      <c r="L93" s="28" t="s">
        <v>48</v>
      </c>
      <c r="M93" s="28" t="n">
        <v>1650</v>
      </c>
      <c r="N93" s="28" t="s">
        <v>48</v>
      </c>
      <c r="O93" s="28" t="s">
        <v>48</v>
      </c>
      <c r="P93" s="32" t="n">
        <v>0</v>
      </c>
      <c r="Q93" s="28" t="n">
        <v>1500</v>
      </c>
      <c r="R93" s="28" t="n">
        <v>0</v>
      </c>
      <c r="S93" s="28" t="s">
        <v>48</v>
      </c>
      <c r="T93" s="28" t="n">
        <v>6</v>
      </c>
      <c r="U93" s="28" t="n">
        <v>4</v>
      </c>
      <c r="V93" s="28"/>
      <c r="W93" s="28"/>
      <c r="X93" s="32" t="n">
        <v>0</v>
      </c>
      <c r="Y93" s="32" t="n">
        <v>0</v>
      </c>
      <c r="Z93" s="35" t="n">
        <v>-25.4808983658985</v>
      </c>
      <c r="AA93" s="36" t="n">
        <v>30.9743048364687</v>
      </c>
    </row>
    <row r="94" customFormat="false" ht="14.25" hidden="true" customHeight="false" outlineLevel="0" collapsed="false">
      <c r="A94" s="46" t="s">
        <v>7</v>
      </c>
      <c r="B94" s="3" t="s">
        <v>189</v>
      </c>
      <c r="C94" s="54" t="s">
        <v>174</v>
      </c>
      <c r="D94" s="9" t="s">
        <v>66</v>
      </c>
      <c r="E94" s="9" t="s">
        <v>47</v>
      </c>
      <c r="F94" s="9" t="n">
        <v>138.9</v>
      </c>
      <c r="G94" s="9" t="s">
        <v>48</v>
      </c>
      <c r="H94" s="9" t="s">
        <v>48</v>
      </c>
      <c r="I94" s="25" t="s">
        <v>48</v>
      </c>
      <c r="K94" s="25" t="n">
        <v>51502</v>
      </c>
      <c r="L94" s="9" t="s">
        <v>48</v>
      </c>
      <c r="M94" s="9" t="s">
        <v>48</v>
      </c>
      <c r="N94" s="9" t="s">
        <v>48</v>
      </c>
      <c r="O94" s="9" t="s">
        <v>48</v>
      </c>
      <c r="P94" s="26" t="n">
        <v>0</v>
      </c>
      <c r="Q94" s="9" t="n">
        <v>687</v>
      </c>
      <c r="R94" s="9" t="n">
        <v>0</v>
      </c>
      <c r="S94" s="9" t="s">
        <v>48</v>
      </c>
      <c r="T94" s="9" t="s">
        <v>48</v>
      </c>
      <c r="U94" s="9" t="s">
        <v>48</v>
      </c>
      <c r="V94" s="9" t="s">
        <v>48</v>
      </c>
      <c r="W94" s="9" t="s">
        <v>48</v>
      </c>
      <c r="X94" s="26" t="n">
        <v>0.06</v>
      </c>
      <c r="Y94" s="26" t="n">
        <v>0</v>
      </c>
      <c r="Z94" s="8" t="n">
        <v>-32.7460636463402</v>
      </c>
      <c r="AA94" s="27" t="n">
        <v>25.807017154113</v>
      </c>
    </row>
    <row r="95" customFormat="false" ht="14.25" hidden="true" customHeight="false" outlineLevel="0" collapsed="false">
      <c r="A95" s="46" t="s">
        <v>7</v>
      </c>
      <c r="B95" s="3" t="s">
        <v>190</v>
      </c>
      <c r="C95" s="54" t="s">
        <v>174</v>
      </c>
      <c r="D95" s="28" t="s">
        <v>66</v>
      </c>
      <c r="E95" s="28" t="s">
        <v>47</v>
      </c>
      <c r="F95" s="28" t="n">
        <v>140</v>
      </c>
      <c r="G95" s="28" t="s">
        <v>48</v>
      </c>
      <c r="H95" s="28" t="s">
        <v>48</v>
      </c>
      <c r="I95" s="29" t="s">
        <v>48</v>
      </c>
      <c r="J95" s="28"/>
      <c r="K95" s="29" t="n">
        <v>51502</v>
      </c>
      <c r="L95" s="28" t="s">
        <v>48</v>
      </c>
      <c r="M95" s="28" t="s">
        <v>48</v>
      </c>
      <c r="N95" s="28" t="s">
        <v>48</v>
      </c>
      <c r="O95" s="28" t="s">
        <v>48</v>
      </c>
      <c r="P95" s="32" t="n">
        <v>0</v>
      </c>
      <c r="Q95" s="28" t="n">
        <v>687</v>
      </c>
      <c r="R95" s="28" t="n">
        <v>0</v>
      </c>
      <c r="S95" s="28" t="s">
        <v>48</v>
      </c>
      <c r="T95" s="28" t="s">
        <v>48</v>
      </c>
      <c r="U95" s="28" t="s">
        <v>48</v>
      </c>
      <c r="V95" s="28" t="s">
        <v>48</v>
      </c>
      <c r="W95" s="28" t="s">
        <v>48</v>
      </c>
      <c r="X95" s="32" t="n">
        <v>0.06</v>
      </c>
      <c r="Y95" s="32" t="n">
        <v>0</v>
      </c>
      <c r="Z95" s="35" t="n">
        <v>-34.0016066103323</v>
      </c>
      <c r="AA95" s="36" t="n">
        <v>24.7416286318375</v>
      </c>
    </row>
    <row r="96" customFormat="false" ht="14.25" hidden="true" customHeight="false" outlineLevel="0" collapsed="false">
      <c r="A96" s="46" t="s">
        <v>7</v>
      </c>
      <c r="B96" s="3" t="s">
        <v>191</v>
      </c>
      <c r="C96" s="54" t="s">
        <v>174</v>
      </c>
      <c r="D96" s="9" t="s">
        <v>66</v>
      </c>
      <c r="E96" s="9" t="s">
        <v>47</v>
      </c>
      <c r="F96" s="9" t="n">
        <v>107.76</v>
      </c>
      <c r="G96" s="9" t="s">
        <v>48</v>
      </c>
      <c r="H96" s="9" t="s">
        <v>48</v>
      </c>
      <c r="I96" s="25" t="s">
        <v>48</v>
      </c>
      <c r="K96" s="25" t="n">
        <v>51502</v>
      </c>
      <c r="L96" s="9" t="s">
        <v>48</v>
      </c>
      <c r="M96" s="9" t="s">
        <v>48</v>
      </c>
      <c r="N96" s="9" t="s">
        <v>48</v>
      </c>
      <c r="O96" s="9" t="s">
        <v>48</v>
      </c>
      <c r="P96" s="26" t="n">
        <v>0</v>
      </c>
      <c r="Q96" s="9" t="n">
        <v>687</v>
      </c>
      <c r="R96" s="9" t="n">
        <v>0</v>
      </c>
      <c r="S96" s="9" t="s">
        <v>48</v>
      </c>
      <c r="T96" s="9" t="s">
        <v>48</v>
      </c>
      <c r="U96" s="9" t="s">
        <v>48</v>
      </c>
      <c r="V96" s="9" t="s">
        <v>48</v>
      </c>
      <c r="W96" s="9" t="s">
        <v>48</v>
      </c>
      <c r="X96" s="26" t="n">
        <v>0.06</v>
      </c>
      <c r="Y96" s="26" t="n">
        <v>0</v>
      </c>
      <c r="Z96" s="8" t="n">
        <v>-33.339429270602</v>
      </c>
      <c r="AA96" s="27" t="n">
        <v>20.0292581081331</v>
      </c>
    </row>
    <row r="97" customFormat="false" ht="14.25" hidden="true" customHeight="false" outlineLevel="0" collapsed="false">
      <c r="A97" s="46" t="s">
        <v>7</v>
      </c>
      <c r="B97" s="3" t="s">
        <v>192</v>
      </c>
      <c r="C97" s="54" t="s">
        <v>174</v>
      </c>
      <c r="D97" s="28" t="s">
        <v>66</v>
      </c>
      <c r="E97" s="28" t="s">
        <v>47</v>
      </c>
      <c r="F97" s="28" t="n">
        <v>140</v>
      </c>
      <c r="G97" s="28" t="s">
        <v>48</v>
      </c>
      <c r="H97" s="28" t="s">
        <v>48</v>
      </c>
      <c r="I97" s="29" t="s">
        <v>48</v>
      </c>
      <c r="J97" s="28"/>
      <c r="K97" s="29" t="n">
        <v>51502</v>
      </c>
      <c r="L97" s="28" t="s">
        <v>48</v>
      </c>
      <c r="M97" s="28" t="s">
        <v>48</v>
      </c>
      <c r="N97" s="28" t="s">
        <v>48</v>
      </c>
      <c r="O97" s="28" t="s">
        <v>48</v>
      </c>
      <c r="P97" s="32" t="n">
        <v>0</v>
      </c>
      <c r="Q97" s="28" t="n">
        <v>687</v>
      </c>
      <c r="R97" s="28" t="n">
        <v>0</v>
      </c>
      <c r="S97" s="28" t="s">
        <v>48</v>
      </c>
      <c r="T97" s="28" t="s">
        <v>48</v>
      </c>
      <c r="U97" s="28" t="s">
        <v>48</v>
      </c>
      <c r="V97" s="28" t="s">
        <v>48</v>
      </c>
      <c r="W97" s="28" t="s">
        <v>48</v>
      </c>
      <c r="X97" s="32" t="n">
        <v>0.06</v>
      </c>
      <c r="Y97" s="32" t="n">
        <v>0</v>
      </c>
      <c r="Z97" s="35" t="n">
        <v>-32.4094517433694</v>
      </c>
      <c r="AA97" s="36" t="n">
        <v>20.6698364904867</v>
      </c>
    </row>
    <row r="98" customFormat="false" ht="14.25" hidden="true" customHeight="false" outlineLevel="0" collapsed="false">
      <c r="A98" s="46" t="s">
        <v>7</v>
      </c>
      <c r="B98" s="3" t="s">
        <v>193</v>
      </c>
      <c r="C98" s="54" t="s">
        <v>174</v>
      </c>
      <c r="D98" s="9" t="s">
        <v>101</v>
      </c>
      <c r="E98" s="9" t="s">
        <v>47</v>
      </c>
      <c r="F98" s="9" t="n">
        <v>75</v>
      </c>
      <c r="G98" s="9" t="s">
        <v>48</v>
      </c>
      <c r="H98" s="9" t="s">
        <v>48</v>
      </c>
      <c r="I98" s="25" t="s">
        <v>48</v>
      </c>
      <c r="K98" s="25" t="n">
        <v>53328</v>
      </c>
      <c r="L98" s="9" t="s">
        <v>48</v>
      </c>
      <c r="M98" s="9" t="s">
        <v>48</v>
      </c>
      <c r="N98" s="9" t="s">
        <v>48</v>
      </c>
      <c r="O98" s="9" t="s">
        <v>48</v>
      </c>
      <c r="P98" s="26" t="n">
        <v>0</v>
      </c>
      <c r="Q98" s="9" t="n">
        <v>872</v>
      </c>
      <c r="R98" s="9" t="n">
        <v>0</v>
      </c>
      <c r="S98" s="9" t="s">
        <v>48</v>
      </c>
      <c r="T98" s="9" t="s">
        <v>48</v>
      </c>
      <c r="U98" s="9" t="s">
        <v>48</v>
      </c>
      <c r="V98" s="9" t="s">
        <v>48</v>
      </c>
      <c r="W98" s="9" t="s">
        <v>48</v>
      </c>
      <c r="X98" s="26" t="n">
        <v>0.05</v>
      </c>
      <c r="Y98" s="26" t="n">
        <v>0</v>
      </c>
      <c r="Z98" s="8" t="n">
        <v>-28.4149267279864</v>
      </c>
      <c r="AA98" s="27" t="n">
        <v>21.2219052972542</v>
      </c>
    </row>
    <row r="99" customFormat="false" ht="14.25" hidden="true" customHeight="false" outlineLevel="0" collapsed="false">
      <c r="A99" s="46" t="s">
        <v>7</v>
      </c>
      <c r="B99" s="3" t="s">
        <v>194</v>
      </c>
      <c r="C99" s="54" t="s">
        <v>174</v>
      </c>
      <c r="D99" s="28" t="s">
        <v>66</v>
      </c>
      <c r="E99" s="28" t="s">
        <v>172</v>
      </c>
      <c r="F99" s="28" t="n">
        <v>139.4</v>
      </c>
      <c r="G99" s="28" t="s">
        <v>48</v>
      </c>
      <c r="H99" s="28" t="s">
        <v>48</v>
      </c>
      <c r="I99" s="29" t="n">
        <v>45292</v>
      </c>
      <c r="J99" s="28"/>
      <c r="K99" s="29" t="n">
        <v>51867</v>
      </c>
      <c r="L99" s="28" t="s">
        <v>48</v>
      </c>
      <c r="M99" s="28" t="s">
        <v>48</v>
      </c>
      <c r="N99" s="28" t="s">
        <v>48</v>
      </c>
      <c r="O99" s="28" t="s">
        <v>48</v>
      </c>
      <c r="P99" s="32" t="n">
        <v>0</v>
      </c>
      <c r="Q99" s="28" t="n">
        <v>687</v>
      </c>
      <c r="R99" s="28" t="n">
        <v>0</v>
      </c>
      <c r="S99" s="28" t="s">
        <v>48</v>
      </c>
      <c r="T99" s="28" t="s">
        <v>48</v>
      </c>
      <c r="U99" s="28" t="s">
        <v>48</v>
      </c>
      <c r="V99" s="28" t="s">
        <v>48</v>
      </c>
      <c r="W99" s="28" t="s">
        <v>48</v>
      </c>
      <c r="X99" s="32" t="n">
        <v>0.06</v>
      </c>
      <c r="Y99" s="32" t="n">
        <v>0</v>
      </c>
      <c r="Z99" s="35" t="n">
        <v>-32.4094517433694</v>
      </c>
      <c r="AA99" s="36" t="n">
        <v>20.6698364904867</v>
      </c>
    </row>
    <row r="100" customFormat="false" ht="14.25" hidden="true" customHeight="false" outlineLevel="0" collapsed="false">
      <c r="A100" s="46" t="s">
        <v>7</v>
      </c>
      <c r="B100" s="3" t="s">
        <v>195</v>
      </c>
      <c r="C100" s="54" t="s">
        <v>174</v>
      </c>
      <c r="D100" s="9" t="s">
        <v>101</v>
      </c>
      <c r="E100" s="9" t="s">
        <v>172</v>
      </c>
      <c r="F100" s="9" t="n">
        <v>75</v>
      </c>
      <c r="G100" s="9" t="s">
        <v>48</v>
      </c>
      <c r="H100" s="9" t="s">
        <v>48</v>
      </c>
      <c r="I100" s="25" t="n">
        <v>44927</v>
      </c>
      <c r="K100" s="25" t="n">
        <v>53693</v>
      </c>
      <c r="L100" s="9" t="s">
        <v>48</v>
      </c>
      <c r="M100" s="9" t="s">
        <v>48</v>
      </c>
      <c r="N100" s="9" t="s">
        <v>48</v>
      </c>
      <c r="O100" s="9" t="s">
        <v>48</v>
      </c>
      <c r="P100" s="26" t="n">
        <v>0</v>
      </c>
      <c r="Q100" s="9" t="n">
        <v>872</v>
      </c>
      <c r="R100" s="9" t="n">
        <v>0</v>
      </c>
      <c r="S100" s="9" t="s">
        <v>48</v>
      </c>
      <c r="T100" s="9" t="s">
        <v>48</v>
      </c>
      <c r="U100" s="9" t="s">
        <v>48</v>
      </c>
      <c r="V100" s="9" t="s">
        <v>48</v>
      </c>
      <c r="W100" s="9" t="s">
        <v>48</v>
      </c>
      <c r="X100" s="26" t="n">
        <v>0.05</v>
      </c>
      <c r="Y100" s="26" t="n">
        <v>0</v>
      </c>
      <c r="Z100" s="8" t="n">
        <v>-30.9181086104463</v>
      </c>
      <c r="AA100" s="27" t="n">
        <v>19.4410434574448</v>
      </c>
    </row>
    <row r="101" customFormat="false" ht="14.25" hidden="true" customHeight="false" outlineLevel="0" collapsed="false">
      <c r="A101" s="46" t="s">
        <v>7</v>
      </c>
      <c r="B101" s="3" t="s">
        <v>196</v>
      </c>
      <c r="C101" s="54" t="s">
        <v>174</v>
      </c>
      <c r="D101" s="28" t="s">
        <v>66</v>
      </c>
      <c r="E101" s="28" t="s">
        <v>47</v>
      </c>
      <c r="F101" s="28" t="n">
        <v>139.8</v>
      </c>
      <c r="G101" s="28" t="s">
        <v>48</v>
      </c>
      <c r="H101" s="28" t="s">
        <v>48</v>
      </c>
      <c r="I101" s="29" t="s">
        <v>48</v>
      </c>
      <c r="J101" s="28"/>
      <c r="K101" s="29" t="n">
        <v>53328</v>
      </c>
      <c r="L101" s="28" t="s">
        <v>48</v>
      </c>
      <c r="M101" s="28" t="s">
        <v>48</v>
      </c>
      <c r="N101" s="28" t="s">
        <v>48</v>
      </c>
      <c r="O101" s="28" t="s">
        <v>48</v>
      </c>
      <c r="P101" s="32" t="n">
        <v>0</v>
      </c>
      <c r="Q101" s="28" t="n">
        <v>687</v>
      </c>
      <c r="R101" s="28" t="n">
        <v>0</v>
      </c>
      <c r="S101" s="28" t="s">
        <v>48</v>
      </c>
      <c r="T101" s="28" t="s">
        <v>48</v>
      </c>
      <c r="U101" s="28" t="s">
        <v>48</v>
      </c>
      <c r="V101" s="28" t="s">
        <v>48</v>
      </c>
      <c r="W101" s="28" t="s">
        <v>48</v>
      </c>
      <c r="X101" s="32" t="n">
        <v>0.06</v>
      </c>
      <c r="Y101" s="32" t="n">
        <v>0</v>
      </c>
      <c r="Z101" s="35" t="n">
        <v>-32.4094517433694</v>
      </c>
      <c r="AA101" s="36" t="n">
        <v>20.6698364904867</v>
      </c>
    </row>
    <row r="102" customFormat="false" ht="14.25" hidden="true" customHeight="false" outlineLevel="0" collapsed="false">
      <c r="A102" s="46" t="s">
        <v>7</v>
      </c>
      <c r="B102" s="3" t="s">
        <v>197</v>
      </c>
      <c r="C102" s="54" t="s">
        <v>174</v>
      </c>
      <c r="D102" s="9" t="s">
        <v>101</v>
      </c>
      <c r="E102" s="9" t="s">
        <v>47</v>
      </c>
      <c r="F102" s="9" t="n">
        <v>75</v>
      </c>
      <c r="G102" s="9" t="s">
        <v>48</v>
      </c>
      <c r="H102" s="9" t="s">
        <v>48</v>
      </c>
      <c r="I102" s="25" t="s">
        <v>48</v>
      </c>
      <c r="K102" s="25" t="n">
        <v>53328</v>
      </c>
      <c r="L102" s="9" t="s">
        <v>48</v>
      </c>
      <c r="M102" s="9" t="s">
        <v>48</v>
      </c>
      <c r="N102" s="9" t="s">
        <v>48</v>
      </c>
      <c r="O102" s="9" t="s">
        <v>48</v>
      </c>
      <c r="P102" s="26" t="n">
        <v>0</v>
      </c>
      <c r="Q102" s="9" t="n">
        <v>872</v>
      </c>
      <c r="R102" s="9" t="n">
        <v>0</v>
      </c>
      <c r="S102" s="9" t="s">
        <v>48</v>
      </c>
      <c r="T102" s="9" t="s">
        <v>48</v>
      </c>
      <c r="U102" s="9" t="s">
        <v>48</v>
      </c>
      <c r="V102" s="9" t="s">
        <v>48</v>
      </c>
      <c r="W102" s="9" t="s">
        <v>48</v>
      </c>
      <c r="X102" s="26" t="n">
        <v>0.05</v>
      </c>
      <c r="Y102" s="26" t="n">
        <v>0</v>
      </c>
      <c r="Z102" s="8" t="n">
        <v>-26.9381648844116</v>
      </c>
      <c r="AA102" s="27" t="n">
        <v>24.7048545534144</v>
      </c>
    </row>
    <row r="103" customFormat="false" ht="14.25" hidden="true" customHeight="false" outlineLevel="0" collapsed="false">
      <c r="A103" s="46" t="s">
        <v>7</v>
      </c>
      <c r="B103" s="3" t="s">
        <v>198</v>
      </c>
      <c r="C103" s="54" t="s">
        <v>174</v>
      </c>
      <c r="D103" s="28" t="s">
        <v>66</v>
      </c>
      <c r="E103" s="28" t="s">
        <v>47</v>
      </c>
      <c r="F103" s="28" t="n">
        <v>32.7</v>
      </c>
      <c r="G103" s="28" t="s">
        <v>48</v>
      </c>
      <c r="H103" s="28" t="s">
        <v>48</v>
      </c>
      <c r="I103" s="29" t="s">
        <v>48</v>
      </c>
      <c r="J103" s="28"/>
      <c r="K103" s="29" t="n">
        <v>51502</v>
      </c>
      <c r="L103" s="28" t="s">
        <v>48</v>
      </c>
      <c r="M103" s="28" t="s">
        <v>48</v>
      </c>
      <c r="N103" s="28" t="s">
        <v>48</v>
      </c>
      <c r="O103" s="28" t="s">
        <v>48</v>
      </c>
      <c r="P103" s="32" t="n">
        <v>0</v>
      </c>
      <c r="Q103" s="28" t="n">
        <v>687</v>
      </c>
      <c r="R103" s="28" t="n">
        <v>0</v>
      </c>
      <c r="S103" s="28" t="s">
        <v>48</v>
      </c>
      <c r="T103" s="28" t="s">
        <v>48</v>
      </c>
      <c r="U103" s="28" t="s">
        <v>48</v>
      </c>
      <c r="V103" s="28" t="s">
        <v>48</v>
      </c>
      <c r="W103" s="28" t="s">
        <v>48</v>
      </c>
      <c r="X103" s="32" t="n">
        <v>0.06</v>
      </c>
      <c r="Y103" s="32" t="n">
        <v>0</v>
      </c>
      <c r="Z103" s="35" t="n">
        <v>-33.2823970519215</v>
      </c>
      <c r="AA103" s="36" t="n">
        <v>27.4298131021341</v>
      </c>
    </row>
    <row r="104" customFormat="false" ht="14.25" hidden="true" customHeight="false" outlineLevel="0" collapsed="false">
      <c r="A104" s="46" t="s">
        <v>7</v>
      </c>
      <c r="B104" s="3" t="s">
        <v>199</v>
      </c>
      <c r="C104" s="54" t="s">
        <v>174</v>
      </c>
      <c r="D104" s="9" t="s">
        <v>101</v>
      </c>
      <c r="E104" s="9" t="s">
        <v>47</v>
      </c>
      <c r="F104" s="9" t="n">
        <v>75</v>
      </c>
      <c r="G104" s="9" t="s">
        <v>48</v>
      </c>
      <c r="H104" s="9" t="s">
        <v>48</v>
      </c>
      <c r="I104" s="25" t="s">
        <v>48</v>
      </c>
      <c r="K104" s="25" t="n">
        <v>53328</v>
      </c>
      <c r="L104" s="9" t="s">
        <v>48</v>
      </c>
      <c r="M104" s="9" t="s">
        <v>48</v>
      </c>
      <c r="N104" s="9" t="s">
        <v>48</v>
      </c>
      <c r="O104" s="9" t="s">
        <v>48</v>
      </c>
      <c r="P104" s="26" t="n">
        <v>0</v>
      </c>
      <c r="Q104" s="9" t="n">
        <v>872</v>
      </c>
      <c r="R104" s="9" t="n">
        <v>0</v>
      </c>
      <c r="S104" s="9" t="s">
        <v>48</v>
      </c>
      <c r="T104" s="9" t="s">
        <v>48</v>
      </c>
      <c r="U104" s="9" t="s">
        <v>48</v>
      </c>
      <c r="V104" s="9" t="s">
        <v>48</v>
      </c>
      <c r="W104" s="9" t="s">
        <v>48</v>
      </c>
      <c r="X104" s="26" t="n">
        <v>0.05</v>
      </c>
      <c r="Y104" s="26" t="n">
        <v>0</v>
      </c>
      <c r="Z104" s="8" t="n">
        <v>-25.2365800107423</v>
      </c>
      <c r="AA104" s="27" t="n">
        <v>26.0824193641746</v>
      </c>
    </row>
    <row r="105" customFormat="false" ht="14.25" hidden="true" customHeight="false" outlineLevel="0" collapsed="false">
      <c r="A105" s="46" t="s">
        <v>7</v>
      </c>
      <c r="B105" s="3" t="s">
        <v>85</v>
      </c>
      <c r="C105" s="54" t="s">
        <v>86</v>
      </c>
      <c r="D105" s="28" t="s">
        <v>46</v>
      </c>
      <c r="E105" s="28" t="s">
        <v>47</v>
      </c>
      <c r="F105" s="28" t="n">
        <v>160</v>
      </c>
      <c r="G105" s="28" t="s">
        <v>48</v>
      </c>
      <c r="H105" s="28" t="s">
        <v>48</v>
      </c>
      <c r="I105" s="29" t="s">
        <v>48</v>
      </c>
      <c r="J105" s="28"/>
      <c r="K105" s="29" t="s">
        <v>57</v>
      </c>
      <c r="L105" s="28" t="n">
        <v>12.372</v>
      </c>
      <c r="M105" s="28" t="n">
        <v>13.7</v>
      </c>
      <c r="N105" s="28" t="n">
        <v>0.5</v>
      </c>
      <c r="O105" s="28" t="n">
        <v>0.5</v>
      </c>
      <c r="P105" s="32" t="n">
        <v>0.3</v>
      </c>
      <c r="Q105" s="28" t="n">
        <v>80</v>
      </c>
      <c r="R105" s="28" t="n">
        <v>0</v>
      </c>
      <c r="S105" s="28" t="s">
        <v>48</v>
      </c>
      <c r="T105" s="28" t="s">
        <v>48</v>
      </c>
      <c r="U105" s="28" t="s">
        <v>48</v>
      </c>
      <c r="V105" s="28" t="s">
        <v>48</v>
      </c>
      <c r="W105" s="28" t="s">
        <v>48</v>
      </c>
      <c r="X105" s="32" t="n">
        <v>0.1</v>
      </c>
      <c r="Y105" s="32" t="n">
        <v>0.15</v>
      </c>
      <c r="Z105" s="35" t="n">
        <v>-26.658</v>
      </c>
      <c r="AA105" s="36" t="n">
        <v>28.1138</v>
      </c>
    </row>
    <row r="106" customFormat="false" ht="14.25" hidden="true" customHeight="false" outlineLevel="0" collapsed="false">
      <c r="A106" s="46" t="s">
        <v>7</v>
      </c>
      <c r="B106" s="3" t="s">
        <v>87</v>
      </c>
      <c r="C106" s="54" t="s">
        <v>86</v>
      </c>
      <c r="D106" s="9" t="s">
        <v>46</v>
      </c>
      <c r="E106" s="9" t="s">
        <v>47</v>
      </c>
      <c r="F106" s="9" t="n">
        <v>600</v>
      </c>
      <c r="G106" s="9" t="s">
        <v>48</v>
      </c>
      <c r="H106" s="9" t="s">
        <v>48</v>
      </c>
      <c r="I106" s="25" t="s">
        <v>48</v>
      </c>
      <c r="K106" s="25" t="s">
        <v>57</v>
      </c>
      <c r="L106" s="9" t="n">
        <v>12.372</v>
      </c>
      <c r="M106" s="9" t="n">
        <v>13.7</v>
      </c>
      <c r="N106" s="9" t="n">
        <v>0.5</v>
      </c>
      <c r="O106" s="9" t="n">
        <v>0.5</v>
      </c>
      <c r="P106" s="26" t="n">
        <v>0.3</v>
      </c>
      <c r="Q106" s="9" t="n">
        <v>900</v>
      </c>
      <c r="R106" s="9" t="n">
        <v>0</v>
      </c>
      <c r="S106" s="9" t="s">
        <v>48</v>
      </c>
      <c r="T106" s="9" t="s">
        <v>48</v>
      </c>
      <c r="U106" s="9" t="s">
        <v>48</v>
      </c>
      <c r="V106" s="9" t="s">
        <v>48</v>
      </c>
      <c r="W106" s="9" t="s">
        <v>48</v>
      </c>
      <c r="X106" s="26" t="n">
        <v>0.1</v>
      </c>
      <c r="Y106" s="26" t="n">
        <v>0.1</v>
      </c>
      <c r="Z106" s="8" t="n">
        <v>-26.5036</v>
      </c>
      <c r="AA106" s="27" t="n">
        <v>29.1803</v>
      </c>
    </row>
    <row r="107" customFormat="false" ht="14.25" hidden="true" customHeight="false" outlineLevel="0" collapsed="false">
      <c r="A107" s="46" t="s">
        <v>7</v>
      </c>
      <c r="B107" s="3" t="s">
        <v>88</v>
      </c>
      <c r="C107" s="54" t="s">
        <v>86</v>
      </c>
      <c r="D107" s="28" t="s">
        <v>77</v>
      </c>
      <c r="E107" s="28" t="s">
        <v>47</v>
      </c>
      <c r="F107" s="28" t="n">
        <v>670</v>
      </c>
      <c r="G107" s="28" t="n">
        <v>167.5</v>
      </c>
      <c r="H107" s="28" t="n">
        <v>4</v>
      </c>
      <c r="I107" s="29" t="s">
        <v>48</v>
      </c>
      <c r="J107" s="28"/>
      <c r="K107" s="29" t="s">
        <v>57</v>
      </c>
      <c r="L107" s="28" t="n">
        <v>11.519</v>
      </c>
      <c r="M107" s="28" t="n">
        <v>250</v>
      </c>
      <c r="N107" s="28" t="n">
        <v>11</v>
      </c>
      <c r="O107" s="28" t="n">
        <v>11</v>
      </c>
      <c r="P107" s="32" t="n">
        <v>0</v>
      </c>
      <c r="Q107" s="28" t="n">
        <v>2</v>
      </c>
      <c r="R107" s="28" t="n">
        <v>101</v>
      </c>
      <c r="S107" s="28" t="s">
        <v>48</v>
      </c>
      <c r="T107" s="28" t="s">
        <v>48</v>
      </c>
      <c r="U107" s="28" t="s">
        <v>48</v>
      </c>
      <c r="V107" s="28" t="s">
        <v>48</v>
      </c>
      <c r="W107" s="28" t="s">
        <v>48</v>
      </c>
      <c r="X107" s="32" t="n">
        <v>0.069</v>
      </c>
      <c r="Y107" s="32" t="n">
        <v>0.046</v>
      </c>
      <c r="Z107" s="35" t="n">
        <v>-29.251</v>
      </c>
      <c r="AA107" s="36" t="n">
        <v>31.0941</v>
      </c>
    </row>
    <row r="108" customFormat="false" ht="14.25" hidden="true" customHeight="false" outlineLevel="0" collapsed="false">
      <c r="A108" s="46" t="s">
        <v>7</v>
      </c>
      <c r="B108" s="3" t="s">
        <v>89</v>
      </c>
      <c r="C108" s="54" t="s">
        <v>86</v>
      </c>
      <c r="D108" s="9" t="s">
        <v>77</v>
      </c>
      <c r="E108" s="9" t="s">
        <v>47</v>
      </c>
      <c r="F108" s="9" t="n">
        <v>335</v>
      </c>
      <c r="G108" s="9" t="n">
        <v>167.5</v>
      </c>
      <c r="H108" s="9" t="n">
        <v>2</v>
      </c>
      <c r="I108" s="25" t="s">
        <v>48</v>
      </c>
      <c r="K108" s="25" t="s">
        <v>57</v>
      </c>
      <c r="L108" s="9" t="n">
        <v>11.519</v>
      </c>
      <c r="M108" s="9" t="n">
        <v>250</v>
      </c>
      <c r="N108" s="9" t="n">
        <v>11</v>
      </c>
      <c r="O108" s="9" t="n">
        <v>11</v>
      </c>
      <c r="P108" s="26" t="n">
        <v>0</v>
      </c>
      <c r="Q108" s="9" t="n">
        <v>2</v>
      </c>
      <c r="R108" s="9" t="n">
        <v>101</v>
      </c>
      <c r="S108" s="9" t="s">
        <v>48</v>
      </c>
      <c r="T108" s="9" t="s">
        <v>48</v>
      </c>
      <c r="U108" s="9" t="s">
        <v>48</v>
      </c>
      <c r="V108" s="9" t="s">
        <v>48</v>
      </c>
      <c r="W108" s="9" t="s">
        <v>48</v>
      </c>
      <c r="X108" s="26" t="n">
        <v>0.069</v>
      </c>
      <c r="Y108" s="26" t="n">
        <v>0.046</v>
      </c>
      <c r="Z108" s="8" t="n">
        <v>-33.4433</v>
      </c>
      <c r="AA108" s="27" t="n">
        <v>25.4022</v>
      </c>
    </row>
    <row r="109" customFormat="false" ht="14.25" hidden="true" customHeight="false" outlineLevel="0" collapsed="false">
      <c r="A109" s="46" t="s">
        <v>7</v>
      </c>
      <c r="B109" s="3" t="s">
        <v>90</v>
      </c>
      <c r="C109" s="54" t="s">
        <v>86</v>
      </c>
      <c r="D109" s="28" t="s">
        <v>91</v>
      </c>
      <c r="E109" s="28" t="s">
        <v>47</v>
      </c>
      <c r="F109" s="28" t="n">
        <v>175</v>
      </c>
      <c r="G109" s="28" t="n">
        <v>9.7</v>
      </c>
      <c r="H109" s="28" t="n">
        <v>18</v>
      </c>
      <c r="I109" s="29" t="s">
        <v>48</v>
      </c>
      <c r="J109" s="28"/>
      <c r="K109" s="29" t="s">
        <v>57</v>
      </c>
      <c r="L109" s="28" t="n">
        <v>7.6</v>
      </c>
      <c r="M109" s="28" t="n">
        <v>200</v>
      </c>
      <c r="N109" s="28" t="n">
        <v>8</v>
      </c>
      <c r="O109" s="28" t="n">
        <v>8</v>
      </c>
      <c r="P109" s="32" t="n">
        <v>0</v>
      </c>
      <c r="Q109" s="28" t="n">
        <v>950</v>
      </c>
      <c r="R109" s="28" t="n">
        <v>0</v>
      </c>
      <c r="S109" s="28" t="s">
        <v>48</v>
      </c>
      <c r="T109" s="28" t="s">
        <v>48</v>
      </c>
      <c r="U109" s="28" t="s">
        <v>48</v>
      </c>
      <c r="V109" s="28" t="s">
        <v>48</v>
      </c>
      <c r="W109" s="28" t="s">
        <v>48</v>
      </c>
      <c r="X109" s="32" t="n">
        <v>0.069</v>
      </c>
      <c r="Y109" s="32" t="n">
        <v>0.046</v>
      </c>
      <c r="Z109" s="35" t="n">
        <v>-26.8102</v>
      </c>
      <c r="AA109" s="36" t="n">
        <v>27.8277</v>
      </c>
    </row>
    <row r="110" customFormat="false" ht="14.25" hidden="true" customHeight="false" outlineLevel="0" collapsed="false">
      <c r="A110" s="46" t="s">
        <v>7</v>
      </c>
      <c r="B110" s="3" t="s">
        <v>92</v>
      </c>
      <c r="C110" s="54" t="s">
        <v>86</v>
      </c>
      <c r="D110" s="9" t="s">
        <v>91</v>
      </c>
      <c r="E110" s="9" t="s">
        <v>47</v>
      </c>
      <c r="F110" s="9" t="n">
        <v>250</v>
      </c>
      <c r="G110" s="9" t="n">
        <v>50</v>
      </c>
      <c r="H110" s="9" t="n">
        <v>5</v>
      </c>
      <c r="I110" s="25" t="s">
        <v>48</v>
      </c>
      <c r="K110" s="25" t="s">
        <v>57</v>
      </c>
      <c r="L110" s="9" t="n">
        <v>11.519</v>
      </c>
      <c r="M110" s="9" t="n">
        <v>200</v>
      </c>
      <c r="N110" s="9" t="n">
        <v>2</v>
      </c>
      <c r="O110" s="9" t="n">
        <v>2</v>
      </c>
      <c r="P110" s="26" t="n">
        <v>0</v>
      </c>
      <c r="Q110" s="9" t="n">
        <v>950</v>
      </c>
      <c r="R110" s="9" t="n">
        <v>0</v>
      </c>
      <c r="S110" s="9" t="s">
        <v>48</v>
      </c>
      <c r="T110" s="9" t="s">
        <v>48</v>
      </c>
      <c r="U110" s="9" t="s">
        <v>48</v>
      </c>
      <c r="V110" s="9" t="s">
        <v>48</v>
      </c>
      <c r="W110" s="9" t="s">
        <v>48</v>
      </c>
      <c r="X110" s="26" t="n">
        <v>0.069</v>
      </c>
      <c r="Y110" s="26" t="n">
        <v>0.046</v>
      </c>
      <c r="Z110" s="8" t="n">
        <v>-26.8102</v>
      </c>
      <c r="AA110" s="27" t="n">
        <v>27.8277</v>
      </c>
    </row>
    <row r="111" customFormat="false" ht="14.25" hidden="true" customHeight="false" outlineLevel="0" collapsed="false">
      <c r="A111" s="46" t="s">
        <v>7</v>
      </c>
      <c r="B111" s="3" t="s">
        <v>93</v>
      </c>
      <c r="C111" s="54" t="s">
        <v>86</v>
      </c>
      <c r="D111" s="28" t="s">
        <v>74</v>
      </c>
      <c r="E111" s="28" t="s">
        <v>47</v>
      </c>
      <c r="F111" s="28" t="n">
        <f aca="false">1500*1.176</f>
        <v>1764</v>
      </c>
      <c r="G111" s="28" t="n">
        <v>250</v>
      </c>
      <c r="H111" s="28" t="n">
        <v>6</v>
      </c>
      <c r="I111" s="29" t="s">
        <v>48</v>
      </c>
      <c r="J111" s="28"/>
      <c r="K111" s="29" t="s">
        <v>57</v>
      </c>
      <c r="L111" s="28" t="s">
        <v>48</v>
      </c>
      <c r="M111" s="28" t="s">
        <v>48</v>
      </c>
      <c r="N111" s="28" t="s">
        <v>48</v>
      </c>
      <c r="O111" s="28" t="s">
        <v>48</v>
      </c>
      <c r="P111" s="32" t="n">
        <v>0</v>
      </c>
      <c r="Q111" s="28" t="n">
        <v>300</v>
      </c>
      <c r="R111" s="28" t="n">
        <v>0</v>
      </c>
      <c r="S111" s="28" t="s">
        <v>48</v>
      </c>
      <c r="T111" s="28" t="s">
        <v>48</v>
      </c>
      <c r="U111" s="28" t="s">
        <v>48</v>
      </c>
      <c r="V111" s="28" t="s">
        <v>48</v>
      </c>
      <c r="W111" s="28" t="s">
        <v>48</v>
      </c>
      <c r="X111" s="32" t="n">
        <v>0.03</v>
      </c>
      <c r="Y111" s="32" t="n">
        <v>0.03</v>
      </c>
      <c r="Z111" s="35"/>
      <c r="AA111" s="36"/>
    </row>
    <row r="112" customFormat="false" ht="14.25" hidden="true" customHeight="false" outlineLevel="0" collapsed="false">
      <c r="A112" s="46" t="s">
        <v>7</v>
      </c>
      <c r="B112" s="3" t="s">
        <v>94</v>
      </c>
      <c r="C112" s="54" t="s">
        <v>86</v>
      </c>
      <c r="D112" s="9" t="s">
        <v>74</v>
      </c>
      <c r="E112" s="9" t="s">
        <v>47</v>
      </c>
      <c r="F112" s="9" t="n">
        <v>65</v>
      </c>
      <c r="G112" s="9" t="n">
        <v>65</v>
      </c>
      <c r="H112" s="9" t="n">
        <v>1</v>
      </c>
      <c r="I112" s="25" t="s">
        <v>48</v>
      </c>
      <c r="K112" s="25" t="s">
        <v>57</v>
      </c>
      <c r="L112" s="9" t="s">
        <v>48</v>
      </c>
      <c r="M112" s="9" t="s">
        <v>48</v>
      </c>
      <c r="N112" s="9" t="s">
        <v>48</v>
      </c>
      <c r="O112" s="9" t="s">
        <v>48</v>
      </c>
      <c r="P112" s="26" t="n">
        <v>0</v>
      </c>
      <c r="Q112" s="9" t="n">
        <v>300</v>
      </c>
      <c r="R112" s="9" t="n">
        <v>0</v>
      </c>
      <c r="S112" s="9" t="s">
        <v>48</v>
      </c>
      <c r="T112" s="9" t="s">
        <v>48</v>
      </c>
      <c r="U112" s="9" t="s">
        <v>48</v>
      </c>
      <c r="V112" s="9" t="s">
        <v>48</v>
      </c>
      <c r="W112" s="9" t="s">
        <v>48</v>
      </c>
      <c r="X112" s="26" t="n">
        <v>0.05</v>
      </c>
      <c r="Y112" s="26" t="n">
        <v>0.05</v>
      </c>
      <c r="Z112" s="8" t="n">
        <v>-32.05</v>
      </c>
      <c r="AA112" s="27" t="n">
        <v>28.58333</v>
      </c>
    </row>
    <row r="113" customFormat="false" ht="14.25" hidden="true" customHeight="false" outlineLevel="0" collapsed="false">
      <c r="A113" s="46" t="s">
        <v>7</v>
      </c>
      <c r="B113" s="3" t="s">
        <v>95</v>
      </c>
      <c r="C113" s="54" t="s">
        <v>86</v>
      </c>
      <c r="D113" s="28" t="s">
        <v>96</v>
      </c>
      <c r="E113" s="28" t="s">
        <v>47</v>
      </c>
      <c r="F113" s="28" t="n">
        <v>120</v>
      </c>
      <c r="G113" s="28" t="n">
        <v>30</v>
      </c>
      <c r="H113" s="28" t="n">
        <v>4</v>
      </c>
      <c r="I113" s="29" t="s">
        <v>48</v>
      </c>
      <c r="J113" s="28"/>
      <c r="K113" s="29" t="s">
        <v>57</v>
      </c>
      <c r="L113" s="28" t="s">
        <v>48</v>
      </c>
      <c r="M113" s="28" t="s">
        <v>48</v>
      </c>
      <c r="N113" s="28" t="n">
        <v>0.5</v>
      </c>
      <c r="O113" s="28" t="n">
        <v>0.5</v>
      </c>
      <c r="P113" s="32" t="n">
        <v>0</v>
      </c>
      <c r="Q113" s="28" t="n">
        <v>500</v>
      </c>
      <c r="R113" s="28" t="n">
        <v>0</v>
      </c>
      <c r="S113" s="28" t="s">
        <v>48</v>
      </c>
      <c r="T113" s="28" t="s">
        <v>48</v>
      </c>
      <c r="U113" s="28" t="s">
        <v>48</v>
      </c>
      <c r="V113" s="28" t="s">
        <v>48</v>
      </c>
      <c r="W113" s="28" t="s">
        <v>48</v>
      </c>
      <c r="X113" s="32" t="n">
        <v>0.1</v>
      </c>
      <c r="Y113" s="32" t="n">
        <v>0.1</v>
      </c>
      <c r="Z113" s="35"/>
      <c r="AA113" s="36"/>
    </row>
    <row r="114" customFormat="false" ht="14.25" hidden="true" customHeight="false" outlineLevel="0" collapsed="false">
      <c r="A114" s="46" t="s">
        <v>7</v>
      </c>
      <c r="B114" s="3" t="s">
        <v>97</v>
      </c>
      <c r="C114" s="54" t="s">
        <v>86</v>
      </c>
      <c r="D114" s="9" t="s">
        <v>96</v>
      </c>
      <c r="E114" s="9" t="s">
        <v>47</v>
      </c>
      <c r="F114" s="9" t="n">
        <v>144</v>
      </c>
      <c r="G114" s="9" t="n">
        <v>36</v>
      </c>
      <c r="H114" s="9" t="n">
        <v>4</v>
      </c>
      <c r="I114" s="25" t="s">
        <v>48</v>
      </c>
      <c r="K114" s="25" t="s">
        <v>57</v>
      </c>
      <c r="L114" s="9" t="s">
        <v>48</v>
      </c>
      <c r="M114" s="9" t="s">
        <v>48</v>
      </c>
      <c r="N114" s="9" t="n">
        <v>0.5</v>
      </c>
      <c r="O114" s="9" t="n">
        <v>0.5</v>
      </c>
      <c r="P114" s="26" t="n">
        <v>0</v>
      </c>
      <c r="Q114" s="9" t="n">
        <v>500</v>
      </c>
      <c r="R114" s="9" t="n">
        <v>0</v>
      </c>
      <c r="S114" s="9" t="s">
        <v>48</v>
      </c>
      <c r="T114" s="9" t="s">
        <v>48</v>
      </c>
      <c r="U114" s="9" t="s">
        <v>48</v>
      </c>
      <c r="V114" s="9" t="s">
        <v>48</v>
      </c>
      <c r="W114" s="9" t="s">
        <v>48</v>
      </c>
      <c r="X114" s="26" t="n">
        <v>0.1</v>
      </c>
      <c r="Y114" s="26" t="n">
        <v>0.1</v>
      </c>
      <c r="Z114" s="8" t="n">
        <v>-25.3447</v>
      </c>
      <c r="AA114" s="27" t="n">
        <v>30.394</v>
      </c>
    </row>
    <row r="115" customFormat="false" ht="14.25" hidden="true" customHeight="false" outlineLevel="0" collapsed="false">
      <c r="A115" s="47" t="s">
        <v>7</v>
      </c>
      <c r="B115" s="39" t="s">
        <v>98</v>
      </c>
      <c r="C115" s="56" t="s">
        <v>86</v>
      </c>
      <c r="D115" s="40" t="s">
        <v>70</v>
      </c>
      <c r="E115" s="40" t="s">
        <v>47</v>
      </c>
      <c r="F115" s="40" t="n">
        <v>180</v>
      </c>
      <c r="G115" s="40" t="n">
        <v>45</v>
      </c>
      <c r="H115" s="40" t="n">
        <v>4</v>
      </c>
      <c r="I115" s="41" t="s">
        <v>48</v>
      </c>
      <c r="J115" s="40"/>
      <c r="K115" s="41" t="s">
        <v>57</v>
      </c>
      <c r="L115" s="40" t="s">
        <v>48</v>
      </c>
      <c r="M115" s="40" t="s">
        <v>48</v>
      </c>
      <c r="N115" s="40" t="s">
        <v>48</v>
      </c>
      <c r="O115" s="40" t="s">
        <v>48</v>
      </c>
      <c r="P115" s="42" t="n">
        <v>0</v>
      </c>
      <c r="Q115" s="40" t="n">
        <v>300</v>
      </c>
      <c r="R115" s="40" t="n">
        <v>0</v>
      </c>
      <c r="S115" s="42" t="n">
        <v>0.72</v>
      </c>
      <c r="T115" s="40" t="n">
        <f aca="false">H115</f>
        <v>4</v>
      </c>
      <c r="U115" s="40" t="n">
        <f aca="false">G115</f>
        <v>45</v>
      </c>
      <c r="V115" s="40" t="n">
        <v>2.7</v>
      </c>
      <c r="W115" s="40" t="s">
        <v>48</v>
      </c>
      <c r="X115" s="42" t="n">
        <v>0.03</v>
      </c>
      <c r="Y115" s="42" t="n">
        <v>0.024</v>
      </c>
      <c r="Z115" s="43" t="n">
        <v>-34.153</v>
      </c>
      <c r="AA115" s="44" t="n">
        <v>18.9</v>
      </c>
    </row>
  </sheetData>
  <autoFilter ref="A1:AA115">
    <filterColumn colId="0">
      <filters>
        <filter val="original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4" activeCellId="0" sqref="G1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2.93"/>
    <col collapsed="false" customWidth="true" hidden="false" outlineLevel="0" max="2" min="2" style="0" width="19.18"/>
    <col collapsed="false" customWidth="true" hidden="false" outlineLevel="0" max="3" min="3" style="0" width="12.54"/>
  </cols>
  <sheetData>
    <row r="1" customFormat="false" ht="15" hidden="false" customHeight="false" outlineLevel="0" collapsed="false">
      <c r="A1" s="57" t="s">
        <v>200</v>
      </c>
      <c r="B1" s="58" t="s">
        <v>201</v>
      </c>
      <c r="C1" s="58" t="s">
        <v>202</v>
      </c>
      <c r="D1" s="58" t="n">
        <v>2019</v>
      </c>
      <c r="E1" s="58" t="n">
        <v>2020</v>
      </c>
      <c r="F1" s="58" t="n">
        <v>2021</v>
      </c>
      <c r="G1" s="58" t="n">
        <v>2022</v>
      </c>
      <c r="H1" s="58" t="n">
        <f aca="false">G1+1</f>
        <v>2023</v>
      </c>
      <c r="I1" s="58" t="n">
        <f aca="false">H1+1</f>
        <v>2024</v>
      </c>
      <c r="J1" s="58" t="n">
        <f aca="false">I1+1</f>
        <v>2025</v>
      </c>
      <c r="K1" s="58" t="n">
        <f aca="false">J1+1</f>
        <v>2026</v>
      </c>
      <c r="L1" s="58" t="n">
        <f aca="false">K1+1</f>
        <v>2027</v>
      </c>
      <c r="M1" s="58" t="n">
        <f aca="false">L1+1</f>
        <v>2028</v>
      </c>
      <c r="N1" s="58" t="n">
        <f aca="false">M1+1</f>
        <v>2029</v>
      </c>
      <c r="O1" s="58" t="n">
        <f aca="false">N1+1</f>
        <v>2030</v>
      </c>
      <c r="P1" s="58" t="n">
        <f aca="false">O1+1</f>
        <v>2031</v>
      </c>
      <c r="Q1" s="58" t="n">
        <f aca="false">P1+1</f>
        <v>2032</v>
      </c>
      <c r="R1" s="58" t="n">
        <f aca="false">Q1+1</f>
        <v>2033</v>
      </c>
      <c r="S1" s="58" t="n">
        <f aca="false">R1+1</f>
        <v>2034</v>
      </c>
      <c r="T1" s="58" t="n">
        <f aca="false">S1+1</f>
        <v>2035</v>
      </c>
      <c r="U1" s="58" t="n">
        <f aca="false">T1+1</f>
        <v>2036</v>
      </c>
      <c r="V1" s="58" t="n">
        <f aca="false">U1+1</f>
        <v>2037</v>
      </c>
      <c r="W1" s="58" t="n">
        <f aca="false">V1+1</f>
        <v>2038</v>
      </c>
      <c r="X1" s="58" t="n">
        <f aca="false">W1+1</f>
        <v>2039</v>
      </c>
      <c r="Y1" s="58" t="n">
        <f aca="false">X1+1</f>
        <v>2040</v>
      </c>
      <c r="Z1" s="58" t="n">
        <f aca="false">Y1+1</f>
        <v>2041</v>
      </c>
      <c r="AA1" s="58" t="n">
        <f aca="false">Z1+1</f>
        <v>2042</v>
      </c>
      <c r="AB1" s="58" t="n">
        <f aca="false">AA1+1</f>
        <v>2043</v>
      </c>
      <c r="AC1" s="58" t="n">
        <f aca="false">AB1+1</f>
        <v>2044</v>
      </c>
      <c r="AD1" s="58" t="n">
        <f aca="false">AC1+1</f>
        <v>2045</v>
      </c>
      <c r="AE1" s="58" t="n">
        <f aca="false">AD1+1</f>
        <v>2046</v>
      </c>
      <c r="AF1" s="58" t="n">
        <f aca="false">AE1+1</f>
        <v>2047</v>
      </c>
      <c r="AG1" s="58" t="n">
        <f aca="false">AF1+1</f>
        <v>2048</v>
      </c>
      <c r="AH1" s="58" t="n">
        <f aca="false">AG1+1</f>
        <v>2049</v>
      </c>
      <c r="AI1" s="59" t="n">
        <f aca="false">AH1+1</f>
        <v>2050</v>
      </c>
    </row>
    <row r="2" customFormat="false" ht="15" hidden="false" customHeight="false" outlineLevel="0" collapsed="false">
      <c r="A2" s="60" t="s">
        <v>7</v>
      </c>
      <c r="B2" s="61" t="s">
        <v>203</v>
      </c>
      <c r="C2" s="62" t="s">
        <v>101</v>
      </c>
      <c r="D2" s="63" t="n">
        <v>0</v>
      </c>
      <c r="E2" s="63" t="n">
        <v>0</v>
      </c>
      <c r="F2" s="63" t="n">
        <v>0</v>
      </c>
      <c r="G2" s="63" t="n">
        <v>0</v>
      </c>
      <c r="H2" s="63" t="n">
        <v>0</v>
      </c>
      <c r="I2" s="63" t="n">
        <v>0</v>
      </c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</row>
    <row r="3" customFormat="false" ht="15" hidden="false" customHeight="false" outlineLevel="0" collapsed="false">
      <c r="A3" s="66" t="str">
        <f aca="false">A2</f>
        <v>base</v>
      </c>
      <c r="B3" s="67" t="s">
        <v>203</v>
      </c>
      <c r="C3" s="68" t="s">
        <v>66</v>
      </c>
      <c r="D3" s="69" t="n">
        <v>0</v>
      </c>
      <c r="E3" s="69" t="n">
        <v>0</v>
      </c>
      <c r="F3" s="69" t="n">
        <v>0</v>
      </c>
      <c r="G3" s="69" t="n">
        <v>0</v>
      </c>
      <c r="H3" s="69" t="n">
        <v>0</v>
      </c>
      <c r="I3" s="69" t="n">
        <v>0</v>
      </c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70"/>
    </row>
    <row r="4" customFormat="false" ht="15" hidden="false" customHeight="false" outlineLevel="0" collapsed="false">
      <c r="A4" s="66" t="str">
        <f aca="false">A3</f>
        <v>base</v>
      </c>
      <c r="B4" s="67" t="s">
        <v>203</v>
      </c>
      <c r="C4" s="68" t="s">
        <v>204</v>
      </c>
      <c r="D4" s="71" t="n">
        <v>0</v>
      </c>
      <c r="E4" s="71" t="n">
        <v>0</v>
      </c>
      <c r="F4" s="71" t="n">
        <v>0</v>
      </c>
      <c r="G4" s="71" t="n">
        <v>0</v>
      </c>
      <c r="H4" s="71" t="n">
        <v>0</v>
      </c>
      <c r="I4" s="71" t="n">
        <v>0</v>
      </c>
      <c r="J4" s="71" t="n">
        <v>0</v>
      </c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2"/>
    </row>
    <row r="5" customFormat="false" ht="15" hidden="false" customHeight="false" outlineLevel="0" collapsed="false">
      <c r="A5" s="66" t="str">
        <f aca="false">A4</f>
        <v>base</v>
      </c>
      <c r="B5" s="67" t="s">
        <v>203</v>
      </c>
      <c r="C5" s="68" t="s">
        <v>205</v>
      </c>
      <c r="D5" s="69" t="n">
        <v>0</v>
      </c>
      <c r="E5" s="69" t="n">
        <v>0</v>
      </c>
      <c r="F5" s="69" t="n">
        <v>0</v>
      </c>
      <c r="G5" s="69" t="n">
        <v>0</v>
      </c>
      <c r="H5" s="69" t="n">
        <v>0</v>
      </c>
      <c r="I5" s="69" t="n">
        <v>0</v>
      </c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70"/>
    </row>
    <row r="6" customFormat="false" ht="15" hidden="false" customHeight="false" outlineLevel="0" collapsed="false">
      <c r="A6" s="66" t="str">
        <f aca="false">A5</f>
        <v>base</v>
      </c>
      <c r="B6" s="67" t="s">
        <v>203</v>
      </c>
      <c r="C6" s="68" t="s">
        <v>96</v>
      </c>
      <c r="D6" s="69" t="n">
        <v>0</v>
      </c>
      <c r="E6" s="69" t="n">
        <v>0</v>
      </c>
      <c r="F6" s="69" t="n">
        <v>0</v>
      </c>
      <c r="G6" s="69" t="n">
        <v>0</v>
      </c>
      <c r="H6" s="69" t="n">
        <v>0</v>
      </c>
      <c r="I6" s="69" t="n">
        <v>0</v>
      </c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70"/>
    </row>
    <row r="7" customFormat="false" ht="15" hidden="false" customHeight="false" outlineLevel="0" collapsed="false">
      <c r="A7" s="66" t="str">
        <f aca="false">A6</f>
        <v>base</v>
      </c>
      <c r="B7" s="67" t="s">
        <v>203</v>
      </c>
      <c r="C7" s="68" t="s">
        <v>46</v>
      </c>
      <c r="D7" s="71" t="n">
        <v>0</v>
      </c>
      <c r="E7" s="71" t="n">
        <v>0</v>
      </c>
      <c r="F7" s="71" t="n">
        <v>0</v>
      </c>
      <c r="G7" s="71" t="n">
        <v>0</v>
      </c>
      <c r="H7" s="71" t="n">
        <v>0</v>
      </c>
      <c r="I7" s="71" t="n">
        <v>0</v>
      </c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2"/>
    </row>
    <row r="8" customFormat="false" ht="15" hidden="false" customHeight="false" outlineLevel="0" collapsed="false">
      <c r="A8" s="66" t="str">
        <f aca="false">A7</f>
        <v>base</v>
      </c>
      <c r="B8" s="67" t="s">
        <v>203</v>
      </c>
      <c r="C8" s="68" t="s">
        <v>68</v>
      </c>
      <c r="D8" s="69" t="n">
        <v>0</v>
      </c>
      <c r="E8" s="69" t="n">
        <v>0</v>
      </c>
      <c r="F8" s="69" t="n">
        <v>0</v>
      </c>
      <c r="G8" s="69" t="n">
        <v>0</v>
      </c>
      <c r="H8" s="69" t="n">
        <v>0</v>
      </c>
      <c r="I8" s="69" t="n">
        <v>0</v>
      </c>
      <c r="J8" s="69"/>
      <c r="K8" s="69"/>
      <c r="L8" s="69"/>
      <c r="M8" s="69"/>
      <c r="N8" s="69"/>
      <c r="O8" s="69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2"/>
    </row>
    <row r="9" customFormat="false" ht="15" hidden="false" customHeight="false" outlineLevel="0" collapsed="false">
      <c r="A9" s="66" t="str">
        <f aca="false">A8</f>
        <v>base</v>
      </c>
      <c r="B9" s="67" t="s">
        <v>203</v>
      </c>
      <c r="C9" s="68" t="s">
        <v>70</v>
      </c>
      <c r="D9" s="69" t="n">
        <v>0</v>
      </c>
      <c r="E9" s="69" t="n">
        <v>0</v>
      </c>
      <c r="F9" s="69" t="n">
        <v>0</v>
      </c>
      <c r="G9" s="69" t="n">
        <v>0</v>
      </c>
      <c r="H9" s="69" t="n">
        <v>0</v>
      </c>
      <c r="I9" s="69" t="n">
        <v>0</v>
      </c>
      <c r="J9" s="69" t="n">
        <f aca="false">I9</f>
        <v>0</v>
      </c>
      <c r="K9" s="69" t="n">
        <f aca="false">J9</f>
        <v>0</v>
      </c>
      <c r="L9" s="69" t="n">
        <f aca="false">K9</f>
        <v>0</v>
      </c>
      <c r="M9" s="69" t="n">
        <f aca="false">L9</f>
        <v>0</v>
      </c>
      <c r="N9" s="69" t="n">
        <f aca="false">M9</f>
        <v>0</v>
      </c>
      <c r="O9" s="69" t="n">
        <f aca="false">N9</f>
        <v>0</v>
      </c>
      <c r="P9" s="69" t="n">
        <f aca="false">O9</f>
        <v>0</v>
      </c>
      <c r="Q9" s="69" t="n">
        <f aca="false">P9</f>
        <v>0</v>
      </c>
      <c r="R9" s="69" t="n">
        <f aca="false">Q9</f>
        <v>0</v>
      </c>
      <c r="S9" s="69" t="n">
        <f aca="false">R9</f>
        <v>0</v>
      </c>
      <c r="T9" s="69" t="n">
        <f aca="false">S9</f>
        <v>0</v>
      </c>
      <c r="U9" s="69" t="n">
        <f aca="false">T9</f>
        <v>0</v>
      </c>
      <c r="V9" s="69" t="n">
        <f aca="false">U9</f>
        <v>0</v>
      </c>
      <c r="W9" s="69" t="n">
        <f aca="false">V9</f>
        <v>0</v>
      </c>
      <c r="X9" s="69" t="n">
        <f aca="false">W9</f>
        <v>0</v>
      </c>
      <c r="Y9" s="69" t="n">
        <f aca="false">X9</f>
        <v>0</v>
      </c>
      <c r="Z9" s="69" t="n">
        <f aca="false">Y9</f>
        <v>0</v>
      </c>
      <c r="AA9" s="69" t="n">
        <f aca="false">Z9</f>
        <v>0</v>
      </c>
      <c r="AB9" s="69" t="n">
        <f aca="false">AA9</f>
        <v>0</v>
      </c>
      <c r="AC9" s="69" t="n">
        <f aca="false">AB9</f>
        <v>0</v>
      </c>
      <c r="AD9" s="69" t="n">
        <f aca="false">AC9</f>
        <v>0</v>
      </c>
      <c r="AE9" s="69" t="n">
        <f aca="false">AD9</f>
        <v>0</v>
      </c>
      <c r="AF9" s="69" t="n">
        <f aca="false">AE9</f>
        <v>0</v>
      </c>
      <c r="AG9" s="69" t="n">
        <f aca="false">AF9</f>
        <v>0</v>
      </c>
      <c r="AH9" s="69" t="n">
        <f aca="false">AG9</f>
        <v>0</v>
      </c>
      <c r="AI9" s="69" t="n">
        <f aca="false">AH9</f>
        <v>0</v>
      </c>
    </row>
    <row r="10" customFormat="false" ht="15" hidden="false" customHeight="false" outlineLevel="0" collapsed="false">
      <c r="A10" s="66" t="str">
        <f aca="false">A9</f>
        <v>base</v>
      </c>
      <c r="B10" s="73" t="s">
        <v>203</v>
      </c>
      <c r="C10" s="74" t="s">
        <v>206</v>
      </c>
      <c r="D10" s="75" t="n">
        <v>0</v>
      </c>
      <c r="E10" s="75" t="n">
        <v>0</v>
      </c>
      <c r="F10" s="75" t="n">
        <v>0</v>
      </c>
      <c r="G10" s="75" t="n">
        <v>0</v>
      </c>
      <c r="H10" s="75" t="n">
        <v>0</v>
      </c>
      <c r="I10" s="75" t="n">
        <v>0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6"/>
    </row>
    <row r="11" customFormat="false" ht="15" hidden="false" customHeight="false" outlineLevel="0" collapsed="false">
      <c r="A11" s="60" t="str">
        <f aca="false">A2</f>
        <v>base</v>
      </c>
      <c r="B11" s="77" t="s">
        <v>207</v>
      </c>
      <c r="C11" s="62" t="s">
        <v>101</v>
      </c>
      <c r="D11" s="64" t="n">
        <v>0</v>
      </c>
      <c r="E11" s="64" t="n">
        <v>0</v>
      </c>
      <c r="F11" s="64" t="n">
        <v>0</v>
      </c>
      <c r="G11" s="64" t="n">
        <v>0</v>
      </c>
      <c r="H11" s="64" t="n">
        <v>0</v>
      </c>
      <c r="I11" s="64" t="n">
        <v>0</v>
      </c>
      <c r="J11" s="64" t="n">
        <v>0</v>
      </c>
      <c r="K11" s="64" t="n">
        <v>0</v>
      </c>
      <c r="L11" s="64" t="n">
        <v>0</v>
      </c>
      <c r="M11" s="64" t="n">
        <v>0</v>
      </c>
      <c r="N11" s="64" t="n">
        <v>0</v>
      </c>
      <c r="O11" s="64" t="n">
        <v>0</v>
      </c>
      <c r="P11" s="64" t="n">
        <v>0</v>
      </c>
      <c r="Q11" s="64" t="n">
        <v>0</v>
      </c>
      <c r="R11" s="64" t="n">
        <v>0</v>
      </c>
      <c r="S11" s="64" t="n">
        <v>0</v>
      </c>
      <c r="T11" s="64" t="n">
        <v>0</v>
      </c>
      <c r="U11" s="64" t="n">
        <v>0</v>
      </c>
      <c r="V11" s="64" t="n">
        <v>0</v>
      </c>
      <c r="W11" s="64" t="n">
        <v>0</v>
      </c>
      <c r="X11" s="64" t="n">
        <v>0</v>
      </c>
      <c r="Y11" s="64" t="n">
        <v>0</v>
      </c>
      <c r="Z11" s="64" t="n">
        <v>0</v>
      </c>
      <c r="AA11" s="64" t="n">
        <v>0</v>
      </c>
      <c r="AB11" s="64" t="n">
        <v>0</v>
      </c>
      <c r="AC11" s="64" t="n">
        <v>0</v>
      </c>
      <c r="AD11" s="64" t="n">
        <v>0</v>
      </c>
      <c r="AE11" s="64" t="n">
        <v>0</v>
      </c>
      <c r="AF11" s="64" t="n">
        <v>0</v>
      </c>
      <c r="AG11" s="64" t="n">
        <v>0</v>
      </c>
      <c r="AH11" s="64" t="n">
        <v>0</v>
      </c>
      <c r="AI11" s="65" t="n">
        <v>0</v>
      </c>
    </row>
    <row r="12" customFormat="false" ht="15" hidden="false" customHeight="false" outlineLevel="0" collapsed="false">
      <c r="A12" s="66" t="str">
        <f aca="false">A11</f>
        <v>base</v>
      </c>
      <c r="B12" s="78" t="s">
        <v>207</v>
      </c>
      <c r="C12" s="68" t="s">
        <v>66</v>
      </c>
      <c r="D12" s="69" t="n">
        <v>0</v>
      </c>
      <c r="E12" s="69" t="n">
        <f aca="false">D12</f>
        <v>0</v>
      </c>
      <c r="F12" s="69" t="n">
        <f aca="false">E12</f>
        <v>0</v>
      </c>
      <c r="G12" s="69" t="n">
        <v>0</v>
      </c>
      <c r="H12" s="69" t="n">
        <f aca="false">G12</f>
        <v>0</v>
      </c>
      <c r="I12" s="69" t="n">
        <f aca="false">H12</f>
        <v>0</v>
      </c>
      <c r="J12" s="69" t="n">
        <f aca="false">I12</f>
        <v>0</v>
      </c>
      <c r="K12" s="69" t="n">
        <f aca="false">J12</f>
        <v>0</v>
      </c>
      <c r="L12" s="69" t="n">
        <f aca="false">K12</f>
        <v>0</v>
      </c>
      <c r="M12" s="69" t="n">
        <f aca="false">L12</f>
        <v>0</v>
      </c>
      <c r="N12" s="69" t="n">
        <f aca="false">M12</f>
        <v>0</v>
      </c>
      <c r="O12" s="69" t="n">
        <f aca="false">N12</f>
        <v>0</v>
      </c>
      <c r="P12" s="69" t="n">
        <f aca="false">O12</f>
        <v>0</v>
      </c>
      <c r="Q12" s="69" t="n">
        <f aca="false">P12</f>
        <v>0</v>
      </c>
      <c r="R12" s="69" t="n">
        <f aca="false">Q12</f>
        <v>0</v>
      </c>
      <c r="S12" s="69" t="n">
        <f aca="false">R12</f>
        <v>0</v>
      </c>
      <c r="T12" s="69" t="n">
        <f aca="false">S12</f>
        <v>0</v>
      </c>
      <c r="U12" s="69" t="n">
        <f aca="false">T12</f>
        <v>0</v>
      </c>
      <c r="V12" s="69" t="n">
        <f aca="false">U12</f>
        <v>0</v>
      </c>
      <c r="W12" s="69" t="n">
        <f aca="false">V12</f>
        <v>0</v>
      </c>
      <c r="X12" s="69" t="n">
        <f aca="false">W12</f>
        <v>0</v>
      </c>
      <c r="Y12" s="69" t="n">
        <f aca="false">X12</f>
        <v>0</v>
      </c>
      <c r="Z12" s="69" t="n">
        <f aca="false">Y12</f>
        <v>0</v>
      </c>
      <c r="AA12" s="69" t="n">
        <f aca="false">Z12</f>
        <v>0</v>
      </c>
      <c r="AB12" s="69" t="n">
        <f aca="false">AA12</f>
        <v>0</v>
      </c>
      <c r="AC12" s="69" t="n">
        <f aca="false">AB12</f>
        <v>0</v>
      </c>
      <c r="AD12" s="69" t="n">
        <f aca="false">AC12</f>
        <v>0</v>
      </c>
      <c r="AE12" s="69" t="n">
        <f aca="false">AD12</f>
        <v>0</v>
      </c>
      <c r="AF12" s="69" t="n">
        <f aca="false">AE12</f>
        <v>0</v>
      </c>
      <c r="AG12" s="69" t="n">
        <f aca="false">AF12</f>
        <v>0</v>
      </c>
      <c r="AH12" s="69" t="n">
        <f aca="false">AG12</f>
        <v>0</v>
      </c>
      <c r="AI12" s="79" t="n">
        <f aca="false">AH12</f>
        <v>0</v>
      </c>
    </row>
    <row r="13" customFormat="false" ht="15" hidden="false" customHeight="false" outlineLevel="0" collapsed="false">
      <c r="A13" s="66" t="str">
        <f aca="false">A12</f>
        <v>base</v>
      </c>
      <c r="B13" s="78" t="s">
        <v>207</v>
      </c>
      <c r="C13" s="68" t="s">
        <v>204</v>
      </c>
      <c r="D13" s="71" t="n">
        <v>0</v>
      </c>
      <c r="E13" s="71" t="n">
        <f aca="false">D13</f>
        <v>0</v>
      </c>
      <c r="F13" s="71" t="n">
        <f aca="false">E13</f>
        <v>0</v>
      </c>
      <c r="G13" s="71" t="n">
        <v>0</v>
      </c>
      <c r="H13" s="71" t="n">
        <f aca="false">G13</f>
        <v>0</v>
      </c>
      <c r="I13" s="71" t="n">
        <f aca="false">H13</f>
        <v>0</v>
      </c>
      <c r="J13" s="71" t="n">
        <f aca="false">I13</f>
        <v>0</v>
      </c>
      <c r="K13" s="71" t="n">
        <f aca="false">J13</f>
        <v>0</v>
      </c>
      <c r="L13" s="71" t="n">
        <f aca="false">K13</f>
        <v>0</v>
      </c>
      <c r="M13" s="71" t="n">
        <f aca="false">L13</f>
        <v>0</v>
      </c>
      <c r="N13" s="71" t="n">
        <f aca="false">M13</f>
        <v>0</v>
      </c>
      <c r="O13" s="71" t="n">
        <f aca="false">N13</f>
        <v>0</v>
      </c>
      <c r="P13" s="71" t="n">
        <f aca="false">O13</f>
        <v>0</v>
      </c>
      <c r="Q13" s="71" t="n">
        <f aca="false">P13</f>
        <v>0</v>
      </c>
      <c r="R13" s="71" t="n">
        <f aca="false">Q13</f>
        <v>0</v>
      </c>
      <c r="S13" s="71" t="n">
        <f aca="false">R13</f>
        <v>0</v>
      </c>
      <c r="T13" s="71" t="n">
        <f aca="false">S13</f>
        <v>0</v>
      </c>
      <c r="U13" s="71" t="n">
        <f aca="false">T13</f>
        <v>0</v>
      </c>
      <c r="V13" s="71" t="n">
        <f aca="false">U13</f>
        <v>0</v>
      </c>
      <c r="W13" s="71" t="n">
        <f aca="false">V13</f>
        <v>0</v>
      </c>
      <c r="X13" s="71" t="n">
        <f aca="false">W13</f>
        <v>0</v>
      </c>
      <c r="Y13" s="71" t="n">
        <f aca="false">X13</f>
        <v>0</v>
      </c>
      <c r="Z13" s="71" t="n">
        <f aca="false">Y13</f>
        <v>0</v>
      </c>
      <c r="AA13" s="71" t="n">
        <f aca="false">Z13</f>
        <v>0</v>
      </c>
      <c r="AB13" s="71" t="n">
        <f aca="false">AA13</f>
        <v>0</v>
      </c>
      <c r="AC13" s="71" t="n">
        <f aca="false">AB13</f>
        <v>0</v>
      </c>
      <c r="AD13" s="71" t="n">
        <f aca="false">AC13</f>
        <v>0</v>
      </c>
      <c r="AE13" s="71" t="n">
        <f aca="false">AD13</f>
        <v>0</v>
      </c>
      <c r="AF13" s="71" t="n">
        <f aca="false">AE13</f>
        <v>0</v>
      </c>
      <c r="AG13" s="71" t="n">
        <f aca="false">AF13</f>
        <v>0</v>
      </c>
      <c r="AH13" s="71" t="n">
        <f aca="false">AG13</f>
        <v>0</v>
      </c>
      <c r="AI13" s="80" t="n">
        <f aca="false">AH13</f>
        <v>0</v>
      </c>
    </row>
    <row r="14" customFormat="false" ht="15" hidden="false" customHeight="false" outlineLevel="0" collapsed="false">
      <c r="A14" s="66" t="str">
        <f aca="false">A13</f>
        <v>base</v>
      </c>
      <c r="B14" s="78" t="s">
        <v>207</v>
      </c>
      <c r="C14" s="68" t="s">
        <v>205</v>
      </c>
      <c r="D14" s="69" t="n">
        <v>0</v>
      </c>
      <c r="E14" s="69" t="n">
        <f aca="false">D14</f>
        <v>0</v>
      </c>
      <c r="F14" s="69" t="n">
        <f aca="false">E14</f>
        <v>0</v>
      </c>
      <c r="G14" s="69" t="n">
        <v>0</v>
      </c>
      <c r="H14" s="69" t="n">
        <f aca="false">G14</f>
        <v>0</v>
      </c>
      <c r="I14" s="69" t="n">
        <f aca="false">H14</f>
        <v>0</v>
      </c>
      <c r="J14" s="69" t="n">
        <f aca="false">I14</f>
        <v>0</v>
      </c>
      <c r="K14" s="69" t="n">
        <f aca="false">J14</f>
        <v>0</v>
      </c>
      <c r="L14" s="69" t="n">
        <f aca="false">K14</f>
        <v>0</v>
      </c>
      <c r="M14" s="69" t="n">
        <f aca="false">L14</f>
        <v>0</v>
      </c>
      <c r="N14" s="69" t="n">
        <f aca="false">M14</f>
        <v>0</v>
      </c>
      <c r="O14" s="69" t="n">
        <f aca="false">N14</f>
        <v>0</v>
      </c>
      <c r="P14" s="69" t="n">
        <f aca="false">O14</f>
        <v>0</v>
      </c>
      <c r="Q14" s="69" t="n">
        <f aca="false">P14</f>
        <v>0</v>
      </c>
      <c r="R14" s="69" t="n">
        <f aca="false">Q14</f>
        <v>0</v>
      </c>
      <c r="S14" s="69" t="n">
        <f aca="false">R14</f>
        <v>0</v>
      </c>
      <c r="T14" s="69" t="n">
        <f aca="false">S14</f>
        <v>0</v>
      </c>
      <c r="U14" s="69" t="n">
        <f aca="false">T14</f>
        <v>0</v>
      </c>
      <c r="V14" s="69" t="n">
        <f aca="false">U14</f>
        <v>0</v>
      </c>
      <c r="W14" s="69" t="n">
        <f aca="false">V14</f>
        <v>0</v>
      </c>
      <c r="X14" s="69" t="n">
        <f aca="false">W14</f>
        <v>0</v>
      </c>
      <c r="Y14" s="69" t="n">
        <f aca="false">X14</f>
        <v>0</v>
      </c>
      <c r="Z14" s="69" t="n">
        <f aca="false">Y14</f>
        <v>0</v>
      </c>
      <c r="AA14" s="69" t="n">
        <f aca="false">Z14</f>
        <v>0</v>
      </c>
      <c r="AB14" s="69" t="n">
        <f aca="false">AA14</f>
        <v>0</v>
      </c>
      <c r="AC14" s="69" t="n">
        <f aca="false">AB14</f>
        <v>0</v>
      </c>
      <c r="AD14" s="69" t="n">
        <f aca="false">AC14</f>
        <v>0</v>
      </c>
      <c r="AE14" s="69" t="n">
        <f aca="false">AD14</f>
        <v>0</v>
      </c>
      <c r="AF14" s="69" t="n">
        <f aca="false">AE14</f>
        <v>0</v>
      </c>
      <c r="AG14" s="69" t="n">
        <f aca="false">AF14</f>
        <v>0</v>
      </c>
      <c r="AH14" s="69" t="n">
        <f aca="false">AG14</f>
        <v>0</v>
      </c>
      <c r="AI14" s="79" t="n">
        <f aca="false">AH14</f>
        <v>0</v>
      </c>
    </row>
    <row r="15" customFormat="false" ht="15" hidden="false" customHeight="false" outlineLevel="0" collapsed="false">
      <c r="A15" s="66" t="str">
        <f aca="false">A14</f>
        <v>base</v>
      </c>
      <c r="B15" s="78" t="s">
        <v>207</v>
      </c>
      <c r="C15" s="68" t="s">
        <v>46</v>
      </c>
      <c r="D15" s="71" t="n">
        <v>0</v>
      </c>
      <c r="E15" s="71" t="n">
        <f aca="false">D15</f>
        <v>0</v>
      </c>
      <c r="F15" s="71" t="n">
        <f aca="false">E15</f>
        <v>0</v>
      </c>
      <c r="G15" s="71" t="n">
        <v>0</v>
      </c>
      <c r="H15" s="71" t="n">
        <f aca="false">G15</f>
        <v>0</v>
      </c>
      <c r="I15" s="71" t="n">
        <f aca="false">H15</f>
        <v>0</v>
      </c>
      <c r="J15" s="71" t="n">
        <f aca="false">I15</f>
        <v>0</v>
      </c>
      <c r="K15" s="71" t="n">
        <f aca="false">J15</f>
        <v>0</v>
      </c>
      <c r="L15" s="71" t="n">
        <f aca="false">K15</f>
        <v>0</v>
      </c>
      <c r="M15" s="71" t="n">
        <f aca="false">L15</f>
        <v>0</v>
      </c>
      <c r="N15" s="71" t="n">
        <f aca="false">M15</f>
        <v>0</v>
      </c>
      <c r="O15" s="71" t="n">
        <f aca="false">N15</f>
        <v>0</v>
      </c>
      <c r="P15" s="71" t="n">
        <f aca="false">O15</f>
        <v>0</v>
      </c>
      <c r="Q15" s="71" t="n">
        <f aca="false">P15</f>
        <v>0</v>
      </c>
      <c r="R15" s="71" t="n">
        <f aca="false">Q15</f>
        <v>0</v>
      </c>
      <c r="S15" s="71" t="n">
        <f aca="false">R15</f>
        <v>0</v>
      </c>
      <c r="T15" s="71" t="n">
        <f aca="false">S15</f>
        <v>0</v>
      </c>
      <c r="U15" s="71" t="n">
        <f aca="false">T15</f>
        <v>0</v>
      </c>
      <c r="V15" s="71" t="n">
        <f aca="false">U15</f>
        <v>0</v>
      </c>
      <c r="W15" s="71" t="n">
        <f aca="false">V15</f>
        <v>0</v>
      </c>
      <c r="X15" s="71" t="n">
        <f aca="false">W15</f>
        <v>0</v>
      </c>
      <c r="Y15" s="71" t="n">
        <f aca="false">X15</f>
        <v>0</v>
      </c>
      <c r="Z15" s="71" t="n">
        <f aca="false">Y15</f>
        <v>0</v>
      </c>
      <c r="AA15" s="71" t="n">
        <f aca="false">Z15</f>
        <v>0</v>
      </c>
      <c r="AB15" s="71" t="n">
        <f aca="false">AA15</f>
        <v>0</v>
      </c>
      <c r="AC15" s="71" t="n">
        <f aca="false">AB15</f>
        <v>0</v>
      </c>
      <c r="AD15" s="71" t="n">
        <f aca="false">AC15</f>
        <v>0</v>
      </c>
      <c r="AE15" s="71" t="n">
        <f aca="false">AD15</f>
        <v>0</v>
      </c>
      <c r="AF15" s="71" t="n">
        <f aca="false">AE15</f>
        <v>0</v>
      </c>
      <c r="AG15" s="71" t="n">
        <f aca="false">AF15</f>
        <v>0</v>
      </c>
      <c r="AH15" s="71" t="n">
        <f aca="false">AG15</f>
        <v>0</v>
      </c>
      <c r="AI15" s="80" t="n">
        <f aca="false">AH15</f>
        <v>0</v>
      </c>
    </row>
    <row r="16" customFormat="false" ht="15" hidden="false" customHeight="false" outlineLevel="0" collapsed="false">
      <c r="A16" s="66" t="str">
        <f aca="false">A15</f>
        <v>base</v>
      </c>
      <c r="B16" s="78" t="s">
        <v>207</v>
      </c>
      <c r="C16" s="68" t="s">
        <v>68</v>
      </c>
      <c r="D16" s="69" t="n">
        <v>0</v>
      </c>
      <c r="E16" s="69" t="n">
        <f aca="false">D16</f>
        <v>0</v>
      </c>
      <c r="F16" s="69" t="n">
        <f aca="false">E16</f>
        <v>0</v>
      </c>
      <c r="G16" s="69" t="n">
        <v>0</v>
      </c>
      <c r="H16" s="69" t="n">
        <f aca="false">G16</f>
        <v>0</v>
      </c>
      <c r="I16" s="69" t="n">
        <f aca="false">H16</f>
        <v>0</v>
      </c>
      <c r="J16" s="69" t="n">
        <f aca="false">I16</f>
        <v>0</v>
      </c>
      <c r="K16" s="69" t="n">
        <f aca="false">J16</f>
        <v>0</v>
      </c>
      <c r="L16" s="69" t="n">
        <f aca="false">K16</f>
        <v>0</v>
      </c>
      <c r="M16" s="69" t="n">
        <f aca="false">L16</f>
        <v>0</v>
      </c>
      <c r="N16" s="69" t="n">
        <f aca="false">M16</f>
        <v>0</v>
      </c>
      <c r="O16" s="69" t="n">
        <f aca="false">N16</f>
        <v>0</v>
      </c>
      <c r="P16" s="69" t="n">
        <f aca="false">O16</f>
        <v>0</v>
      </c>
      <c r="Q16" s="69" t="n">
        <f aca="false">P16</f>
        <v>0</v>
      </c>
      <c r="R16" s="69" t="n">
        <f aca="false">Q16</f>
        <v>0</v>
      </c>
      <c r="S16" s="69" t="n">
        <f aca="false">R16</f>
        <v>0</v>
      </c>
      <c r="T16" s="69" t="n">
        <f aca="false">S16</f>
        <v>0</v>
      </c>
      <c r="U16" s="69" t="n">
        <f aca="false">T16</f>
        <v>0</v>
      </c>
      <c r="V16" s="69" t="n">
        <f aca="false">U16</f>
        <v>0</v>
      </c>
      <c r="W16" s="69" t="n">
        <f aca="false">V16</f>
        <v>0</v>
      </c>
      <c r="X16" s="69" t="n">
        <f aca="false">W16</f>
        <v>0</v>
      </c>
      <c r="Y16" s="69" t="n">
        <f aca="false">X16</f>
        <v>0</v>
      </c>
      <c r="Z16" s="69" t="n">
        <f aca="false">Y16</f>
        <v>0</v>
      </c>
      <c r="AA16" s="69" t="n">
        <f aca="false">Z16</f>
        <v>0</v>
      </c>
      <c r="AB16" s="69" t="n">
        <f aca="false">AA16</f>
        <v>0</v>
      </c>
      <c r="AC16" s="69" t="n">
        <f aca="false">AB16</f>
        <v>0</v>
      </c>
      <c r="AD16" s="69" t="n">
        <f aca="false">AC16</f>
        <v>0</v>
      </c>
      <c r="AE16" s="69" t="n">
        <f aca="false">AD16</f>
        <v>0</v>
      </c>
      <c r="AF16" s="69" t="n">
        <f aca="false">AE16</f>
        <v>0</v>
      </c>
      <c r="AG16" s="69" t="n">
        <f aca="false">AF16</f>
        <v>0</v>
      </c>
      <c r="AH16" s="69" t="n">
        <f aca="false">AG16</f>
        <v>0</v>
      </c>
      <c r="AI16" s="79" t="n">
        <f aca="false">AH16</f>
        <v>0</v>
      </c>
    </row>
    <row r="17" customFormat="false" ht="15" hidden="false" customHeight="false" outlineLevel="0" collapsed="false">
      <c r="A17" s="66" t="str">
        <f aca="false">A16</f>
        <v>base</v>
      </c>
      <c r="B17" s="78" t="s">
        <v>207</v>
      </c>
      <c r="C17" s="68" t="s">
        <v>70</v>
      </c>
      <c r="D17" s="71" t="n">
        <v>0</v>
      </c>
      <c r="E17" s="71" t="n">
        <f aca="false">D17</f>
        <v>0</v>
      </c>
      <c r="F17" s="71" t="n">
        <f aca="false">E17</f>
        <v>0</v>
      </c>
      <c r="G17" s="71" t="n">
        <v>0</v>
      </c>
      <c r="H17" s="71" t="n">
        <f aca="false">G17</f>
        <v>0</v>
      </c>
      <c r="I17" s="71" t="n">
        <f aca="false">H17</f>
        <v>0</v>
      </c>
      <c r="J17" s="71" t="n">
        <f aca="false">I17</f>
        <v>0</v>
      </c>
      <c r="K17" s="71" t="n">
        <f aca="false">J17</f>
        <v>0</v>
      </c>
      <c r="L17" s="71" t="n">
        <f aca="false">K17</f>
        <v>0</v>
      </c>
      <c r="M17" s="71" t="n">
        <f aca="false">L17</f>
        <v>0</v>
      </c>
      <c r="N17" s="71" t="n">
        <f aca="false">M17</f>
        <v>0</v>
      </c>
      <c r="O17" s="71" t="n">
        <f aca="false">N17</f>
        <v>0</v>
      </c>
      <c r="P17" s="71" t="n">
        <f aca="false">O17</f>
        <v>0</v>
      </c>
      <c r="Q17" s="71" t="n">
        <f aca="false">P17</f>
        <v>0</v>
      </c>
      <c r="R17" s="71" t="n">
        <f aca="false">Q17</f>
        <v>0</v>
      </c>
      <c r="S17" s="71" t="n">
        <f aca="false">R17</f>
        <v>0</v>
      </c>
      <c r="T17" s="71" t="n">
        <f aca="false">S17</f>
        <v>0</v>
      </c>
      <c r="U17" s="71" t="n">
        <f aca="false">T17</f>
        <v>0</v>
      </c>
      <c r="V17" s="71" t="n">
        <f aca="false">U17</f>
        <v>0</v>
      </c>
      <c r="W17" s="71" t="n">
        <f aca="false">V17</f>
        <v>0</v>
      </c>
      <c r="X17" s="71" t="n">
        <f aca="false">W17</f>
        <v>0</v>
      </c>
      <c r="Y17" s="71" t="n">
        <f aca="false">X17</f>
        <v>0</v>
      </c>
      <c r="Z17" s="71" t="n">
        <f aca="false">Y17</f>
        <v>0</v>
      </c>
      <c r="AA17" s="71" t="n">
        <f aca="false">Z17</f>
        <v>0</v>
      </c>
      <c r="AB17" s="71" t="n">
        <f aca="false">AA17</f>
        <v>0</v>
      </c>
      <c r="AC17" s="71" t="n">
        <f aca="false">AB17</f>
        <v>0</v>
      </c>
      <c r="AD17" s="71" t="n">
        <f aca="false">AC17</f>
        <v>0</v>
      </c>
      <c r="AE17" s="71" t="n">
        <f aca="false">AD17</f>
        <v>0</v>
      </c>
      <c r="AF17" s="71" t="n">
        <f aca="false">AE17</f>
        <v>0</v>
      </c>
      <c r="AG17" s="71" t="n">
        <f aca="false">AF17</f>
        <v>0</v>
      </c>
      <c r="AH17" s="71" t="n">
        <f aca="false">AG17</f>
        <v>0</v>
      </c>
      <c r="AI17" s="80" t="n">
        <f aca="false">AH17</f>
        <v>0</v>
      </c>
    </row>
    <row r="18" customFormat="false" ht="15" hidden="false" customHeight="false" outlineLevel="0" collapsed="false">
      <c r="A18" s="66" t="str">
        <f aca="false">A17</f>
        <v>base</v>
      </c>
      <c r="B18" s="81" t="s">
        <v>207</v>
      </c>
      <c r="C18" s="74" t="s">
        <v>206</v>
      </c>
      <c r="D18" s="75" t="n">
        <v>0</v>
      </c>
      <c r="E18" s="75" t="n">
        <f aca="false">D18</f>
        <v>0</v>
      </c>
      <c r="F18" s="75" t="n">
        <f aca="false">E18</f>
        <v>0</v>
      </c>
      <c r="G18" s="75" t="n">
        <v>0</v>
      </c>
      <c r="H18" s="75" t="n">
        <f aca="false">G18</f>
        <v>0</v>
      </c>
      <c r="I18" s="75" t="n">
        <f aca="false">H18</f>
        <v>0</v>
      </c>
      <c r="J18" s="75" t="n">
        <f aca="false">I18</f>
        <v>0</v>
      </c>
      <c r="K18" s="75" t="n">
        <f aca="false">J18</f>
        <v>0</v>
      </c>
      <c r="L18" s="75" t="n">
        <f aca="false">K18</f>
        <v>0</v>
      </c>
      <c r="M18" s="75" t="n">
        <f aca="false">L18</f>
        <v>0</v>
      </c>
      <c r="N18" s="75" t="n">
        <f aca="false">M18</f>
        <v>0</v>
      </c>
      <c r="O18" s="75" t="n">
        <f aca="false">N18</f>
        <v>0</v>
      </c>
      <c r="P18" s="75" t="n">
        <f aca="false">O18</f>
        <v>0</v>
      </c>
      <c r="Q18" s="75" t="n">
        <f aca="false">P18</f>
        <v>0</v>
      </c>
      <c r="R18" s="75" t="n">
        <f aca="false">Q18</f>
        <v>0</v>
      </c>
      <c r="S18" s="75" t="n">
        <f aca="false">R18</f>
        <v>0</v>
      </c>
      <c r="T18" s="75" t="n">
        <f aca="false">S18</f>
        <v>0</v>
      </c>
      <c r="U18" s="75" t="n">
        <f aca="false">T18</f>
        <v>0</v>
      </c>
      <c r="V18" s="75" t="n">
        <f aca="false">U18</f>
        <v>0</v>
      </c>
      <c r="W18" s="75" t="n">
        <f aca="false">V18</f>
        <v>0</v>
      </c>
      <c r="X18" s="75" t="n">
        <f aca="false">W18</f>
        <v>0</v>
      </c>
      <c r="Y18" s="75" t="n">
        <f aca="false">X18</f>
        <v>0</v>
      </c>
      <c r="Z18" s="75" t="n">
        <f aca="false">Y18</f>
        <v>0</v>
      </c>
      <c r="AA18" s="75" t="n">
        <f aca="false">Z18</f>
        <v>0</v>
      </c>
      <c r="AB18" s="75" t="n">
        <f aca="false">AA18</f>
        <v>0</v>
      </c>
      <c r="AC18" s="75" t="n">
        <f aca="false">AB18</f>
        <v>0</v>
      </c>
      <c r="AD18" s="75" t="n">
        <f aca="false">AC18</f>
        <v>0</v>
      </c>
      <c r="AE18" s="75" t="n">
        <f aca="false">AD18</f>
        <v>0</v>
      </c>
      <c r="AF18" s="75" t="n">
        <f aca="false">AE18</f>
        <v>0</v>
      </c>
      <c r="AG18" s="75" t="n">
        <f aca="false">AF18</f>
        <v>0</v>
      </c>
      <c r="AH18" s="75" t="n">
        <f aca="false">AG18</f>
        <v>0</v>
      </c>
      <c r="AI18" s="82" t="n">
        <f aca="false">AH18</f>
        <v>0</v>
      </c>
    </row>
    <row r="19" customFormat="false" ht="15" hidden="false" customHeight="false" outlineLevel="0" collapsed="false">
      <c r="A19" s="60" t="s">
        <v>11</v>
      </c>
      <c r="B19" s="61" t="s">
        <v>203</v>
      </c>
      <c r="C19" s="62" t="s">
        <v>101</v>
      </c>
      <c r="D19" s="63"/>
      <c r="E19" s="63"/>
      <c r="F19" s="63"/>
      <c r="G19" s="63"/>
      <c r="H19" s="63"/>
      <c r="I19" s="63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5"/>
    </row>
    <row r="20" customFormat="false" ht="15" hidden="false" customHeight="false" outlineLevel="0" collapsed="false">
      <c r="A20" s="66" t="str">
        <f aca="false">A19</f>
        <v>csir_ambitions</v>
      </c>
      <c r="B20" s="67" t="s">
        <v>203</v>
      </c>
      <c r="C20" s="68" t="s">
        <v>66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0"/>
    </row>
    <row r="21" customFormat="false" ht="15" hidden="false" customHeight="false" outlineLevel="0" collapsed="false">
      <c r="A21" s="66" t="str">
        <f aca="false">A20</f>
        <v>csir_ambitions</v>
      </c>
      <c r="B21" s="67" t="s">
        <v>203</v>
      </c>
      <c r="C21" s="68" t="s">
        <v>204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2"/>
    </row>
    <row r="22" customFormat="false" ht="15" hidden="false" customHeight="false" outlineLevel="0" collapsed="false">
      <c r="A22" s="66" t="str">
        <f aca="false">A21</f>
        <v>csir_ambitions</v>
      </c>
      <c r="B22" s="67" t="s">
        <v>203</v>
      </c>
      <c r="C22" s="68" t="s">
        <v>205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70"/>
    </row>
    <row r="23" customFormat="false" ht="15" hidden="false" customHeight="false" outlineLevel="0" collapsed="false">
      <c r="A23" s="66" t="str">
        <f aca="false">A22</f>
        <v>csir_ambitions</v>
      </c>
      <c r="B23" s="67" t="s">
        <v>203</v>
      </c>
      <c r="C23" s="68" t="s">
        <v>96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0"/>
    </row>
    <row r="24" customFormat="false" ht="15" hidden="false" customHeight="false" outlineLevel="0" collapsed="false">
      <c r="A24" s="66" t="str">
        <f aca="false">A23</f>
        <v>csir_ambitions</v>
      </c>
      <c r="B24" s="67" t="s">
        <v>203</v>
      </c>
      <c r="C24" s="68" t="s">
        <v>46</v>
      </c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2"/>
    </row>
    <row r="25" customFormat="false" ht="15" hidden="false" customHeight="false" outlineLevel="0" collapsed="false">
      <c r="A25" s="66" t="str">
        <f aca="false">A24</f>
        <v>csir_ambitions</v>
      </c>
      <c r="B25" s="67" t="s">
        <v>203</v>
      </c>
      <c r="C25" s="68" t="s">
        <v>68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2"/>
    </row>
    <row r="26" customFormat="false" ht="15" hidden="false" customHeight="false" outlineLevel="0" collapsed="false">
      <c r="A26" s="66" t="str">
        <f aca="false">A25</f>
        <v>csir_ambitions</v>
      </c>
      <c r="B26" s="67" t="s">
        <v>203</v>
      </c>
      <c r="C26" s="68" t="s">
        <v>70</v>
      </c>
      <c r="D26" s="69" t="n">
        <v>0</v>
      </c>
      <c r="E26" s="69" t="n">
        <v>0</v>
      </c>
      <c r="F26" s="69" t="n">
        <v>0</v>
      </c>
      <c r="G26" s="69" t="n">
        <v>0</v>
      </c>
      <c r="H26" s="69" t="n">
        <v>0</v>
      </c>
      <c r="I26" s="69" t="n">
        <v>0</v>
      </c>
      <c r="J26" s="69" t="n">
        <f aca="false">I26</f>
        <v>0</v>
      </c>
      <c r="K26" s="69" t="n">
        <f aca="false">J26</f>
        <v>0</v>
      </c>
      <c r="L26" s="69" t="n">
        <f aca="false">K26</f>
        <v>0</v>
      </c>
      <c r="M26" s="69" t="n">
        <f aca="false">L26</f>
        <v>0</v>
      </c>
      <c r="N26" s="69" t="n">
        <f aca="false">M26</f>
        <v>0</v>
      </c>
      <c r="O26" s="69" t="n">
        <f aca="false">N26</f>
        <v>0</v>
      </c>
      <c r="P26" s="69" t="n">
        <f aca="false">O26</f>
        <v>0</v>
      </c>
      <c r="Q26" s="69" t="n">
        <f aca="false">P26</f>
        <v>0</v>
      </c>
      <c r="R26" s="69" t="n">
        <f aca="false">Q26</f>
        <v>0</v>
      </c>
      <c r="S26" s="69" t="n">
        <f aca="false">R26</f>
        <v>0</v>
      </c>
      <c r="T26" s="69" t="n">
        <f aca="false">S26</f>
        <v>0</v>
      </c>
      <c r="U26" s="69" t="n">
        <f aca="false">T26</f>
        <v>0</v>
      </c>
      <c r="V26" s="69" t="n">
        <f aca="false">U26</f>
        <v>0</v>
      </c>
      <c r="W26" s="69" t="n">
        <f aca="false">V26</f>
        <v>0</v>
      </c>
      <c r="X26" s="69" t="n">
        <f aca="false">W26</f>
        <v>0</v>
      </c>
      <c r="Y26" s="69" t="n">
        <f aca="false">X26</f>
        <v>0</v>
      </c>
      <c r="Z26" s="69" t="n">
        <f aca="false">Y26</f>
        <v>0</v>
      </c>
      <c r="AA26" s="69" t="n">
        <f aca="false">Z26</f>
        <v>0</v>
      </c>
      <c r="AB26" s="69" t="n">
        <f aca="false">AA26</f>
        <v>0</v>
      </c>
      <c r="AC26" s="69" t="n">
        <f aca="false">AB26</f>
        <v>0</v>
      </c>
      <c r="AD26" s="69" t="n">
        <f aca="false">AC26</f>
        <v>0</v>
      </c>
      <c r="AE26" s="69" t="n">
        <f aca="false">AD26</f>
        <v>0</v>
      </c>
      <c r="AF26" s="69" t="n">
        <f aca="false">AE26</f>
        <v>0</v>
      </c>
      <c r="AG26" s="69" t="n">
        <f aca="false">AF26</f>
        <v>0</v>
      </c>
      <c r="AH26" s="69" t="n">
        <f aca="false">AG26</f>
        <v>0</v>
      </c>
      <c r="AI26" s="69" t="n">
        <f aca="false">AH26</f>
        <v>0</v>
      </c>
    </row>
    <row r="27" customFormat="false" ht="15" hidden="false" customHeight="false" outlineLevel="0" collapsed="false">
      <c r="A27" s="83" t="str">
        <f aca="false">A19</f>
        <v>csir_ambitions</v>
      </c>
      <c r="B27" s="73" t="s">
        <v>203</v>
      </c>
      <c r="C27" s="74" t="s">
        <v>206</v>
      </c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6"/>
    </row>
    <row r="28" customFormat="false" ht="15" hidden="false" customHeight="false" outlineLevel="0" collapsed="false">
      <c r="A28" s="66" t="str">
        <f aca="false">A27</f>
        <v>csir_ambitions</v>
      </c>
      <c r="B28" s="77" t="s">
        <v>207</v>
      </c>
      <c r="C28" s="62" t="s">
        <v>101</v>
      </c>
      <c r="D28" s="64" t="n">
        <v>0</v>
      </c>
      <c r="E28" s="64" t="n">
        <v>0</v>
      </c>
      <c r="F28" s="64" t="n">
        <v>0</v>
      </c>
      <c r="G28" s="64" t="n">
        <v>0</v>
      </c>
      <c r="H28" s="64" t="n">
        <v>0</v>
      </c>
      <c r="I28" s="64" t="n">
        <v>0</v>
      </c>
      <c r="J28" s="64" t="n">
        <v>0</v>
      </c>
      <c r="K28" s="64" t="n">
        <v>0</v>
      </c>
      <c r="L28" s="64" t="n">
        <v>0</v>
      </c>
      <c r="M28" s="64" t="n">
        <v>0</v>
      </c>
      <c r="N28" s="64" t="n">
        <v>0</v>
      </c>
      <c r="O28" s="64" t="n">
        <v>0</v>
      </c>
      <c r="P28" s="64" t="n">
        <v>0</v>
      </c>
      <c r="Q28" s="64" t="n">
        <v>0</v>
      </c>
      <c r="R28" s="64" t="n">
        <v>0</v>
      </c>
      <c r="S28" s="64" t="n">
        <v>0</v>
      </c>
      <c r="T28" s="64" t="n">
        <v>0</v>
      </c>
      <c r="U28" s="64" t="n">
        <v>0</v>
      </c>
      <c r="V28" s="64" t="n">
        <v>0</v>
      </c>
      <c r="W28" s="64" t="n">
        <v>0</v>
      </c>
      <c r="X28" s="64" t="n">
        <v>0</v>
      </c>
      <c r="Y28" s="64" t="n">
        <v>0</v>
      </c>
      <c r="Z28" s="64" t="n">
        <v>0</v>
      </c>
      <c r="AA28" s="64" t="n">
        <v>0</v>
      </c>
      <c r="AB28" s="64" t="n">
        <v>0</v>
      </c>
      <c r="AC28" s="64" t="n">
        <v>0</v>
      </c>
      <c r="AD28" s="64" t="n">
        <v>0</v>
      </c>
      <c r="AE28" s="64" t="n">
        <v>0</v>
      </c>
      <c r="AF28" s="64" t="n">
        <v>0</v>
      </c>
      <c r="AG28" s="64" t="n">
        <v>0</v>
      </c>
      <c r="AH28" s="64" t="n">
        <v>0</v>
      </c>
      <c r="AI28" s="65" t="n">
        <v>0</v>
      </c>
    </row>
    <row r="29" customFormat="false" ht="15" hidden="false" customHeight="false" outlineLevel="0" collapsed="false">
      <c r="A29" s="66" t="str">
        <f aca="false">A28</f>
        <v>csir_ambitions</v>
      </c>
      <c r="B29" s="78" t="s">
        <v>207</v>
      </c>
      <c r="C29" s="68" t="s">
        <v>66</v>
      </c>
      <c r="D29" s="69" t="n">
        <v>0</v>
      </c>
      <c r="E29" s="69" t="n">
        <f aca="false">D29</f>
        <v>0</v>
      </c>
      <c r="F29" s="69" t="n">
        <f aca="false">E29</f>
        <v>0</v>
      </c>
      <c r="G29" s="69" t="n">
        <v>0</v>
      </c>
      <c r="H29" s="69" t="n">
        <f aca="false">G29</f>
        <v>0</v>
      </c>
      <c r="I29" s="69" t="n">
        <f aca="false">H29</f>
        <v>0</v>
      </c>
      <c r="J29" s="69" t="n">
        <f aca="false">I29</f>
        <v>0</v>
      </c>
      <c r="K29" s="69" t="n">
        <f aca="false">J29</f>
        <v>0</v>
      </c>
      <c r="L29" s="69" t="n">
        <f aca="false">K29</f>
        <v>0</v>
      </c>
      <c r="M29" s="69" t="n">
        <f aca="false">L29</f>
        <v>0</v>
      </c>
      <c r="N29" s="69" t="n">
        <f aca="false">M29</f>
        <v>0</v>
      </c>
      <c r="O29" s="69" t="n">
        <f aca="false">N29</f>
        <v>0</v>
      </c>
      <c r="P29" s="69" t="n">
        <f aca="false">O29</f>
        <v>0</v>
      </c>
      <c r="Q29" s="69" t="n">
        <f aca="false">P29</f>
        <v>0</v>
      </c>
      <c r="R29" s="69" t="n">
        <f aca="false">Q29</f>
        <v>0</v>
      </c>
      <c r="S29" s="69" t="n">
        <f aca="false">R29</f>
        <v>0</v>
      </c>
      <c r="T29" s="69" t="n">
        <f aca="false">S29</f>
        <v>0</v>
      </c>
      <c r="U29" s="69" t="n">
        <f aca="false">T29</f>
        <v>0</v>
      </c>
      <c r="V29" s="69" t="n">
        <f aca="false">U29</f>
        <v>0</v>
      </c>
      <c r="W29" s="69" t="n">
        <f aca="false">V29</f>
        <v>0</v>
      </c>
      <c r="X29" s="69" t="n">
        <f aca="false">W29</f>
        <v>0</v>
      </c>
      <c r="Y29" s="69" t="n">
        <f aca="false">X29</f>
        <v>0</v>
      </c>
      <c r="Z29" s="69" t="n">
        <f aca="false">Y29</f>
        <v>0</v>
      </c>
      <c r="AA29" s="69" t="n">
        <f aca="false">Z29</f>
        <v>0</v>
      </c>
      <c r="AB29" s="69" t="n">
        <f aca="false">AA29</f>
        <v>0</v>
      </c>
      <c r="AC29" s="69" t="n">
        <f aca="false">AB29</f>
        <v>0</v>
      </c>
      <c r="AD29" s="69" t="n">
        <f aca="false">AC29</f>
        <v>0</v>
      </c>
      <c r="AE29" s="69" t="n">
        <f aca="false">AD29</f>
        <v>0</v>
      </c>
      <c r="AF29" s="69" t="n">
        <f aca="false">AE29</f>
        <v>0</v>
      </c>
      <c r="AG29" s="69" t="n">
        <f aca="false">AF29</f>
        <v>0</v>
      </c>
      <c r="AH29" s="69" t="n">
        <f aca="false">AG29</f>
        <v>0</v>
      </c>
      <c r="AI29" s="79" t="n">
        <f aca="false">AH29</f>
        <v>0</v>
      </c>
    </row>
    <row r="30" customFormat="false" ht="15" hidden="false" customHeight="false" outlineLevel="0" collapsed="false">
      <c r="A30" s="66" t="str">
        <f aca="false">A29</f>
        <v>csir_ambitions</v>
      </c>
      <c r="B30" s="78" t="s">
        <v>207</v>
      </c>
      <c r="C30" s="68" t="s">
        <v>204</v>
      </c>
      <c r="D30" s="71" t="n">
        <v>0</v>
      </c>
      <c r="E30" s="71" t="n">
        <f aca="false">D30</f>
        <v>0</v>
      </c>
      <c r="F30" s="71" t="n">
        <f aca="false">E30</f>
        <v>0</v>
      </c>
      <c r="G30" s="71" t="n">
        <v>0</v>
      </c>
      <c r="H30" s="71" t="n">
        <f aca="false">G30</f>
        <v>0</v>
      </c>
      <c r="I30" s="71" t="n">
        <f aca="false">H30</f>
        <v>0</v>
      </c>
      <c r="J30" s="71" t="n">
        <f aca="false">I30</f>
        <v>0</v>
      </c>
      <c r="K30" s="71" t="n">
        <f aca="false">J30</f>
        <v>0</v>
      </c>
      <c r="L30" s="71" t="n">
        <f aca="false">K30</f>
        <v>0</v>
      </c>
      <c r="M30" s="71" t="n">
        <f aca="false">L30</f>
        <v>0</v>
      </c>
      <c r="N30" s="71" t="n">
        <f aca="false">M30</f>
        <v>0</v>
      </c>
      <c r="O30" s="71" t="n">
        <f aca="false">N30</f>
        <v>0</v>
      </c>
      <c r="P30" s="71" t="n">
        <f aca="false">O30</f>
        <v>0</v>
      </c>
      <c r="Q30" s="71" t="n">
        <f aca="false">P30</f>
        <v>0</v>
      </c>
      <c r="R30" s="71" t="n">
        <f aca="false">Q30</f>
        <v>0</v>
      </c>
      <c r="S30" s="71" t="n">
        <f aca="false">R30</f>
        <v>0</v>
      </c>
      <c r="T30" s="71" t="n">
        <f aca="false">S30</f>
        <v>0</v>
      </c>
      <c r="U30" s="71" t="n">
        <f aca="false">T30</f>
        <v>0</v>
      </c>
      <c r="V30" s="71" t="n">
        <f aca="false">U30</f>
        <v>0</v>
      </c>
      <c r="W30" s="71" t="n">
        <f aca="false">V30</f>
        <v>0</v>
      </c>
      <c r="X30" s="71" t="n">
        <f aca="false">W30</f>
        <v>0</v>
      </c>
      <c r="Y30" s="71" t="n">
        <f aca="false">X30</f>
        <v>0</v>
      </c>
      <c r="Z30" s="71" t="n">
        <f aca="false">Y30</f>
        <v>0</v>
      </c>
      <c r="AA30" s="71" t="n">
        <f aca="false">Z30</f>
        <v>0</v>
      </c>
      <c r="AB30" s="71" t="n">
        <f aca="false">AA30</f>
        <v>0</v>
      </c>
      <c r="AC30" s="71" t="n">
        <f aca="false">AB30</f>
        <v>0</v>
      </c>
      <c r="AD30" s="71" t="n">
        <f aca="false">AC30</f>
        <v>0</v>
      </c>
      <c r="AE30" s="71" t="n">
        <f aca="false">AD30</f>
        <v>0</v>
      </c>
      <c r="AF30" s="71" t="n">
        <f aca="false">AE30</f>
        <v>0</v>
      </c>
      <c r="AG30" s="71" t="n">
        <f aca="false">AF30</f>
        <v>0</v>
      </c>
      <c r="AH30" s="71" t="n">
        <f aca="false">AG30</f>
        <v>0</v>
      </c>
      <c r="AI30" s="80" t="n">
        <f aca="false">AH30</f>
        <v>0</v>
      </c>
    </row>
    <row r="31" customFormat="false" ht="15" hidden="false" customHeight="false" outlineLevel="0" collapsed="false">
      <c r="A31" s="66" t="str">
        <f aca="false">A30</f>
        <v>csir_ambitions</v>
      </c>
      <c r="B31" s="78" t="s">
        <v>207</v>
      </c>
      <c r="C31" s="68" t="s">
        <v>205</v>
      </c>
      <c r="D31" s="69" t="n">
        <v>0</v>
      </c>
      <c r="E31" s="69" t="n">
        <f aca="false">D31</f>
        <v>0</v>
      </c>
      <c r="F31" s="69" t="n">
        <f aca="false">E31</f>
        <v>0</v>
      </c>
      <c r="G31" s="69" t="n">
        <v>0</v>
      </c>
      <c r="H31" s="69" t="n">
        <f aca="false">G31</f>
        <v>0</v>
      </c>
      <c r="I31" s="69" t="n">
        <f aca="false">H31</f>
        <v>0</v>
      </c>
      <c r="J31" s="69" t="n">
        <f aca="false">I31</f>
        <v>0</v>
      </c>
      <c r="K31" s="69" t="n">
        <f aca="false">J31</f>
        <v>0</v>
      </c>
      <c r="L31" s="69" t="n">
        <f aca="false">K31</f>
        <v>0</v>
      </c>
      <c r="M31" s="69" t="n">
        <f aca="false">L31</f>
        <v>0</v>
      </c>
      <c r="N31" s="69" t="n">
        <f aca="false">M31</f>
        <v>0</v>
      </c>
      <c r="O31" s="69" t="n">
        <f aca="false">N31</f>
        <v>0</v>
      </c>
      <c r="P31" s="69" t="n">
        <f aca="false">O31</f>
        <v>0</v>
      </c>
      <c r="Q31" s="69" t="n">
        <f aca="false">P31</f>
        <v>0</v>
      </c>
      <c r="R31" s="69" t="n">
        <f aca="false">Q31</f>
        <v>0</v>
      </c>
      <c r="S31" s="69" t="n">
        <f aca="false">R31</f>
        <v>0</v>
      </c>
      <c r="T31" s="69" t="n">
        <f aca="false">S31</f>
        <v>0</v>
      </c>
      <c r="U31" s="69" t="n">
        <f aca="false">T31</f>
        <v>0</v>
      </c>
      <c r="V31" s="69" t="n">
        <f aca="false">U31</f>
        <v>0</v>
      </c>
      <c r="W31" s="69" t="n">
        <f aca="false">V31</f>
        <v>0</v>
      </c>
      <c r="X31" s="69" t="n">
        <f aca="false">W31</f>
        <v>0</v>
      </c>
      <c r="Y31" s="69" t="n">
        <f aca="false">X31</f>
        <v>0</v>
      </c>
      <c r="Z31" s="69" t="n">
        <f aca="false">Y31</f>
        <v>0</v>
      </c>
      <c r="AA31" s="69" t="n">
        <f aca="false">Z31</f>
        <v>0</v>
      </c>
      <c r="AB31" s="69" t="n">
        <f aca="false">AA31</f>
        <v>0</v>
      </c>
      <c r="AC31" s="69" t="n">
        <f aca="false">AB31</f>
        <v>0</v>
      </c>
      <c r="AD31" s="69" t="n">
        <f aca="false">AC31</f>
        <v>0</v>
      </c>
      <c r="AE31" s="69" t="n">
        <f aca="false">AD31</f>
        <v>0</v>
      </c>
      <c r="AF31" s="69" t="n">
        <f aca="false">AE31</f>
        <v>0</v>
      </c>
      <c r="AG31" s="69" t="n">
        <f aca="false">AF31</f>
        <v>0</v>
      </c>
      <c r="AH31" s="69" t="n">
        <f aca="false">AG31</f>
        <v>0</v>
      </c>
      <c r="AI31" s="79" t="n">
        <f aca="false">AH31</f>
        <v>0</v>
      </c>
    </row>
    <row r="32" customFormat="false" ht="15" hidden="false" customHeight="false" outlineLevel="0" collapsed="false">
      <c r="A32" s="66" t="str">
        <f aca="false">A31</f>
        <v>csir_ambitions</v>
      </c>
      <c r="B32" s="78" t="s">
        <v>207</v>
      </c>
      <c r="C32" s="68" t="s">
        <v>46</v>
      </c>
      <c r="D32" s="71" t="n">
        <v>0</v>
      </c>
      <c r="E32" s="71" t="n">
        <f aca="false">D32</f>
        <v>0</v>
      </c>
      <c r="F32" s="71" t="n">
        <f aca="false">E32</f>
        <v>0</v>
      </c>
      <c r="G32" s="71" t="n">
        <v>0</v>
      </c>
      <c r="H32" s="71" t="n">
        <f aca="false">G32</f>
        <v>0</v>
      </c>
      <c r="I32" s="71" t="n">
        <f aca="false">H32</f>
        <v>0</v>
      </c>
      <c r="J32" s="71" t="n">
        <f aca="false">I32</f>
        <v>0</v>
      </c>
      <c r="K32" s="71" t="n">
        <f aca="false">J32</f>
        <v>0</v>
      </c>
      <c r="L32" s="71" t="n">
        <f aca="false">K32</f>
        <v>0</v>
      </c>
      <c r="M32" s="71" t="n">
        <f aca="false">L32</f>
        <v>0</v>
      </c>
      <c r="N32" s="71" t="n">
        <f aca="false">M32</f>
        <v>0</v>
      </c>
      <c r="O32" s="71" t="n">
        <f aca="false">N32</f>
        <v>0</v>
      </c>
      <c r="P32" s="71" t="n">
        <f aca="false">O32</f>
        <v>0</v>
      </c>
      <c r="Q32" s="71" t="n">
        <f aca="false">P32</f>
        <v>0</v>
      </c>
      <c r="R32" s="71" t="n">
        <f aca="false">Q32</f>
        <v>0</v>
      </c>
      <c r="S32" s="71" t="n">
        <f aca="false">R32</f>
        <v>0</v>
      </c>
      <c r="T32" s="71" t="n">
        <f aca="false">S32</f>
        <v>0</v>
      </c>
      <c r="U32" s="71" t="n">
        <f aca="false">T32</f>
        <v>0</v>
      </c>
      <c r="V32" s="71" t="n">
        <f aca="false">U32</f>
        <v>0</v>
      </c>
      <c r="W32" s="71" t="n">
        <f aca="false">V32</f>
        <v>0</v>
      </c>
      <c r="X32" s="71" t="n">
        <f aca="false">W32</f>
        <v>0</v>
      </c>
      <c r="Y32" s="71" t="n">
        <f aca="false">X32</f>
        <v>0</v>
      </c>
      <c r="Z32" s="71" t="n">
        <f aca="false">Y32</f>
        <v>0</v>
      </c>
      <c r="AA32" s="71" t="n">
        <f aca="false">Z32</f>
        <v>0</v>
      </c>
      <c r="AB32" s="71" t="n">
        <f aca="false">AA32</f>
        <v>0</v>
      </c>
      <c r="AC32" s="71" t="n">
        <f aca="false">AB32</f>
        <v>0</v>
      </c>
      <c r="AD32" s="71" t="n">
        <f aca="false">AC32</f>
        <v>0</v>
      </c>
      <c r="AE32" s="71" t="n">
        <f aca="false">AD32</f>
        <v>0</v>
      </c>
      <c r="AF32" s="71" t="n">
        <f aca="false">AE32</f>
        <v>0</v>
      </c>
      <c r="AG32" s="71" t="n">
        <f aca="false">AF32</f>
        <v>0</v>
      </c>
      <c r="AH32" s="71" t="n">
        <f aca="false">AG32</f>
        <v>0</v>
      </c>
      <c r="AI32" s="80" t="n">
        <f aca="false">AH32</f>
        <v>0</v>
      </c>
    </row>
    <row r="33" customFormat="false" ht="15" hidden="false" customHeight="false" outlineLevel="0" collapsed="false">
      <c r="A33" s="66" t="str">
        <f aca="false">A32</f>
        <v>csir_ambitions</v>
      </c>
      <c r="B33" s="78" t="s">
        <v>207</v>
      </c>
      <c r="C33" s="68" t="s">
        <v>68</v>
      </c>
      <c r="D33" s="69" t="n">
        <v>0</v>
      </c>
      <c r="E33" s="69" t="n">
        <f aca="false">D33</f>
        <v>0</v>
      </c>
      <c r="F33" s="69" t="n">
        <f aca="false">E33</f>
        <v>0</v>
      </c>
      <c r="G33" s="69" t="n">
        <v>0</v>
      </c>
      <c r="H33" s="69" t="n">
        <f aca="false">G33</f>
        <v>0</v>
      </c>
      <c r="I33" s="69" t="n">
        <f aca="false">H33</f>
        <v>0</v>
      </c>
      <c r="J33" s="69" t="n">
        <f aca="false">I33</f>
        <v>0</v>
      </c>
      <c r="K33" s="69" t="n">
        <f aca="false">J33</f>
        <v>0</v>
      </c>
      <c r="L33" s="69" t="n">
        <f aca="false">K33</f>
        <v>0</v>
      </c>
      <c r="M33" s="69" t="n">
        <f aca="false">L33</f>
        <v>0</v>
      </c>
      <c r="N33" s="69" t="n">
        <f aca="false">M33</f>
        <v>0</v>
      </c>
      <c r="O33" s="69" t="n">
        <f aca="false">N33</f>
        <v>0</v>
      </c>
      <c r="P33" s="69" t="n">
        <f aca="false">O33</f>
        <v>0</v>
      </c>
      <c r="Q33" s="69" t="n">
        <f aca="false">P33</f>
        <v>0</v>
      </c>
      <c r="R33" s="69" t="n">
        <f aca="false">Q33</f>
        <v>0</v>
      </c>
      <c r="S33" s="69" t="n">
        <f aca="false">R33</f>
        <v>0</v>
      </c>
      <c r="T33" s="69" t="n">
        <f aca="false">S33</f>
        <v>0</v>
      </c>
      <c r="U33" s="69" t="n">
        <f aca="false">T33</f>
        <v>0</v>
      </c>
      <c r="V33" s="69" t="n">
        <f aca="false">U33</f>
        <v>0</v>
      </c>
      <c r="W33" s="69" t="n">
        <f aca="false">V33</f>
        <v>0</v>
      </c>
      <c r="X33" s="69" t="n">
        <f aca="false">W33</f>
        <v>0</v>
      </c>
      <c r="Y33" s="69" t="n">
        <f aca="false">X33</f>
        <v>0</v>
      </c>
      <c r="Z33" s="69" t="n">
        <f aca="false">Y33</f>
        <v>0</v>
      </c>
      <c r="AA33" s="69" t="n">
        <f aca="false">Z33</f>
        <v>0</v>
      </c>
      <c r="AB33" s="69" t="n">
        <f aca="false">AA33</f>
        <v>0</v>
      </c>
      <c r="AC33" s="69" t="n">
        <f aca="false">AB33</f>
        <v>0</v>
      </c>
      <c r="AD33" s="69" t="n">
        <f aca="false">AC33</f>
        <v>0</v>
      </c>
      <c r="AE33" s="69" t="n">
        <f aca="false">AD33</f>
        <v>0</v>
      </c>
      <c r="AF33" s="69" t="n">
        <f aca="false">AE33</f>
        <v>0</v>
      </c>
      <c r="AG33" s="69" t="n">
        <f aca="false">AF33</f>
        <v>0</v>
      </c>
      <c r="AH33" s="69" t="n">
        <f aca="false">AG33</f>
        <v>0</v>
      </c>
      <c r="AI33" s="79" t="n">
        <f aca="false">AH33</f>
        <v>0</v>
      </c>
    </row>
    <row r="34" customFormat="false" ht="15" hidden="false" customHeight="false" outlineLevel="0" collapsed="false">
      <c r="A34" s="66" t="str">
        <f aca="false">A33</f>
        <v>csir_ambitions</v>
      </c>
      <c r="B34" s="78" t="s">
        <v>207</v>
      </c>
      <c r="C34" s="68" t="s">
        <v>70</v>
      </c>
      <c r="D34" s="71" t="n">
        <v>0</v>
      </c>
      <c r="E34" s="71" t="n">
        <f aca="false">D34</f>
        <v>0</v>
      </c>
      <c r="F34" s="71" t="n">
        <f aca="false">E34</f>
        <v>0</v>
      </c>
      <c r="G34" s="71" t="n">
        <v>0</v>
      </c>
      <c r="H34" s="71" t="n">
        <f aca="false">G34</f>
        <v>0</v>
      </c>
      <c r="I34" s="71" t="n">
        <f aca="false">H34</f>
        <v>0</v>
      </c>
      <c r="J34" s="71" t="n">
        <f aca="false">I34</f>
        <v>0</v>
      </c>
      <c r="K34" s="71" t="n">
        <f aca="false">J34</f>
        <v>0</v>
      </c>
      <c r="L34" s="71" t="n">
        <f aca="false">K34</f>
        <v>0</v>
      </c>
      <c r="M34" s="71" t="n">
        <f aca="false">L34</f>
        <v>0</v>
      </c>
      <c r="N34" s="71" t="n">
        <f aca="false">M34</f>
        <v>0</v>
      </c>
      <c r="O34" s="71" t="n">
        <f aca="false">N34</f>
        <v>0</v>
      </c>
      <c r="P34" s="71" t="n">
        <f aca="false">O34</f>
        <v>0</v>
      </c>
      <c r="Q34" s="71" t="n">
        <f aca="false">P34</f>
        <v>0</v>
      </c>
      <c r="R34" s="71" t="n">
        <f aca="false">Q34</f>
        <v>0</v>
      </c>
      <c r="S34" s="71" t="n">
        <f aca="false">R34</f>
        <v>0</v>
      </c>
      <c r="T34" s="71" t="n">
        <f aca="false">S34</f>
        <v>0</v>
      </c>
      <c r="U34" s="71" t="n">
        <f aca="false">T34</f>
        <v>0</v>
      </c>
      <c r="V34" s="71" t="n">
        <f aca="false">U34</f>
        <v>0</v>
      </c>
      <c r="W34" s="71" t="n">
        <f aca="false">V34</f>
        <v>0</v>
      </c>
      <c r="X34" s="71" t="n">
        <f aca="false">W34</f>
        <v>0</v>
      </c>
      <c r="Y34" s="71" t="n">
        <f aca="false">X34</f>
        <v>0</v>
      </c>
      <c r="Z34" s="71" t="n">
        <f aca="false">Y34</f>
        <v>0</v>
      </c>
      <c r="AA34" s="71" t="n">
        <f aca="false">Z34</f>
        <v>0</v>
      </c>
      <c r="AB34" s="71" t="n">
        <f aca="false">AA34</f>
        <v>0</v>
      </c>
      <c r="AC34" s="71" t="n">
        <f aca="false">AB34</f>
        <v>0</v>
      </c>
      <c r="AD34" s="71" t="n">
        <f aca="false">AC34</f>
        <v>0</v>
      </c>
      <c r="AE34" s="71" t="n">
        <f aca="false">AD34</f>
        <v>0</v>
      </c>
      <c r="AF34" s="71" t="n">
        <f aca="false">AE34</f>
        <v>0</v>
      </c>
      <c r="AG34" s="71" t="n">
        <f aca="false">AF34</f>
        <v>0</v>
      </c>
      <c r="AH34" s="71" t="n">
        <f aca="false">AG34</f>
        <v>0</v>
      </c>
      <c r="AI34" s="80" t="n">
        <f aca="false">AH34</f>
        <v>0</v>
      </c>
    </row>
    <row r="35" customFormat="false" ht="15" hidden="false" customHeight="false" outlineLevel="0" collapsed="false">
      <c r="A35" s="66" t="str">
        <f aca="false">A34</f>
        <v>csir_ambitions</v>
      </c>
      <c r="B35" s="81" t="s">
        <v>207</v>
      </c>
      <c r="C35" s="74" t="s">
        <v>206</v>
      </c>
      <c r="D35" s="75" t="n">
        <v>0</v>
      </c>
      <c r="E35" s="75" t="n">
        <f aca="false">D35</f>
        <v>0</v>
      </c>
      <c r="F35" s="75" t="n">
        <f aca="false">E35</f>
        <v>0</v>
      </c>
      <c r="G35" s="75" t="n">
        <v>0</v>
      </c>
      <c r="H35" s="75" t="n">
        <f aca="false">G35</f>
        <v>0</v>
      </c>
      <c r="I35" s="75" t="n">
        <f aca="false">H35</f>
        <v>0</v>
      </c>
      <c r="J35" s="75" t="n">
        <f aca="false">I35</f>
        <v>0</v>
      </c>
      <c r="K35" s="75" t="n">
        <f aca="false">J35</f>
        <v>0</v>
      </c>
      <c r="L35" s="75" t="n">
        <f aca="false">K35</f>
        <v>0</v>
      </c>
      <c r="M35" s="75" t="n">
        <f aca="false">L35</f>
        <v>0</v>
      </c>
      <c r="N35" s="75" t="n">
        <f aca="false">M35</f>
        <v>0</v>
      </c>
      <c r="O35" s="75" t="n">
        <f aca="false">N35</f>
        <v>0</v>
      </c>
      <c r="P35" s="75" t="n">
        <f aca="false">O35</f>
        <v>0</v>
      </c>
      <c r="Q35" s="75" t="n">
        <f aca="false">P35</f>
        <v>0</v>
      </c>
      <c r="R35" s="75" t="n">
        <f aca="false">Q35</f>
        <v>0</v>
      </c>
      <c r="S35" s="75" t="n">
        <f aca="false">R35</f>
        <v>0</v>
      </c>
      <c r="T35" s="75" t="n">
        <f aca="false">S35</f>
        <v>0</v>
      </c>
      <c r="U35" s="75" t="n">
        <f aca="false">T35</f>
        <v>0</v>
      </c>
      <c r="V35" s="75" t="n">
        <f aca="false">U35</f>
        <v>0</v>
      </c>
      <c r="W35" s="75" t="n">
        <f aca="false">V35</f>
        <v>0</v>
      </c>
      <c r="X35" s="75" t="n">
        <f aca="false">W35</f>
        <v>0</v>
      </c>
      <c r="Y35" s="75" t="n">
        <f aca="false">X35</f>
        <v>0</v>
      </c>
      <c r="Z35" s="75" t="n">
        <f aca="false">Y35</f>
        <v>0</v>
      </c>
      <c r="AA35" s="75" t="n">
        <f aca="false">Z35</f>
        <v>0</v>
      </c>
      <c r="AB35" s="75" t="n">
        <f aca="false">AA35</f>
        <v>0</v>
      </c>
      <c r="AC35" s="75" t="n">
        <f aca="false">AB35</f>
        <v>0</v>
      </c>
      <c r="AD35" s="75" t="n">
        <f aca="false">AC35</f>
        <v>0</v>
      </c>
      <c r="AE35" s="75" t="n">
        <f aca="false">AD35</f>
        <v>0</v>
      </c>
      <c r="AF35" s="75" t="n">
        <f aca="false">AE35</f>
        <v>0</v>
      </c>
      <c r="AG35" s="75" t="n">
        <f aca="false">AF35</f>
        <v>0</v>
      </c>
      <c r="AH35" s="75" t="n">
        <f aca="false">AG35</f>
        <v>0</v>
      </c>
      <c r="AI35" s="82" t="n">
        <f aca="false">AH35</f>
        <v>0</v>
      </c>
    </row>
  </sheetData>
  <conditionalFormatting sqref="D11:AI18 D28:AI35">
    <cfRule type="cellIs" priority="2" operator="notEqual" aboveAverage="0" equalAverage="0" bottom="0" percent="0" rank="0" text="" dxfId="11">
      <formula>0</formula>
    </cfRule>
    <cfRule type="expression" priority="3" aboveAverage="0" equalAverage="0" bottom="0" percent="0" rank="0" text="" dxfId="12">
      <formula>LEN(TRIM(D11))=0</formula>
    </cfRule>
  </conditionalFormatting>
  <conditionalFormatting sqref="D2:AI6 D19:AI23">
    <cfRule type="cellIs" priority="4" operator="notEqual" aboveAverage="0" equalAverage="0" bottom="0" percent="0" rank="0" text="" dxfId="13">
      <formula>0</formula>
    </cfRule>
    <cfRule type="expression" priority="5" aboveAverage="0" equalAverage="0" bottom="0" percent="0" rank="0" text="" dxfId="14">
      <formula>LEN(TRIM(D2))=0</formula>
    </cfRule>
  </conditionalFormatting>
  <conditionalFormatting sqref="D7:AI10 D24:AI27">
    <cfRule type="cellIs" priority="6" operator="notEqual" aboveAverage="0" equalAverage="0" bottom="0" percent="0" rank="0" text="" dxfId="15">
      <formula>0</formula>
    </cfRule>
    <cfRule type="expression" priority="7" aboveAverage="0" equalAverage="0" bottom="0" percent="0" rank="0" text="" dxfId="16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6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23" activeCellId="0" sqref="J2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3.9"/>
    <col collapsed="false" customWidth="true" hidden="false" outlineLevel="0" max="2" min="2" style="0" width="18.63"/>
    <col collapsed="false" customWidth="true" hidden="false" outlineLevel="0" max="3" min="3" style="0" width="12.54"/>
    <col collapsed="false" customWidth="true" hidden="false" outlineLevel="0" max="4" min="4" style="0" width="9.73"/>
    <col collapsed="false" customWidth="true" hidden="false" outlineLevel="0" max="5" min="5" style="0" width="7.64"/>
    <col collapsed="false" customWidth="true" hidden="false" outlineLevel="0" max="6" min="6" style="0" width="7.91"/>
    <col collapsed="false" customWidth="true" hidden="false" outlineLevel="0" max="34" min="7" style="8" width="9.54"/>
    <col collapsed="false" customWidth="true" hidden="false" outlineLevel="0" max="35" min="35" style="8" width="7.82"/>
  </cols>
  <sheetData>
    <row r="1" customFormat="false" ht="16.5" hidden="false" customHeight="false" outlineLevel="0" collapsed="false">
      <c r="A1" s="10" t="s">
        <v>200</v>
      </c>
      <c r="B1" s="10" t="s">
        <v>201</v>
      </c>
      <c r="C1" s="10" t="s">
        <v>208</v>
      </c>
      <c r="D1" s="84" t="n">
        <v>2019</v>
      </c>
      <c r="E1" s="84" t="n">
        <v>2020</v>
      </c>
      <c r="F1" s="84" t="n">
        <v>2021</v>
      </c>
      <c r="G1" s="84" t="n">
        <v>2022</v>
      </c>
      <c r="H1" s="84" t="n">
        <f aca="false">G1+1</f>
        <v>2023</v>
      </c>
      <c r="I1" s="84" t="n">
        <f aca="false">H1+1</f>
        <v>2024</v>
      </c>
      <c r="J1" s="84" t="n">
        <f aca="false">I1+1</f>
        <v>2025</v>
      </c>
      <c r="K1" s="84" t="n">
        <f aca="false">J1+1</f>
        <v>2026</v>
      </c>
      <c r="L1" s="84" t="n">
        <f aca="false">K1+1</f>
        <v>2027</v>
      </c>
      <c r="M1" s="84" t="n">
        <f aca="false">L1+1</f>
        <v>2028</v>
      </c>
      <c r="N1" s="84" t="n">
        <f aca="false">M1+1</f>
        <v>2029</v>
      </c>
      <c r="O1" s="84" t="n">
        <f aca="false">N1+1</f>
        <v>2030</v>
      </c>
      <c r="P1" s="84" t="n">
        <f aca="false">O1+1</f>
        <v>2031</v>
      </c>
      <c r="Q1" s="84" t="n">
        <f aca="false">P1+1</f>
        <v>2032</v>
      </c>
      <c r="R1" s="84" t="n">
        <f aca="false">Q1+1</f>
        <v>2033</v>
      </c>
      <c r="S1" s="84" t="n">
        <f aca="false">R1+1</f>
        <v>2034</v>
      </c>
      <c r="T1" s="84" t="n">
        <f aca="false">S1+1</f>
        <v>2035</v>
      </c>
      <c r="U1" s="84" t="n">
        <f aca="false">T1+1</f>
        <v>2036</v>
      </c>
      <c r="V1" s="84" t="n">
        <f aca="false">U1+1</f>
        <v>2037</v>
      </c>
      <c r="W1" s="84" t="n">
        <f aca="false">V1+1</f>
        <v>2038</v>
      </c>
      <c r="X1" s="84" t="n">
        <f aca="false">W1+1</f>
        <v>2039</v>
      </c>
      <c r="Y1" s="84" t="n">
        <f aca="false">X1+1</f>
        <v>2040</v>
      </c>
      <c r="Z1" s="84" t="n">
        <f aca="false">Y1+1</f>
        <v>2041</v>
      </c>
      <c r="AA1" s="84" t="n">
        <f aca="false">Z1+1</f>
        <v>2042</v>
      </c>
      <c r="AB1" s="84" t="n">
        <f aca="false">AA1+1</f>
        <v>2043</v>
      </c>
      <c r="AC1" s="84" t="n">
        <f aca="false">AB1+1</f>
        <v>2044</v>
      </c>
      <c r="AD1" s="84" t="n">
        <f aca="false">AC1+1</f>
        <v>2045</v>
      </c>
      <c r="AE1" s="84" t="n">
        <f aca="false">AD1+1</f>
        <v>2046</v>
      </c>
      <c r="AF1" s="84" t="n">
        <f aca="false">AE1+1</f>
        <v>2047</v>
      </c>
      <c r="AG1" s="84" t="n">
        <f aca="false">AF1+1</f>
        <v>2048</v>
      </c>
      <c r="AH1" s="84" t="n">
        <f aca="false">AG1+1</f>
        <v>2049</v>
      </c>
      <c r="AI1" s="84" t="n">
        <f aca="false">AH1+1</f>
        <v>2050</v>
      </c>
    </row>
    <row r="2" customFormat="false" ht="14.25" hidden="false" customHeight="false" outlineLevel="0" collapsed="false">
      <c r="A2" s="85" t="s">
        <v>7</v>
      </c>
      <c r="B2" s="62" t="s">
        <v>209</v>
      </c>
      <c r="C2" s="86" t="s">
        <v>210</v>
      </c>
      <c r="D2" s="87"/>
      <c r="E2" s="87"/>
      <c r="F2" s="87" t="n">
        <v>248.3693</v>
      </c>
      <c r="G2" s="87" t="n">
        <v>252.3981</v>
      </c>
      <c r="H2" s="87" t="n">
        <v>256.7626</v>
      </c>
      <c r="I2" s="87" t="n">
        <v>261.1271</v>
      </c>
      <c r="J2" s="87" t="n">
        <v>264.3416</v>
      </c>
      <c r="K2" s="87" t="n">
        <v>268.6277</v>
      </c>
      <c r="L2" s="87" t="n">
        <v>272.9137</v>
      </c>
      <c r="M2" s="87" t="n">
        <v>276.1282</v>
      </c>
      <c r="N2" s="87" t="n">
        <v>279.8785</v>
      </c>
      <c r="O2" s="87" t="n">
        <v>284.7003</v>
      </c>
      <c r="P2" s="87" t="n">
        <v>287.3791</v>
      </c>
      <c r="Q2" s="87" t="n">
        <v>291.6651</v>
      </c>
      <c r="R2" s="87" t="n">
        <v>294.8797</v>
      </c>
      <c r="S2" s="87" t="n">
        <v>299.1657</v>
      </c>
      <c r="T2" s="87" t="n">
        <v>302.3803</v>
      </c>
      <c r="U2" s="87" t="n">
        <v>306.1305</v>
      </c>
      <c r="V2" s="87" t="n">
        <v>309.8808</v>
      </c>
      <c r="W2" s="87" t="n">
        <v>313.0954</v>
      </c>
      <c r="X2" s="87" t="n">
        <v>316.3099</v>
      </c>
      <c r="Y2" s="87" t="n">
        <v>320.0602</v>
      </c>
      <c r="Z2" s="87" t="n">
        <v>323.2747</v>
      </c>
      <c r="AA2" s="87" t="n">
        <v>327.5607</v>
      </c>
      <c r="AB2" s="87" t="n">
        <v>330.2395</v>
      </c>
      <c r="AC2" s="87" t="n">
        <v>333.9898</v>
      </c>
      <c r="AD2" s="87" t="n">
        <v>337.7401</v>
      </c>
      <c r="AE2" s="87" t="n">
        <v>341.4904</v>
      </c>
      <c r="AF2" s="87" t="n">
        <v>344.7049</v>
      </c>
      <c r="AG2" s="87" t="n">
        <v>348.4552</v>
      </c>
      <c r="AH2" s="87" t="n">
        <v>351.6697</v>
      </c>
      <c r="AI2" s="88" t="n">
        <v>355.42</v>
      </c>
    </row>
    <row r="3" customFormat="false" ht="14.25" hidden="false" customHeight="false" outlineLevel="0" collapsed="false">
      <c r="A3" s="89" t="s">
        <v>7</v>
      </c>
      <c r="B3" s="90" t="s">
        <v>211</v>
      </c>
      <c r="C3" s="91" t="s">
        <v>212</v>
      </c>
      <c r="D3" s="92"/>
      <c r="E3" s="92"/>
      <c r="F3" s="92" t="n">
        <v>0</v>
      </c>
      <c r="G3" s="92" t="n">
        <v>0</v>
      </c>
      <c r="H3" s="92" t="n">
        <v>-0.02</v>
      </c>
      <c r="I3" s="92" t="n">
        <v>-0.02</v>
      </c>
      <c r="J3" s="92" t="n">
        <v>-0.02</v>
      </c>
      <c r="K3" s="92" t="n">
        <v>-0.01</v>
      </c>
      <c r="L3" s="92" t="n">
        <v>-0.01</v>
      </c>
      <c r="M3" s="92" t="n">
        <v>-0.01</v>
      </c>
      <c r="N3" s="92" t="n">
        <v>-0.01</v>
      </c>
      <c r="O3" s="92" t="n">
        <v>-0.01</v>
      </c>
      <c r="P3" s="92" t="n">
        <v>0</v>
      </c>
      <c r="Q3" s="92" t="n">
        <v>0</v>
      </c>
      <c r="R3" s="92" t="n">
        <v>0</v>
      </c>
      <c r="S3" s="92" t="n">
        <v>0</v>
      </c>
      <c r="T3" s="92" t="n">
        <v>0</v>
      </c>
      <c r="U3" s="92" t="n">
        <v>0</v>
      </c>
      <c r="V3" s="92" t="n">
        <v>0</v>
      </c>
      <c r="W3" s="92" t="n">
        <v>0</v>
      </c>
      <c r="X3" s="92" t="n">
        <v>0</v>
      </c>
      <c r="Y3" s="92" t="n">
        <v>0</v>
      </c>
      <c r="Z3" s="92" t="n">
        <v>0</v>
      </c>
      <c r="AA3" s="92" t="n">
        <v>0</v>
      </c>
      <c r="AB3" s="92" t="n">
        <v>0</v>
      </c>
      <c r="AC3" s="92" t="n">
        <v>0</v>
      </c>
      <c r="AD3" s="92" t="n">
        <v>0</v>
      </c>
      <c r="AE3" s="92" t="n">
        <v>0</v>
      </c>
      <c r="AF3" s="92" t="n">
        <v>0</v>
      </c>
      <c r="AG3" s="92" t="n">
        <v>0</v>
      </c>
      <c r="AH3" s="92" t="n">
        <v>0</v>
      </c>
      <c r="AI3" s="93" t="n">
        <v>0</v>
      </c>
    </row>
    <row r="4" customFormat="false" ht="14.25" hidden="false" customHeight="false" outlineLevel="0" collapsed="false">
      <c r="A4" s="94" t="s">
        <v>7</v>
      </c>
      <c r="B4" s="90" t="s">
        <v>213</v>
      </c>
      <c r="C4" s="91" t="s">
        <v>214</v>
      </c>
      <c r="D4" s="35"/>
      <c r="E4" s="35"/>
      <c r="F4" s="35" t="n">
        <v>800</v>
      </c>
      <c r="G4" s="35" t="n">
        <v>800</v>
      </c>
      <c r="H4" s="35" t="n">
        <v>800</v>
      </c>
      <c r="I4" s="35" t="n">
        <v>800</v>
      </c>
      <c r="J4" s="35" t="n">
        <v>800</v>
      </c>
      <c r="K4" s="35" t="n">
        <v>800</v>
      </c>
      <c r="L4" s="35" t="n">
        <v>800</v>
      </c>
      <c r="M4" s="35" t="n">
        <v>800</v>
      </c>
      <c r="N4" s="35" t="n">
        <v>800</v>
      </c>
      <c r="O4" s="35" t="n">
        <v>800</v>
      </c>
      <c r="P4" s="35" t="n">
        <v>800</v>
      </c>
      <c r="Q4" s="35" t="n">
        <v>800</v>
      </c>
      <c r="R4" s="35" t="n">
        <v>800</v>
      </c>
      <c r="S4" s="35" t="n">
        <v>800</v>
      </c>
      <c r="T4" s="35" t="n">
        <v>800</v>
      </c>
      <c r="U4" s="35" t="n">
        <v>800</v>
      </c>
      <c r="V4" s="35" t="n">
        <v>800</v>
      </c>
      <c r="W4" s="35" t="n">
        <v>800</v>
      </c>
      <c r="X4" s="35" t="n">
        <v>800</v>
      </c>
      <c r="Y4" s="35" t="n">
        <v>800</v>
      </c>
      <c r="Z4" s="35" t="n">
        <f aca="false">Y4</f>
        <v>800</v>
      </c>
      <c r="AA4" s="35" t="n">
        <f aca="false">Z4</f>
        <v>800</v>
      </c>
      <c r="AB4" s="35" t="n">
        <f aca="false">AA4</f>
        <v>800</v>
      </c>
      <c r="AC4" s="35" t="n">
        <f aca="false">AB4</f>
        <v>800</v>
      </c>
      <c r="AD4" s="35" t="n">
        <f aca="false">AC4</f>
        <v>800</v>
      </c>
      <c r="AE4" s="35" t="n">
        <f aca="false">AD4</f>
        <v>800</v>
      </c>
      <c r="AF4" s="35" t="n">
        <f aca="false">AE4</f>
        <v>800</v>
      </c>
      <c r="AG4" s="35" t="n">
        <f aca="false">AF4</f>
        <v>800</v>
      </c>
      <c r="AH4" s="35" t="n">
        <f aca="false">AG4</f>
        <v>800</v>
      </c>
      <c r="AI4" s="95" t="n">
        <f aca="false">AH4</f>
        <v>800</v>
      </c>
    </row>
    <row r="5" customFormat="false" ht="14.25" hidden="false" customHeight="false" outlineLevel="0" collapsed="false">
      <c r="A5" s="94" t="s">
        <v>7</v>
      </c>
      <c r="B5" s="96" t="s">
        <v>215</v>
      </c>
      <c r="C5" s="97" t="s">
        <v>214</v>
      </c>
      <c r="D5" s="98"/>
      <c r="E5" s="98"/>
      <c r="F5" s="98" t="n">
        <v>2200</v>
      </c>
      <c r="G5" s="98" t="n">
        <v>2200</v>
      </c>
      <c r="H5" s="98" t="n">
        <v>2200</v>
      </c>
      <c r="I5" s="98" t="n">
        <v>2200</v>
      </c>
      <c r="J5" s="98" t="n">
        <v>3400</v>
      </c>
      <c r="K5" s="98" t="n">
        <v>3400</v>
      </c>
      <c r="L5" s="98" t="n">
        <v>3400</v>
      </c>
      <c r="M5" s="98" t="n">
        <v>3400</v>
      </c>
      <c r="N5" s="98" t="n">
        <v>3400</v>
      </c>
      <c r="O5" s="98" t="n">
        <v>3400</v>
      </c>
      <c r="P5" s="98" t="n">
        <v>3400</v>
      </c>
      <c r="Q5" s="98" t="n">
        <v>3400</v>
      </c>
      <c r="R5" s="98" t="n">
        <v>3400</v>
      </c>
      <c r="S5" s="98" t="n">
        <v>3400</v>
      </c>
      <c r="T5" s="98" t="n">
        <v>3400</v>
      </c>
      <c r="U5" s="98" t="n">
        <v>3400</v>
      </c>
      <c r="V5" s="98" t="n">
        <v>3400</v>
      </c>
      <c r="W5" s="98" t="n">
        <v>3400</v>
      </c>
      <c r="X5" s="98" t="n">
        <v>3400</v>
      </c>
      <c r="Y5" s="98" t="n">
        <v>3400</v>
      </c>
      <c r="Z5" s="98" t="n">
        <v>3400</v>
      </c>
      <c r="AA5" s="98" t="n">
        <v>3400</v>
      </c>
      <c r="AB5" s="98" t="n">
        <v>3400</v>
      </c>
      <c r="AC5" s="98" t="n">
        <v>3400</v>
      </c>
      <c r="AD5" s="98" t="n">
        <v>3400</v>
      </c>
      <c r="AE5" s="98" t="n">
        <v>3400</v>
      </c>
      <c r="AF5" s="98" t="n">
        <v>3400</v>
      </c>
      <c r="AG5" s="98" t="n">
        <v>3400</v>
      </c>
      <c r="AH5" s="98" t="n">
        <v>3400</v>
      </c>
      <c r="AI5" s="99" t="n">
        <v>3400</v>
      </c>
    </row>
    <row r="6" customFormat="false" ht="14.25" hidden="false" customHeight="false" outlineLevel="0" collapsed="false">
      <c r="A6" s="100" t="s">
        <v>216</v>
      </c>
      <c r="B6" s="62" t="s">
        <v>209</v>
      </c>
      <c r="C6" s="86" t="s">
        <v>210</v>
      </c>
      <c r="D6" s="87"/>
      <c r="E6" s="87"/>
      <c r="F6" s="87" t="n">
        <v>248.3693</v>
      </c>
      <c r="G6" s="87" t="n">
        <v>252.3981</v>
      </c>
      <c r="H6" s="87" t="n">
        <v>250</v>
      </c>
      <c r="I6" s="87" t="n">
        <f aca="false">H6</f>
        <v>250</v>
      </c>
      <c r="J6" s="87" t="n">
        <f aca="false">I6</f>
        <v>250</v>
      </c>
      <c r="K6" s="87" t="n">
        <f aca="false">J6</f>
        <v>250</v>
      </c>
      <c r="L6" s="87" t="n">
        <f aca="false">K6</f>
        <v>250</v>
      </c>
      <c r="M6" s="87" t="n">
        <f aca="false">L6</f>
        <v>250</v>
      </c>
      <c r="N6" s="87" t="n">
        <f aca="false">M6</f>
        <v>250</v>
      </c>
      <c r="O6" s="87" t="n">
        <f aca="false">N6</f>
        <v>250</v>
      </c>
      <c r="P6" s="87" t="n">
        <f aca="false">O6</f>
        <v>250</v>
      </c>
      <c r="Q6" s="87" t="n">
        <f aca="false">P6</f>
        <v>250</v>
      </c>
      <c r="R6" s="87" t="n">
        <f aca="false">Q6</f>
        <v>250</v>
      </c>
      <c r="S6" s="87" t="n">
        <f aca="false">R6</f>
        <v>250</v>
      </c>
      <c r="T6" s="87" t="n">
        <f aca="false">S6</f>
        <v>250</v>
      </c>
      <c r="U6" s="87" t="n">
        <f aca="false">T6</f>
        <v>250</v>
      </c>
      <c r="V6" s="87" t="n">
        <f aca="false">U6</f>
        <v>250</v>
      </c>
      <c r="W6" s="87" t="n">
        <f aca="false">V6</f>
        <v>250</v>
      </c>
      <c r="X6" s="87" t="n">
        <f aca="false">W6</f>
        <v>250</v>
      </c>
      <c r="Y6" s="87" t="n">
        <f aca="false">X6</f>
        <v>250</v>
      </c>
      <c r="Z6" s="87" t="n">
        <f aca="false">Y6</f>
        <v>250</v>
      </c>
      <c r="AA6" s="87" t="n">
        <f aca="false">Z6</f>
        <v>250</v>
      </c>
      <c r="AB6" s="87" t="n">
        <f aca="false">AA6</f>
        <v>250</v>
      </c>
      <c r="AC6" s="87" t="n">
        <f aca="false">AB6</f>
        <v>250</v>
      </c>
      <c r="AD6" s="87" t="n">
        <f aca="false">AC6</f>
        <v>250</v>
      </c>
      <c r="AE6" s="87" t="n">
        <f aca="false">AD6</f>
        <v>250</v>
      </c>
      <c r="AF6" s="87" t="n">
        <f aca="false">AE6</f>
        <v>250</v>
      </c>
      <c r="AG6" s="87" t="n">
        <f aca="false">AF6</f>
        <v>250</v>
      </c>
      <c r="AH6" s="87" t="n">
        <f aca="false">AG6</f>
        <v>250</v>
      </c>
      <c r="AI6" s="87" t="n">
        <f aca="false">AH6</f>
        <v>250</v>
      </c>
    </row>
    <row r="7" customFormat="false" ht="14.25" hidden="false" customHeight="false" outlineLevel="0" collapsed="false">
      <c r="A7" s="100" t="s">
        <v>216</v>
      </c>
      <c r="B7" s="90" t="s">
        <v>211</v>
      </c>
      <c r="C7" s="91" t="s">
        <v>212</v>
      </c>
      <c r="D7" s="92"/>
      <c r="E7" s="92"/>
      <c r="F7" s="92" t="n">
        <v>0</v>
      </c>
      <c r="G7" s="92" t="n">
        <v>0</v>
      </c>
      <c r="H7" s="92" t="n">
        <v>0</v>
      </c>
      <c r="I7" s="92" t="n">
        <v>0</v>
      </c>
      <c r="J7" s="92" t="n">
        <v>0</v>
      </c>
      <c r="K7" s="92" t="n">
        <v>0</v>
      </c>
      <c r="L7" s="92" t="n">
        <v>0</v>
      </c>
      <c r="M7" s="92" t="n">
        <v>0</v>
      </c>
      <c r="N7" s="92" t="n">
        <v>0</v>
      </c>
      <c r="O7" s="92" t="n">
        <v>0</v>
      </c>
      <c r="P7" s="92" t="n">
        <v>0</v>
      </c>
      <c r="Q7" s="92" t="n">
        <v>0</v>
      </c>
      <c r="R7" s="92" t="n">
        <v>0</v>
      </c>
      <c r="S7" s="92" t="n">
        <v>0</v>
      </c>
      <c r="T7" s="92" t="n">
        <v>0</v>
      </c>
      <c r="U7" s="92" t="n">
        <v>0</v>
      </c>
      <c r="V7" s="92" t="n">
        <v>0</v>
      </c>
      <c r="W7" s="92" t="n">
        <v>0</v>
      </c>
      <c r="X7" s="92" t="n">
        <v>0</v>
      </c>
      <c r="Y7" s="92" t="n">
        <v>0</v>
      </c>
      <c r="Z7" s="92" t="n">
        <v>0</v>
      </c>
      <c r="AA7" s="92" t="n">
        <v>0</v>
      </c>
      <c r="AB7" s="92" t="n">
        <v>0</v>
      </c>
      <c r="AC7" s="92" t="n">
        <v>0</v>
      </c>
      <c r="AD7" s="92" t="n">
        <v>0</v>
      </c>
      <c r="AE7" s="92" t="n">
        <v>0</v>
      </c>
      <c r="AF7" s="92" t="n">
        <v>0</v>
      </c>
      <c r="AG7" s="92" t="n">
        <v>0</v>
      </c>
      <c r="AH7" s="92" t="n">
        <v>0</v>
      </c>
      <c r="AI7" s="93" t="n">
        <v>0</v>
      </c>
    </row>
    <row r="8" customFormat="false" ht="14.25" hidden="false" customHeight="false" outlineLevel="0" collapsed="false">
      <c r="A8" s="100" t="s">
        <v>216</v>
      </c>
      <c r="B8" s="90" t="s">
        <v>213</v>
      </c>
      <c r="C8" s="91" t="s">
        <v>214</v>
      </c>
      <c r="D8" s="35"/>
      <c r="E8" s="35"/>
      <c r="F8" s="35" t="n">
        <v>800</v>
      </c>
      <c r="G8" s="35" t="n">
        <v>800</v>
      </c>
      <c r="H8" s="35" t="n">
        <v>800</v>
      </c>
      <c r="I8" s="35" t="n">
        <v>800</v>
      </c>
      <c r="J8" s="35" t="n">
        <v>800</v>
      </c>
      <c r="K8" s="35" t="n">
        <v>800</v>
      </c>
      <c r="L8" s="35" t="n">
        <v>800</v>
      </c>
      <c r="M8" s="35" t="n">
        <v>800</v>
      </c>
      <c r="N8" s="35" t="n">
        <v>800</v>
      </c>
      <c r="O8" s="35" t="n">
        <v>800</v>
      </c>
      <c r="P8" s="35" t="n">
        <v>800</v>
      </c>
      <c r="Q8" s="35" t="n">
        <v>800</v>
      </c>
      <c r="R8" s="35" t="n">
        <v>800</v>
      </c>
      <c r="S8" s="35" t="n">
        <v>800</v>
      </c>
      <c r="T8" s="35" t="n">
        <v>800</v>
      </c>
      <c r="U8" s="35" t="n">
        <v>800</v>
      </c>
      <c r="V8" s="35" t="n">
        <v>800</v>
      </c>
      <c r="W8" s="35" t="n">
        <v>800</v>
      </c>
      <c r="X8" s="35" t="n">
        <v>800</v>
      </c>
      <c r="Y8" s="35" t="n">
        <v>800</v>
      </c>
      <c r="Z8" s="35" t="n">
        <f aca="false">Y8</f>
        <v>800</v>
      </c>
      <c r="AA8" s="35" t="n">
        <f aca="false">Z8</f>
        <v>800</v>
      </c>
      <c r="AB8" s="35" t="n">
        <f aca="false">AA8</f>
        <v>800</v>
      </c>
      <c r="AC8" s="35" t="n">
        <f aca="false">AB8</f>
        <v>800</v>
      </c>
      <c r="AD8" s="35" t="n">
        <f aca="false">AC8</f>
        <v>800</v>
      </c>
      <c r="AE8" s="35" t="n">
        <f aca="false">AD8</f>
        <v>800</v>
      </c>
      <c r="AF8" s="35" t="n">
        <f aca="false">AE8</f>
        <v>800</v>
      </c>
      <c r="AG8" s="35" t="n">
        <f aca="false">AF8</f>
        <v>800</v>
      </c>
      <c r="AH8" s="35" t="n">
        <f aca="false">AG8</f>
        <v>800</v>
      </c>
      <c r="AI8" s="95" t="n">
        <f aca="false">AH8</f>
        <v>800</v>
      </c>
    </row>
    <row r="9" customFormat="false" ht="14.25" hidden="false" customHeight="false" outlineLevel="0" collapsed="false">
      <c r="A9" s="100" t="s">
        <v>216</v>
      </c>
      <c r="B9" s="96" t="s">
        <v>215</v>
      </c>
      <c r="C9" s="97" t="s">
        <v>214</v>
      </c>
      <c r="D9" s="98"/>
      <c r="E9" s="98"/>
      <c r="F9" s="98" t="n">
        <v>2200</v>
      </c>
      <c r="G9" s="98" t="n">
        <v>2200</v>
      </c>
      <c r="H9" s="98" t="n">
        <v>2200</v>
      </c>
      <c r="I9" s="98" t="n">
        <v>2200</v>
      </c>
      <c r="J9" s="98" t="n">
        <v>3400</v>
      </c>
      <c r="K9" s="98" t="n">
        <v>3400</v>
      </c>
      <c r="L9" s="98" t="n">
        <v>3400</v>
      </c>
      <c r="M9" s="98" t="n">
        <v>3400</v>
      </c>
      <c r="N9" s="98" t="n">
        <v>3400</v>
      </c>
      <c r="O9" s="98" t="n">
        <v>3400</v>
      </c>
      <c r="P9" s="98" t="n">
        <v>3400</v>
      </c>
      <c r="Q9" s="98" t="n">
        <v>3400</v>
      </c>
      <c r="R9" s="98" t="n">
        <v>3400</v>
      </c>
      <c r="S9" s="98" t="n">
        <v>3400</v>
      </c>
      <c r="T9" s="98" t="n">
        <v>3400</v>
      </c>
      <c r="U9" s="98" t="n">
        <v>3400</v>
      </c>
      <c r="V9" s="98" t="n">
        <v>3400</v>
      </c>
      <c r="W9" s="98" t="n">
        <v>3400</v>
      </c>
      <c r="X9" s="98" t="n">
        <v>3400</v>
      </c>
      <c r="Y9" s="98" t="n">
        <v>3400</v>
      </c>
      <c r="Z9" s="98" t="n">
        <v>3400</v>
      </c>
      <c r="AA9" s="98" t="n">
        <v>3400</v>
      </c>
      <c r="AB9" s="98" t="n">
        <v>3400</v>
      </c>
      <c r="AC9" s="98" t="n">
        <v>3400</v>
      </c>
      <c r="AD9" s="98" t="n">
        <v>3400</v>
      </c>
      <c r="AE9" s="98" t="n">
        <v>3400</v>
      </c>
      <c r="AF9" s="98" t="n">
        <v>3400</v>
      </c>
      <c r="AG9" s="98" t="n">
        <v>3400</v>
      </c>
      <c r="AH9" s="98" t="n">
        <v>3400</v>
      </c>
      <c r="AI9" s="99" t="n">
        <v>3400</v>
      </c>
    </row>
    <row r="10" customFormat="false" ht="14.25" hidden="false" customHeight="false" outlineLevel="0" collapsed="false">
      <c r="A10" s="100" t="s">
        <v>217</v>
      </c>
      <c r="B10" s="62" t="s">
        <v>209</v>
      </c>
      <c r="C10" s="86" t="s">
        <v>210</v>
      </c>
      <c r="D10" s="101" t="n">
        <v>236.753952989863</v>
      </c>
      <c r="E10" s="101" t="n">
        <v>227.661418931541</v>
      </c>
      <c r="F10" s="101" t="n">
        <v>228.593462370215</v>
      </c>
      <c r="G10" s="101" t="n">
        <v>229.83615610909</v>
      </c>
      <c r="H10" s="101" t="n">
        <v>233.564329863787</v>
      </c>
      <c r="I10" s="101" t="n">
        <v>237.603153918684</v>
      </c>
      <c r="J10" s="101" t="n">
        <v>241.641977973582</v>
      </c>
      <c r="K10" s="101" t="n">
        <v>244.616614226181</v>
      </c>
      <c r="L10" s="101" t="n">
        <v>248.582888434383</v>
      </c>
      <c r="M10" s="101" t="n">
        <v>252.549070104515</v>
      </c>
      <c r="N10" s="101" t="n">
        <v>255.523706357115</v>
      </c>
      <c r="O10" s="101" t="n">
        <v>258.994161587515</v>
      </c>
      <c r="P10" s="101" t="n">
        <v>263.456162235449</v>
      </c>
      <c r="Q10" s="101" t="n">
        <v>265.935072048316</v>
      </c>
      <c r="R10" s="101" t="n">
        <v>269.901253718448</v>
      </c>
      <c r="S10" s="101" t="n">
        <v>272.875982509117</v>
      </c>
      <c r="T10" s="101" t="n">
        <v>276.842164179249</v>
      </c>
      <c r="U10" s="101" t="n">
        <v>279.816892969918</v>
      </c>
      <c r="V10" s="101" t="n">
        <v>283.287255662249</v>
      </c>
      <c r="W10" s="101" t="n">
        <v>286.757710892649</v>
      </c>
      <c r="X10" s="101" t="n">
        <v>289.732439683318</v>
      </c>
      <c r="Y10" s="101" t="n">
        <v>292.707075935918</v>
      </c>
      <c r="Z10" s="101" t="n">
        <v>296.177531166318</v>
      </c>
      <c r="AA10" s="101" t="n">
        <v>299.152167418917</v>
      </c>
      <c r="AB10" s="101" t="n">
        <v>303.118349089049</v>
      </c>
      <c r="AC10" s="101" t="n">
        <v>305.597258901917</v>
      </c>
      <c r="AD10" s="101" t="n">
        <v>309.067714132317</v>
      </c>
      <c r="AE10" s="101" t="n">
        <v>312.538169362718</v>
      </c>
      <c r="AF10" s="101" t="n">
        <v>316.008624593118</v>
      </c>
      <c r="AG10" s="101" t="n">
        <v>318.983260845718</v>
      </c>
      <c r="AH10" s="101" t="n">
        <v>322.453716076118</v>
      </c>
      <c r="AI10" s="101" t="n">
        <v>325.428352328717</v>
      </c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</row>
    <row r="11" customFormat="false" ht="14.25" hidden="false" customHeight="false" outlineLevel="0" collapsed="false">
      <c r="A11" s="100" t="s">
        <v>217</v>
      </c>
      <c r="B11" s="90" t="s">
        <v>211</v>
      </c>
      <c r="C11" s="91" t="s">
        <v>212</v>
      </c>
      <c r="D11" s="92"/>
      <c r="E11" s="92"/>
      <c r="F11" s="103" t="n">
        <v>0.564083093565354</v>
      </c>
      <c r="G11" s="103" t="n">
        <v>0.558901488600162</v>
      </c>
      <c r="H11" s="103" t="n">
        <v>0.567851533540039</v>
      </c>
      <c r="I11" s="103" t="n">
        <v>0.553034712730482</v>
      </c>
      <c r="J11" s="103" t="n">
        <v>0.552559962288031</v>
      </c>
      <c r="K11" s="103" t="n">
        <v>0.559688966216215</v>
      </c>
      <c r="L11" s="103" t="n">
        <v>0.55462560797572</v>
      </c>
      <c r="M11" s="103" t="n">
        <v>0.555181808652157</v>
      </c>
      <c r="N11" s="103" t="n">
        <v>0.558969615167129</v>
      </c>
      <c r="O11" s="103" t="n">
        <v>0.569077982735235</v>
      </c>
      <c r="P11" s="103" t="n">
        <v>0.576526354551364</v>
      </c>
      <c r="Q11" s="103" t="n">
        <v>0.582594457394993</v>
      </c>
      <c r="R11" s="103" t="n">
        <v>0.588185279285175</v>
      </c>
      <c r="S11" s="103" t="n">
        <v>0.591479248593498</v>
      </c>
      <c r="T11" s="103" t="n">
        <v>0.595603694342781</v>
      </c>
      <c r="U11" s="103" t="n">
        <v>0.601198037163308</v>
      </c>
      <c r="V11" s="103" t="n">
        <v>0.613215215749074</v>
      </c>
      <c r="W11" s="103" t="n">
        <v>0.619328909988235</v>
      </c>
      <c r="X11" s="103" t="n">
        <v>0.618424459531838</v>
      </c>
      <c r="Y11" s="103" t="n">
        <v>0.621945626302078</v>
      </c>
      <c r="Z11" s="103" t="n">
        <v>0.648123345980258</v>
      </c>
      <c r="AA11" s="103" t="n">
        <v>0.660014227795303</v>
      </c>
      <c r="AB11" s="103" t="n">
        <v>0.660019871457621</v>
      </c>
      <c r="AC11" s="103" t="n">
        <v>0.667309083613902</v>
      </c>
      <c r="AD11" s="103" t="n">
        <v>0.667783024295786</v>
      </c>
      <c r="AE11" s="103" t="n">
        <v>0.67606262403723</v>
      </c>
      <c r="AF11" s="103" t="n">
        <v>0.684503103350069</v>
      </c>
      <c r="AG11" s="103" t="n">
        <v>0.693748596875684</v>
      </c>
      <c r="AH11" s="103" t="n">
        <v>0.704823055292062</v>
      </c>
      <c r="AI11" s="104" t="n">
        <v>0.717147819514671</v>
      </c>
    </row>
    <row r="12" customFormat="false" ht="14.25" hidden="false" customHeight="false" outlineLevel="0" collapsed="false">
      <c r="A12" s="100" t="s">
        <v>217</v>
      </c>
      <c r="B12" s="90" t="s">
        <v>213</v>
      </c>
      <c r="C12" s="91" t="s">
        <v>214</v>
      </c>
      <c r="D12" s="35" t="n">
        <v>800</v>
      </c>
      <c r="E12" s="35" t="n">
        <v>800</v>
      </c>
      <c r="F12" s="35" t="n">
        <v>800</v>
      </c>
      <c r="G12" s="35" t="n">
        <v>800</v>
      </c>
      <c r="H12" s="35" t="n">
        <v>800</v>
      </c>
      <c r="I12" s="35" t="n">
        <v>800</v>
      </c>
      <c r="J12" s="35" t="n">
        <v>800</v>
      </c>
      <c r="K12" s="35" t="n">
        <v>800</v>
      </c>
      <c r="L12" s="35" t="n">
        <v>800</v>
      </c>
      <c r="M12" s="35" t="n">
        <v>800</v>
      </c>
      <c r="N12" s="35" t="n">
        <v>800</v>
      </c>
      <c r="O12" s="35" t="n">
        <v>800</v>
      </c>
      <c r="P12" s="35" t="n">
        <v>800</v>
      </c>
      <c r="Q12" s="35" t="n">
        <v>800</v>
      </c>
      <c r="R12" s="35" t="n">
        <v>800</v>
      </c>
      <c r="S12" s="35" t="n">
        <v>800</v>
      </c>
      <c r="T12" s="35" t="n">
        <v>800</v>
      </c>
      <c r="U12" s="35" t="n">
        <v>800</v>
      </c>
      <c r="V12" s="35" t="n">
        <v>800</v>
      </c>
      <c r="W12" s="35" t="n">
        <v>800</v>
      </c>
      <c r="X12" s="35" t="n">
        <v>800</v>
      </c>
      <c r="Y12" s="35" t="n">
        <v>800</v>
      </c>
      <c r="Z12" s="35" t="n">
        <f aca="false">Y12</f>
        <v>800</v>
      </c>
      <c r="AA12" s="35" t="n">
        <f aca="false">Z12</f>
        <v>800</v>
      </c>
      <c r="AB12" s="35" t="n">
        <f aca="false">AA12</f>
        <v>800</v>
      </c>
      <c r="AC12" s="35" t="n">
        <f aca="false">AB12</f>
        <v>800</v>
      </c>
      <c r="AD12" s="35" t="n">
        <f aca="false">AC12</f>
        <v>800</v>
      </c>
      <c r="AE12" s="35" t="n">
        <f aca="false">AD12</f>
        <v>800</v>
      </c>
      <c r="AF12" s="35" t="n">
        <f aca="false">AE12</f>
        <v>800</v>
      </c>
      <c r="AG12" s="35" t="n">
        <f aca="false">AF12</f>
        <v>800</v>
      </c>
      <c r="AH12" s="35" t="n">
        <f aca="false">AG12</f>
        <v>800</v>
      </c>
      <c r="AI12" s="95" t="n">
        <f aca="false">AH12</f>
        <v>800</v>
      </c>
    </row>
    <row r="13" customFormat="false" ht="14.25" hidden="false" customHeight="false" outlineLevel="0" collapsed="false">
      <c r="A13" s="100" t="s">
        <v>217</v>
      </c>
      <c r="B13" s="96" t="s">
        <v>215</v>
      </c>
      <c r="C13" s="97" t="s">
        <v>214</v>
      </c>
      <c r="D13" s="98" t="n">
        <v>2200</v>
      </c>
      <c r="E13" s="98" t="n">
        <v>2200</v>
      </c>
      <c r="F13" s="98" t="n">
        <v>2200</v>
      </c>
      <c r="G13" s="98" t="n">
        <v>2200</v>
      </c>
      <c r="H13" s="98" t="n">
        <v>2200</v>
      </c>
      <c r="I13" s="98" t="n">
        <v>2200</v>
      </c>
      <c r="J13" s="98" t="n">
        <v>3400</v>
      </c>
      <c r="K13" s="98" t="n">
        <v>3400</v>
      </c>
      <c r="L13" s="98" t="n">
        <v>3400</v>
      </c>
      <c r="M13" s="98" t="n">
        <v>3400</v>
      </c>
      <c r="N13" s="98" t="n">
        <v>3400</v>
      </c>
      <c r="O13" s="98" t="n">
        <v>3400</v>
      </c>
      <c r="P13" s="98" t="n">
        <v>3400</v>
      </c>
      <c r="Q13" s="98" t="n">
        <v>3400</v>
      </c>
      <c r="R13" s="98" t="n">
        <v>3400</v>
      </c>
      <c r="S13" s="98" t="n">
        <v>3400</v>
      </c>
      <c r="T13" s="98" t="n">
        <v>3400</v>
      </c>
      <c r="U13" s="98" t="n">
        <v>3400</v>
      </c>
      <c r="V13" s="98" t="n">
        <v>3400</v>
      </c>
      <c r="W13" s="98" t="n">
        <v>3400</v>
      </c>
      <c r="X13" s="98" t="n">
        <v>3400</v>
      </c>
      <c r="Y13" s="98" t="n">
        <v>3400</v>
      </c>
      <c r="Z13" s="98" t="n">
        <v>3400</v>
      </c>
      <c r="AA13" s="98" t="n">
        <v>3400</v>
      </c>
      <c r="AB13" s="98" t="n">
        <v>3400</v>
      </c>
      <c r="AC13" s="98" t="n">
        <v>3400</v>
      </c>
      <c r="AD13" s="98" t="n">
        <v>3400</v>
      </c>
      <c r="AE13" s="98" t="n">
        <v>3400</v>
      </c>
      <c r="AF13" s="98" t="n">
        <v>3400</v>
      </c>
      <c r="AG13" s="98" t="n">
        <v>3400</v>
      </c>
      <c r="AH13" s="98" t="n">
        <v>3400</v>
      </c>
      <c r="AI13" s="99" t="n">
        <v>3400</v>
      </c>
    </row>
    <row r="14" customFormat="false" ht="14.25" hidden="false" customHeight="false" outlineLevel="0" collapsed="false">
      <c r="A14" s="4" t="s">
        <v>11</v>
      </c>
      <c r="B14" s="62" t="s">
        <v>209</v>
      </c>
      <c r="C14" s="86" t="s">
        <v>210</v>
      </c>
      <c r="D14" s="105" t="n">
        <v>239.58110689889</v>
      </c>
      <c r="E14" s="105" t="n">
        <v>240.31078563294</v>
      </c>
      <c r="F14" s="105" t="n">
        <v>241.617177800039</v>
      </c>
      <c r="G14" s="101" t="n">
        <v>245.536451582752</v>
      </c>
      <c r="H14" s="101" t="n">
        <v>249.782299086885</v>
      </c>
      <c r="I14" s="101" t="n">
        <v>254.028146591018</v>
      </c>
      <c r="J14" s="101" t="n">
        <v>257.155257784061</v>
      </c>
      <c r="K14" s="101" t="n">
        <v>261.324836656203</v>
      </c>
      <c r="L14" s="101" t="n">
        <v>265.494318246927</v>
      </c>
      <c r="M14" s="101" t="n">
        <v>268.621429439969</v>
      </c>
      <c r="N14" s="101" t="n">
        <v>272.269774472562</v>
      </c>
      <c r="O14" s="101" t="n">
        <v>276.960489902835</v>
      </c>
      <c r="P14" s="101" t="n">
        <v>279.566464537747</v>
      </c>
      <c r="Q14" s="101" t="n">
        <v>283.735946128471</v>
      </c>
      <c r="R14" s="101" t="n">
        <v>286.863154602932</v>
      </c>
      <c r="S14" s="101" t="n">
        <v>291.032636193656</v>
      </c>
      <c r="T14" s="101" t="n">
        <v>294.159844668117</v>
      </c>
      <c r="U14" s="101" t="n">
        <v>297.808092419291</v>
      </c>
      <c r="V14" s="101" t="n">
        <v>301.456437451884</v>
      </c>
      <c r="W14" s="101" t="n">
        <v>304.583645926345</v>
      </c>
      <c r="X14" s="101" t="n">
        <v>307.710757119388</v>
      </c>
      <c r="Y14" s="101" t="n">
        <v>311.359102151981</v>
      </c>
      <c r="Z14" s="101" t="n">
        <v>314.486213345023</v>
      </c>
      <c r="AA14" s="101" t="n">
        <v>318.655694935747</v>
      </c>
      <c r="AB14" s="101" t="n">
        <v>321.261669570659</v>
      </c>
      <c r="AC14" s="101" t="n">
        <v>324.910014603251</v>
      </c>
      <c r="AD14" s="101" t="n">
        <v>328.558359635844</v>
      </c>
      <c r="AE14" s="101" t="n">
        <v>332.206704668436</v>
      </c>
      <c r="AF14" s="101" t="n">
        <v>335.333815861479</v>
      </c>
      <c r="AG14" s="101" t="n">
        <v>338.982160894072</v>
      </c>
      <c r="AH14" s="101" t="n">
        <v>342.109272087115</v>
      </c>
      <c r="AI14" s="101" t="n">
        <v>345.757617119707</v>
      </c>
    </row>
    <row r="15" customFormat="false" ht="14.25" hidden="false" customHeight="false" outlineLevel="0" collapsed="false">
      <c r="A15" s="4" t="s">
        <v>11</v>
      </c>
      <c r="B15" s="90" t="s">
        <v>211</v>
      </c>
      <c r="C15" s="91" t="s">
        <v>212</v>
      </c>
      <c r="D15" s="106" t="n">
        <v>0.585445607513471</v>
      </c>
      <c r="E15" s="106" t="n">
        <v>0.573051984282334</v>
      </c>
      <c r="F15" s="106" t="n">
        <v>0.565314992592795</v>
      </c>
      <c r="G15" s="106" t="n">
        <v>0.563561377775619</v>
      </c>
      <c r="H15" s="106" t="n">
        <v>0.564103842509553</v>
      </c>
      <c r="I15" s="106" t="n">
        <v>0.557589790476558</v>
      </c>
      <c r="J15" s="106" t="n">
        <v>0.556315794749518</v>
      </c>
      <c r="K15" s="106" t="n">
        <v>0.557840210637596</v>
      </c>
      <c r="L15" s="106" t="n">
        <v>0.556435952155766</v>
      </c>
      <c r="M15" s="106" t="n">
        <v>0.556701385977498</v>
      </c>
      <c r="N15" s="106" t="n">
        <v>0.563397189922147</v>
      </c>
      <c r="O15" s="106" t="n">
        <v>0.571774138898707</v>
      </c>
      <c r="P15" s="106" t="n">
        <v>0.57512497623418</v>
      </c>
      <c r="Q15" s="106" t="n">
        <v>0.582033329343185</v>
      </c>
      <c r="R15" s="106" t="n">
        <v>0.58872884456359</v>
      </c>
      <c r="S15" s="106" t="n">
        <v>0.593818716141913</v>
      </c>
      <c r="T15" s="106" t="n">
        <v>0.595770588273364</v>
      </c>
      <c r="U15" s="106" t="n">
        <v>0.602748860770146</v>
      </c>
      <c r="V15" s="106" t="n">
        <v>0.612801517138686</v>
      </c>
      <c r="W15" s="106" t="n">
        <v>0.618241659345795</v>
      </c>
      <c r="X15" s="106" t="n">
        <v>0.618655545549695</v>
      </c>
      <c r="Y15" s="106" t="n">
        <v>0.623886579223024</v>
      </c>
      <c r="Z15" s="106" t="n">
        <v>0.6531604987536</v>
      </c>
      <c r="AA15" s="106" t="n">
        <v>0.657071076156945</v>
      </c>
      <c r="AB15" s="106" t="n">
        <v>0.662861104027183</v>
      </c>
      <c r="AC15" s="106" t="n">
        <v>0.665990153022488</v>
      </c>
      <c r="AD15" s="106" t="n">
        <v>0.671080265204348</v>
      </c>
      <c r="AE15" s="106" t="n">
        <v>0.674920778857794</v>
      </c>
      <c r="AF15" s="106" t="n">
        <v>0.684311871741714</v>
      </c>
      <c r="AG15" s="106" t="n">
        <v>0.695937858697352</v>
      </c>
      <c r="AH15" s="106" t="n">
        <v>0.710185678332493</v>
      </c>
      <c r="AI15" s="107" t="n">
        <v>0.71835809024247</v>
      </c>
    </row>
    <row r="16" customFormat="false" ht="14.25" hidden="false" customHeight="false" outlineLevel="0" collapsed="false">
      <c r="A16" s="4" t="s">
        <v>11</v>
      </c>
      <c r="B16" s="90" t="s">
        <v>213</v>
      </c>
      <c r="C16" s="91" t="s">
        <v>214</v>
      </c>
      <c r="D16" s="35" t="n">
        <v>800</v>
      </c>
      <c r="E16" s="35" t="n">
        <v>800</v>
      </c>
      <c r="F16" s="35" t="n">
        <v>800</v>
      </c>
      <c r="G16" s="35" t="n">
        <v>800</v>
      </c>
      <c r="H16" s="35" t="n">
        <v>800</v>
      </c>
      <c r="I16" s="35" t="n">
        <v>800</v>
      </c>
      <c r="J16" s="35" t="n">
        <v>800</v>
      </c>
      <c r="K16" s="35" t="n">
        <v>800</v>
      </c>
      <c r="L16" s="35" t="n">
        <v>800</v>
      </c>
      <c r="M16" s="35" t="n">
        <v>800</v>
      </c>
      <c r="N16" s="35" t="n">
        <v>800</v>
      </c>
      <c r="O16" s="35" t="n">
        <v>800</v>
      </c>
      <c r="P16" s="35" t="n">
        <v>800</v>
      </c>
      <c r="Q16" s="35" t="n">
        <v>800</v>
      </c>
      <c r="R16" s="35" t="n">
        <v>800</v>
      </c>
      <c r="S16" s="35" t="n">
        <v>800</v>
      </c>
      <c r="T16" s="35" t="n">
        <v>800</v>
      </c>
      <c r="U16" s="35" t="n">
        <v>800</v>
      </c>
      <c r="V16" s="35" t="n">
        <v>800</v>
      </c>
      <c r="W16" s="35" t="n">
        <v>800</v>
      </c>
      <c r="X16" s="35" t="n">
        <v>800</v>
      </c>
      <c r="Y16" s="35" t="n">
        <v>800</v>
      </c>
      <c r="Z16" s="35" t="n">
        <f aca="false">Y16</f>
        <v>800</v>
      </c>
      <c r="AA16" s="35" t="n">
        <f aca="false">Z16</f>
        <v>800</v>
      </c>
      <c r="AB16" s="35" t="n">
        <f aca="false">AA16</f>
        <v>800</v>
      </c>
      <c r="AC16" s="35" t="n">
        <f aca="false">AB16</f>
        <v>800</v>
      </c>
      <c r="AD16" s="35" t="n">
        <f aca="false">AC16</f>
        <v>800</v>
      </c>
      <c r="AE16" s="35" t="n">
        <f aca="false">AD16</f>
        <v>800</v>
      </c>
      <c r="AF16" s="35" t="n">
        <f aca="false">AE16</f>
        <v>800</v>
      </c>
      <c r="AG16" s="35" t="n">
        <f aca="false">AF16</f>
        <v>800</v>
      </c>
      <c r="AH16" s="35" t="n">
        <f aca="false">AG16</f>
        <v>800</v>
      </c>
      <c r="AI16" s="95" t="n">
        <f aca="false">AH16</f>
        <v>800</v>
      </c>
    </row>
    <row r="17" customFormat="false" ht="14.25" hidden="false" customHeight="false" outlineLevel="0" collapsed="false">
      <c r="A17" s="4" t="s">
        <v>11</v>
      </c>
      <c r="B17" s="96" t="s">
        <v>215</v>
      </c>
      <c r="C17" s="97" t="s">
        <v>214</v>
      </c>
      <c r="D17" s="98" t="n">
        <v>2200</v>
      </c>
      <c r="E17" s="98" t="n">
        <v>2200</v>
      </c>
      <c r="F17" s="98" t="n">
        <v>2200</v>
      </c>
      <c r="G17" s="98" t="n">
        <v>2200</v>
      </c>
      <c r="H17" s="98" t="n">
        <v>2200</v>
      </c>
      <c r="I17" s="98" t="n">
        <v>2200</v>
      </c>
      <c r="J17" s="98" t="n">
        <v>3400</v>
      </c>
      <c r="K17" s="98" t="n">
        <v>3400</v>
      </c>
      <c r="L17" s="98" t="n">
        <v>3400</v>
      </c>
      <c r="M17" s="98" t="n">
        <v>3400</v>
      </c>
      <c r="N17" s="98" t="n">
        <v>3400</v>
      </c>
      <c r="O17" s="98" t="n">
        <v>3400</v>
      </c>
      <c r="P17" s="98" t="n">
        <v>3400</v>
      </c>
      <c r="Q17" s="98" t="n">
        <v>3400</v>
      </c>
      <c r="R17" s="98" t="n">
        <v>3400</v>
      </c>
      <c r="S17" s="98" t="n">
        <v>3400</v>
      </c>
      <c r="T17" s="98" t="n">
        <v>3400</v>
      </c>
      <c r="U17" s="98" t="n">
        <v>3400</v>
      </c>
      <c r="V17" s="98" t="n">
        <v>3400</v>
      </c>
      <c r="W17" s="98" t="n">
        <v>3400</v>
      </c>
      <c r="X17" s="98" t="n">
        <v>3400</v>
      </c>
      <c r="Y17" s="98" t="n">
        <v>3400</v>
      </c>
      <c r="Z17" s="98" t="n">
        <v>3400</v>
      </c>
      <c r="AA17" s="98" t="n">
        <v>3400</v>
      </c>
      <c r="AB17" s="98" t="n">
        <v>3400</v>
      </c>
      <c r="AC17" s="98" t="n">
        <v>3400</v>
      </c>
      <c r="AD17" s="98" t="n">
        <v>3400</v>
      </c>
      <c r="AE17" s="98" t="n">
        <v>3400</v>
      </c>
      <c r="AF17" s="98" t="n">
        <v>3400</v>
      </c>
      <c r="AG17" s="98" t="n">
        <v>3400</v>
      </c>
      <c r="AH17" s="98" t="n">
        <v>3400</v>
      </c>
      <c r="AI17" s="99" t="n">
        <v>3400</v>
      </c>
    </row>
    <row r="18" customFormat="false" ht="13.8" hidden="false" customHeight="false" outlineLevel="0" collapsed="false"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</row>
    <row r="19" customFormat="false" ht="13.8" hidden="false" customHeight="false" outlineLevel="0" collapsed="false">
      <c r="F19" s="108"/>
      <c r="G19" s="108"/>
      <c r="J19" s="109"/>
      <c r="O19" s="109"/>
      <c r="Y19" s="109"/>
      <c r="AI19" s="109"/>
    </row>
    <row r="20" customFormat="false" ht="13.8" hidden="false" customHeight="false" outlineLevel="0" collapsed="false">
      <c r="F20" s="108"/>
      <c r="G20" s="108"/>
      <c r="J20" s="110"/>
    </row>
    <row r="21" customFormat="false" ht="13.8" hidden="false" customHeight="false" outlineLevel="0" collapsed="false">
      <c r="J21" s="111"/>
      <c r="O21" s="111"/>
      <c r="Y21" s="111"/>
      <c r="AI21" s="111"/>
    </row>
    <row r="22" customFormat="false" ht="13.8" hidden="false" customHeight="false" outlineLevel="0" collapsed="false"/>
    <row r="23" customFormat="false" ht="13.8" hidden="false" customHeight="false" outlineLevel="0" collapsed="false"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</row>
    <row r="24" customFormat="false" ht="13.8" hidden="false" customHeight="false" outlineLevel="0" collapsed="false"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</row>
    <row r="25" customFormat="false" ht="13.8" hidden="false" customHeight="false" outlineLevel="0" collapsed="false">
      <c r="F25" s="108"/>
      <c r="G25" s="108"/>
    </row>
    <row r="26" customFormat="false" ht="13.8" hidden="false" customHeight="false" outlineLevel="0" collapsed="false">
      <c r="F26" s="108"/>
      <c r="G26" s="108"/>
    </row>
    <row r="27" customFormat="false" ht="13.8" hidden="false" customHeight="false" outlineLevel="0" collapsed="false">
      <c r="F27" s="108"/>
      <c r="G27" s="108"/>
    </row>
    <row r="28" customFormat="false" ht="13.8" hidden="false" customHeight="false" outlineLevel="0" collapsed="false">
      <c r="F28" s="108"/>
      <c r="G28" s="108"/>
    </row>
    <row r="29" customFormat="false" ht="13.8" hidden="false" customHeight="false" outlineLevel="0" collapsed="false">
      <c r="F29" s="108"/>
      <c r="G29" s="108"/>
    </row>
    <row r="30" customFormat="false" ht="13.8" hidden="false" customHeight="false" outlineLevel="0" collapsed="false">
      <c r="F30" s="108"/>
      <c r="G30" s="108"/>
    </row>
    <row r="31" customFormat="false" ht="13.8" hidden="false" customHeight="false" outlineLevel="0" collapsed="false">
      <c r="F31" s="108"/>
      <c r="G31" s="108"/>
    </row>
    <row r="32" customFormat="false" ht="13.8" hidden="false" customHeight="false" outlineLevel="0" collapsed="false">
      <c r="F32" s="108"/>
      <c r="G32" s="108"/>
    </row>
    <row r="33" customFormat="false" ht="13.8" hidden="false" customHeight="false" outlineLevel="0" collapsed="false">
      <c r="F33" s="108"/>
      <c r="G33" s="108"/>
    </row>
    <row r="34" customFormat="false" ht="13.8" hidden="false" customHeight="false" outlineLevel="0" collapsed="false">
      <c r="F34" s="108"/>
      <c r="G34" s="108"/>
    </row>
    <row r="35" customFormat="false" ht="13.8" hidden="false" customHeight="false" outlineLevel="0" collapsed="false">
      <c r="F35" s="108"/>
      <c r="G35" s="108"/>
    </row>
    <row r="36" customFormat="false" ht="13.8" hidden="false" customHeight="false" outlineLevel="0" collapsed="false">
      <c r="F36" s="108"/>
      <c r="G36" s="108"/>
    </row>
    <row r="37" customFormat="false" ht="13.8" hidden="false" customHeight="false" outlineLevel="0" collapsed="false">
      <c r="F37" s="108"/>
      <c r="G37" s="108"/>
    </row>
    <row r="38" customFormat="false" ht="13.8" hidden="false" customHeight="false" outlineLevel="0" collapsed="false">
      <c r="F38" s="108"/>
      <c r="G38" s="108"/>
    </row>
    <row r="39" customFormat="false" ht="13.8" hidden="false" customHeight="false" outlineLevel="0" collapsed="false">
      <c r="F39" s="108"/>
      <c r="G39" s="108"/>
    </row>
    <row r="40" customFormat="false" ht="13.8" hidden="false" customHeight="false" outlineLevel="0" collapsed="false">
      <c r="F40" s="108"/>
      <c r="G40" s="108"/>
    </row>
    <row r="41" customFormat="false" ht="13.8" hidden="false" customHeight="false" outlineLevel="0" collapsed="false">
      <c r="F41" s="108"/>
      <c r="G41" s="108"/>
    </row>
    <row r="42" customFormat="false" ht="13.8" hidden="false" customHeight="false" outlineLevel="0" collapsed="false">
      <c r="F42" s="108"/>
      <c r="G42" s="108"/>
    </row>
    <row r="43" customFormat="false" ht="13.8" hidden="false" customHeight="false" outlineLevel="0" collapsed="false">
      <c r="G43" s="108"/>
    </row>
    <row r="44" customFormat="false" ht="13.8" hidden="false" customHeight="false" outlineLevel="0" collapsed="false">
      <c r="G44" s="108"/>
    </row>
    <row r="45" customFormat="false" ht="13.8" hidden="false" customHeight="false" outlineLevel="0" collapsed="false">
      <c r="G45" s="108"/>
    </row>
    <row r="46" customFormat="false" ht="13.8" hidden="false" customHeight="false" outlineLevel="0" collapsed="false">
      <c r="G46" s="108"/>
    </row>
    <row r="47" customFormat="false" ht="13.8" hidden="false" customHeight="false" outlineLevel="0" collapsed="false">
      <c r="G47" s="108"/>
    </row>
    <row r="48" customFormat="false" ht="13.8" hidden="false" customHeight="false" outlineLevel="0" collapsed="false">
      <c r="G48" s="108"/>
    </row>
    <row r="49" customFormat="false" ht="13.8" hidden="false" customHeight="false" outlineLevel="0" collapsed="false">
      <c r="G49" s="108"/>
    </row>
    <row r="50" customFormat="false" ht="13.8" hidden="false" customHeight="false" outlineLevel="0" collapsed="false">
      <c r="G50" s="108"/>
    </row>
    <row r="51" customFormat="false" ht="13.8" hidden="false" customHeight="false" outlineLevel="0" collapsed="false">
      <c r="G51" s="108"/>
    </row>
    <row r="52" customFormat="false" ht="13.8" hidden="false" customHeight="false" outlineLevel="0" collapsed="false">
      <c r="G52" s="108"/>
    </row>
    <row r="53" customFormat="false" ht="13.8" hidden="false" customHeight="false" outlineLevel="0" collapsed="false">
      <c r="G53" s="108"/>
    </row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L37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56" activeCellId="0" sqref="D15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7.82"/>
    <col collapsed="false" customWidth="true" hidden="false" outlineLevel="0" max="2" min="2" style="0" width="16.37"/>
    <col collapsed="false" customWidth="true" hidden="false" outlineLevel="0" max="3" min="3" style="0" width="12.63"/>
    <col collapsed="false" customWidth="true" hidden="false" outlineLevel="0" max="10" min="4" style="0" width="8.82"/>
    <col collapsed="false" customWidth="true" hidden="false" outlineLevel="0" max="11" min="11" style="8" width="18.55"/>
    <col collapsed="false" customWidth="true" hidden="false" outlineLevel="0" max="12" min="12" style="0" width="96"/>
  </cols>
  <sheetData>
    <row r="1" customFormat="false" ht="16.5" hidden="false" customHeight="false" outlineLevel="0" collapsed="false">
      <c r="A1" s="112" t="s">
        <v>200</v>
      </c>
      <c r="B1" s="113" t="s">
        <v>218</v>
      </c>
      <c r="C1" s="114" t="s">
        <v>201</v>
      </c>
      <c r="D1" s="114" t="n">
        <v>2019</v>
      </c>
      <c r="E1" s="114" t="n">
        <v>2025</v>
      </c>
      <c r="F1" s="114" t="n">
        <v>2030</v>
      </c>
      <c r="G1" s="114" t="n">
        <v>2035</v>
      </c>
      <c r="H1" s="114" t="n">
        <v>2040</v>
      </c>
      <c r="I1" s="114" t="n">
        <v>2045</v>
      </c>
      <c r="J1" s="114" t="n">
        <v>2050</v>
      </c>
      <c r="K1" s="114" t="s">
        <v>208</v>
      </c>
      <c r="L1" s="115" t="s">
        <v>219</v>
      </c>
    </row>
    <row r="2" customFormat="false" ht="14.25" hidden="true" customHeight="false" outlineLevel="0" collapsed="false">
      <c r="A2" s="24" t="s">
        <v>220</v>
      </c>
      <c r="B2" s="116" t="s">
        <v>46</v>
      </c>
      <c r="C2" s="8" t="s">
        <v>221</v>
      </c>
      <c r="D2" s="8"/>
      <c r="H2" s="0" t="n">
        <v>0.348</v>
      </c>
      <c r="K2" s="8" t="n">
        <f aca="false">$H2</f>
        <v>0.348</v>
      </c>
      <c r="L2" s="117" t="s">
        <v>222</v>
      </c>
    </row>
    <row r="3" customFormat="false" ht="14.25" hidden="true" customHeight="false" outlineLevel="0" collapsed="false">
      <c r="A3" s="24" t="str">
        <f aca="false">A2</f>
        <v>pypsa_za_original</v>
      </c>
      <c r="B3" s="116" t="s">
        <v>111</v>
      </c>
      <c r="C3" s="8" t="s">
        <v>221</v>
      </c>
      <c r="D3" s="8"/>
      <c r="H3" s="0" t="n">
        <v>0</v>
      </c>
      <c r="K3" s="8" t="s">
        <v>223</v>
      </c>
      <c r="L3" s="117"/>
    </row>
    <row r="4" customFormat="false" ht="14.25" hidden="true" customHeight="false" outlineLevel="0" collapsed="false">
      <c r="A4" s="24" t="str">
        <f aca="false">A3</f>
        <v>pypsa_za_original</v>
      </c>
      <c r="B4" s="116" t="s">
        <v>77</v>
      </c>
      <c r="C4" s="8" t="s">
        <v>221</v>
      </c>
      <c r="D4" s="8"/>
      <c r="H4" s="0" t="n">
        <v>0.248</v>
      </c>
      <c r="K4" s="8" t="s">
        <v>223</v>
      </c>
      <c r="L4" s="117"/>
    </row>
    <row r="5" customFormat="false" ht="14.25" hidden="true" customHeight="false" outlineLevel="0" collapsed="false">
      <c r="A5" s="24" t="str">
        <f aca="false">A4</f>
        <v>pypsa_za_original</v>
      </c>
      <c r="B5" s="116" t="s">
        <v>91</v>
      </c>
      <c r="C5" s="8" t="s">
        <v>221</v>
      </c>
      <c r="D5" s="8"/>
      <c r="H5" s="0" t="n">
        <v>0.187</v>
      </c>
      <c r="K5" s="8" t="s">
        <v>223</v>
      </c>
      <c r="L5" s="117"/>
    </row>
    <row r="6" customFormat="false" ht="14.25" hidden="true" customHeight="false" outlineLevel="0" collapsed="false">
      <c r="A6" s="24" t="str">
        <f aca="false">A5</f>
        <v>pypsa_za_original</v>
      </c>
      <c r="B6" s="116" t="s">
        <v>101</v>
      </c>
      <c r="C6" s="8" t="s">
        <v>224</v>
      </c>
      <c r="D6" s="8"/>
      <c r="H6" s="0" t="n">
        <v>0.08</v>
      </c>
      <c r="K6" s="8" t="s">
        <v>225</v>
      </c>
      <c r="L6" s="117" t="s">
        <v>222</v>
      </c>
    </row>
    <row r="7" customFormat="false" ht="14.25" hidden="true" customHeight="false" outlineLevel="0" collapsed="false">
      <c r="A7" s="24" t="str">
        <f aca="false">A6</f>
        <v>pypsa_za_original</v>
      </c>
      <c r="B7" s="116" t="s">
        <v>226</v>
      </c>
      <c r="C7" s="8" t="s">
        <v>224</v>
      </c>
      <c r="D7" s="8"/>
      <c r="H7" s="0" t="n">
        <v>0.08</v>
      </c>
      <c r="K7" s="8" t="s">
        <v>225</v>
      </c>
      <c r="L7" s="117"/>
    </row>
    <row r="8" customFormat="false" ht="14.25" hidden="true" customHeight="false" outlineLevel="0" collapsed="false">
      <c r="A8" s="24" t="str">
        <f aca="false">A7</f>
        <v>pypsa_za_original</v>
      </c>
      <c r="B8" s="116" t="s">
        <v>227</v>
      </c>
      <c r="C8" s="8" t="s">
        <v>224</v>
      </c>
      <c r="D8" s="8"/>
      <c r="H8" s="0" t="n">
        <v>0.08</v>
      </c>
      <c r="K8" s="8" t="s">
        <v>225</v>
      </c>
      <c r="L8" s="117"/>
    </row>
    <row r="9" customFormat="false" ht="14.25" hidden="true" customHeight="false" outlineLevel="0" collapsed="false">
      <c r="A9" s="24" t="str">
        <f aca="false">A8</f>
        <v>pypsa_za_original</v>
      </c>
      <c r="B9" s="116" t="s">
        <v>228</v>
      </c>
      <c r="C9" s="8" t="s">
        <v>229</v>
      </c>
      <c r="D9" s="8"/>
      <c r="H9" s="118" t="n">
        <v>0.89</v>
      </c>
      <c r="K9" s="8" t="s">
        <v>225</v>
      </c>
      <c r="L9" s="117"/>
    </row>
    <row r="10" customFormat="false" ht="14.25" hidden="true" customHeight="false" outlineLevel="0" collapsed="false">
      <c r="A10" s="24" t="str">
        <f aca="false">A9</f>
        <v>pypsa_za_original</v>
      </c>
      <c r="B10" s="116" t="s">
        <v>96</v>
      </c>
      <c r="C10" s="8" t="s">
        <v>229</v>
      </c>
      <c r="D10" s="8"/>
      <c r="H10" s="118" t="n">
        <v>0.468</v>
      </c>
      <c r="K10" s="8" t="s">
        <v>225</v>
      </c>
      <c r="L10" s="117"/>
    </row>
    <row r="11" customFormat="false" ht="14.25" hidden="true" customHeight="false" outlineLevel="0" collapsed="false">
      <c r="A11" s="24" t="str">
        <f aca="false">A10</f>
        <v>pypsa_za_original</v>
      </c>
      <c r="B11" s="116" t="s">
        <v>204</v>
      </c>
      <c r="C11" s="8" t="s">
        <v>229</v>
      </c>
      <c r="D11" s="8"/>
      <c r="H11" s="118" t="n">
        <v>0.49</v>
      </c>
      <c r="K11" s="8" t="s">
        <v>225</v>
      </c>
      <c r="L11" s="117" t="s">
        <v>222</v>
      </c>
    </row>
    <row r="12" customFormat="false" ht="14.25" hidden="true" customHeight="false" outlineLevel="0" collapsed="false">
      <c r="A12" s="24" t="str">
        <f aca="false">A11</f>
        <v>pypsa_za_original</v>
      </c>
      <c r="B12" s="116" t="s">
        <v>46</v>
      </c>
      <c r="C12" s="8" t="s">
        <v>229</v>
      </c>
      <c r="D12" s="8"/>
      <c r="H12" s="118" t="n">
        <v>0.37</v>
      </c>
      <c r="K12" s="8" t="s">
        <v>225</v>
      </c>
      <c r="L12" s="117" t="s">
        <v>222</v>
      </c>
    </row>
    <row r="13" customFormat="false" ht="14.25" hidden="true" customHeight="false" outlineLevel="0" collapsed="false">
      <c r="A13" s="24" t="str">
        <f aca="false">A12</f>
        <v>pypsa_za_original</v>
      </c>
      <c r="B13" s="116" t="s">
        <v>111</v>
      </c>
      <c r="C13" s="8" t="s">
        <v>229</v>
      </c>
      <c r="D13" s="8"/>
      <c r="H13" s="118" t="n">
        <v>1</v>
      </c>
      <c r="K13" s="8" t="s">
        <v>225</v>
      </c>
      <c r="L13" s="117" t="s">
        <v>222</v>
      </c>
    </row>
    <row r="14" customFormat="false" ht="14.25" hidden="true" customHeight="false" outlineLevel="0" collapsed="false">
      <c r="A14" s="24" t="str">
        <f aca="false">A13</f>
        <v>pypsa_za_original</v>
      </c>
      <c r="B14" s="116" t="s">
        <v>77</v>
      </c>
      <c r="C14" s="8" t="s">
        <v>229</v>
      </c>
      <c r="D14" s="8"/>
      <c r="H14" s="118" t="n">
        <v>0.393</v>
      </c>
      <c r="K14" s="8" t="s">
        <v>225</v>
      </c>
      <c r="L14" s="117" t="s">
        <v>222</v>
      </c>
    </row>
    <row r="15" customFormat="false" ht="14.25" hidden="true" customHeight="false" outlineLevel="0" collapsed="false">
      <c r="A15" s="24" t="str">
        <f aca="false">A14</f>
        <v>pypsa_za_original</v>
      </c>
      <c r="B15" s="116" t="s">
        <v>230</v>
      </c>
      <c r="C15" s="8" t="s">
        <v>229</v>
      </c>
      <c r="D15" s="8"/>
      <c r="H15" s="118" t="n">
        <v>0.239</v>
      </c>
      <c r="K15" s="8" t="s">
        <v>225</v>
      </c>
      <c r="L15" s="117"/>
    </row>
    <row r="16" customFormat="false" ht="14.25" hidden="true" customHeight="false" outlineLevel="0" collapsed="false">
      <c r="A16" s="24" t="str">
        <f aca="false">A15</f>
        <v>pypsa_za_original</v>
      </c>
      <c r="B16" s="116" t="s">
        <v>74</v>
      </c>
      <c r="C16" s="8" t="s">
        <v>229</v>
      </c>
      <c r="D16" s="8"/>
      <c r="H16" s="118" t="n">
        <v>0.9</v>
      </c>
      <c r="K16" s="8" t="s">
        <v>225</v>
      </c>
      <c r="L16" s="117"/>
    </row>
    <row r="17" customFormat="false" ht="14.25" hidden="true" customHeight="false" outlineLevel="0" collapsed="false">
      <c r="A17" s="24" t="str">
        <f aca="false">A16</f>
        <v>pypsa_za_original</v>
      </c>
      <c r="B17" s="116" t="s">
        <v>68</v>
      </c>
      <c r="C17" s="8" t="s">
        <v>229</v>
      </c>
      <c r="D17" s="8"/>
      <c r="H17" s="118" t="n">
        <v>0.337</v>
      </c>
      <c r="K17" s="8" t="s">
        <v>225</v>
      </c>
      <c r="L17" s="117"/>
    </row>
    <row r="18" customFormat="false" ht="14.25" hidden="true" customHeight="false" outlineLevel="0" collapsed="false">
      <c r="A18" s="24" t="str">
        <f aca="false">A17</f>
        <v>pypsa_za_original</v>
      </c>
      <c r="B18" s="116" t="s">
        <v>205</v>
      </c>
      <c r="C18" s="8" t="s">
        <v>229</v>
      </c>
      <c r="D18" s="8"/>
      <c r="H18" s="118" t="n">
        <v>0.31</v>
      </c>
      <c r="K18" s="8" t="s">
        <v>225</v>
      </c>
      <c r="L18" s="117"/>
    </row>
    <row r="19" customFormat="false" ht="14.25" hidden="true" customHeight="false" outlineLevel="0" collapsed="false">
      <c r="A19" s="24" t="str">
        <f aca="false">A18</f>
        <v>pypsa_za_original</v>
      </c>
      <c r="B19" s="116" t="s">
        <v>70</v>
      </c>
      <c r="C19" s="8" t="s">
        <v>229</v>
      </c>
      <c r="D19" s="8"/>
      <c r="H19" s="118" t="n">
        <v>0.75</v>
      </c>
      <c r="K19" s="8" t="s">
        <v>225</v>
      </c>
      <c r="L19" s="117"/>
    </row>
    <row r="20" customFormat="false" ht="14.25" hidden="true" customHeight="false" outlineLevel="0" collapsed="false">
      <c r="A20" s="24" t="str">
        <f aca="false">A19</f>
        <v>pypsa_za_original</v>
      </c>
      <c r="B20" s="116" t="s">
        <v>231</v>
      </c>
      <c r="C20" s="8" t="s">
        <v>229</v>
      </c>
      <c r="D20" s="8"/>
      <c r="H20" s="118" t="n">
        <v>0.9</v>
      </c>
      <c r="K20" s="8" t="s">
        <v>225</v>
      </c>
      <c r="L20" s="117"/>
    </row>
    <row r="21" customFormat="false" ht="14.25" hidden="true" customHeight="false" outlineLevel="0" collapsed="false">
      <c r="A21" s="24" t="str">
        <f aca="false">A20</f>
        <v>pypsa_za_original</v>
      </c>
      <c r="B21" s="116" t="s">
        <v>228</v>
      </c>
      <c r="C21" s="8" t="s">
        <v>232</v>
      </c>
      <c r="D21" s="8"/>
      <c r="H21" s="0" t="n">
        <v>2.5</v>
      </c>
      <c r="K21" s="8" t="s">
        <v>233</v>
      </c>
      <c r="L21" s="117"/>
    </row>
    <row r="22" customFormat="false" ht="14.25" hidden="true" customHeight="false" outlineLevel="0" collapsed="false">
      <c r="A22" s="24" t="str">
        <f aca="false">A21</f>
        <v>pypsa_za_original</v>
      </c>
      <c r="B22" s="116" t="s">
        <v>96</v>
      </c>
      <c r="C22" s="8" t="s">
        <v>232</v>
      </c>
      <c r="D22" s="8"/>
      <c r="H22" s="0" t="n">
        <v>2.6</v>
      </c>
      <c r="K22" s="8" t="s">
        <v>233</v>
      </c>
      <c r="L22" s="117"/>
    </row>
    <row r="23" customFormat="false" ht="14.25" hidden="true" customHeight="false" outlineLevel="0" collapsed="false">
      <c r="A23" s="24" t="str">
        <f aca="false">A22</f>
        <v>pypsa_za_original</v>
      </c>
      <c r="B23" s="116" t="s">
        <v>204</v>
      </c>
      <c r="C23" s="8" t="s">
        <v>232</v>
      </c>
      <c r="D23" s="8"/>
      <c r="H23" s="0" t="n">
        <v>1.8</v>
      </c>
      <c r="K23" s="8" t="s">
        <v>233</v>
      </c>
      <c r="L23" s="117"/>
    </row>
    <row r="24" customFormat="false" ht="14.25" hidden="true" customHeight="false" outlineLevel="0" collapsed="false">
      <c r="A24" s="24" t="str">
        <f aca="false">A23</f>
        <v>pypsa_za_original</v>
      </c>
      <c r="B24" s="116" t="s">
        <v>46</v>
      </c>
      <c r="C24" s="8" t="s">
        <v>232</v>
      </c>
      <c r="D24" s="8"/>
      <c r="H24" s="0" t="n">
        <v>2.6</v>
      </c>
      <c r="K24" s="8" t="s">
        <v>233</v>
      </c>
      <c r="L24" s="117"/>
    </row>
    <row r="25" customFormat="false" ht="14.25" hidden="true" customHeight="false" outlineLevel="0" collapsed="false">
      <c r="A25" s="24" t="str">
        <f aca="false">A24</f>
        <v>pypsa_za_original</v>
      </c>
      <c r="B25" s="116" t="s">
        <v>111</v>
      </c>
      <c r="C25" s="8" t="s">
        <v>232</v>
      </c>
      <c r="D25" s="8"/>
      <c r="H25" s="0" t="n">
        <v>5</v>
      </c>
      <c r="K25" s="8" t="s">
        <v>233</v>
      </c>
      <c r="L25" s="117"/>
    </row>
    <row r="26" customFormat="false" ht="14.25" hidden="true" customHeight="false" outlineLevel="0" collapsed="false">
      <c r="A26" s="24" t="str">
        <f aca="false">A25</f>
        <v>pypsa_za_original</v>
      </c>
      <c r="B26" s="116" t="s">
        <v>77</v>
      </c>
      <c r="C26" s="8" t="s">
        <v>232</v>
      </c>
      <c r="D26" s="8"/>
      <c r="H26" s="0" t="n">
        <v>2.6</v>
      </c>
      <c r="K26" s="8" t="s">
        <v>233</v>
      </c>
      <c r="L26" s="117"/>
    </row>
    <row r="27" customFormat="false" ht="14.25" hidden="true" customHeight="false" outlineLevel="0" collapsed="false">
      <c r="A27" s="24" t="str">
        <f aca="false">A26</f>
        <v>pypsa_za_original</v>
      </c>
      <c r="B27" s="116" t="s">
        <v>234</v>
      </c>
      <c r="C27" s="8" t="s">
        <v>232</v>
      </c>
      <c r="D27" s="8"/>
      <c r="H27" s="0" t="n">
        <v>2</v>
      </c>
      <c r="K27" s="8" t="s">
        <v>233</v>
      </c>
      <c r="L27" s="117"/>
    </row>
    <row r="28" customFormat="false" ht="14.25" hidden="true" customHeight="false" outlineLevel="0" collapsed="false">
      <c r="A28" s="24" t="str">
        <f aca="false">A27</f>
        <v>pypsa_za_original</v>
      </c>
      <c r="B28" s="116" t="s">
        <v>235</v>
      </c>
      <c r="C28" s="8" t="s">
        <v>232</v>
      </c>
      <c r="D28" s="8"/>
      <c r="H28" s="0" t="n">
        <v>2</v>
      </c>
      <c r="K28" s="8" t="s">
        <v>233</v>
      </c>
      <c r="L28" s="117"/>
    </row>
    <row r="29" customFormat="false" ht="14.25" hidden="true" customHeight="false" outlineLevel="0" collapsed="false">
      <c r="A29" s="24" t="str">
        <f aca="false">A28</f>
        <v>pypsa_za_original</v>
      </c>
      <c r="B29" s="116" t="s">
        <v>236</v>
      </c>
      <c r="C29" s="8" t="s">
        <v>232</v>
      </c>
      <c r="D29" s="8"/>
      <c r="H29" s="0" t="n">
        <v>2</v>
      </c>
      <c r="K29" s="8" t="s">
        <v>233</v>
      </c>
      <c r="L29" s="117"/>
    </row>
    <row r="30" customFormat="false" ht="14.25" hidden="true" customHeight="false" outlineLevel="0" collapsed="false">
      <c r="A30" s="24" t="str">
        <f aca="false">A29</f>
        <v>pypsa_za_original</v>
      </c>
      <c r="B30" s="116" t="s">
        <v>237</v>
      </c>
      <c r="C30" s="8" t="s">
        <v>232</v>
      </c>
      <c r="D30" s="8"/>
      <c r="H30" s="0" t="n">
        <v>2</v>
      </c>
      <c r="K30" s="8" t="s">
        <v>233</v>
      </c>
      <c r="L30" s="117"/>
    </row>
    <row r="31" customFormat="false" ht="14.25" hidden="true" customHeight="false" outlineLevel="0" collapsed="false">
      <c r="A31" s="24" t="str">
        <f aca="false">A30</f>
        <v>pypsa_za_original</v>
      </c>
      <c r="B31" s="116" t="s">
        <v>74</v>
      </c>
      <c r="C31" s="8" t="s">
        <v>232</v>
      </c>
      <c r="D31" s="8"/>
      <c r="H31" s="0" t="n">
        <v>1</v>
      </c>
      <c r="K31" s="8" t="s">
        <v>233</v>
      </c>
      <c r="L31" s="117"/>
    </row>
    <row r="32" customFormat="false" ht="14.25" hidden="true" customHeight="false" outlineLevel="0" collapsed="false">
      <c r="A32" s="24" t="str">
        <f aca="false">A31</f>
        <v>pypsa_za_original</v>
      </c>
      <c r="B32" s="116" t="s">
        <v>68</v>
      </c>
      <c r="C32" s="8" t="s">
        <v>232</v>
      </c>
      <c r="D32" s="8"/>
      <c r="H32" s="0" t="n">
        <v>1.6</v>
      </c>
      <c r="K32" s="8" t="s">
        <v>233</v>
      </c>
      <c r="L32" s="117"/>
    </row>
    <row r="33" customFormat="false" ht="14.25" hidden="true" customHeight="false" outlineLevel="0" collapsed="false">
      <c r="A33" s="24" t="str">
        <f aca="false">A32</f>
        <v>pypsa_za_original</v>
      </c>
      <c r="B33" s="116" t="s">
        <v>205</v>
      </c>
      <c r="C33" s="8" t="s">
        <v>232</v>
      </c>
      <c r="D33" s="8"/>
      <c r="H33" s="0" t="n">
        <v>2</v>
      </c>
      <c r="K33" s="8" t="s">
        <v>233</v>
      </c>
      <c r="L33" s="117"/>
    </row>
    <row r="34" customFormat="false" ht="14.25" hidden="true" customHeight="false" outlineLevel="0" collapsed="false">
      <c r="A34" s="24" t="str">
        <f aca="false">A33</f>
        <v>pypsa_za_original</v>
      </c>
      <c r="B34" s="116" t="s">
        <v>66</v>
      </c>
      <c r="C34" s="8" t="s">
        <v>232</v>
      </c>
      <c r="D34" s="8"/>
      <c r="H34" s="0" t="n">
        <v>4</v>
      </c>
      <c r="K34" s="8" t="s">
        <v>233</v>
      </c>
      <c r="L34" s="117"/>
    </row>
    <row r="35" customFormat="false" ht="14.25" hidden="true" customHeight="false" outlineLevel="0" collapsed="false">
      <c r="A35" s="24" t="str">
        <f aca="false">A34</f>
        <v>pypsa_za_original</v>
      </c>
      <c r="B35" s="116" t="s">
        <v>70</v>
      </c>
      <c r="C35" s="8" t="s">
        <v>232</v>
      </c>
      <c r="D35" s="8"/>
      <c r="H35" s="0" t="n">
        <v>1</v>
      </c>
      <c r="K35" s="8" t="s">
        <v>233</v>
      </c>
      <c r="L35" s="117"/>
    </row>
    <row r="36" customFormat="false" ht="14.25" hidden="true" customHeight="false" outlineLevel="0" collapsed="false">
      <c r="A36" s="24" t="str">
        <f aca="false">A35</f>
        <v>pypsa_za_original</v>
      </c>
      <c r="B36" s="116" t="s">
        <v>231</v>
      </c>
      <c r="C36" s="8" t="s">
        <v>232</v>
      </c>
      <c r="D36" s="8"/>
      <c r="H36" s="0" t="n">
        <v>2</v>
      </c>
      <c r="K36" s="8" t="s">
        <v>233</v>
      </c>
      <c r="L36" s="117"/>
    </row>
    <row r="37" customFormat="false" ht="14.25" hidden="true" customHeight="false" outlineLevel="0" collapsed="false">
      <c r="A37" s="24" t="str">
        <f aca="false">A36</f>
        <v>pypsa_za_original</v>
      </c>
      <c r="B37" s="116" t="s">
        <v>101</v>
      </c>
      <c r="C37" s="8" t="s">
        <v>232</v>
      </c>
      <c r="D37" s="8"/>
      <c r="H37" s="0" t="n">
        <v>2</v>
      </c>
      <c r="K37" s="8" t="s">
        <v>233</v>
      </c>
      <c r="L37" s="117"/>
    </row>
    <row r="38" customFormat="false" ht="14.25" hidden="true" customHeight="false" outlineLevel="0" collapsed="false">
      <c r="A38" s="24" t="str">
        <f aca="false">A37</f>
        <v>pypsa_za_original</v>
      </c>
      <c r="B38" s="116" t="s">
        <v>226</v>
      </c>
      <c r="C38" s="8" t="s">
        <v>232</v>
      </c>
      <c r="D38" s="8"/>
      <c r="H38" s="0" t="n">
        <v>2</v>
      </c>
      <c r="K38" s="8" t="s">
        <v>233</v>
      </c>
      <c r="L38" s="117"/>
    </row>
    <row r="39" customFormat="false" ht="14.25" hidden="true" customHeight="false" outlineLevel="0" collapsed="false">
      <c r="A39" s="24" t="str">
        <f aca="false">A38</f>
        <v>pypsa_za_original</v>
      </c>
      <c r="B39" s="116" t="s">
        <v>227</v>
      </c>
      <c r="C39" s="8" t="s">
        <v>232</v>
      </c>
      <c r="D39" s="8"/>
      <c r="H39" s="0" t="n">
        <v>2</v>
      </c>
      <c r="K39" s="8" t="s">
        <v>233</v>
      </c>
      <c r="L39" s="117"/>
    </row>
    <row r="40" customFormat="false" ht="14.25" hidden="true" customHeight="false" outlineLevel="0" collapsed="false">
      <c r="A40" s="24" t="str">
        <f aca="false">A39</f>
        <v>pypsa_za_original</v>
      </c>
      <c r="B40" s="116" t="s">
        <v>96</v>
      </c>
      <c r="C40" s="8" t="s">
        <v>238</v>
      </c>
      <c r="D40" s="8"/>
      <c r="K40" s="8" t="s">
        <v>239</v>
      </c>
      <c r="L40" s="117"/>
    </row>
    <row r="41" customFormat="false" ht="14.25" hidden="true" customHeight="false" outlineLevel="0" collapsed="false">
      <c r="A41" s="24" t="str">
        <f aca="false">A40</f>
        <v>pypsa_za_original</v>
      </c>
      <c r="B41" s="116" t="s">
        <v>46</v>
      </c>
      <c r="C41" s="8" t="s">
        <v>238</v>
      </c>
      <c r="D41" s="8"/>
      <c r="H41" s="0" t="n">
        <v>98</v>
      </c>
      <c r="K41" s="8" t="s">
        <v>239</v>
      </c>
      <c r="L41" s="117"/>
    </row>
    <row r="42" customFormat="false" ht="14.25" hidden="true" customHeight="false" outlineLevel="0" collapsed="false">
      <c r="A42" s="24" t="str">
        <f aca="false">A41</f>
        <v>pypsa_za_original</v>
      </c>
      <c r="B42" s="116" t="s">
        <v>111</v>
      </c>
      <c r="C42" s="8" t="s">
        <v>238</v>
      </c>
      <c r="D42" s="8"/>
      <c r="H42" s="0" t="n">
        <v>50</v>
      </c>
      <c r="K42" s="8" t="s">
        <v>239</v>
      </c>
      <c r="L42" s="117"/>
    </row>
    <row r="43" customFormat="false" ht="14.25" hidden="true" customHeight="false" outlineLevel="0" collapsed="false">
      <c r="A43" s="24" t="str">
        <f aca="false">A42</f>
        <v>pypsa_za_original</v>
      </c>
      <c r="B43" s="116" t="s">
        <v>77</v>
      </c>
      <c r="C43" s="8" t="s">
        <v>238</v>
      </c>
      <c r="D43" s="8"/>
      <c r="H43" s="0" t="n">
        <v>900</v>
      </c>
      <c r="K43" s="8" t="s">
        <v>239</v>
      </c>
      <c r="L43" s="117"/>
    </row>
    <row r="44" customFormat="false" ht="14.25" hidden="true" customHeight="false" outlineLevel="0" collapsed="false">
      <c r="A44" s="24" t="str">
        <f aca="false">A43</f>
        <v>pypsa_za_original</v>
      </c>
      <c r="B44" s="116" t="s">
        <v>91</v>
      </c>
      <c r="C44" s="8" t="s">
        <v>238</v>
      </c>
      <c r="D44" s="8"/>
      <c r="H44" s="0" t="n">
        <v>540</v>
      </c>
      <c r="K44" s="8" t="s">
        <v>239</v>
      </c>
      <c r="L44" s="117"/>
    </row>
    <row r="45" customFormat="false" ht="14.25" hidden="true" customHeight="false" outlineLevel="0" collapsed="false">
      <c r="A45" s="24" t="str">
        <f aca="false">A44</f>
        <v>pypsa_za_original</v>
      </c>
      <c r="B45" s="116" t="s">
        <v>68</v>
      </c>
      <c r="C45" s="8" t="s">
        <v>238</v>
      </c>
      <c r="D45" s="8"/>
      <c r="H45" s="0" t="n">
        <v>29</v>
      </c>
      <c r="K45" s="8" t="s">
        <v>239</v>
      </c>
      <c r="L45" s="117"/>
    </row>
    <row r="46" customFormat="false" ht="14.25" hidden="true" customHeight="false" outlineLevel="0" collapsed="false">
      <c r="A46" s="24" t="str">
        <f aca="false">A45</f>
        <v>pypsa_za_original</v>
      </c>
      <c r="B46" s="116" t="s">
        <v>240</v>
      </c>
      <c r="C46" s="8" t="s">
        <v>238</v>
      </c>
      <c r="D46" s="8"/>
      <c r="H46" s="0" t="n">
        <v>0</v>
      </c>
      <c r="K46" s="8" t="s">
        <v>239</v>
      </c>
      <c r="L46" s="117"/>
    </row>
    <row r="47" customFormat="false" ht="14.25" hidden="true" customHeight="false" outlineLevel="0" collapsed="false">
      <c r="A47" s="24" t="str">
        <f aca="false">A46</f>
        <v>pypsa_za_original</v>
      </c>
      <c r="B47" s="116" t="s">
        <v>228</v>
      </c>
      <c r="C47" s="8" t="s">
        <v>241</v>
      </c>
      <c r="D47" s="8"/>
      <c r="H47" s="0" t="n">
        <v>12000</v>
      </c>
      <c r="K47" s="8" t="s">
        <v>242</v>
      </c>
      <c r="L47" s="117"/>
    </row>
    <row r="48" customFormat="false" ht="14.25" hidden="true" customHeight="false" outlineLevel="0" collapsed="false">
      <c r="A48" s="24" t="str">
        <f aca="false">A47</f>
        <v>pypsa_za_original</v>
      </c>
      <c r="B48" s="116" t="s">
        <v>243</v>
      </c>
      <c r="C48" s="8" t="s">
        <v>241</v>
      </c>
      <c r="D48" s="8"/>
      <c r="H48" s="0" t="n">
        <v>0</v>
      </c>
      <c r="K48" s="8" t="s">
        <v>244</v>
      </c>
      <c r="L48" s="117"/>
    </row>
    <row r="49" customFormat="false" ht="14.25" hidden="true" customHeight="false" outlineLevel="0" collapsed="false">
      <c r="A49" s="24" t="str">
        <f aca="false">A48</f>
        <v>pypsa_za_original</v>
      </c>
      <c r="B49" s="116" t="s">
        <v>96</v>
      </c>
      <c r="C49" s="8" t="s">
        <v>241</v>
      </c>
      <c r="D49" s="8"/>
      <c r="H49" s="0" t="n">
        <v>1610.361</v>
      </c>
      <c r="K49" s="8" t="s">
        <v>242</v>
      </c>
      <c r="L49" s="117"/>
    </row>
    <row r="50" customFormat="false" ht="14.25" hidden="true" customHeight="false" outlineLevel="0" collapsed="false">
      <c r="A50" s="24" t="str">
        <f aca="false">A49</f>
        <v>pypsa_za_original</v>
      </c>
      <c r="B50" s="116" t="s">
        <v>204</v>
      </c>
      <c r="C50" s="8" t="s">
        <v>241</v>
      </c>
      <c r="D50" s="8"/>
      <c r="H50" s="0" t="n">
        <v>12199</v>
      </c>
      <c r="K50" s="8" t="s">
        <v>242</v>
      </c>
      <c r="L50" s="117"/>
    </row>
    <row r="51" customFormat="false" ht="14.25" hidden="true" customHeight="false" outlineLevel="0" collapsed="false">
      <c r="A51" s="24" t="str">
        <f aca="false">A50</f>
        <v>pypsa_za_original</v>
      </c>
      <c r="B51" s="116" t="s">
        <v>46</v>
      </c>
      <c r="C51" s="8" t="s">
        <v>241</v>
      </c>
      <c r="D51" s="8"/>
      <c r="H51" s="0" t="n">
        <v>48188</v>
      </c>
      <c r="K51" s="8" t="s">
        <v>242</v>
      </c>
      <c r="L51" s="117"/>
    </row>
    <row r="52" customFormat="false" ht="14.25" hidden="true" customHeight="false" outlineLevel="0" collapsed="false">
      <c r="A52" s="24" t="str">
        <f aca="false">A51</f>
        <v>pypsa_za_original</v>
      </c>
      <c r="B52" s="116" t="s">
        <v>111</v>
      </c>
      <c r="C52" s="8" t="s">
        <v>241</v>
      </c>
      <c r="D52" s="8"/>
      <c r="H52" s="0" t="n">
        <v>0</v>
      </c>
      <c r="K52" s="8" t="s">
        <v>242</v>
      </c>
      <c r="L52" s="117"/>
    </row>
    <row r="53" customFormat="false" ht="14.25" hidden="true" customHeight="false" outlineLevel="0" collapsed="false">
      <c r="A53" s="24" t="str">
        <f aca="false">A52</f>
        <v>pypsa_za_original</v>
      </c>
      <c r="B53" s="116" t="s">
        <v>77</v>
      </c>
      <c r="C53" s="8" t="s">
        <v>241</v>
      </c>
      <c r="D53" s="8"/>
      <c r="H53" s="0" t="n">
        <v>291.6</v>
      </c>
      <c r="K53" s="8" t="s">
        <v>242</v>
      </c>
      <c r="L53" s="117"/>
    </row>
    <row r="54" customFormat="false" ht="14.25" hidden="true" customHeight="false" outlineLevel="0" collapsed="false">
      <c r="A54" s="24" t="str">
        <f aca="false">A53</f>
        <v>pypsa_za_original</v>
      </c>
      <c r="B54" s="116" t="s">
        <v>234</v>
      </c>
      <c r="C54" s="8" t="s">
        <v>241</v>
      </c>
      <c r="D54" s="8"/>
      <c r="H54" s="0" t="n">
        <v>6000</v>
      </c>
      <c r="K54" s="8" t="s">
        <v>245</v>
      </c>
      <c r="L54" s="117"/>
    </row>
    <row r="55" customFormat="false" ht="14.25" hidden="true" customHeight="false" outlineLevel="0" collapsed="false">
      <c r="A55" s="24" t="str">
        <f aca="false">A54</f>
        <v>pypsa_za_original</v>
      </c>
      <c r="B55" s="116" t="s">
        <v>235</v>
      </c>
      <c r="C55" s="8" t="s">
        <v>241</v>
      </c>
      <c r="D55" s="8"/>
      <c r="H55" s="0" t="n">
        <v>0</v>
      </c>
      <c r="K55" s="8" t="s">
        <v>246</v>
      </c>
      <c r="L55" s="117"/>
    </row>
    <row r="56" customFormat="false" ht="14.25" hidden="true" customHeight="false" outlineLevel="0" collapsed="false">
      <c r="A56" s="24" t="str">
        <f aca="false">A55</f>
        <v>pypsa_za_original</v>
      </c>
      <c r="B56" s="116" t="s">
        <v>236</v>
      </c>
      <c r="C56" s="8" t="s">
        <v>241</v>
      </c>
      <c r="D56" s="8"/>
      <c r="H56" s="0" t="n">
        <v>6000</v>
      </c>
      <c r="K56" s="8" t="s">
        <v>245</v>
      </c>
      <c r="L56" s="117"/>
    </row>
    <row r="57" customFormat="false" ht="14.25" hidden="true" customHeight="false" outlineLevel="0" collapsed="false">
      <c r="A57" s="24" t="str">
        <f aca="false">A56</f>
        <v>pypsa_za_original</v>
      </c>
      <c r="B57" s="116" t="s">
        <v>237</v>
      </c>
      <c r="C57" s="8" t="s">
        <v>241</v>
      </c>
      <c r="D57" s="8"/>
      <c r="H57" s="0" t="n">
        <v>0</v>
      </c>
      <c r="K57" s="8" t="s">
        <v>245</v>
      </c>
      <c r="L57" s="117"/>
    </row>
    <row r="58" customFormat="false" ht="14.25" hidden="true" customHeight="false" outlineLevel="0" collapsed="false">
      <c r="A58" s="24" t="str">
        <f aca="false">A57</f>
        <v>pypsa_za_original</v>
      </c>
      <c r="B58" s="116" t="s">
        <v>74</v>
      </c>
      <c r="C58" s="8" t="s">
        <v>241</v>
      </c>
      <c r="D58" s="8"/>
      <c r="H58" s="0" t="n">
        <v>2000</v>
      </c>
      <c r="K58" s="8" t="s">
        <v>242</v>
      </c>
      <c r="L58" s="117"/>
    </row>
    <row r="59" customFormat="false" ht="14.25" hidden="true" customHeight="false" outlineLevel="0" collapsed="false">
      <c r="A59" s="24" t="str">
        <f aca="false">A58</f>
        <v>pypsa_za_original</v>
      </c>
      <c r="B59" s="116" t="s">
        <v>68</v>
      </c>
      <c r="C59" s="8" t="s">
        <v>241</v>
      </c>
      <c r="D59" s="8"/>
      <c r="H59" s="0" t="n">
        <v>91968</v>
      </c>
      <c r="K59" s="8" t="s">
        <v>242</v>
      </c>
      <c r="L59" s="117"/>
    </row>
    <row r="60" customFormat="false" ht="14.25" hidden="true" customHeight="false" outlineLevel="0" collapsed="false">
      <c r="A60" s="24" t="str">
        <f aca="false">A59</f>
        <v>pypsa_za_original</v>
      </c>
      <c r="B60" s="116" t="s">
        <v>205</v>
      </c>
      <c r="C60" s="8" t="s">
        <v>241</v>
      </c>
      <c r="D60" s="8"/>
      <c r="H60" s="0" t="n">
        <v>10754</v>
      </c>
      <c r="K60" s="8" t="s">
        <v>242</v>
      </c>
      <c r="L60" s="117"/>
    </row>
    <row r="61" customFormat="false" ht="14.25" hidden="true" customHeight="false" outlineLevel="0" collapsed="false">
      <c r="A61" s="24" t="str">
        <f aca="false">A60</f>
        <v>pypsa_za_original</v>
      </c>
      <c r="B61" s="116" t="s">
        <v>66</v>
      </c>
      <c r="C61" s="8" t="s">
        <v>241</v>
      </c>
      <c r="D61" s="8"/>
      <c r="H61" s="0" t="n">
        <v>10544</v>
      </c>
      <c r="K61" s="8" t="s">
        <v>242</v>
      </c>
      <c r="L61" s="117"/>
    </row>
    <row r="62" customFormat="false" ht="14.25" hidden="true" customHeight="false" outlineLevel="0" collapsed="false">
      <c r="A62" s="24" t="str">
        <f aca="false">A61</f>
        <v>pypsa_za_original</v>
      </c>
      <c r="B62" s="116" t="s">
        <v>70</v>
      </c>
      <c r="C62" s="8" t="s">
        <v>241</v>
      </c>
      <c r="D62" s="8"/>
      <c r="H62" s="0" t="n">
        <v>2000</v>
      </c>
      <c r="K62" s="8" t="s">
        <v>242</v>
      </c>
      <c r="L62" s="117"/>
    </row>
    <row r="63" customFormat="false" ht="14.25" hidden="true" customHeight="false" outlineLevel="0" collapsed="false">
      <c r="A63" s="24" t="str">
        <f aca="false">A62</f>
        <v>pypsa_za_original</v>
      </c>
      <c r="B63" s="116" t="s">
        <v>231</v>
      </c>
      <c r="C63" s="8" t="s">
        <v>241</v>
      </c>
      <c r="D63" s="8"/>
      <c r="H63" s="0" t="n">
        <v>3000</v>
      </c>
      <c r="K63" s="8" t="s">
        <v>242</v>
      </c>
      <c r="L63" s="117"/>
    </row>
    <row r="64" customFormat="false" ht="14.25" hidden="true" customHeight="false" outlineLevel="0" collapsed="false">
      <c r="A64" s="24" t="str">
        <f aca="false">A63</f>
        <v>pypsa_za_original</v>
      </c>
      <c r="B64" s="116" t="s">
        <v>101</v>
      </c>
      <c r="C64" s="8" t="s">
        <v>241</v>
      </c>
      <c r="D64" s="8"/>
      <c r="H64" s="0" t="n">
        <v>5363</v>
      </c>
      <c r="K64" s="8" t="s">
        <v>242</v>
      </c>
      <c r="L64" s="117"/>
    </row>
    <row r="65" customFormat="false" ht="14.25" hidden="true" customHeight="false" outlineLevel="0" collapsed="false">
      <c r="A65" s="24" t="str">
        <f aca="false">A64</f>
        <v>pypsa_za_original</v>
      </c>
      <c r="B65" s="116" t="s">
        <v>226</v>
      </c>
      <c r="C65" s="8" t="s">
        <v>241</v>
      </c>
      <c r="D65" s="8"/>
      <c r="H65" s="0" t="n">
        <v>10177.2045</v>
      </c>
      <c r="K65" s="8" t="s">
        <v>242</v>
      </c>
      <c r="L65" s="117"/>
    </row>
    <row r="66" customFormat="false" ht="14.25" hidden="true" customHeight="false" outlineLevel="0" collapsed="false">
      <c r="A66" s="24" t="str">
        <f aca="false">A65</f>
        <v>pypsa_za_original</v>
      </c>
      <c r="B66" s="116" t="s">
        <v>227</v>
      </c>
      <c r="C66" s="8" t="s">
        <v>241</v>
      </c>
      <c r="D66" s="8"/>
      <c r="H66" s="0" t="n">
        <v>5363</v>
      </c>
      <c r="K66" s="8" t="s">
        <v>242</v>
      </c>
      <c r="L66" s="117"/>
    </row>
    <row r="67" customFormat="false" ht="14.25" hidden="true" customHeight="false" outlineLevel="0" collapsed="false">
      <c r="A67" s="24" t="str">
        <f aca="false">A66</f>
        <v>pypsa_za_original</v>
      </c>
      <c r="B67" s="116" t="s">
        <v>228</v>
      </c>
      <c r="C67" s="8" t="s">
        <v>247</v>
      </c>
      <c r="D67" s="8"/>
      <c r="H67" s="0" t="n">
        <v>20</v>
      </c>
      <c r="K67" s="8" t="s">
        <v>248</v>
      </c>
      <c r="L67" s="117"/>
    </row>
    <row r="68" customFormat="false" ht="14.25" hidden="true" customHeight="false" outlineLevel="0" collapsed="false">
      <c r="A68" s="24" t="str">
        <f aca="false">A67</f>
        <v>pypsa_za_original</v>
      </c>
      <c r="B68" s="116" t="s">
        <v>243</v>
      </c>
      <c r="C68" s="8" t="s">
        <v>247</v>
      </c>
      <c r="D68" s="8"/>
      <c r="H68" s="0" t="n">
        <v>20</v>
      </c>
      <c r="K68" s="8" t="s">
        <v>248</v>
      </c>
      <c r="L68" s="117"/>
    </row>
    <row r="69" customFormat="false" ht="14.25" hidden="true" customHeight="false" outlineLevel="0" collapsed="false">
      <c r="A69" s="24" t="str">
        <f aca="false">A68</f>
        <v>pypsa_za_original</v>
      </c>
      <c r="B69" s="116" t="s">
        <v>96</v>
      </c>
      <c r="C69" s="8" t="s">
        <v>247</v>
      </c>
      <c r="D69" s="8"/>
      <c r="K69" s="8" t="s">
        <v>248</v>
      </c>
      <c r="L69" s="117"/>
    </row>
    <row r="70" customFormat="false" ht="14.25" hidden="true" customHeight="false" outlineLevel="0" collapsed="false">
      <c r="A70" s="24" t="str">
        <f aca="false">A69</f>
        <v>pypsa_za_original</v>
      </c>
      <c r="B70" s="116" t="s">
        <v>204</v>
      </c>
      <c r="C70" s="8" t="s">
        <v>247</v>
      </c>
      <c r="D70" s="8"/>
      <c r="H70" s="0" t="n">
        <v>30</v>
      </c>
      <c r="K70" s="8" t="s">
        <v>248</v>
      </c>
      <c r="L70" s="117"/>
    </row>
    <row r="71" customFormat="false" ht="14.25" hidden="true" customHeight="false" outlineLevel="0" collapsed="false">
      <c r="A71" s="24" t="str">
        <f aca="false">A70</f>
        <v>pypsa_za_original</v>
      </c>
      <c r="B71" s="116" t="s">
        <v>46</v>
      </c>
      <c r="C71" s="8" t="s">
        <v>247</v>
      </c>
      <c r="D71" s="8"/>
      <c r="H71" s="0" t="n">
        <v>30</v>
      </c>
      <c r="K71" s="8" t="s">
        <v>248</v>
      </c>
      <c r="L71" s="117"/>
    </row>
    <row r="72" customFormat="false" ht="14.25" hidden="true" customHeight="false" outlineLevel="0" collapsed="false">
      <c r="A72" s="24" t="str">
        <f aca="false">A71</f>
        <v>pypsa_za_original</v>
      </c>
      <c r="B72" s="116" t="s">
        <v>111</v>
      </c>
      <c r="C72" s="8" t="s">
        <v>247</v>
      </c>
      <c r="D72" s="8"/>
      <c r="H72" s="0" t="n">
        <v>30</v>
      </c>
      <c r="K72" s="8" t="s">
        <v>248</v>
      </c>
      <c r="L72" s="117"/>
    </row>
    <row r="73" customFormat="false" ht="14.25" hidden="true" customHeight="false" outlineLevel="0" collapsed="false">
      <c r="A73" s="24" t="str">
        <f aca="false">A72</f>
        <v>pypsa_za_original</v>
      </c>
      <c r="B73" s="116" t="s">
        <v>77</v>
      </c>
      <c r="C73" s="8" t="s">
        <v>247</v>
      </c>
      <c r="D73" s="8"/>
      <c r="K73" s="8" t="s">
        <v>248</v>
      </c>
      <c r="L73" s="117"/>
    </row>
    <row r="74" customFormat="false" ht="14.25" hidden="true" customHeight="false" outlineLevel="0" collapsed="false">
      <c r="A74" s="24" t="str">
        <f aca="false">A73</f>
        <v>pypsa_za_original</v>
      </c>
      <c r="B74" s="116" t="s">
        <v>234</v>
      </c>
      <c r="C74" s="8" t="s">
        <v>247</v>
      </c>
      <c r="D74" s="8"/>
      <c r="H74" s="0" t="n">
        <v>40</v>
      </c>
      <c r="K74" s="8" t="s">
        <v>248</v>
      </c>
      <c r="L74" s="117"/>
    </row>
    <row r="75" customFormat="false" ht="14.25" hidden="true" customHeight="false" outlineLevel="0" collapsed="false">
      <c r="A75" s="24" t="str">
        <f aca="false">A74</f>
        <v>pypsa_za_original</v>
      </c>
      <c r="B75" s="116" t="s">
        <v>235</v>
      </c>
      <c r="C75" s="8" t="s">
        <v>247</v>
      </c>
      <c r="D75" s="8"/>
      <c r="H75" s="0" t="n">
        <v>40</v>
      </c>
      <c r="K75" s="8" t="s">
        <v>248</v>
      </c>
      <c r="L75" s="117"/>
    </row>
    <row r="76" customFormat="false" ht="14.25" hidden="true" customHeight="false" outlineLevel="0" collapsed="false">
      <c r="A76" s="24" t="str">
        <f aca="false">A75</f>
        <v>pypsa_za_original</v>
      </c>
      <c r="B76" s="116" t="s">
        <v>236</v>
      </c>
      <c r="C76" s="8" t="s">
        <v>247</v>
      </c>
      <c r="D76" s="8"/>
      <c r="H76" s="0" t="n">
        <v>40</v>
      </c>
      <c r="K76" s="8" t="s">
        <v>248</v>
      </c>
      <c r="L76" s="117"/>
    </row>
    <row r="77" customFormat="false" ht="14.25" hidden="true" customHeight="false" outlineLevel="0" collapsed="false">
      <c r="A77" s="24" t="str">
        <f aca="false">A76</f>
        <v>pypsa_za_original</v>
      </c>
      <c r="B77" s="116" t="s">
        <v>237</v>
      </c>
      <c r="C77" s="8" t="s">
        <v>247</v>
      </c>
      <c r="D77" s="8"/>
      <c r="H77" s="0" t="n">
        <v>40</v>
      </c>
      <c r="K77" s="8" t="s">
        <v>248</v>
      </c>
      <c r="L77" s="117"/>
    </row>
    <row r="78" customFormat="false" ht="14.25" hidden="true" customHeight="false" outlineLevel="0" collapsed="false">
      <c r="A78" s="24" t="str">
        <f aca="false">A77</f>
        <v>pypsa_za_original</v>
      </c>
      <c r="B78" s="116" t="s">
        <v>74</v>
      </c>
      <c r="C78" s="8" t="s">
        <v>247</v>
      </c>
      <c r="D78" s="8"/>
      <c r="H78" s="0" t="n">
        <v>80</v>
      </c>
      <c r="K78" s="8" t="s">
        <v>248</v>
      </c>
      <c r="L78" s="117"/>
    </row>
    <row r="79" customFormat="false" ht="14.25" hidden="true" customHeight="false" outlineLevel="0" collapsed="false">
      <c r="A79" s="24" t="str">
        <f aca="false">A78</f>
        <v>pypsa_za_original</v>
      </c>
      <c r="B79" s="116" t="s">
        <v>68</v>
      </c>
      <c r="C79" s="8" t="s">
        <v>247</v>
      </c>
      <c r="D79" s="8"/>
      <c r="H79" s="0" t="n">
        <v>60</v>
      </c>
      <c r="K79" s="8" t="s">
        <v>248</v>
      </c>
      <c r="L79" s="117"/>
    </row>
    <row r="80" customFormat="false" ht="14.25" hidden="true" customHeight="false" outlineLevel="0" collapsed="false">
      <c r="A80" s="24" t="str">
        <f aca="false">A79</f>
        <v>pypsa_za_original</v>
      </c>
      <c r="B80" s="116" t="s">
        <v>205</v>
      </c>
      <c r="C80" s="8" t="s">
        <v>247</v>
      </c>
      <c r="D80" s="8"/>
      <c r="H80" s="0" t="n">
        <v>30</v>
      </c>
      <c r="K80" s="8" t="s">
        <v>248</v>
      </c>
      <c r="L80" s="117"/>
    </row>
    <row r="81" customFormat="false" ht="14.25" hidden="true" customHeight="false" outlineLevel="0" collapsed="false">
      <c r="A81" s="24" t="str">
        <f aca="false">A80</f>
        <v>pypsa_za_original</v>
      </c>
      <c r="B81" s="116" t="s">
        <v>66</v>
      </c>
      <c r="C81" s="8" t="s">
        <v>247</v>
      </c>
      <c r="D81" s="8"/>
      <c r="H81" s="0" t="n">
        <v>20</v>
      </c>
      <c r="K81" s="8" t="s">
        <v>248</v>
      </c>
      <c r="L81" s="117"/>
    </row>
    <row r="82" customFormat="false" ht="14.25" hidden="true" customHeight="false" outlineLevel="0" collapsed="false">
      <c r="A82" s="24" t="str">
        <f aca="false">A81</f>
        <v>pypsa_za_original</v>
      </c>
      <c r="B82" s="116" t="s">
        <v>70</v>
      </c>
      <c r="C82" s="8" t="s">
        <v>247</v>
      </c>
      <c r="D82" s="8"/>
      <c r="H82" s="0" t="n">
        <v>80</v>
      </c>
      <c r="K82" s="8" t="s">
        <v>248</v>
      </c>
      <c r="L82" s="117"/>
    </row>
    <row r="83" customFormat="false" ht="14.25" hidden="true" customHeight="false" outlineLevel="0" collapsed="false">
      <c r="A83" s="24" t="str">
        <f aca="false">A82</f>
        <v>pypsa_za_original</v>
      </c>
      <c r="B83" s="116" t="s">
        <v>231</v>
      </c>
      <c r="C83" s="8" t="s">
        <v>247</v>
      </c>
      <c r="D83" s="8"/>
      <c r="H83" s="0" t="n">
        <v>80</v>
      </c>
      <c r="K83" s="8" t="s">
        <v>248</v>
      </c>
      <c r="L83" s="117"/>
    </row>
    <row r="84" customFormat="false" ht="14.25" hidden="true" customHeight="false" outlineLevel="0" collapsed="false">
      <c r="A84" s="24" t="str">
        <f aca="false">A83</f>
        <v>pypsa_za_original</v>
      </c>
      <c r="B84" s="116" t="s">
        <v>101</v>
      </c>
      <c r="C84" s="8" t="s">
        <v>247</v>
      </c>
      <c r="D84" s="8"/>
      <c r="H84" s="0" t="n">
        <v>25</v>
      </c>
      <c r="K84" s="8" t="s">
        <v>248</v>
      </c>
      <c r="L84" s="117"/>
    </row>
    <row r="85" customFormat="false" ht="14.25" hidden="true" customHeight="false" outlineLevel="0" collapsed="false">
      <c r="A85" s="24" t="str">
        <f aca="false">A84</f>
        <v>pypsa_za_original</v>
      </c>
      <c r="B85" s="116" t="s">
        <v>226</v>
      </c>
      <c r="C85" s="8" t="s">
        <v>247</v>
      </c>
      <c r="D85" s="8"/>
      <c r="H85" s="0" t="n">
        <v>25</v>
      </c>
      <c r="K85" s="8" t="s">
        <v>248</v>
      </c>
      <c r="L85" s="117"/>
    </row>
    <row r="86" customFormat="false" ht="14.25" hidden="true" customHeight="false" outlineLevel="0" collapsed="false">
      <c r="A86" s="24" t="str">
        <f aca="false">A85</f>
        <v>pypsa_za_original</v>
      </c>
      <c r="B86" s="116" t="s">
        <v>227</v>
      </c>
      <c r="C86" s="8" t="s">
        <v>247</v>
      </c>
      <c r="D86" s="8"/>
      <c r="H86" s="0" t="n">
        <v>25</v>
      </c>
      <c r="K86" s="8" t="s">
        <v>248</v>
      </c>
      <c r="L86" s="117"/>
    </row>
    <row r="87" customFormat="false" ht="14.25" hidden="true" customHeight="false" outlineLevel="0" collapsed="false">
      <c r="A87" s="24" t="str">
        <f aca="false">A86</f>
        <v>pypsa_za_original</v>
      </c>
      <c r="B87" s="116" t="s">
        <v>204</v>
      </c>
      <c r="C87" s="8" t="s">
        <v>249</v>
      </c>
      <c r="D87" s="8"/>
      <c r="H87" s="0" t="n">
        <v>22</v>
      </c>
      <c r="K87" s="8" t="s">
        <v>250</v>
      </c>
      <c r="L87" s="117"/>
    </row>
    <row r="88" customFormat="false" ht="14.25" hidden="true" customHeight="false" outlineLevel="0" collapsed="false">
      <c r="A88" s="24" t="str">
        <f aca="false">A87</f>
        <v>pypsa_za_original</v>
      </c>
      <c r="B88" s="116" t="s">
        <v>46</v>
      </c>
      <c r="C88" s="8" t="s">
        <v>249</v>
      </c>
      <c r="D88" s="8"/>
      <c r="H88" s="0" t="n">
        <v>80</v>
      </c>
      <c r="K88" s="8" t="s">
        <v>250</v>
      </c>
      <c r="L88" s="117"/>
    </row>
    <row r="89" customFormat="false" ht="14.25" hidden="true" customHeight="false" outlineLevel="0" collapsed="false">
      <c r="A89" s="24" t="str">
        <f aca="false">A88</f>
        <v>pypsa_za_original</v>
      </c>
      <c r="B89" s="116" t="s">
        <v>111</v>
      </c>
      <c r="C89" s="8" t="s">
        <v>249</v>
      </c>
      <c r="D89" s="8"/>
      <c r="H89" s="0" t="n">
        <v>0</v>
      </c>
      <c r="K89" s="8" t="s">
        <v>250</v>
      </c>
      <c r="L89" s="117"/>
    </row>
    <row r="90" customFormat="false" ht="14.25" hidden="true" customHeight="false" outlineLevel="0" collapsed="false">
      <c r="A90" s="24" t="str">
        <f aca="false">A89</f>
        <v>pypsa_za_original</v>
      </c>
      <c r="B90" s="116" t="s">
        <v>77</v>
      </c>
      <c r="C90" s="8" t="s">
        <v>249</v>
      </c>
      <c r="D90" s="8"/>
      <c r="H90" s="0" t="n">
        <v>3</v>
      </c>
      <c r="K90" s="8" t="s">
        <v>251</v>
      </c>
      <c r="L90" s="117"/>
    </row>
    <row r="91" customFormat="false" ht="14.25" hidden="true" customHeight="false" outlineLevel="0" collapsed="false">
      <c r="A91" s="24" t="str">
        <f aca="false">A90</f>
        <v>pypsa_za_original</v>
      </c>
      <c r="B91" s="116" t="s">
        <v>68</v>
      </c>
      <c r="C91" s="8" t="s">
        <v>249</v>
      </c>
      <c r="D91" s="8"/>
      <c r="H91" s="0" t="n">
        <v>37</v>
      </c>
      <c r="K91" s="8" t="s">
        <v>250</v>
      </c>
      <c r="L91" s="117"/>
    </row>
    <row r="92" customFormat="false" ht="14.25" hidden="true" customHeight="false" outlineLevel="0" collapsed="false">
      <c r="A92" s="24" t="str">
        <f aca="false">A91</f>
        <v>pypsa_za_original</v>
      </c>
      <c r="B92" s="116" t="s">
        <v>205</v>
      </c>
      <c r="C92" s="8" t="s">
        <v>249</v>
      </c>
      <c r="D92" s="8"/>
      <c r="H92" s="0" t="n">
        <v>2.4</v>
      </c>
      <c r="K92" s="8" t="s">
        <v>250</v>
      </c>
      <c r="L92" s="117"/>
    </row>
    <row r="93" customFormat="false" ht="14.25" hidden="true" customHeight="false" outlineLevel="0" collapsed="false">
      <c r="A93" s="24" t="str">
        <f aca="false">A92</f>
        <v>pypsa_za_original</v>
      </c>
      <c r="B93" s="116" t="s">
        <v>66</v>
      </c>
      <c r="C93" s="8" t="s">
        <v>249</v>
      </c>
      <c r="D93" s="8"/>
      <c r="H93" s="0" t="n">
        <v>0.02</v>
      </c>
      <c r="K93" s="8" t="s">
        <v>250</v>
      </c>
      <c r="L93" s="117"/>
    </row>
    <row r="94" customFormat="false" ht="14.25" hidden="true" customHeight="false" outlineLevel="0" collapsed="false">
      <c r="A94" s="24" t="str">
        <f aca="false">A93</f>
        <v>pypsa_za_original</v>
      </c>
      <c r="B94" s="116" t="s">
        <v>101</v>
      </c>
      <c r="C94" s="8" t="s">
        <v>249</v>
      </c>
      <c r="D94" s="8"/>
      <c r="H94" s="0" t="n">
        <v>0.01</v>
      </c>
      <c r="K94" s="8" t="s">
        <v>250</v>
      </c>
      <c r="L94" s="117"/>
    </row>
    <row r="95" customFormat="false" ht="14.25" hidden="true" customHeight="false" outlineLevel="0" collapsed="false">
      <c r="A95" s="24" t="str">
        <f aca="false">A94</f>
        <v>pypsa_za_original</v>
      </c>
      <c r="B95" s="119" t="s">
        <v>68</v>
      </c>
      <c r="C95" s="8" t="s">
        <v>252</v>
      </c>
      <c r="D95" s="8"/>
      <c r="E95" s="111"/>
      <c r="F95" s="111"/>
      <c r="G95" s="111"/>
      <c r="H95" s="111" t="n">
        <v>1</v>
      </c>
      <c r="I95" s="111"/>
      <c r="J95" s="111"/>
      <c r="K95" s="8" t="s">
        <v>253</v>
      </c>
      <c r="L95" s="117"/>
    </row>
    <row r="96" customFormat="false" ht="14.25" hidden="true" customHeight="false" outlineLevel="0" collapsed="false">
      <c r="A96" s="24" t="str">
        <f aca="false">A95</f>
        <v>pypsa_za_original</v>
      </c>
      <c r="B96" s="120" t="s">
        <v>46</v>
      </c>
      <c r="C96" s="121" t="s">
        <v>252</v>
      </c>
      <c r="D96" s="121"/>
      <c r="E96" s="122"/>
      <c r="F96" s="122"/>
      <c r="G96" s="122"/>
      <c r="H96" s="122" t="n">
        <v>1</v>
      </c>
      <c r="I96" s="122"/>
      <c r="J96" s="122"/>
      <c r="K96" s="121" t="s">
        <v>253</v>
      </c>
      <c r="L96" s="123"/>
    </row>
    <row r="97" customFormat="false" ht="14.25" hidden="true" customHeight="false" outlineLevel="0" collapsed="false">
      <c r="A97" s="4" t="s">
        <v>14</v>
      </c>
      <c r="B97" s="17" t="s">
        <v>46</v>
      </c>
      <c r="C97" s="124" t="s">
        <v>221</v>
      </c>
      <c r="D97" s="124" t="n">
        <f aca="false">E97</f>
        <v>0.354</v>
      </c>
      <c r="E97" s="125" t="n">
        <v>0.354</v>
      </c>
      <c r="F97" s="125" t="n">
        <v>0.354</v>
      </c>
      <c r="G97" s="125" t="n">
        <v>0.354</v>
      </c>
      <c r="H97" s="125" t="n">
        <v>0.354</v>
      </c>
      <c r="I97" s="125" t="n">
        <v>0.354</v>
      </c>
      <c r="J97" s="125" t="n">
        <v>0.354</v>
      </c>
      <c r="K97" s="124" t="s">
        <v>223</v>
      </c>
      <c r="L97" s="126" t="s">
        <v>254</v>
      </c>
    </row>
    <row r="98" customFormat="false" ht="14.25" hidden="true" customHeight="false" outlineLevel="0" collapsed="false">
      <c r="A98" s="46" t="str">
        <f aca="false">A97</f>
        <v>csir_ambitions_2019</v>
      </c>
      <c r="B98" s="3" t="s">
        <v>111</v>
      </c>
      <c r="C98" s="8" t="s">
        <v>221</v>
      </c>
      <c r="D98" s="8" t="n">
        <f aca="false">E98</f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8" t="s">
        <v>223</v>
      </c>
      <c r="L98" s="127" t="s">
        <v>254</v>
      </c>
    </row>
    <row r="99" customFormat="false" ht="14.25" hidden="true" customHeight="false" outlineLevel="0" collapsed="false">
      <c r="A99" s="46" t="str">
        <f aca="false">A98</f>
        <v>csir_ambitions_2019</v>
      </c>
      <c r="B99" s="3" t="s">
        <v>77</v>
      </c>
      <c r="C99" s="8" t="s">
        <v>221</v>
      </c>
      <c r="D99" s="8" t="n">
        <f aca="false">E99</f>
        <v>0.248</v>
      </c>
      <c r="E99" s="0" t="n">
        <v>0.248</v>
      </c>
      <c r="F99" s="0" t="n">
        <v>0.248</v>
      </c>
      <c r="G99" s="0" t="n">
        <v>0.248</v>
      </c>
      <c r="H99" s="0" t="n">
        <v>0.248</v>
      </c>
      <c r="I99" s="0" t="n">
        <v>0.248</v>
      </c>
      <c r="J99" s="0" t="n">
        <v>0.248</v>
      </c>
      <c r="K99" s="8" t="s">
        <v>223</v>
      </c>
      <c r="L99" s="127" t="s">
        <v>254</v>
      </c>
    </row>
    <row r="100" customFormat="false" ht="14.25" hidden="true" customHeight="false" outlineLevel="0" collapsed="false">
      <c r="A100" s="46" t="str">
        <f aca="false">A99</f>
        <v>csir_ambitions_2019</v>
      </c>
      <c r="B100" s="3" t="s">
        <v>91</v>
      </c>
      <c r="C100" s="8" t="s">
        <v>221</v>
      </c>
      <c r="D100" s="8" t="n">
        <f aca="false">E100</f>
        <v>0.187</v>
      </c>
      <c r="E100" s="0" t="n">
        <v>0.187</v>
      </c>
      <c r="F100" s="0" t="n">
        <v>0.187</v>
      </c>
      <c r="G100" s="0" t="n">
        <v>0.187</v>
      </c>
      <c r="H100" s="0" t="n">
        <v>0.187</v>
      </c>
      <c r="I100" s="0" t="n">
        <v>0.187</v>
      </c>
      <c r="J100" s="0" t="n">
        <v>0.187</v>
      </c>
      <c r="K100" s="8" t="s">
        <v>223</v>
      </c>
      <c r="L100" s="127" t="s">
        <v>254</v>
      </c>
    </row>
    <row r="101" customFormat="false" ht="14.25" hidden="true" customHeight="false" outlineLevel="0" collapsed="false">
      <c r="A101" s="46" t="str">
        <f aca="false">A100</f>
        <v>csir_ambitions_2019</v>
      </c>
      <c r="B101" s="3" t="s">
        <v>101</v>
      </c>
      <c r="C101" s="8" t="s">
        <v>224</v>
      </c>
      <c r="D101" s="110" t="n">
        <f aca="false">E101</f>
        <v>0.08</v>
      </c>
      <c r="E101" s="111" t="n">
        <v>0.08</v>
      </c>
      <c r="F101" s="111" t="n">
        <v>0.08</v>
      </c>
      <c r="G101" s="111" t="n">
        <v>0.08</v>
      </c>
      <c r="H101" s="111" t="n">
        <v>0.08</v>
      </c>
      <c r="I101" s="111" t="n">
        <v>0.08</v>
      </c>
      <c r="J101" s="111" t="n">
        <v>0.08</v>
      </c>
      <c r="K101" s="8" t="s">
        <v>225</v>
      </c>
      <c r="L101" s="127"/>
    </row>
    <row r="102" customFormat="false" ht="14.25" hidden="true" customHeight="false" outlineLevel="0" collapsed="false">
      <c r="A102" s="46" t="str">
        <f aca="false">A101</f>
        <v>csir_ambitions_2019</v>
      </c>
      <c r="B102" s="3" t="s">
        <v>226</v>
      </c>
      <c r="C102" s="8" t="s">
        <v>224</v>
      </c>
      <c r="D102" s="110" t="n">
        <f aca="false">E102</f>
        <v>0.08</v>
      </c>
      <c r="E102" s="111" t="n">
        <v>0.08</v>
      </c>
      <c r="F102" s="111" t="n">
        <v>0.08</v>
      </c>
      <c r="G102" s="111" t="n">
        <v>0.08</v>
      </c>
      <c r="H102" s="111" t="n">
        <v>0.08</v>
      </c>
      <c r="I102" s="111" t="n">
        <v>0.08</v>
      </c>
      <c r="J102" s="111" t="n">
        <v>0.08</v>
      </c>
      <c r="K102" s="8" t="s">
        <v>225</v>
      </c>
      <c r="L102" s="127" t="s">
        <v>255</v>
      </c>
    </row>
    <row r="103" customFormat="false" ht="14.25" hidden="true" customHeight="false" outlineLevel="0" collapsed="false">
      <c r="A103" s="46" t="str">
        <f aca="false">A102</f>
        <v>csir_ambitions_2019</v>
      </c>
      <c r="B103" s="3" t="s">
        <v>227</v>
      </c>
      <c r="C103" s="8" t="s">
        <v>224</v>
      </c>
      <c r="D103" s="110" t="n">
        <f aca="false">E103</f>
        <v>0.08</v>
      </c>
      <c r="E103" s="111" t="n">
        <v>0.08</v>
      </c>
      <c r="F103" s="111" t="n">
        <v>0.08</v>
      </c>
      <c r="G103" s="111" t="n">
        <v>0.08</v>
      </c>
      <c r="H103" s="111" t="n">
        <v>0.08</v>
      </c>
      <c r="I103" s="111" t="n">
        <v>0.08</v>
      </c>
      <c r="J103" s="111" t="n">
        <v>0.08</v>
      </c>
      <c r="K103" s="8" t="s">
        <v>225</v>
      </c>
      <c r="L103" s="127" t="s">
        <v>255</v>
      </c>
    </row>
    <row r="104" customFormat="false" ht="14.25" hidden="true" customHeight="false" outlineLevel="0" collapsed="false">
      <c r="A104" s="46" t="str">
        <f aca="false">A103</f>
        <v>csir_ambitions_2019</v>
      </c>
      <c r="B104" s="3" t="s">
        <v>228</v>
      </c>
      <c r="C104" s="8" t="s">
        <v>229</v>
      </c>
      <c r="D104" s="110" t="n">
        <f aca="false">E104</f>
        <v>0.89</v>
      </c>
      <c r="E104" s="118" t="n">
        <v>0.89</v>
      </c>
      <c r="F104" s="118" t="n">
        <v>0.89</v>
      </c>
      <c r="G104" s="118" t="n">
        <v>0.89</v>
      </c>
      <c r="H104" s="118" t="n">
        <v>0.89</v>
      </c>
      <c r="I104" s="118" t="n">
        <v>0.89</v>
      </c>
      <c r="J104" s="118" t="n">
        <v>0.89</v>
      </c>
      <c r="K104" s="8" t="s">
        <v>225</v>
      </c>
      <c r="L104" s="127" t="s">
        <v>256</v>
      </c>
    </row>
    <row r="105" customFormat="false" ht="14.25" hidden="true" customHeight="false" outlineLevel="0" collapsed="false">
      <c r="A105" s="46" t="str">
        <f aca="false">A104</f>
        <v>csir_ambitions_2019</v>
      </c>
      <c r="B105" s="3" t="s">
        <v>96</v>
      </c>
      <c r="C105" s="8" t="s">
        <v>229</v>
      </c>
      <c r="D105" s="110" t="n">
        <f aca="false">E105</f>
        <v>0.468</v>
      </c>
      <c r="E105" s="118" t="n">
        <v>0.468</v>
      </c>
      <c r="F105" s="118" t="n">
        <v>0.468</v>
      </c>
      <c r="G105" s="118" t="n">
        <v>0.468</v>
      </c>
      <c r="H105" s="118" t="n">
        <v>0.468</v>
      </c>
      <c r="I105" s="118" t="n">
        <v>0.468</v>
      </c>
      <c r="J105" s="118" t="n">
        <v>0.468</v>
      </c>
      <c r="K105" s="8" t="s">
        <v>225</v>
      </c>
      <c r="L105" s="127" t="s">
        <v>257</v>
      </c>
    </row>
    <row r="106" customFormat="false" ht="14.25" hidden="true" customHeight="false" outlineLevel="0" collapsed="false">
      <c r="A106" s="46" t="str">
        <f aca="false">A105</f>
        <v>csir_ambitions_2019</v>
      </c>
      <c r="B106" s="3" t="s">
        <v>204</v>
      </c>
      <c r="C106" s="8" t="s">
        <v>229</v>
      </c>
      <c r="D106" s="110" t="n">
        <f aca="false">E106</f>
        <v>0.49</v>
      </c>
      <c r="E106" s="118" t="n">
        <v>0.49</v>
      </c>
      <c r="F106" s="118" t="n">
        <v>0.49</v>
      </c>
      <c r="G106" s="118" t="n">
        <v>0.49</v>
      </c>
      <c r="H106" s="118" t="n">
        <v>0.49</v>
      </c>
      <c r="I106" s="118" t="n">
        <v>0.49</v>
      </c>
      <c r="J106" s="118" t="n">
        <v>0.49</v>
      </c>
      <c r="K106" s="8" t="s">
        <v>225</v>
      </c>
      <c r="L106" s="127" t="s">
        <v>257</v>
      </c>
    </row>
    <row r="107" customFormat="false" ht="14.25" hidden="true" customHeight="false" outlineLevel="0" collapsed="false">
      <c r="A107" s="46" t="str">
        <f aca="false">A106</f>
        <v>csir_ambitions_2019</v>
      </c>
      <c r="B107" s="3" t="s">
        <v>46</v>
      </c>
      <c r="C107" s="8" t="s">
        <v>229</v>
      </c>
      <c r="D107" s="110" t="n">
        <f aca="false">E107</f>
        <v>0.37</v>
      </c>
      <c r="E107" s="118" t="n">
        <v>0.37</v>
      </c>
      <c r="F107" s="118" t="n">
        <v>0.37</v>
      </c>
      <c r="G107" s="118" t="n">
        <v>0.37</v>
      </c>
      <c r="H107" s="118" t="n">
        <v>0.37</v>
      </c>
      <c r="I107" s="118" t="n">
        <v>0.37</v>
      </c>
      <c r="J107" s="118" t="n">
        <v>0.37</v>
      </c>
      <c r="K107" s="8" t="s">
        <v>225</v>
      </c>
      <c r="L107" s="127" t="s">
        <v>258</v>
      </c>
    </row>
    <row r="108" customFormat="false" ht="14.25" hidden="true" customHeight="false" outlineLevel="0" collapsed="false">
      <c r="A108" s="46" t="str">
        <f aca="false">A107</f>
        <v>csir_ambitions_2019</v>
      </c>
      <c r="B108" s="3" t="s">
        <v>111</v>
      </c>
      <c r="C108" s="8" t="s">
        <v>229</v>
      </c>
      <c r="D108" s="110" t="n">
        <f aca="false">E108</f>
        <v>1</v>
      </c>
      <c r="E108" s="118" t="n">
        <v>1</v>
      </c>
      <c r="F108" s="118" t="n">
        <v>1</v>
      </c>
      <c r="G108" s="118" t="n">
        <v>1</v>
      </c>
      <c r="H108" s="118" t="n">
        <v>1</v>
      </c>
      <c r="I108" s="118" t="n">
        <v>1</v>
      </c>
      <c r="J108" s="118" t="n">
        <v>1</v>
      </c>
      <c r="K108" s="8" t="s">
        <v>225</v>
      </c>
      <c r="L108" s="127" t="s">
        <v>259</v>
      </c>
    </row>
    <row r="109" customFormat="false" ht="14.25" hidden="true" customHeight="false" outlineLevel="0" collapsed="false">
      <c r="A109" s="46" t="str">
        <f aca="false">A108</f>
        <v>csir_ambitions_2019</v>
      </c>
      <c r="B109" s="3" t="s">
        <v>77</v>
      </c>
      <c r="C109" s="8" t="s">
        <v>229</v>
      </c>
      <c r="D109" s="110" t="n">
        <f aca="false">E109</f>
        <v>0.393</v>
      </c>
      <c r="E109" s="118" t="n">
        <v>0.393</v>
      </c>
      <c r="F109" s="118" t="n">
        <v>0.393</v>
      </c>
      <c r="G109" s="118" t="n">
        <v>0.393</v>
      </c>
      <c r="H109" s="118" t="n">
        <v>0.393</v>
      </c>
      <c r="I109" s="118" t="n">
        <v>0.393</v>
      </c>
      <c r="J109" s="118" t="n">
        <v>0.393</v>
      </c>
      <c r="K109" s="8" t="s">
        <v>225</v>
      </c>
      <c r="L109" s="127" t="s">
        <v>259</v>
      </c>
    </row>
    <row r="110" customFormat="false" ht="14.25" hidden="true" customHeight="false" outlineLevel="0" collapsed="false">
      <c r="A110" s="46" t="str">
        <f aca="false">A109</f>
        <v>csir_ambitions_2019</v>
      </c>
      <c r="B110" s="3" t="s">
        <v>230</v>
      </c>
      <c r="C110" s="8" t="s">
        <v>229</v>
      </c>
      <c r="D110" s="110" t="n">
        <f aca="false">E110</f>
        <v>0.239</v>
      </c>
      <c r="E110" s="118" t="n">
        <v>0.239</v>
      </c>
      <c r="F110" s="118" t="n">
        <v>0.239</v>
      </c>
      <c r="G110" s="118" t="n">
        <v>0.239</v>
      </c>
      <c r="H110" s="118" t="n">
        <v>0.239</v>
      </c>
      <c r="I110" s="118" t="n">
        <v>0.239</v>
      </c>
      <c r="J110" s="118" t="n">
        <v>0.239</v>
      </c>
      <c r="K110" s="8" t="s">
        <v>225</v>
      </c>
      <c r="L110" s="127" t="s">
        <v>257</v>
      </c>
    </row>
    <row r="111" customFormat="false" ht="14.25" hidden="true" customHeight="false" outlineLevel="0" collapsed="false">
      <c r="A111" s="46" t="str">
        <f aca="false">A110</f>
        <v>csir_ambitions_2019</v>
      </c>
      <c r="B111" s="3" t="s">
        <v>74</v>
      </c>
      <c r="C111" s="8" t="s">
        <v>229</v>
      </c>
      <c r="D111" s="110" t="n">
        <f aca="false">E111</f>
        <v>0.9</v>
      </c>
      <c r="E111" s="118" t="n">
        <v>0.9</v>
      </c>
      <c r="F111" s="118" t="n">
        <v>0.9</v>
      </c>
      <c r="G111" s="118" t="n">
        <v>0.9</v>
      </c>
      <c r="H111" s="118" t="n">
        <v>0.9</v>
      </c>
      <c r="I111" s="118" t="n">
        <v>0.9</v>
      </c>
      <c r="J111" s="118" t="n">
        <v>0.9</v>
      </c>
      <c r="K111" s="8" t="s">
        <v>225</v>
      </c>
      <c r="L111" s="127" t="s">
        <v>257</v>
      </c>
    </row>
    <row r="112" customFormat="false" ht="14.25" hidden="true" customHeight="false" outlineLevel="0" collapsed="false">
      <c r="A112" s="46" t="str">
        <f aca="false">A111</f>
        <v>csir_ambitions_2019</v>
      </c>
      <c r="B112" s="3" t="s">
        <v>68</v>
      </c>
      <c r="C112" s="8" t="s">
        <v>229</v>
      </c>
      <c r="D112" s="110" t="n">
        <f aca="false">E112</f>
        <v>0.337</v>
      </c>
      <c r="E112" s="118" t="n">
        <v>0.337</v>
      </c>
      <c r="F112" s="118" t="n">
        <v>0.337</v>
      </c>
      <c r="G112" s="118" t="n">
        <v>0.337</v>
      </c>
      <c r="H112" s="118" t="n">
        <v>0.337</v>
      </c>
      <c r="I112" s="118" t="n">
        <v>0.337</v>
      </c>
      <c r="J112" s="118" t="n">
        <v>0.337</v>
      </c>
      <c r="K112" s="8" t="s">
        <v>225</v>
      </c>
      <c r="L112" s="127" t="s">
        <v>257</v>
      </c>
    </row>
    <row r="113" customFormat="false" ht="14.25" hidden="true" customHeight="false" outlineLevel="0" collapsed="false">
      <c r="A113" s="46" t="str">
        <f aca="false">A112</f>
        <v>csir_ambitions_2019</v>
      </c>
      <c r="B113" s="3" t="s">
        <v>205</v>
      </c>
      <c r="C113" s="8" t="s">
        <v>229</v>
      </c>
      <c r="D113" s="110" t="n">
        <f aca="false">E113</f>
        <v>0.31</v>
      </c>
      <c r="E113" s="118" t="n">
        <v>0.31</v>
      </c>
      <c r="F113" s="118" t="n">
        <v>0.31</v>
      </c>
      <c r="G113" s="118" t="n">
        <v>0.31</v>
      </c>
      <c r="H113" s="118" t="n">
        <v>0.31</v>
      </c>
      <c r="I113" s="118" t="n">
        <v>0.31</v>
      </c>
      <c r="J113" s="118" t="n">
        <v>0.31</v>
      </c>
      <c r="K113" s="8" t="s">
        <v>225</v>
      </c>
      <c r="L113" s="127" t="s">
        <v>257</v>
      </c>
    </row>
    <row r="114" customFormat="false" ht="14.25" hidden="true" customHeight="false" outlineLevel="0" collapsed="false">
      <c r="A114" s="46" t="str">
        <f aca="false">A113</f>
        <v>csir_ambitions_2019</v>
      </c>
      <c r="B114" s="3" t="s">
        <v>70</v>
      </c>
      <c r="C114" s="8" t="s">
        <v>229</v>
      </c>
      <c r="D114" s="110" t="n">
        <f aca="false">E114</f>
        <v>0.75</v>
      </c>
      <c r="E114" s="118" t="n">
        <v>0.75</v>
      </c>
      <c r="F114" s="118" t="n">
        <v>0.75</v>
      </c>
      <c r="G114" s="118" t="n">
        <v>0.75</v>
      </c>
      <c r="H114" s="118" t="n">
        <v>0.75</v>
      </c>
      <c r="I114" s="118" t="n">
        <v>0.75</v>
      </c>
      <c r="J114" s="118" t="n">
        <v>0.75</v>
      </c>
      <c r="K114" s="8" t="s">
        <v>225</v>
      </c>
      <c r="L114" s="127" t="s">
        <v>257</v>
      </c>
    </row>
    <row r="115" customFormat="false" ht="14.25" hidden="true" customHeight="false" outlineLevel="0" collapsed="false">
      <c r="A115" s="46" t="str">
        <f aca="false">A114</f>
        <v>csir_ambitions_2019</v>
      </c>
      <c r="B115" s="3" t="s">
        <v>231</v>
      </c>
      <c r="C115" s="8" t="s">
        <v>229</v>
      </c>
      <c r="D115" s="110" t="n">
        <f aca="false">E115</f>
        <v>0.9</v>
      </c>
      <c r="E115" s="118" t="n">
        <v>0.9</v>
      </c>
      <c r="F115" s="118" t="n">
        <v>0.9</v>
      </c>
      <c r="G115" s="118" t="n">
        <v>0.9</v>
      </c>
      <c r="H115" s="118" t="n">
        <v>0.9</v>
      </c>
      <c r="I115" s="118" t="n">
        <v>0.9</v>
      </c>
      <c r="J115" s="118" t="n">
        <v>0.9</v>
      </c>
      <c r="K115" s="8" t="s">
        <v>225</v>
      </c>
      <c r="L115" s="127" t="s">
        <v>257</v>
      </c>
    </row>
    <row r="116" customFormat="false" ht="14.25" hidden="true" customHeight="false" outlineLevel="0" collapsed="false">
      <c r="A116" s="46" t="str">
        <f aca="false">A115</f>
        <v>csir_ambitions_2019</v>
      </c>
      <c r="B116" s="3" t="s">
        <v>228</v>
      </c>
      <c r="C116" s="8" t="s">
        <v>232</v>
      </c>
      <c r="D116" s="101" t="n">
        <v>757</v>
      </c>
      <c r="E116" s="101" t="n">
        <f aca="false">D116</f>
        <v>757</v>
      </c>
      <c r="F116" s="101" t="n">
        <f aca="false">E116</f>
        <v>757</v>
      </c>
      <c r="G116" s="101" t="n">
        <f aca="false">F116</f>
        <v>757</v>
      </c>
      <c r="H116" s="101" t="n">
        <f aca="false">G116</f>
        <v>757</v>
      </c>
      <c r="I116" s="101" t="n">
        <f aca="false">H116</f>
        <v>757</v>
      </c>
      <c r="J116" s="101" t="n">
        <f aca="false">I116</f>
        <v>757</v>
      </c>
      <c r="K116" s="8" t="s">
        <v>242</v>
      </c>
      <c r="L116" s="127" t="s">
        <v>260</v>
      </c>
    </row>
    <row r="117" customFormat="false" ht="14.25" hidden="true" customHeight="false" outlineLevel="0" collapsed="false">
      <c r="A117" s="46" t="str">
        <f aca="false">A116</f>
        <v>csir_ambitions_2019</v>
      </c>
      <c r="B117" s="3" t="s">
        <v>96</v>
      </c>
      <c r="C117" s="8" t="s">
        <v>232</v>
      </c>
      <c r="D117" s="8" t="n">
        <v>2.6</v>
      </c>
      <c r="E117" s="0" t="n">
        <v>2.6</v>
      </c>
      <c r="F117" s="0" t="n">
        <v>2.6</v>
      </c>
      <c r="G117" s="0" t="n">
        <v>2.6</v>
      </c>
      <c r="H117" s="0" t="n">
        <v>2.6</v>
      </c>
      <c r="I117" s="0" t="n">
        <v>2.6</v>
      </c>
      <c r="J117" s="0" t="n">
        <v>2.6</v>
      </c>
      <c r="K117" s="8" t="s">
        <v>233</v>
      </c>
      <c r="L117" s="127" t="s">
        <v>257</v>
      </c>
    </row>
    <row r="118" customFormat="false" ht="14.25" hidden="true" customHeight="false" outlineLevel="0" collapsed="false">
      <c r="A118" s="46" t="str">
        <f aca="false">A117</f>
        <v>csir_ambitions_2019</v>
      </c>
      <c r="B118" s="3" t="s">
        <v>204</v>
      </c>
      <c r="C118" s="8" t="s">
        <v>232</v>
      </c>
      <c r="D118" s="8" t="n">
        <v>203</v>
      </c>
      <c r="E118" s="8" t="n">
        <v>203</v>
      </c>
      <c r="F118" s="8" t="n">
        <v>203</v>
      </c>
      <c r="G118" s="8" t="n">
        <v>203</v>
      </c>
      <c r="H118" s="8" t="n">
        <v>203</v>
      </c>
      <c r="I118" s="8" t="n">
        <v>203</v>
      </c>
      <c r="J118" s="8" t="n">
        <v>203</v>
      </c>
      <c r="K118" s="8" t="s">
        <v>242</v>
      </c>
      <c r="L118" s="127" t="s">
        <v>257</v>
      </c>
    </row>
    <row r="119" customFormat="false" ht="14.25" hidden="true" customHeight="false" outlineLevel="0" collapsed="false">
      <c r="A119" s="46" t="str">
        <f aca="false">A118</f>
        <v>csir_ambitions_2019</v>
      </c>
      <c r="B119" s="3" t="s">
        <v>46</v>
      </c>
      <c r="C119" s="8" t="s">
        <v>232</v>
      </c>
      <c r="D119" s="8" t="n">
        <v>1133</v>
      </c>
      <c r="E119" s="8" t="n">
        <v>1133</v>
      </c>
      <c r="F119" s="8" t="n">
        <v>1133</v>
      </c>
      <c r="G119" s="8" t="n">
        <v>1133</v>
      </c>
      <c r="H119" s="8" t="n">
        <v>1133</v>
      </c>
      <c r="I119" s="8" t="n">
        <v>1133</v>
      </c>
      <c r="J119" s="8" t="n">
        <v>1133</v>
      </c>
      <c r="K119" s="8" t="s">
        <v>242</v>
      </c>
      <c r="L119" s="127" t="s">
        <v>258</v>
      </c>
    </row>
    <row r="120" customFormat="false" ht="14.25" hidden="true" customHeight="false" outlineLevel="0" collapsed="false">
      <c r="A120" s="46" t="str">
        <f aca="false">A119</f>
        <v>csir_ambitions_2019</v>
      </c>
      <c r="B120" s="3" t="s">
        <v>111</v>
      </c>
      <c r="C120" s="8" t="s">
        <v>232</v>
      </c>
      <c r="D120" s="8" t="n">
        <v>5</v>
      </c>
      <c r="E120" s="0" t="n">
        <v>5</v>
      </c>
      <c r="F120" s="0" t="n">
        <v>5</v>
      </c>
      <c r="G120" s="0" t="n">
        <v>5</v>
      </c>
      <c r="H120" s="0" t="n">
        <v>5</v>
      </c>
      <c r="I120" s="0" t="n">
        <v>5</v>
      </c>
      <c r="J120" s="0" t="n">
        <v>5</v>
      </c>
      <c r="K120" s="8" t="s">
        <v>233</v>
      </c>
      <c r="L120" s="127" t="s">
        <v>257</v>
      </c>
    </row>
    <row r="121" customFormat="false" ht="14.25" hidden="true" customHeight="false" outlineLevel="0" collapsed="false">
      <c r="A121" s="46" t="str">
        <f aca="false">A120</f>
        <v>csir_ambitions_2019</v>
      </c>
      <c r="B121" s="3" t="s">
        <v>77</v>
      </c>
      <c r="C121" s="8" t="s">
        <v>232</v>
      </c>
      <c r="D121" s="8" t="n">
        <v>2.6</v>
      </c>
      <c r="E121" s="0" t="n">
        <v>2.6</v>
      </c>
      <c r="F121" s="0" t="n">
        <v>2.6</v>
      </c>
      <c r="G121" s="0" t="n">
        <v>2.6</v>
      </c>
      <c r="H121" s="0" t="n">
        <v>2.6</v>
      </c>
      <c r="I121" s="0" t="n">
        <v>2.6</v>
      </c>
      <c r="J121" s="0" t="n">
        <v>2.6</v>
      </c>
      <c r="K121" s="8" t="s">
        <v>233</v>
      </c>
      <c r="L121" s="127" t="s">
        <v>257</v>
      </c>
    </row>
    <row r="122" customFormat="false" ht="14.25" hidden="true" customHeight="false" outlineLevel="0" collapsed="false">
      <c r="A122" s="46" t="str">
        <f aca="false">A121</f>
        <v>csir_ambitions_2019</v>
      </c>
      <c r="B122" s="3" t="s">
        <v>234</v>
      </c>
      <c r="C122" s="8" t="s">
        <v>232</v>
      </c>
      <c r="D122" s="8" t="n">
        <v>2</v>
      </c>
      <c r="E122" s="0" t="n">
        <v>2</v>
      </c>
      <c r="F122" s="0" t="n">
        <v>2</v>
      </c>
      <c r="G122" s="0" t="n">
        <v>2</v>
      </c>
      <c r="H122" s="0" t="n">
        <v>2</v>
      </c>
      <c r="I122" s="0" t="n">
        <v>2</v>
      </c>
      <c r="J122" s="0" t="n">
        <v>2</v>
      </c>
      <c r="K122" s="8" t="s">
        <v>233</v>
      </c>
      <c r="L122" s="127" t="s">
        <v>261</v>
      </c>
    </row>
    <row r="123" customFormat="false" ht="14.25" hidden="true" customHeight="false" outlineLevel="0" collapsed="false">
      <c r="A123" s="46" t="str">
        <f aca="false">A122</f>
        <v>csir_ambitions_2019</v>
      </c>
      <c r="B123" s="3" t="s">
        <v>235</v>
      </c>
      <c r="C123" s="8" t="s">
        <v>232</v>
      </c>
      <c r="D123" s="8" t="n">
        <v>2</v>
      </c>
      <c r="E123" s="0" t="n">
        <v>2</v>
      </c>
      <c r="F123" s="0" t="n">
        <v>2</v>
      </c>
      <c r="G123" s="0" t="n">
        <v>2</v>
      </c>
      <c r="H123" s="0" t="n">
        <v>2</v>
      </c>
      <c r="I123" s="0" t="n">
        <v>2</v>
      </c>
      <c r="J123" s="0" t="n">
        <v>2</v>
      </c>
      <c r="K123" s="8" t="s">
        <v>233</v>
      </c>
      <c r="L123" s="127" t="s">
        <v>261</v>
      </c>
    </row>
    <row r="124" customFormat="false" ht="14.25" hidden="true" customHeight="false" outlineLevel="0" collapsed="false">
      <c r="A124" s="46" t="str">
        <f aca="false">A123</f>
        <v>csir_ambitions_2019</v>
      </c>
      <c r="B124" s="3" t="s">
        <v>236</v>
      </c>
      <c r="C124" s="8" t="s">
        <v>232</v>
      </c>
      <c r="D124" s="8" t="n">
        <v>2</v>
      </c>
      <c r="E124" s="0" t="n">
        <v>2</v>
      </c>
      <c r="F124" s="0" t="n">
        <v>2</v>
      </c>
      <c r="G124" s="0" t="n">
        <v>2</v>
      </c>
      <c r="H124" s="0" t="n">
        <v>2</v>
      </c>
      <c r="I124" s="0" t="n">
        <v>2</v>
      </c>
      <c r="J124" s="0" t="n">
        <v>2</v>
      </c>
      <c r="K124" s="8" t="s">
        <v>233</v>
      </c>
      <c r="L124" s="127" t="s">
        <v>261</v>
      </c>
    </row>
    <row r="125" customFormat="false" ht="14.25" hidden="true" customHeight="false" outlineLevel="0" collapsed="false">
      <c r="A125" s="46" t="str">
        <f aca="false">A124</f>
        <v>csir_ambitions_2019</v>
      </c>
      <c r="B125" s="3" t="s">
        <v>237</v>
      </c>
      <c r="C125" s="8" t="s">
        <v>232</v>
      </c>
      <c r="D125" s="8" t="n">
        <v>2</v>
      </c>
      <c r="E125" s="0" t="n">
        <v>2</v>
      </c>
      <c r="F125" s="0" t="n">
        <v>2</v>
      </c>
      <c r="G125" s="0" t="n">
        <v>2</v>
      </c>
      <c r="H125" s="0" t="n">
        <v>2</v>
      </c>
      <c r="I125" s="0" t="n">
        <v>2</v>
      </c>
      <c r="J125" s="0" t="n">
        <v>2</v>
      </c>
      <c r="K125" s="8" t="s">
        <v>233</v>
      </c>
      <c r="L125" s="127" t="s">
        <v>261</v>
      </c>
    </row>
    <row r="126" customFormat="false" ht="14.25" hidden="true" customHeight="false" outlineLevel="0" collapsed="false">
      <c r="A126" s="46" t="str">
        <f aca="false">A125</f>
        <v>csir_ambitions_2019</v>
      </c>
      <c r="B126" s="3" t="s">
        <v>74</v>
      </c>
      <c r="C126" s="8" t="s">
        <v>232</v>
      </c>
      <c r="D126" s="8" t="n">
        <v>1</v>
      </c>
      <c r="E126" s="0" t="n">
        <v>1</v>
      </c>
      <c r="F126" s="0" t="n">
        <v>1</v>
      </c>
      <c r="G126" s="0" t="n">
        <v>1</v>
      </c>
      <c r="H126" s="0" t="n">
        <v>1</v>
      </c>
      <c r="I126" s="0" t="n">
        <v>1</v>
      </c>
      <c r="J126" s="0" t="n">
        <v>1</v>
      </c>
      <c r="K126" s="8" t="s">
        <v>233</v>
      </c>
      <c r="L126" s="127" t="s">
        <v>257</v>
      </c>
    </row>
    <row r="127" customFormat="false" ht="14.25" hidden="true" customHeight="false" outlineLevel="0" collapsed="false">
      <c r="A127" s="46" t="str">
        <f aca="false">A126</f>
        <v>csir_ambitions_2019</v>
      </c>
      <c r="B127" s="3" t="s">
        <v>68</v>
      </c>
      <c r="C127" s="8" t="s">
        <v>232</v>
      </c>
      <c r="D127" s="8" t="n">
        <v>1187</v>
      </c>
      <c r="E127" s="8" t="n">
        <v>1187</v>
      </c>
      <c r="F127" s="8" t="n">
        <v>1187</v>
      </c>
      <c r="G127" s="8" t="n">
        <v>1187</v>
      </c>
      <c r="H127" s="8" t="n">
        <v>1187</v>
      </c>
      <c r="I127" s="8" t="n">
        <v>1187</v>
      </c>
      <c r="J127" s="8" t="n">
        <v>1187</v>
      </c>
      <c r="K127" s="8" t="s">
        <v>242</v>
      </c>
      <c r="L127" s="127"/>
    </row>
    <row r="128" customFormat="false" ht="14.25" hidden="true" customHeight="false" outlineLevel="0" collapsed="false">
      <c r="A128" s="46" t="str">
        <f aca="false">A127</f>
        <v>csir_ambitions_2019</v>
      </c>
      <c r="B128" s="3" t="s">
        <v>205</v>
      </c>
      <c r="C128" s="8" t="s">
        <v>232</v>
      </c>
      <c r="D128" s="8" t="n">
        <v>196</v>
      </c>
      <c r="E128" s="8" t="n">
        <v>196</v>
      </c>
      <c r="F128" s="8" t="n">
        <v>196</v>
      </c>
      <c r="G128" s="8" t="n">
        <v>196</v>
      </c>
      <c r="H128" s="8" t="n">
        <v>196</v>
      </c>
      <c r="I128" s="8" t="n">
        <v>196</v>
      </c>
      <c r="J128" s="8" t="n">
        <v>196</v>
      </c>
      <c r="K128" s="8" t="s">
        <v>242</v>
      </c>
      <c r="L128" s="127" t="s">
        <v>257</v>
      </c>
    </row>
    <row r="129" customFormat="false" ht="14.25" hidden="true" customHeight="false" outlineLevel="0" collapsed="false">
      <c r="A129" s="46" t="str">
        <f aca="false">A128</f>
        <v>csir_ambitions_2019</v>
      </c>
      <c r="B129" s="3" t="s">
        <v>66</v>
      </c>
      <c r="C129" s="8" t="s">
        <v>232</v>
      </c>
      <c r="D129" s="8" t="n">
        <v>742</v>
      </c>
      <c r="E129" s="8" t="n">
        <v>742</v>
      </c>
      <c r="F129" s="8" t="n">
        <v>742</v>
      </c>
      <c r="G129" s="8" t="n">
        <v>742</v>
      </c>
      <c r="H129" s="8" t="n">
        <v>742</v>
      </c>
      <c r="I129" s="8" t="n">
        <v>742</v>
      </c>
      <c r="J129" s="8" t="n">
        <v>742</v>
      </c>
      <c r="K129" s="8" t="s">
        <v>242</v>
      </c>
      <c r="L129" s="127" t="s">
        <v>262</v>
      </c>
    </row>
    <row r="130" customFormat="false" ht="14.25" hidden="true" customHeight="false" outlineLevel="0" collapsed="false">
      <c r="A130" s="46" t="str">
        <f aca="false">A129</f>
        <v>csir_ambitions_2019</v>
      </c>
      <c r="B130" s="3" t="s">
        <v>70</v>
      </c>
      <c r="C130" s="8" t="s">
        <v>232</v>
      </c>
      <c r="D130" s="8" t="n">
        <v>1</v>
      </c>
      <c r="E130" s="0" t="n">
        <v>1</v>
      </c>
      <c r="F130" s="0" t="n">
        <v>1</v>
      </c>
      <c r="G130" s="0" t="n">
        <v>1</v>
      </c>
      <c r="H130" s="0" t="n">
        <v>1</v>
      </c>
      <c r="I130" s="0" t="n">
        <v>1</v>
      </c>
      <c r="J130" s="0" t="n">
        <v>1</v>
      </c>
      <c r="K130" s="8" t="s">
        <v>233</v>
      </c>
      <c r="L130" s="127" t="s">
        <v>257</v>
      </c>
    </row>
    <row r="131" customFormat="false" ht="14.25" hidden="true" customHeight="false" outlineLevel="0" collapsed="false">
      <c r="A131" s="46" t="str">
        <f aca="false">A130</f>
        <v>csir_ambitions_2019</v>
      </c>
      <c r="B131" s="3" t="s">
        <v>231</v>
      </c>
      <c r="C131" s="8" t="s">
        <v>232</v>
      </c>
      <c r="D131" s="8" t="n">
        <v>2</v>
      </c>
      <c r="E131" s="0" t="n">
        <v>2</v>
      </c>
      <c r="F131" s="0" t="n">
        <v>2</v>
      </c>
      <c r="G131" s="0" t="n">
        <v>2</v>
      </c>
      <c r="H131" s="0" t="n">
        <v>2</v>
      </c>
      <c r="I131" s="0" t="n">
        <v>2</v>
      </c>
      <c r="J131" s="0" t="n">
        <v>2</v>
      </c>
      <c r="K131" s="8" t="s">
        <v>233</v>
      </c>
      <c r="L131" s="127" t="s">
        <v>257</v>
      </c>
    </row>
    <row r="132" customFormat="false" ht="14.25" hidden="true" customHeight="false" outlineLevel="0" collapsed="false">
      <c r="A132" s="46" t="str">
        <f aca="false">A131</f>
        <v>csir_ambitions_2019</v>
      </c>
      <c r="B132" s="3" t="s">
        <v>101</v>
      </c>
      <c r="C132" s="8" t="s">
        <v>232</v>
      </c>
      <c r="D132" s="8" t="n">
        <v>328</v>
      </c>
      <c r="E132" s="0" t="n">
        <f aca="false">D132</f>
        <v>328</v>
      </c>
      <c r="F132" s="0" t="n">
        <f aca="false">E132</f>
        <v>328</v>
      </c>
      <c r="G132" s="0" t="n">
        <f aca="false">F132</f>
        <v>328</v>
      </c>
      <c r="H132" s="0" t="n">
        <f aca="false">G132</f>
        <v>328</v>
      </c>
      <c r="I132" s="0" t="n">
        <f aca="false">H132</f>
        <v>328</v>
      </c>
      <c r="J132" s="0" t="n">
        <v>328</v>
      </c>
      <c r="K132" s="8" t="s">
        <v>242</v>
      </c>
      <c r="L132" s="127" t="s">
        <v>257</v>
      </c>
    </row>
    <row r="133" customFormat="false" ht="14.25" hidden="true" customHeight="false" outlineLevel="0" collapsed="false">
      <c r="A133" s="46" t="str">
        <f aca="false">A132</f>
        <v>csir_ambitions_2019</v>
      </c>
      <c r="B133" s="3" t="s">
        <v>226</v>
      </c>
      <c r="C133" s="8" t="s">
        <v>232</v>
      </c>
      <c r="D133" s="8" t="n">
        <v>328</v>
      </c>
      <c r="E133" s="0" t="n">
        <f aca="false">D133</f>
        <v>328</v>
      </c>
      <c r="F133" s="0" t="n">
        <f aca="false">E133</f>
        <v>328</v>
      </c>
      <c r="G133" s="0" t="n">
        <f aca="false">F133</f>
        <v>328</v>
      </c>
      <c r="H133" s="0" t="n">
        <f aca="false">G133</f>
        <v>328</v>
      </c>
      <c r="I133" s="0" t="n">
        <f aca="false">H133</f>
        <v>328</v>
      </c>
      <c r="J133" s="0" t="n">
        <v>328</v>
      </c>
      <c r="K133" s="8" t="s">
        <v>242</v>
      </c>
      <c r="L133" s="127" t="s">
        <v>263</v>
      </c>
    </row>
    <row r="134" customFormat="false" ht="14.25" hidden="true" customHeight="false" outlineLevel="0" collapsed="false">
      <c r="A134" s="46" t="str">
        <f aca="false">A133</f>
        <v>csir_ambitions_2019</v>
      </c>
      <c r="B134" s="3" t="s">
        <v>227</v>
      </c>
      <c r="C134" s="8" t="s">
        <v>232</v>
      </c>
      <c r="D134" s="8" t="n">
        <v>328</v>
      </c>
      <c r="E134" s="0" t="n">
        <f aca="false">D134</f>
        <v>328</v>
      </c>
      <c r="F134" s="0" t="n">
        <f aca="false">E134</f>
        <v>328</v>
      </c>
      <c r="G134" s="0" t="n">
        <f aca="false">F134</f>
        <v>328</v>
      </c>
      <c r="H134" s="0" t="n">
        <f aca="false">G134</f>
        <v>328</v>
      </c>
      <c r="I134" s="0" t="n">
        <f aca="false">H134</f>
        <v>328</v>
      </c>
      <c r="J134" s="0" t="n">
        <v>328</v>
      </c>
      <c r="K134" s="8" t="s">
        <v>242</v>
      </c>
      <c r="L134" s="127" t="s">
        <v>263</v>
      </c>
    </row>
    <row r="135" customFormat="false" ht="14.25" hidden="true" customHeight="false" outlineLevel="0" collapsed="false">
      <c r="A135" s="46" t="str">
        <f aca="false">A134</f>
        <v>csir_ambitions_2019</v>
      </c>
      <c r="B135" s="3" t="s">
        <v>96</v>
      </c>
      <c r="C135" s="8" t="s">
        <v>238</v>
      </c>
      <c r="D135" s="8"/>
      <c r="K135" s="8" t="s">
        <v>239</v>
      </c>
      <c r="L135" s="127" t="s">
        <v>264</v>
      </c>
    </row>
    <row r="136" customFormat="false" ht="14.25" hidden="true" customHeight="false" outlineLevel="0" collapsed="false">
      <c r="A136" s="46" t="str">
        <f aca="false">A135</f>
        <v>csir_ambitions_2019</v>
      </c>
      <c r="B136" s="3" t="s">
        <v>46</v>
      </c>
      <c r="C136" s="8" t="s">
        <v>238</v>
      </c>
      <c r="D136" s="0" t="n">
        <v>98</v>
      </c>
      <c r="E136" s="0" t="n">
        <v>98</v>
      </c>
      <c r="F136" s="0" t="n">
        <v>98</v>
      </c>
      <c r="G136" s="0" t="n">
        <v>98</v>
      </c>
      <c r="H136" s="0" t="n">
        <v>98</v>
      </c>
      <c r="I136" s="0" t="n">
        <v>98</v>
      </c>
      <c r="J136" s="0" t="n">
        <v>98</v>
      </c>
      <c r="K136" s="8" t="s">
        <v>239</v>
      </c>
      <c r="L136" s="127" t="s">
        <v>264</v>
      </c>
    </row>
    <row r="137" customFormat="false" ht="14.25" hidden="true" customHeight="false" outlineLevel="0" collapsed="false">
      <c r="A137" s="46" t="str">
        <f aca="false">A136</f>
        <v>csir_ambitions_2019</v>
      </c>
      <c r="B137" s="3" t="s">
        <v>111</v>
      </c>
      <c r="C137" s="8" t="s">
        <v>238</v>
      </c>
      <c r="D137" s="8" t="n">
        <v>50</v>
      </c>
      <c r="E137" s="0" t="n">
        <v>50</v>
      </c>
      <c r="F137" s="0" t="n">
        <v>50</v>
      </c>
      <c r="G137" s="0" t="n">
        <v>50</v>
      </c>
      <c r="H137" s="0" t="n">
        <v>50</v>
      </c>
      <c r="I137" s="0" t="n">
        <v>50</v>
      </c>
      <c r="J137" s="0" t="n">
        <v>50</v>
      </c>
      <c r="K137" s="8" t="s">
        <v>239</v>
      </c>
      <c r="L137" s="127" t="s">
        <v>265</v>
      </c>
    </row>
    <row r="138" customFormat="false" ht="14.25" hidden="true" customHeight="false" outlineLevel="0" collapsed="false">
      <c r="A138" s="46" t="str">
        <f aca="false">A137</f>
        <v>csir_ambitions_2019</v>
      </c>
      <c r="B138" s="3" t="s">
        <v>77</v>
      </c>
      <c r="C138" s="8" t="s">
        <v>238</v>
      </c>
      <c r="D138" s="8" t="n">
        <v>900</v>
      </c>
      <c r="E138" s="0" t="n">
        <v>900</v>
      </c>
      <c r="F138" s="0" t="n">
        <v>900</v>
      </c>
      <c r="G138" s="0" t="n">
        <v>900</v>
      </c>
      <c r="H138" s="0" t="n">
        <v>900</v>
      </c>
      <c r="I138" s="0" t="n">
        <v>900</v>
      </c>
      <c r="J138" s="0" t="n">
        <v>900</v>
      </c>
      <c r="K138" s="8" t="s">
        <v>239</v>
      </c>
      <c r="L138" s="127" t="s">
        <v>265</v>
      </c>
    </row>
    <row r="139" customFormat="false" ht="14.25" hidden="true" customHeight="false" outlineLevel="0" collapsed="false">
      <c r="A139" s="46" t="str">
        <f aca="false">A138</f>
        <v>csir_ambitions_2019</v>
      </c>
      <c r="B139" s="3" t="s">
        <v>91</v>
      </c>
      <c r="C139" s="8" t="s">
        <v>238</v>
      </c>
      <c r="D139" s="8" t="n">
        <v>540</v>
      </c>
      <c r="E139" s="0" t="n">
        <v>540</v>
      </c>
      <c r="F139" s="0" t="n">
        <v>540</v>
      </c>
      <c r="G139" s="0" t="n">
        <v>540</v>
      </c>
      <c r="H139" s="0" t="n">
        <v>540</v>
      </c>
      <c r="I139" s="0" t="n">
        <v>540</v>
      </c>
      <c r="J139" s="0" t="n">
        <v>540</v>
      </c>
      <c r="K139" s="8" t="s">
        <v>239</v>
      </c>
      <c r="L139" s="127" t="s">
        <v>264</v>
      </c>
    </row>
    <row r="140" customFormat="false" ht="14.25" hidden="true" customHeight="false" outlineLevel="0" collapsed="false">
      <c r="A140" s="46" t="str">
        <f aca="false">A139</f>
        <v>csir_ambitions_2019</v>
      </c>
      <c r="B140" s="3" t="s">
        <v>68</v>
      </c>
      <c r="C140" s="8" t="s">
        <v>238</v>
      </c>
      <c r="D140" s="8" t="n">
        <v>29</v>
      </c>
      <c r="E140" s="0" t="n">
        <v>29</v>
      </c>
      <c r="F140" s="0" t="n">
        <v>29</v>
      </c>
      <c r="G140" s="0" t="n">
        <v>29</v>
      </c>
      <c r="H140" s="0" t="n">
        <v>29</v>
      </c>
      <c r="I140" s="0" t="n">
        <v>29</v>
      </c>
      <c r="J140" s="0" t="n">
        <v>29</v>
      </c>
      <c r="K140" s="8" t="s">
        <v>239</v>
      </c>
      <c r="L140" s="127" t="s">
        <v>264</v>
      </c>
    </row>
    <row r="141" customFormat="false" ht="14.25" hidden="true" customHeight="false" outlineLevel="0" collapsed="false">
      <c r="A141" s="46" t="str">
        <f aca="false">A140</f>
        <v>csir_ambitions_2019</v>
      </c>
      <c r="B141" s="3" t="s">
        <v>240</v>
      </c>
      <c r="C141" s="8" t="s">
        <v>238</v>
      </c>
      <c r="D141" s="8"/>
      <c r="K141" s="8" t="s">
        <v>239</v>
      </c>
      <c r="L141" s="127" t="s">
        <v>257</v>
      </c>
    </row>
    <row r="142" customFormat="false" ht="14.25" hidden="false" customHeight="false" outlineLevel="0" collapsed="false">
      <c r="A142" s="46" t="str">
        <f aca="false">A141</f>
        <v>csir_ambitions_2019</v>
      </c>
      <c r="B142" s="3" t="s">
        <v>228</v>
      </c>
      <c r="C142" s="8" t="s">
        <v>241</v>
      </c>
      <c r="D142" s="8" t="n">
        <v>12286</v>
      </c>
      <c r="E142" s="0" t="n">
        <v>8588</v>
      </c>
      <c r="F142" s="0" t="n">
        <v>7192</v>
      </c>
      <c r="G142" s="0" t="n">
        <v>6742</v>
      </c>
      <c r="H142" s="0" t="n">
        <v>6293</v>
      </c>
      <c r="I142" s="0" t="n">
        <v>5844</v>
      </c>
      <c r="J142" s="0" t="n">
        <v>5394</v>
      </c>
      <c r="K142" s="8" t="s">
        <v>242</v>
      </c>
      <c r="L142" s="127"/>
    </row>
    <row r="143" customFormat="false" ht="14.25" hidden="false" customHeight="false" outlineLevel="0" collapsed="false">
      <c r="A143" s="46" t="str">
        <f aca="false">A142</f>
        <v>csir_ambitions_2019</v>
      </c>
      <c r="B143" s="3" t="s">
        <v>243</v>
      </c>
      <c r="C143" s="8" t="s">
        <v>241</v>
      </c>
      <c r="D143" s="8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8" t="s">
        <v>244</v>
      </c>
      <c r="L143" s="127"/>
    </row>
    <row r="144" customFormat="false" ht="14.25" hidden="false" customHeight="false" outlineLevel="0" collapsed="false">
      <c r="A144" s="46" t="str">
        <f aca="false">A143</f>
        <v>csir_ambitions_2019</v>
      </c>
      <c r="B144" s="3" t="s">
        <v>96</v>
      </c>
      <c r="C144" s="8" t="s">
        <v>241</v>
      </c>
      <c r="D144" s="8" t="n">
        <v>20232.73</v>
      </c>
      <c r="E144" s="0" t="n">
        <v>20232.73107</v>
      </c>
      <c r="F144" s="0" t="n">
        <v>20232.73107</v>
      </c>
      <c r="G144" s="0" t="n">
        <v>20232.73107</v>
      </c>
      <c r="H144" s="0" t="n">
        <v>20232.73107</v>
      </c>
      <c r="I144" s="0" t="n">
        <v>20232.73107</v>
      </c>
      <c r="J144" s="0" t="n">
        <v>20232.73107</v>
      </c>
      <c r="K144" s="8" t="s">
        <v>242</v>
      </c>
      <c r="L144" s="127"/>
    </row>
    <row r="145" customFormat="false" ht="14.25" hidden="false" customHeight="false" outlineLevel="0" collapsed="false">
      <c r="A145" s="46" t="str">
        <f aca="false">A144</f>
        <v>csir_ambitions_2019</v>
      </c>
      <c r="B145" s="3" t="s">
        <v>204</v>
      </c>
      <c r="C145" s="8" t="s">
        <v>241</v>
      </c>
      <c r="D145" s="8" t="n">
        <v>12199</v>
      </c>
      <c r="E145" s="0" t="n">
        <v>12199</v>
      </c>
      <c r="F145" s="0" t="n">
        <v>12199</v>
      </c>
      <c r="G145" s="0" t="n">
        <v>12199</v>
      </c>
      <c r="H145" s="0" t="n">
        <v>12199</v>
      </c>
      <c r="I145" s="0" t="n">
        <v>12199</v>
      </c>
      <c r="J145" s="0" t="n">
        <v>12199</v>
      </c>
      <c r="K145" s="8" t="s">
        <v>242</v>
      </c>
      <c r="L145" s="127"/>
    </row>
    <row r="146" customFormat="false" ht="14.25" hidden="false" customHeight="false" outlineLevel="0" collapsed="false">
      <c r="A146" s="46" t="str">
        <f aca="false">A145</f>
        <v>csir_ambitions_2019</v>
      </c>
      <c r="B146" s="3" t="s">
        <v>46</v>
      </c>
      <c r="C146" s="8" t="s">
        <v>241</v>
      </c>
      <c r="D146" s="8" t="n">
        <v>48188</v>
      </c>
      <c r="E146" s="0" t="n">
        <v>48188</v>
      </c>
      <c r="F146" s="0" t="n">
        <v>48188</v>
      </c>
      <c r="G146" s="0" t="n">
        <v>48188</v>
      </c>
      <c r="H146" s="0" t="n">
        <v>48188</v>
      </c>
      <c r="I146" s="0" t="n">
        <v>48188</v>
      </c>
      <c r="J146" s="0" t="n">
        <v>48188</v>
      </c>
      <c r="K146" s="8" t="s">
        <v>242</v>
      </c>
      <c r="L146" s="127"/>
    </row>
    <row r="147" customFormat="false" ht="14.25" hidden="false" customHeight="false" outlineLevel="0" collapsed="false">
      <c r="A147" s="46" t="str">
        <f aca="false">A146</f>
        <v>csir_ambitions_2019</v>
      </c>
      <c r="B147" s="3" t="s">
        <v>111</v>
      </c>
      <c r="C147" s="8" t="s">
        <v>241</v>
      </c>
      <c r="D147" s="8"/>
      <c r="K147" s="8" t="s">
        <v>242</v>
      </c>
      <c r="L147" s="127"/>
    </row>
    <row r="148" customFormat="false" ht="14.25" hidden="false" customHeight="false" outlineLevel="0" collapsed="false">
      <c r="A148" s="46" t="str">
        <f aca="false">A147</f>
        <v>csir_ambitions_2019</v>
      </c>
      <c r="B148" s="3" t="s">
        <v>77</v>
      </c>
      <c r="C148" s="8" t="s">
        <v>241</v>
      </c>
      <c r="D148" s="8" t="n">
        <v>400</v>
      </c>
      <c r="E148" s="0" t="n">
        <v>400</v>
      </c>
      <c r="F148" s="0" t="n">
        <v>400</v>
      </c>
      <c r="G148" s="0" t="n">
        <v>400</v>
      </c>
      <c r="H148" s="0" t="n">
        <v>400</v>
      </c>
      <c r="I148" s="0" t="n">
        <v>400</v>
      </c>
      <c r="J148" s="0" t="n">
        <v>400</v>
      </c>
      <c r="K148" s="8" t="s">
        <v>242</v>
      </c>
      <c r="L148" s="127"/>
    </row>
    <row r="149" customFormat="false" ht="14.25" hidden="false" customHeight="false" outlineLevel="0" collapsed="false">
      <c r="A149" s="46" t="str">
        <f aca="false">A148</f>
        <v>csir_ambitions_2019</v>
      </c>
      <c r="B149" s="3" t="s">
        <v>234</v>
      </c>
      <c r="C149" s="8" t="s">
        <v>241</v>
      </c>
      <c r="D149" s="8" t="n">
        <v>6000</v>
      </c>
      <c r="E149" s="0" t="n">
        <v>6000</v>
      </c>
      <c r="F149" s="0" t="n">
        <v>6000</v>
      </c>
      <c r="G149" s="0" t="n">
        <v>6000</v>
      </c>
      <c r="H149" s="0" t="n">
        <v>6000</v>
      </c>
      <c r="I149" s="0" t="n">
        <v>6000</v>
      </c>
      <c r="J149" s="0" t="n">
        <v>6000</v>
      </c>
      <c r="K149" s="8" t="s">
        <v>245</v>
      </c>
      <c r="L149" s="127"/>
    </row>
    <row r="150" customFormat="false" ht="14.25" hidden="false" customHeight="false" outlineLevel="0" collapsed="false">
      <c r="A150" s="46" t="str">
        <f aca="false">A149</f>
        <v>csir_ambitions_2019</v>
      </c>
      <c r="B150" s="3" t="s">
        <v>235</v>
      </c>
      <c r="C150" s="8" t="s">
        <v>241</v>
      </c>
      <c r="D150" s="8"/>
      <c r="K150" s="8" t="s">
        <v>246</v>
      </c>
      <c r="L150" s="127"/>
    </row>
    <row r="151" customFormat="false" ht="14.25" hidden="false" customHeight="false" outlineLevel="0" collapsed="false">
      <c r="A151" s="46" t="str">
        <f aca="false">A150</f>
        <v>csir_ambitions_2019</v>
      </c>
      <c r="B151" s="3" t="s">
        <v>236</v>
      </c>
      <c r="C151" s="8" t="s">
        <v>241</v>
      </c>
      <c r="D151" s="8" t="n">
        <v>6000</v>
      </c>
      <c r="E151" s="0" t="n">
        <v>6000</v>
      </c>
      <c r="F151" s="0" t="n">
        <v>6000</v>
      </c>
      <c r="G151" s="0" t="n">
        <v>6000</v>
      </c>
      <c r="H151" s="0" t="n">
        <v>6000</v>
      </c>
      <c r="I151" s="0" t="n">
        <v>6000</v>
      </c>
      <c r="J151" s="0" t="n">
        <v>6000</v>
      </c>
      <c r="K151" s="8" t="s">
        <v>245</v>
      </c>
      <c r="L151" s="127"/>
    </row>
    <row r="152" customFormat="false" ht="14.25" hidden="false" customHeight="false" outlineLevel="0" collapsed="false">
      <c r="A152" s="46" t="str">
        <f aca="false">A151</f>
        <v>csir_ambitions_2019</v>
      </c>
      <c r="B152" s="3" t="s">
        <v>237</v>
      </c>
      <c r="C152" s="8" t="s">
        <v>241</v>
      </c>
      <c r="D152" s="8"/>
      <c r="K152" s="8" t="s">
        <v>245</v>
      </c>
      <c r="L152" s="127"/>
    </row>
    <row r="153" customFormat="false" ht="14.25" hidden="false" customHeight="false" outlineLevel="0" collapsed="false">
      <c r="A153" s="46" t="str">
        <f aca="false">A152</f>
        <v>csir_ambitions_2019</v>
      </c>
      <c r="B153" s="3" t="s">
        <v>74</v>
      </c>
      <c r="C153" s="8" t="s">
        <v>241</v>
      </c>
      <c r="D153" s="0" t="n">
        <v>74339.708</v>
      </c>
      <c r="E153" s="0" t="n">
        <v>74340.708</v>
      </c>
      <c r="F153" s="0" t="n">
        <v>74341.708</v>
      </c>
      <c r="G153" s="0" t="n">
        <v>74342.708</v>
      </c>
      <c r="H153" s="0" t="n">
        <v>74343.708</v>
      </c>
      <c r="I153" s="0" t="n">
        <v>74344.708</v>
      </c>
      <c r="J153" s="0" t="n">
        <v>74345.708</v>
      </c>
      <c r="K153" s="8" t="s">
        <v>242</v>
      </c>
      <c r="L153" s="127"/>
    </row>
    <row r="154" customFormat="false" ht="14.25" hidden="false" customHeight="false" outlineLevel="0" collapsed="false">
      <c r="A154" s="46" t="str">
        <f aca="false">A153</f>
        <v>csir_ambitions_2019</v>
      </c>
      <c r="B154" s="3" t="s">
        <v>68</v>
      </c>
      <c r="C154" s="8" t="s">
        <v>241</v>
      </c>
      <c r="D154" s="8" t="n">
        <v>93964</v>
      </c>
      <c r="E154" s="0" t="n">
        <v>91968</v>
      </c>
      <c r="F154" s="0" t="n">
        <v>91968</v>
      </c>
      <c r="G154" s="0" t="n">
        <v>91968</v>
      </c>
      <c r="H154" s="0" t="n">
        <v>91968</v>
      </c>
      <c r="I154" s="0" t="n">
        <v>91968</v>
      </c>
      <c r="J154" s="0" t="n">
        <v>91968</v>
      </c>
      <c r="K154" s="8" t="s">
        <v>242</v>
      </c>
      <c r="L154" s="127"/>
    </row>
    <row r="155" customFormat="false" ht="14.25" hidden="false" customHeight="false" outlineLevel="0" collapsed="false">
      <c r="A155" s="46" t="str">
        <f aca="false">A154</f>
        <v>csir_ambitions_2019</v>
      </c>
      <c r="B155" s="3" t="s">
        <v>205</v>
      </c>
      <c r="C155" s="8" t="s">
        <v>241</v>
      </c>
      <c r="D155" s="0" t="n">
        <v>10059.91974</v>
      </c>
      <c r="E155" s="0" t="n">
        <v>10060.91974</v>
      </c>
      <c r="F155" s="0" t="n">
        <v>10061.91974</v>
      </c>
      <c r="G155" s="0" t="n">
        <v>10062.91974</v>
      </c>
      <c r="H155" s="0" t="n">
        <v>10063.91974</v>
      </c>
      <c r="I155" s="0" t="n">
        <v>10064.91974</v>
      </c>
      <c r="J155" s="0" t="n">
        <v>10065.91974</v>
      </c>
      <c r="K155" s="8" t="s">
        <v>242</v>
      </c>
      <c r="L155" s="127"/>
    </row>
    <row r="156" customFormat="false" ht="14.25" hidden="false" customHeight="false" outlineLevel="0" collapsed="false">
      <c r="A156" s="46" t="str">
        <f aca="false">A155</f>
        <v>csir_ambitions_2019</v>
      </c>
      <c r="B156" s="3" t="s">
        <v>66</v>
      </c>
      <c r="C156" s="8" t="s">
        <v>241</v>
      </c>
      <c r="D156" s="8" t="n">
        <v>14691</v>
      </c>
      <c r="E156" s="0" t="n">
        <v>13131</v>
      </c>
      <c r="F156" s="0" t="n">
        <v>11831</v>
      </c>
      <c r="G156" s="0" t="n">
        <v>11190</v>
      </c>
      <c r="H156" s="0" t="n">
        <v>10544</v>
      </c>
      <c r="I156" s="0" t="n">
        <v>9893</v>
      </c>
      <c r="J156" s="0" t="n">
        <v>9238</v>
      </c>
      <c r="K156" s="8" t="s">
        <v>242</v>
      </c>
      <c r="L156" s="127"/>
    </row>
    <row r="157" customFormat="false" ht="14.25" hidden="false" customHeight="false" outlineLevel="0" collapsed="false">
      <c r="A157" s="46" t="str">
        <f aca="false">A156</f>
        <v>csir_ambitions_2019</v>
      </c>
      <c r="B157" s="3" t="s">
        <v>70</v>
      </c>
      <c r="C157" s="8" t="s">
        <v>241</v>
      </c>
      <c r="D157" s="0" t="n">
        <v>30777.19181</v>
      </c>
      <c r="E157" s="0" t="n">
        <v>30778.19181</v>
      </c>
      <c r="F157" s="0" t="n">
        <v>30779.19181</v>
      </c>
      <c r="G157" s="0" t="n">
        <v>30780.19181</v>
      </c>
      <c r="H157" s="0" t="n">
        <v>30781.19181</v>
      </c>
      <c r="I157" s="0" t="n">
        <v>30782.19181</v>
      </c>
      <c r="J157" s="0" t="n">
        <v>30783.19181</v>
      </c>
      <c r="K157" s="8" t="s">
        <v>242</v>
      </c>
      <c r="L157" s="127"/>
    </row>
    <row r="158" customFormat="false" ht="14.25" hidden="false" customHeight="false" outlineLevel="0" collapsed="false">
      <c r="A158" s="46" t="str">
        <f aca="false">A157</f>
        <v>csir_ambitions_2019</v>
      </c>
      <c r="B158" s="3" t="s">
        <v>231</v>
      </c>
      <c r="C158" s="8" t="s">
        <v>241</v>
      </c>
      <c r="D158" s="8" t="n">
        <v>3000</v>
      </c>
      <c r="E158" s="0" t="n">
        <v>3000</v>
      </c>
      <c r="F158" s="0" t="n">
        <v>3000</v>
      </c>
      <c r="G158" s="0" t="n">
        <v>3000</v>
      </c>
      <c r="H158" s="0" t="n">
        <v>3000</v>
      </c>
      <c r="I158" s="0" t="n">
        <v>3000</v>
      </c>
      <c r="J158" s="0" t="n">
        <v>3000</v>
      </c>
      <c r="K158" s="8" t="s">
        <v>242</v>
      </c>
      <c r="L158" s="127"/>
    </row>
    <row r="159" customFormat="false" ht="14.25" hidden="false" customHeight="false" outlineLevel="0" collapsed="false">
      <c r="A159" s="46" t="str">
        <f aca="false">A158</f>
        <v>csir_ambitions_2019</v>
      </c>
      <c r="B159" s="3" t="s">
        <v>101</v>
      </c>
      <c r="C159" s="8" t="s">
        <v>241</v>
      </c>
      <c r="D159" s="8" t="n">
        <v>8746</v>
      </c>
      <c r="E159" s="0" t="n">
        <v>6671</v>
      </c>
      <c r="F159" s="0" t="n">
        <v>5136</v>
      </c>
      <c r="G159" s="0" t="n">
        <v>4402</v>
      </c>
      <c r="H159" s="0" t="n">
        <v>3844</v>
      </c>
      <c r="I159" s="0" t="n">
        <v>3506</v>
      </c>
      <c r="J159" s="0" t="n">
        <v>3238</v>
      </c>
      <c r="K159" s="8" t="s">
        <v>242</v>
      </c>
      <c r="L159" s="127"/>
    </row>
    <row r="160" customFormat="false" ht="14.25" hidden="false" customHeight="false" outlineLevel="0" collapsed="false">
      <c r="A160" s="46" t="str">
        <f aca="false">A159</f>
        <v>csir_ambitions_2019</v>
      </c>
      <c r="B160" s="3" t="s">
        <v>226</v>
      </c>
      <c r="C160" s="8" t="s">
        <v>241</v>
      </c>
      <c r="D160" s="8" t="n">
        <v>8746</v>
      </c>
      <c r="E160" s="0" t="n">
        <f aca="false">E159</f>
        <v>6671</v>
      </c>
      <c r="F160" s="0" t="n">
        <f aca="false">F159</f>
        <v>5136</v>
      </c>
      <c r="G160" s="0" t="n">
        <f aca="false">G159</f>
        <v>4402</v>
      </c>
      <c r="H160" s="0" t="n">
        <f aca="false">H159</f>
        <v>3844</v>
      </c>
      <c r="I160" s="0" t="n">
        <f aca="false">I159</f>
        <v>3506</v>
      </c>
      <c r="J160" s="0" t="n">
        <f aca="false">J159</f>
        <v>3238</v>
      </c>
      <c r="K160" s="8" t="s">
        <v>242</v>
      </c>
      <c r="L160" s="127"/>
    </row>
    <row r="161" customFormat="false" ht="14.25" hidden="false" customHeight="false" outlineLevel="0" collapsed="false">
      <c r="A161" s="46" t="str">
        <f aca="false">A160</f>
        <v>csir_ambitions_2019</v>
      </c>
      <c r="B161" s="3" t="s">
        <v>227</v>
      </c>
      <c r="C161" s="8" t="s">
        <v>241</v>
      </c>
      <c r="D161" s="8" t="n">
        <v>8746</v>
      </c>
      <c r="E161" s="0" t="n">
        <f aca="false">E159</f>
        <v>6671</v>
      </c>
      <c r="F161" s="0" t="n">
        <f aca="false">F159</f>
        <v>5136</v>
      </c>
      <c r="G161" s="0" t="n">
        <f aca="false">G159</f>
        <v>4402</v>
      </c>
      <c r="H161" s="0" t="n">
        <f aca="false">H159</f>
        <v>3844</v>
      </c>
      <c r="I161" s="0" t="n">
        <f aca="false">I159</f>
        <v>3506</v>
      </c>
      <c r="J161" s="0" t="n">
        <f aca="false">J159</f>
        <v>3238</v>
      </c>
      <c r="K161" s="8" t="s">
        <v>242</v>
      </c>
      <c r="L161" s="127"/>
    </row>
    <row r="162" customFormat="false" ht="14.25" hidden="true" customHeight="false" outlineLevel="0" collapsed="false">
      <c r="A162" s="46" t="str">
        <f aca="false">A161</f>
        <v>csir_ambitions_2019</v>
      </c>
      <c r="B162" s="3" t="s">
        <v>228</v>
      </c>
      <c r="C162" s="8" t="s">
        <v>247</v>
      </c>
      <c r="D162" s="8" t="n">
        <f aca="false">E162</f>
        <v>20</v>
      </c>
      <c r="E162" s="0" t="n">
        <v>20</v>
      </c>
      <c r="F162" s="0" t="n">
        <v>20</v>
      </c>
      <c r="G162" s="0" t="n">
        <v>20</v>
      </c>
      <c r="H162" s="0" t="n">
        <v>20</v>
      </c>
      <c r="I162" s="0" t="n">
        <v>20</v>
      </c>
      <c r="J162" s="0" t="n">
        <v>20</v>
      </c>
      <c r="K162" s="8" t="s">
        <v>248</v>
      </c>
      <c r="L162" s="127" t="s">
        <v>260</v>
      </c>
    </row>
    <row r="163" customFormat="false" ht="14.25" hidden="true" customHeight="false" outlineLevel="0" collapsed="false">
      <c r="A163" s="46" t="str">
        <f aca="false">A162</f>
        <v>csir_ambitions_2019</v>
      </c>
      <c r="B163" s="3" t="s">
        <v>243</v>
      </c>
      <c r="C163" s="8" t="s">
        <v>247</v>
      </c>
      <c r="D163" s="8" t="n">
        <f aca="false">E163</f>
        <v>20</v>
      </c>
      <c r="E163" s="0" t="n">
        <v>20</v>
      </c>
      <c r="F163" s="0" t="n">
        <v>20</v>
      </c>
      <c r="G163" s="0" t="n">
        <v>20</v>
      </c>
      <c r="H163" s="0" t="n">
        <v>20</v>
      </c>
      <c r="I163" s="0" t="n">
        <v>20</v>
      </c>
      <c r="J163" s="0" t="n">
        <v>20</v>
      </c>
      <c r="K163" s="8" t="s">
        <v>248</v>
      </c>
      <c r="L163" s="127" t="s">
        <v>260</v>
      </c>
    </row>
    <row r="164" customFormat="false" ht="14.25" hidden="true" customHeight="false" outlineLevel="0" collapsed="false">
      <c r="A164" s="46" t="str">
        <f aca="false">A163</f>
        <v>csir_ambitions_2019</v>
      </c>
      <c r="B164" s="3" t="s">
        <v>96</v>
      </c>
      <c r="C164" s="8" t="s">
        <v>247</v>
      </c>
      <c r="D164" s="8" t="n">
        <f aca="false">E164</f>
        <v>0</v>
      </c>
      <c r="K164" s="8" t="s">
        <v>248</v>
      </c>
      <c r="L164" s="127" t="s">
        <v>266</v>
      </c>
    </row>
    <row r="165" customFormat="false" ht="14.25" hidden="true" customHeight="false" outlineLevel="0" collapsed="false">
      <c r="A165" s="46" t="str">
        <f aca="false">A164</f>
        <v>csir_ambitions_2019</v>
      </c>
      <c r="B165" s="3" t="s">
        <v>204</v>
      </c>
      <c r="C165" s="8" t="s">
        <v>247</v>
      </c>
      <c r="D165" s="8" t="n">
        <f aca="false">E165</f>
        <v>30</v>
      </c>
      <c r="E165" s="0" t="n">
        <v>30</v>
      </c>
      <c r="F165" s="0" t="n">
        <v>30</v>
      </c>
      <c r="G165" s="0" t="n">
        <v>30</v>
      </c>
      <c r="H165" s="0" t="n">
        <v>30</v>
      </c>
      <c r="I165" s="0" t="n">
        <v>30</v>
      </c>
      <c r="J165" s="0" t="n">
        <v>30</v>
      </c>
      <c r="K165" s="8" t="s">
        <v>248</v>
      </c>
      <c r="L165" s="127" t="s">
        <v>267</v>
      </c>
    </row>
    <row r="166" customFormat="false" ht="14.25" hidden="true" customHeight="false" outlineLevel="0" collapsed="false">
      <c r="A166" s="46" t="str">
        <f aca="false">A165</f>
        <v>csir_ambitions_2019</v>
      </c>
      <c r="B166" s="3" t="s">
        <v>46</v>
      </c>
      <c r="C166" s="8" t="s">
        <v>247</v>
      </c>
      <c r="D166" s="8" t="n">
        <f aca="false">E166</f>
        <v>30</v>
      </c>
      <c r="E166" s="0" t="n">
        <v>30</v>
      </c>
      <c r="F166" s="0" t="n">
        <v>30</v>
      </c>
      <c r="G166" s="0" t="n">
        <v>30</v>
      </c>
      <c r="H166" s="0" t="n">
        <v>30</v>
      </c>
      <c r="I166" s="0" t="n">
        <v>30</v>
      </c>
      <c r="J166" s="0" t="n">
        <v>30</v>
      </c>
      <c r="K166" s="8" t="s">
        <v>248</v>
      </c>
      <c r="L166" s="127" t="s">
        <v>267</v>
      </c>
    </row>
    <row r="167" customFormat="false" ht="14.25" hidden="true" customHeight="false" outlineLevel="0" collapsed="false">
      <c r="A167" s="46" t="str">
        <f aca="false">A166</f>
        <v>csir_ambitions_2019</v>
      </c>
      <c r="B167" s="3" t="s">
        <v>111</v>
      </c>
      <c r="C167" s="8" t="s">
        <v>247</v>
      </c>
      <c r="D167" s="8" t="n">
        <f aca="false">E167</f>
        <v>30</v>
      </c>
      <c r="E167" s="0" t="n">
        <v>30</v>
      </c>
      <c r="F167" s="0" t="n">
        <v>30</v>
      </c>
      <c r="G167" s="0" t="n">
        <v>30</v>
      </c>
      <c r="H167" s="0" t="n">
        <v>30</v>
      </c>
      <c r="I167" s="0" t="n">
        <v>30</v>
      </c>
      <c r="J167" s="0" t="n">
        <v>30</v>
      </c>
      <c r="K167" s="8" t="s">
        <v>248</v>
      </c>
      <c r="L167" s="127" t="s">
        <v>266</v>
      </c>
    </row>
    <row r="168" customFormat="false" ht="14.25" hidden="true" customHeight="false" outlineLevel="0" collapsed="false">
      <c r="A168" s="46" t="str">
        <f aca="false">A167</f>
        <v>csir_ambitions_2019</v>
      </c>
      <c r="B168" s="3" t="s">
        <v>77</v>
      </c>
      <c r="C168" s="8" t="s">
        <v>247</v>
      </c>
      <c r="D168" s="8"/>
      <c r="K168" s="8" t="s">
        <v>248</v>
      </c>
      <c r="L168" s="127" t="s">
        <v>266</v>
      </c>
    </row>
    <row r="169" customFormat="false" ht="14.25" hidden="true" customHeight="false" outlineLevel="0" collapsed="false">
      <c r="A169" s="46" t="str">
        <f aca="false">A168</f>
        <v>csir_ambitions_2019</v>
      </c>
      <c r="B169" s="3" t="s">
        <v>234</v>
      </c>
      <c r="C169" s="8" t="s">
        <v>247</v>
      </c>
      <c r="D169" s="8" t="n">
        <f aca="false">E169</f>
        <v>40</v>
      </c>
      <c r="E169" s="0" t="n">
        <v>40</v>
      </c>
      <c r="F169" s="0" t="n">
        <v>40</v>
      </c>
      <c r="G169" s="0" t="n">
        <v>40</v>
      </c>
      <c r="H169" s="0" t="n">
        <v>40</v>
      </c>
      <c r="I169" s="0" t="n">
        <v>40</v>
      </c>
      <c r="J169" s="0" t="n">
        <v>40</v>
      </c>
      <c r="K169" s="8" t="s">
        <v>248</v>
      </c>
      <c r="L169" s="127" t="s">
        <v>261</v>
      </c>
    </row>
    <row r="170" customFormat="false" ht="14.25" hidden="true" customHeight="false" outlineLevel="0" collapsed="false">
      <c r="A170" s="46" t="str">
        <f aca="false">A169</f>
        <v>csir_ambitions_2019</v>
      </c>
      <c r="B170" s="3" t="s">
        <v>235</v>
      </c>
      <c r="C170" s="8" t="s">
        <v>247</v>
      </c>
      <c r="D170" s="8" t="n">
        <f aca="false">E170</f>
        <v>40</v>
      </c>
      <c r="E170" s="0" t="n">
        <v>40</v>
      </c>
      <c r="F170" s="0" t="n">
        <v>40</v>
      </c>
      <c r="G170" s="0" t="n">
        <v>40</v>
      </c>
      <c r="H170" s="0" t="n">
        <v>40</v>
      </c>
      <c r="I170" s="0" t="n">
        <v>40</v>
      </c>
      <c r="J170" s="0" t="n">
        <v>40</v>
      </c>
      <c r="K170" s="8" t="s">
        <v>248</v>
      </c>
      <c r="L170" s="127" t="s">
        <v>261</v>
      </c>
    </row>
    <row r="171" customFormat="false" ht="14.25" hidden="true" customHeight="false" outlineLevel="0" collapsed="false">
      <c r="A171" s="46" t="str">
        <f aca="false">A170</f>
        <v>csir_ambitions_2019</v>
      </c>
      <c r="B171" s="3" t="s">
        <v>236</v>
      </c>
      <c r="C171" s="8" t="s">
        <v>247</v>
      </c>
      <c r="D171" s="8" t="n">
        <f aca="false">E171</f>
        <v>40</v>
      </c>
      <c r="E171" s="0" t="n">
        <v>40</v>
      </c>
      <c r="F171" s="0" t="n">
        <v>40</v>
      </c>
      <c r="G171" s="0" t="n">
        <v>40</v>
      </c>
      <c r="H171" s="0" t="n">
        <v>40</v>
      </c>
      <c r="I171" s="0" t="n">
        <v>40</v>
      </c>
      <c r="J171" s="0" t="n">
        <v>40</v>
      </c>
      <c r="K171" s="8" t="s">
        <v>248</v>
      </c>
      <c r="L171" s="127" t="s">
        <v>261</v>
      </c>
    </row>
    <row r="172" customFormat="false" ht="14.25" hidden="true" customHeight="false" outlineLevel="0" collapsed="false">
      <c r="A172" s="46" t="str">
        <f aca="false">A171</f>
        <v>csir_ambitions_2019</v>
      </c>
      <c r="B172" s="3" t="s">
        <v>237</v>
      </c>
      <c r="C172" s="8" t="s">
        <v>247</v>
      </c>
      <c r="D172" s="8" t="n">
        <f aca="false">E172</f>
        <v>40</v>
      </c>
      <c r="E172" s="0" t="n">
        <v>40</v>
      </c>
      <c r="F172" s="0" t="n">
        <v>40</v>
      </c>
      <c r="G172" s="0" t="n">
        <v>40</v>
      </c>
      <c r="H172" s="0" t="n">
        <v>40</v>
      </c>
      <c r="I172" s="0" t="n">
        <v>40</v>
      </c>
      <c r="J172" s="0" t="n">
        <v>40</v>
      </c>
      <c r="K172" s="8" t="s">
        <v>248</v>
      </c>
      <c r="L172" s="127" t="s">
        <v>261</v>
      </c>
    </row>
    <row r="173" customFormat="false" ht="14.25" hidden="true" customHeight="false" outlineLevel="0" collapsed="false">
      <c r="A173" s="46" t="str">
        <f aca="false">A172</f>
        <v>csir_ambitions_2019</v>
      </c>
      <c r="B173" s="3" t="s">
        <v>74</v>
      </c>
      <c r="C173" s="8" t="s">
        <v>247</v>
      </c>
      <c r="D173" s="8" t="n">
        <f aca="false">E173</f>
        <v>80</v>
      </c>
      <c r="E173" s="0" t="n">
        <v>80</v>
      </c>
      <c r="F173" s="0" t="n">
        <v>80</v>
      </c>
      <c r="G173" s="0" t="n">
        <v>80</v>
      </c>
      <c r="H173" s="0" t="n">
        <v>80</v>
      </c>
      <c r="I173" s="0" t="n">
        <v>80</v>
      </c>
      <c r="J173" s="0" t="n">
        <v>80</v>
      </c>
      <c r="K173" s="8" t="s">
        <v>248</v>
      </c>
      <c r="L173" s="127" t="s">
        <v>267</v>
      </c>
    </row>
    <row r="174" customFormat="false" ht="14.25" hidden="true" customHeight="false" outlineLevel="0" collapsed="false">
      <c r="A174" s="46" t="str">
        <f aca="false">A173</f>
        <v>csir_ambitions_2019</v>
      </c>
      <c r="B174" s="3" t="s">
        <v>68</v>
      </c>
      <c r="C174" s="8" t="s">
        <v>247</v>
      </c>
      <c r="D174" s="8" t="n">
        <f aca="false">E174</f>
        <v>60</v>
      </c>
      <c r="E174" s="0" t="n">
        <v>60</v>
      </c>
      <c r="F174" s="0" t="n">
        <v>60</v>
      </c>
      <c r="G174" s="0" t="n">
        <v>60</v>
      </c>
      <c r="H174" s="0" t="n">
        <v>60</v>
      </c>
      <c r="I174" s="0" t="n">
        <v>60</v>
      </c>
      <c r="J174" s="0" t="n">
        <v>60</v>
      </c>
      <c r="K174" s="8" t="s">
        <v>248</v>
      </c>
      <c r="L174" s="127" t="s">
        <v>266</v>
      </c>
    </row>
    <row r="175" customFormat="false" ht="14.25" hidden="true" customHeight="false" outlineLevel="0" collapsed="false">
      <c r="A175" s="46" t="str">
        <f aca="false">A174</f>
        <v>csir_ambitions_2019</v>
      </c>
      <c r="B175" s="3" t="s">
        <v>205</v>
      </c>
      <c r="C175" s="8" t="s">
        <v>247</v>
      </c>
      <c r="D175" s="8" t="n">
        <f aca="false">E175</f>
        <v>30</v>
      </c>
      <c r="E175" s="0" t="n">
        <v>30</v>
      </c>
      <c r="F175" s="0" t="n">
        <v>30</v>
      </c>
      <c r="G175" s="0" t="n">
        <v>30</v>
      </c>
      <c r="H175" s="0" t="n">
        <v>30</v>
      </c>
      <c r="I175" s="0" t="n">
        <v>30</v>
      </c>
      <c r="J175" s="0" t="n">
        <v>30</v>
      </c>
      <c r="K175" s="8" t="s">
        <v>248</v>
      </c>
      <c r="L175" s="127" t="s">
        <v>267</v>
      </c>
    </row>
    <row r="176" customFormat="false" ht="14.25" hidden="true" customHeight="false" outlineLevel="0" collapsed="false">
      <c r="A176" s="46" t="str">
        <f aca="false">A175</f>
        <v>csir_ambitions_2019</v>
      </c>
      <c r="B176" s="3" t="s">
        <v>66</v>
      </c>
      <c r="C176" s="8" t="s">
        <v>247</v>
      </c>
      <c r="D176" s="8" t="n">
        <f aca="false">E176</f>
        <v>20</v>
      </c>
      <c r="E176" s="0" t="n">
        <v>20</v>
      </c>
      <c r="F176" s="0" t="n">
        <v>20</v>
      </c>
      <c r="G176" s="0" t="n">
        <v>20</v>
      </c>
      <c r="H176" s="0" t="n">
        <v>20</v>
      </c>
      <c r="I176" s="0" t="n">
        <v>20</v>
      </c>
      <c r="J176" s="0" t="n">
        <v>20</v>
      </c>
      <c r="K176" s="8" t="s">
        <v>248</v>
      </c>
      <c r="L176" s="127" t="s">
        <v>262</v>
      </c>
    </row>
    <row r="177" customFormat="false" ht="14.25" hidden="true" customHeight="false" outlineLevel="0" collapsed="false">
      <c r="A177" s="46" t="str">
        <f aca="false">A176</f>
        <v>csir_ambitions_2019</v>
      </c>
      <c r="B177" s="3" t="s">
        <v>70</v>
      </c>
      <c r="C177" s="8" t="s">
        <v>247</v>
      </c>
      <c r="D177" s="8" t="n">
        <f aca="false">E177</f>
        <v>80</v>
      </c>
      <c r="E177" s="0" t="n">
        <v>80</v>
      </c>
      <c r="F177" s="0" t="n">
        <v>80</v>
      </c>
      <c r="G177" s="0" t="n">
        <v>80</v>
      </c>
      <c r="H177" s="0" t="n">
        <v>80</v>
      </c>
      <c r="I177" s="0" t="n">
        <v>80</v>
      </c>
      <c r="J177" s="0" t="n">
        <v>80</v>
      </c>
      <c r="K177" s="8" t="s">
        <v>248</v>
      </c>
      <c r="L177" s="127" t="s">
        <v>267</v>
      </c>
    </row>
    <row r="178" customFormat="false" ht="14.25" hidden="true" customHeight="false" outlineLevel="0" collapsed="false">
      <c r="A178" s="46" t="str">
        <f aca="false">A177</f>
        <v>csir_ambitions_2019</v>
      </c>
      <c r="B178" s="3" t="s">
        <v>231</v>
      </c>
      <c r="C178" s="8" t="s">
        <v>247</v>
      </c>
      <c r="D178" s="8" t="n">
        <f aca="false">E178</f>
        <v>80</v>
      </c>
      <c r="E178" s="0" t="n">
        <v>80</v>
      </c>
      <c r="F178" s="0" t="n">
        <v>80</v>
      </c>
      <c r="G178" s="0" t="n">
        <v>80</v>
      </c>
      <c r="H178" s="0" t="n">
        <v>80</v>
      </c>
      <c r="I178" s="0" t="n">
        <v>80</v>
      </c>
      <c r="J178" s="0" t="n">
        <v>80</v>
      </c>
      <c r="K178" s="8" t="s">
        <v>248</v>
      </c>
      <c r="L178" s="127" t="s">
        <v>267</v>
      </c>
    </row>
    <row r="179" customFormat="false" ht="14.25" hidden="true" customHeight="false" outlineLevel="0" collapsed="false">
      <c r="A179" s="46" t="str">
        <f aca="false">A178</f>
        <v>csir_ambitions_2019</v>
      </c>
      <c r="B179" s="3" t="s">
        <v>101</v>
      </c>
      <c r="C179" s="8" t="s">
        <v>247</v>
      </c>
      <c r="D179" s="8" t="n">
        <f aca="false">E179</f>
        <v>25</v>
      </c>
      <c r="E179" s="0" t="n">
        <v>25</v>
      </c>
      <c r="F179" s="0" t="n">
        <v>25</v>
      </c>
      <c r="G179" s="0" t="n">
        <v>25</v>
      </c>
      <c r="H179" s="0" t="n">
        <v>25</v>
      </c>
      <c r="I179" s="0" t="n">
        <v>25</v>
      </c>
      <c r="J179" s="0" t="n">
        <v>25</v>
      </c>
      <c r="K179" s="8" t="s">
        <v>248</v>
      </c>
      <c r="L179" s="127" t="s">
        <v>267</v>
      </c>
    </row>
    <row r="180" customFormat="false" ht="14.25" hidden="true" customHeight="false" outlineLevel="0" collapsed="false">
      <c r="A180" s="46" t="str">
        <f aca="false">A179</f>
        <v>csir_ambitions_2019</v>
      </c>
      <c r="B180" s="3" t="s">
        <v>226</v>
      </c>
      <c r="C180" s="8" t="s">
        <v>247</v>
      </c>
      <c r="D180" s="8" t="n">
        <f aca="false">E180</f>
        <v>25</v>
      </c>
      <c r="E180" s="0" t="n">
        <v>25</v>
      </c>
      <c r="F180" s="0" t="n">
        <v>25</v>
      </c>
      <c r="G180" s="0" t="n">
        <v>25</v>
      </c>
      <c r="H180" s="0" t="n">
        <v>25</v>
      </c>
      <c r="I180" s="0" t="n">
        <v>25</v>
      </c>
      <c r="J180" s="0" t="n">
        <v>25</v>
      </c>
      <c r="K180" s="8" t="s">
        <v>248</v>
      </c>
      <c r="L180" s="127" t="s">
        <v>267</v>
      </c>
    </row>
    <row r="181" customFormat="false" ht="14.25" hidden="true" customHeight="false" outlineLevel="0" collapsed="false">
      <c r="A181" s="46" t="str">
        <f aca="false">A180</f>
        <v>csir_ambitions_2019</v>
      </c>
      <c r="B181" s="3" t="s">
        <v>227</v>
      </c>
      <c r="C181" s="8" t="s">
        <v>247</v>
      </c>
      <c r="D181" s="8" t="n">
        <f aca="false">E181</f>
        <v>25</v>
      </c>
      <c r="E181" s="0" t="n">
        <v>25</v>
      </c>
      <c r="F181" s="0" t="n">
        <v>25</v>
      </c>
      <c r="G181" s="0" t="n">
        <v>25</v>
      </c>
      <c r="H181" s="0" t="n">
        <v>25</v>
      </c>
      <c r="I181" s="0" t="n">
        <v>25</v>
      </c>
      <c r="J181" s="0" t="n">
        <v>25</v>
      </c>
      <c r="K181" s="8" t="s">
        <v>248</v>
      </c>
      <c r="L181" s="127" t="s">
        <v>267</v>
      </c>
    </row>
    <row r="182" customFormat="false" ht="14.25" hidden="true" customHeight="false" outlineLevel="0" collapsed="false">
      <c r="A182" s="46" t="str">
        <f aca="false">A181</f>
        <v>csir_ambitions_2019</v>
      </c>
      <c r="B182" s="3" t="s">
        <v>204</v>
      </c>
      <c r="C182" s="8" t="s">
        <v>249</v>
      </c>
      <c r="D182" s="8" t="n">
        <f aca="false">E182</f>
        <v>22</v>
      </c>
      <c r="E182" s="0" t="n">
        <v>22</v>
      </c>
      <c r="F182" s="0" t="n">
        <v>22</v>
      </c>
      <c r="G182" s="0" t="n">
        <v>22</v>
      </c>
      <c r="H182" s="0" t="n">
        <v>22</v>
      </c>
      <c r="I182" s="0" t="n">
        <v>22</v>
      </c>
      <c r="J182" s="0" t="n">
        <v>22</v>
      </c>
      <c r="K182" s="8" t="s">
        <v>250</v>
      </c>
      <c r="L182" s="127" t="s">
        <v>257</v>
      </c>
    </row>
    <row r="183" customFormat="false" ht="14.25" hidden="true" customHeight="false" outlineLevel="0" collapsed="false">
      <c r="A183" s="46" t="str">
        <f aca="false">A182</f>
        <v>csir_ambitions_2019</v>
      </c>
      <c r="B183" s="3" t="s">
        <v>46</v>
      </c>
      <c r="C183" s="8" t="s">
        <v>249</v>
      </c>
      <c r="D183" s="8" t="n">
        <f aca="false">E183</f>
        <v>80</v>
      </c>
      <c r="E183" s="0" t="n">
        <v>80</v>
      </c>
      <c r="F183" s="0" t="n">
        <v>80</v>
      </c>
      <c r="G183" s="0" t="n">
        <v>80</v>
      </c>
      <c r="H183" s="0" t="n">
        <v>80</v>
      </c>
      <c r="I183" s="0" t="n">
        <v>80</v>
      </c>
      <c r="J183" s="0" t="n">
        <v>80</v>
      </c>
      <c r="K183" s="8" t="s">
        <v>250</v>
      </c>
      <c r="L183" s="127" t="s">
        <v>258</v>
      </c>
    </row>
    <row r="184" customFormat="false" ht="14.25" hidden="true" customHeight="false" outlineLevel="0" collapsed="false">
      <c r="A184" s="46" t="str">
        <f aca="false">A183</f>
        <v>csir_ambitions_2019</v>
      </c>
      <c r="B184" s="3" t="s">
        <v>111</v>
      </c>
      <c r="C184" s="8" t="s">
        <v>249</v>
      </c>
      <c r="D184" s="8" t="n">
        <f aca="false">E184</f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8" t="s">
        <v>250</v>
      </c>
      <c r="L184" s="127" t="s">
        <v>257</v>
      </c>
    </row>
    <row r="185" customFormat="false" ht="14.25" hidden="true" customHeight="false" outlineLevel="0" collapsed="false">
      <c r="A185" s="46" t="str">
        <f aca="false">A184</f>
        <v>csir_ambitions_2019</v>
      </c>
      <c r="B185" s="3" t="s">
        <v>77</v>
      </c>
      <c r="C185" s="8" t="s">
        <v>249</v>
      </c>
      <c r="D185" s="8" t="n">
        <f aca="false">E185</f>
        <v>3</v>
      </c>
      <c r="E185" s="0" t="n">
        <v>3</v>
      </c>
      <c r="F185" s="0" t="n">
        <v>3</v>
      </c>
      <c r="G185" s="0" t="n">
        <v>3</v>
      </c>
      <c r="H185" s="0" t="n">
        <v>3</v>
      </c>
      <c r="I185" s="0" t="n">
        <v>3</v>
      </c>
      <c r="J185" s="0" t="n">
        <v>3</v>
      </c>
      <c r="K185" s="8" t="s">
        <v>251</v>
      </c>
      <c r="L185" s="127" t="s">
        <v>257</v>
      </c>
    </row>
    <row r="186" customFormat="false" ht="14.25" hidden="true" customHeight="false" outlineLevel="0" collapsed="false">
      <c r="A186" s="46" t="str">
        <f aca="false">A185</f>
        <v>csir_ambitions_2019</v>
      </c>
      <c r="B186" s="3" t="s">
        <v>68</v>
      </c>
      <c r="C186" s="8" t="s">
        <v>249</v>
      </c>
      <c r="D186" s="8" t="n">
        <f aca="false">E186</f>
        <v>37</v>
      </c>
      <c r="E186" s="0" t="n">
        <v>37</v>
      </c>
      <c r="F186" s="0" t="n">
        <v>37</v>
      </c>
      <c r="G186" s="0" t="n">
        <v>37</v>
      </c>
      <c r="H186" s="0" t="n">
        <v>37</v>
      </c>
      <c r="I186" s="0" t="n">
        <v>37</v>
      </c>
      <c r="J186" s="0" t="n">
        <v>37</v>
      </c>
      <c r="K186" s="8" t="s">
        <v>250</v>
      </c>
      <c r="L186" s="127" t="s">
        <v>257</v>
      </c>
    </row>
    <row r="187" customFormat="false" ht="14.25" hidden="true" customHeight="false" outlineLevel="0" collapsed="false">
      <c r="A187" s="46" t="str">
        <f aca="false">A186</f>
        <v>csir_ambitions_2019</v>
      </c>
      <c r="B187" s="3" t="s">
        <v>205</v>
      </c>
      <c r="C187" s="8" t="s">
        <v>249</v>
      </c>
      <c r="D187" s="8" t="n">
        <f aca="false">E187</f>
        <v>2.4</v>
      </c>
      <c r="E187" s="0" t="n">
        <v>2.4</v>
      </c>
      <c r="F187" s="0" t="n">
        <v>2.4</v>
      </c>
      <c r="G187" s="0" t="n">
        <v>2.4</v>
      </c>
      <c r="H187" s="0" t="n">
        <v>2.4</v>
      </c>
      <c r="I187" s="0" t="n">
        <v>2.4</v>
      </c>
      <c r="J187" s="0" t="n">
        <v>2.4</v>
      </c>
      <c r="K187" s="8" t="s">
        <v>250</v>
      </c>
      <c r="L187" s="127" t="s">
        <v>257</v>
      </c>
    </row>
    <row r="188" customFormat="false" ht="14.25" hidden="true" customHeight="false" outlineLevel="0" collapsed="false">
      <c r="A188" s="46" t="str">
        <f aca="false">A187</f>
        <v>csir_ambitions_2019</v>
      </c>
      <c r="B188" s="3" t="s">
        <v>66</v>
      </c>
      <c r="C188" s="8" t="s">
        <v>249</v>
      </c>
      <c r="D188" s="8" t="n">
        <f aca="false">E188</f>
        <v>0.02</v>
      </c>
      <c r="E188" s="0" t="n">
        <v>0.02</v>
      </c>
      <c r="F188" s="0" t="n">
        <v>0.02</v>
      </c>
      <c r="G188" s="0" t="n">
        <v>0.02</v>
      </c>
      <c r="H188" s="0" t="n">
        <v>0.02</v>
      </c>
      <c r="I188" s="0" t="n">
        <v>0.02</v>
      </c>
      <c r="J188" s="0" t="n">
        <v>0.02</v>
      </c>
      <c r="K188" s="8" t="s">
        <v>250</v>
      </c>
      <c r="L188" s="127" t="s">
        <v>262</v>
      </c>
    </row>
    <row r="189" customFormat="false" ht="14.25" hidden="true" customHeight="false" outlineLevel="0" collapsed="false">
      <c r="A189" s="46" t="str">
        <f aca="false">A188</f>
        <v>csir_ambitions_2019</v>
      </c>
      <c r="B189" s="39" t="s">
        <v>101</v>
      </c>
      <c r="C189" s="121" t="s">
        <v>249</v>
      </c>
      <c r="D189" s="8" t="n">
        <f aca="false">E189</f>
        <v>0.01</v>
      </c>
      <c r="E189" s="128" t="n">
        <v>0.01</v>
      </c>
      <c r="F189" s="128" t="n">
        <v>0.01</v>
      </c>
      <c r="G189" s="128" t="n">
        <v>0.01</v>
      </c>
      <c r="H189" s="128" t="n">
        <v>0.01</v>
      </c>
      <c r="I189" s="128" t="n">
        <v>0.01</v>
      </c>
      <c r="J189" s="128" t="n">
        <v>0.01</v>
      </c>
      <c r="K189" s="121" t="s">
        <v>250</v>
      </c>
      <c r="L189" s="129" t="s">
        <v>268</v>
      </c>
    </row>
    <row r="190" customFormat="false" ht="14.25" hidden="true" customHeight="false" outlineLevel="0" collapsed="false">
      <c r="A190" s="130" t="s">
        <v>12</v>
      </c>
      <c r="B190" s="17" t="s">
        <v>46</v>
      </c>
      <c r="C190" s="124" t="s">
        <v>221</v>
      </c>
      <c r="D190" s="124" t="n">
        <f aca="false">E190</f>
        <v>0.354</v>
      </c>
      <c r="E190" s="125" t="n">
        <v>0.354</v>
      </c>
      <c r="F190" s="125" t="n">
        <v>0.354</v>
      </c>
      <c r="G190" s="125" t="n">
        <v>0.354</v>
      </c>
      <c r="H190" s="125" t="n">
        <v>0.354</v>
      </c>
      <c r="I190" s="125" t="n">
        <v>0.354</v>
      </c>
      <c r="J190" s="125" t="n">
        <v>0.354</v>
      </c>
      <c r="K190" s="124" t="s">
        <v>223</v>
      </c>
      <c r="L190" s="126" t="s">
        <v>254</v>
      </c>
    </row>
    <row r="191" customFormat="false" ht="14.25" hidden="true" customHeight="false" outlineLevel="0" collapsed="false">
      <c r="A191" s="130" t="str">
        <f aca="false">A190</f>
        <v>irp_2019</v>
      </c>
      <c r="B191" s="3" t="s">
        <v>111</v>
      </c>
      <c r="C191" s="8" t="s">
        <v>221</v>
      </c>
      <c r="D191" s="8" t="n">
        <f aca="false">E191</f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8" t="s">
        <v>223</v>
      </c>
      <c r="L191" s="127" t="s">
        <v>254</v>
      </c>
    </row>
    <row r="192" customFormat="false" ht="14.25" hidden="true" customHeight="false" outlineLevel="0" collapsed="false">
      <c r="A192" s="130" t="str">
        <f aca="false">A191</f>
        <v>irp_2019</v>
      </c>
      <c r="B192" s="3" t="s">
        <v>77</v>
      </c>
      <c r="C192" s="8" t="s">
        <v>221</v>
      </c>
      <c r="D192" s="8" t="n">
        <f aca="false">E192</f>
        <v>0.248</v>
      </c>
      <c r="E192" s="0" t="n">
        <v>0.248</v>
      </c>
      <c r="F192" s="0" t="n">
        <v>0.248</v>
      </c>
      <c r="G192" s="0" t="n">
        <v>0.248</v>
      </c>
      <c r="H192" s="0" t="n">
        <v>0.248</v>
      </c>
      <c r="I192" s="0" t="n">
        <v>0.248</v>
      </c>
      <c r="J192" s="0" t="n">
        <v>0.248</v>
      </c>
      <c r="K192" s="8" t="s">
        <v>223</v>
      </c>
      <c r="L192" s="127" t="s">
        <v>254</v>
      </c>
    </row>
    <row r="193" customFormat="false" ht="14.25" hidden="true" customHeight="false" outlineLevel="0" collapsed="false">
      <c r="A193" s="130" t="str">
        <f aca="false">A192</f>
        <v>irp_2019</v>
      </c>
      <c r="B193" s="3" t="s">
        <v>91</v>
      </c>
      <c r="C193" s="8" t="s">
        <v>221</v>
      </c>
      <c r="D193" s="8" t="n">
        <f aca="false">E193</f>
        <v>0.187</v>
      </c>
      <c r="E193" s="0" t="n">
        <v>0.187</v>
      </c>
      <c r="F193" s="0" t="n">
        <v>0.187</v>
      </c>
      <c r="G193" s="0" t="n">
        <v>0.187</v>
      </c>
      <c r="H193" s="0" t="n">
        <v>0.187</v>
      </c>
      <c r="I193" s="0" t="n">
        <v>0.187</v>
      </c>
      <c r="J193" s="0" t="n">
        <v>0.187</v>
      </c>
      <c r="K193" s="8" t="s">
        <v>223</v>
      </c>
      <c r="L193" s="127" t="s">
        <v>254</v>
      </c>
    </row>
    <row r="194" customFormat="false" ht="14.25" hidden="true" customHeight="false" outlineLevel="0" collapsed="false">
      <c r="A194" s="130" t="str">
        <f aca="false">A193</f>
        <v>irp_2019</v>
      </c>
      <c r="B194" s="3" t="s">
        <v>101</v>
      </c>
      <c r="C194" s="8" t="s">
        <v>224</v>
      </c>
      <c r="D194" s="110" t="n">
        <f aca="false">E194</f>
        <v>0.08</v>
      </c>
      <c r="E194" s="0" t="n">
        <v>0.08</v>
      </c>
      <c r="F194" s="0" t="n">
        <v>0.08</v>
      </c>
      <c r="G194" s="0" t="n">
        <v>0.08</v>
      </c>
      <c r="H194" s="0" t="n">
        <v>0.08</v>
      </c>
      <c r="I194" s="0" t="n">
        <v>0.08</v>
      </c>
      <c r="J194" s="0" t="n">
        <v>0.08</v>
      </c>
      <c r="K194" s="8" t="s">
        <v>225</v>
      </c>
      <c r="L194" s="127"/>
    </row>
    <row r="195" customFormat="false" ht="14.25" hidden="true" customHeight="false" outlineLevel="0" collapsed="false">
      <c r="A195" s="130" t="str">
        <f aca="false">A194</f>
        <v>irp_2019</v>
      </c>
      <c r="B195" s="3" t="s">
        <v>226</v>
      </c>
      <c r="C195" s="8" t="s">
        <v>224</v>
      </c>
      <c r="D195" s="110" t="n">
        <f aca="false">E195</f>
        <v>0.08</v>
      </c>
      <c r="E195" s="0" t="n">
        <v>0.08</v>
      </c>
      <c r="F195" s="0" t="n">
        <v>0.08</v>
      </c>
      <c r="G195" s="0" t="n">
        <v>0.08</v>
      </c>
      <c r="H195" s="0" t="n">
        <v>0.08</v>
      </c>
      <c r="I195" s="0" t="n">
        <v>0.08</v>
      </c>
      <c r="J195" s="0" t="n">
        <v>0.08</v>
      </c>
      <c r="K195" s="8" t="s">
        <v>225</v>
      </c>
      <c r="L195" s="127" t="s">
        <v>255</v>
      </c>
    </row>
    <row r="196" customFormat="false" ht="14.25" hidden="true" customHeight="false" outlineLevel="0" collapsed="false">
      <c r="A196" s="130" t="str">
        <f aca="false">A195</f>
        <v>irp_2019</v>
      </c>
      <c r="B196" s="3" t="s">
        <v>227</v>
      </c>
      <c r="C196" s="8" t="s">
        <v>224</v>
      </c>
      <c r="D196" s="110" t="n">
        <f aca="false">E196</f>
        <v>0.08</v>
      </c>
      <c r="E196" s="0" t="n">
        <v>0.08</v>
      </c>
      <c r="F196" s="0" t="n">
        <v>0.08</v>
      </c>
      <c r="G196" s="0" t="n">
        <v>0.08</v>
      </c>
      <c r="H196" s="0" t="n">
        <v>0.08</v>
      </c>
      <c r="I196" s="0" t="n">
        <v>0.08</v>
      </c>
      <c r="J196" s="0" t="n">
        <v>0.08</v>
      </c>
      <c r="K196" s="8" t="s">
        <v>225</v>
      </c>
      <c r="L196" s="127" t="s">
        <v>255</v>
      </c>
    </row>
    <row r="197" customFormat="false" ht="14.25" hidden="true" customHeight="false" outlineLevel="0" collapsed="false">
      <c r="A197" s="130" t="str">
        <f aca="false">A196</f>
        <v>irp_2019</v>
      </c>
      <c r="B197" s="3" t="s">
        <v>228</v>
      </c>
      <c r="C197" s="8" t="s">
        <v>229</v>
      </c>
      <c r="D197" s="110" t="n">
        <f aca="false">E197</f>
        <v>0.89</v>
      </c>
      <c r="E197" s="118" t="n">
        <v>0.89</v>
      </c>
      <c r="F197" s="118" t="n">
        <v>0.89</v>
      </c>
      <c r="G197" s="118" t="n">
        <v>0.89</v>
      </c>
      <c r="H197" s="118" t="n">
        <v>0.89</v>
      </c>
      <c r="I197" s="118" t="n">
        <v>0.89</v>
      </c>
      <c r="J197" s="118" t="n">
        <v>0.89</v>
      </c>
      <c r="K197" s="8" t="s">
        <v>225</v>
      </c>
      <c r="L197" s="127" t="s">
        <v>256</v>
      </c>
    </row>
    <row r="198" customFormat="false" ht="14.25" hidden="true" customHeight="false" outlineLevel="0" collapsed="false">
      <c r="A198" s="130" t="str">
        <f aca="false">A197</f>
        <v>irp_2019</v>
      </c>
      <c r="B198" s="3" t="s">
        <v>96</v>
      </c>
      <c r="C198" s="8" t="s">
        <v>229</v>
      </c>
      <c r="D198" s="110" t="n">
        <f aca="false">E198</f>
        <v>0.468</v>
      </c>
      <c r="E198" s="118" t="n">
        <v>0.468</v>
      </c>
      <c r="F198" s="118" t="n">
        <v>0.468</v>
      </c>
      <c r="G198" s="118" t="n">
        <v>0.468</v>
      </c>
      <c r="H198" s="118" t="n">
        <v>0.468</v>
      </c>
      <c r="I198" s="118" t="n">
        <v>0.468</v>
      </c>
      <c r="J198" s="118" t="n">
        <v>0.468</v>
      </c>
      <c r="K198" s="8" t="s">
        <v>225</v>
      </c>
      <c r="L198" s="127" t="s">
        <v>257</v>
      </c>
    </row>
    <row r="199" customFormat="false" ht="14.25" hidden="true" customHeight="false" outlineLevel="0" collapsed="false">
      <c r="A199" s="130" t="str">
        <f aca="false">A198</f>
        <v>irp_2019</v>
      </c>
      <c r="B199" s="3" t="s">
        <v>204</v>
      </c>
      <c r="C199" s="8" t="s">
        <v>229</v>
      </c>
      <c r="D199" s="110" t="n">
        <f aca="false">E199</f>
        <v>0.49</v>
      </c>
      <c r="E199" s="118" t="n">
        <v>0.49</v>
      </c>
      <c r="F199" s="118" t="n">
        <v>0.49</v>
      </c>
      <c r="G199" s="118" t="n">
        <v>0.49</v>
      </c>
      <c r="H199" s="118" t="n">
        <v>0.49</v>
      </c>
      <c r="I199" s="118" t="n">
        <v>0.49</v>
      </c>
      <c r="J199" s="118" t="n">
        <v>0.49</v>
      </c>
      <c r="K199" s="8" t="s">
        <v>225</v>
      </c>
      <c r="L199" s="127" t="s">
        <v>257</v>
      </c>
    </row>
    <row r="200" customFormat="false" ht="14.25" hidden="true" customHeight="false" outlineLevel="0" collapsed="false">
      <c r="A200" s="130" t="str">
        <f aca="false">A199</f>
        <v>irp_2019</v>
      </c>
      <c r="B200" s="3" t="s">
        <v>46</v>
      </c>
      <c r="C200" s="8" t="s">
        <v>229</v>
      </c>
      <c r="D200" s="110" t="n">
        <f aca="false">E200</f>
        <v>0.37</v>
      </c>
      <c r="E200" s="118" t="n">
        <v>0.37</v>
      </c>
      <c r="F200" s="118" t="n">
        <v>0.37</v>
      </c>
      <c r="G200" s="118" t="n">
        <v>0.37</v>
      </c>
      <c r="H200" s="118" t="n">
        <v>0.37</v>
      </c>
      <c r="I200" s="118" t="n">
        <v>0.37</v>
      </c>
      <c r="J200" s="118" t="n">
        <v>0.37</v>
      </c>
      <c r="K200" s="8" t="s">
        <v>225</v>
      </c>
      <c r="L200" s="127" t="s">
        <v>258</v>
      </c>
    </row>
    <row r="201" customFormat="false" ht="14.25" hidden="true" customHeight="false" outlineLevel="0" collapsed="false">
      <c r="A201" s="130" t="str">
        <f aca="false">A200</f>
        <v>irp_2019</v>
      </c>
      <c r="B201" s="3" t="s">
        <v>111</v>
      </c>
      <c r="C201" s="8" t="s">
        <v>229</v>
      </c>
      <c r="D201" s="110" t="n">
        <f aca="false">E201</f>
        <v>1</v>
      </c>
      <c r="E201" s="118" t="n">
        <v>1</v>
      </c>
      <c r="F201" s="118" t="n">
        <v>1</v>
      </c>
      <c r="G201" s="118" t="n">
        <v>1</v>
      </c>
      <c r="H201" s="118" t="n">
        <v>1</v>
      </c>
      <c r="I201" s="118" t="n">
        <v>1</v>
      </c>
      <c r="J201" s="118" t="n">
        <v>1</v>
      </c>
      <c r="K201" s="8" t="s">
        <v>225</v>
      </c>
      <c r="L201" s="127" t="s">
        <v>259</v>
      </c>
    </row>
    <row r="202" customFormat="false" ht="14.25" hidden="true" customHeight="false" outlineLevel="0" collapsed="false">
      <c r="A202" s="130" t="str">
        <f aca="false">A201</f>
        <v>irp_2019</v>
      </c>
      <c r="B202" s="3" t="s">
        <v>77</v>
      </c>
      <c r="C202" s="8" t="s">
        <v>229</v>
      </c>
      <c r="D202" s="110" t="n">
        <f aca="false">E202</f>
        <v>0.393</v>
      </c>
      <c r="E202" s="118" t="n">
        <v>0.393</v>
      </c>
      <c r="F202" s="118" t="n">
        <v>0.393</v>
      </c>
      <c r="G202" s="118" t="n">
        <v>0.393</v>
      </c>
      <c r="H202" s="118" t="n">
        <v>0.393</v>
      </c>
      <c r="I202" s="118" t="n">
        <v>0.393</v>
      </c>
      <c r="J202" s="118" t="n">
        <v>0.393</v>
      </c>
      <c r="K202" s="8" t="s">
        <v>225</v>
      </c>
      <c r="L202" s="127" t="s">
        <v>259</v>
      </c>
    </row>
    <row r="203" customFormat="false" ht="14.25" hidden="true" customHeight="false" outlineLevel="0" collapsed="false">
      <c r="A203" s="130" t="str">
        <f aca="false">A202</f>
        <v>irp_2019</v>
      </c>
      <c r="B203" s="3" t="s">
        <v>230</v>
      </c>
      <c r="C203" s="8" t="s">
        <v>229</v>
      </c>
      <c r="D203" s="110" t="n">
        <f aca="false">E203</f>
        <v>0.239</v>
      </c>
      <c r="E203" s="118" t="n">
        <v>0.239</v>
      </c>
      <c r="F203" s="118" t="n">
        <v>0.239</v>
      </c>
      <c r="G203" s="118" t="n">
        <v>0.239</v>
      </c>
      <c r="H203" s="118" t="n">
        <v>0.239</v>
      </c>
      <c r="I203" s="118" t="n">
        <v>0.239</v>
      </c>
      <c r="J203" s="118" t="n">
        <v>0.239</v>
      </c>
      <c r="K203" s="8" t="s">
        <v>225</v>
      </c>
      <c r="L203" s="127" t="s">
        <v>257</v>
      </c>
    </row>
    <row r="204" customFormat="false" ht="14.25" hidden="true" customHeight="false" outlineLevel="0" collapsed="false">
      <c r="A204" s="130" t="str">
        <f aca="false">A203</f>
        <v>irp_2019</v>
      </c>
      <c r="B204" s="3" t="s">
        <v>74</v>
      </c>
      <c r="C204" s="8" t="s">
        <v>229</v>
      </c>
      <c r="D204" s="110" t="n">
        <f aca="false">E204</f>
        <v>0.9</v>
      </c>
      <c r="E204" s="118" t="n">
        <v>0.9</v>
      </c>
      <c r="F204" s="118" t="n">
        <v>0.9</v>
      </c>
      <c r="G204" s="118" t="n">
        <v>0.9</v>
      </c>
      <c r="H204" s="118" t="n">
        <v>0.9</v>
      </c>
      <c r="I204" s="118" t="n">
        <v>0.9</v>
      </c>
      <c r="J204" s="118" t="n">
        <v>0.9</v>
      </c>
      <c r="K204" s="8" t="s">
        <v>225</v>
      </c>
      <c r="L204" s="127" t="s">
        <v>257</v>
      </c>
    </row>
    <row r="205" customFormat="false" ht="14.25" hidden="true" customHeight="false" outlineLevel="0" collapsed="false">
      <c r="A205" s="130" t="str">
        <f aca="false">A204</f>
        <v>irp_2019</v>
      </c>
      <c r="B205" s="3" t="s">
        <v>68</v>
      </c>
      <c r="C205" s="8" t="s">
        <v>229</v>
      </c>
      <c r="D205" s="110" t="n">
        <f aca="false">E205</f>
        <v>0.337</v>
      </c>
      <c r="E205" s="118" t="n">
        <v>0.337</v>
      </c>
      <c r="F205" s="118" t="n">
        <v>0.337</v>
      </c>
      <c r="G205" s="118" t="n">
        <v>0.337</v>
      </c>
      <c r="H205" s="118" t="n">
        <v>0.337</v>
      </c>
      <c r="I205" s="118" t="n">
        <v>0.337</v>
      </c>
      <c r="J205" s="118" t="n">
        <v>0.337</v>
      </c>
      <c r="K205" s="8" t="s">
        <v>225</v>
      </c>
      <c r="L205" s="127" t="s">
        <v>257</v>
      </c>
    </row>
    <row r="206" customFormat="false" ht="14.25" hidden="true" customHeight="false" outlineLevel="0" collapsed="false">
      <c r="A206" s="130" t="str">
        <f aca="false">A205</f>
        <v>irp_2019</v>
      </c>
      <c r="B206" s="3" t="s">
        <v>205</v>
      </c>
      <c r="C206" s="8" t="s">
        <v>229</v>
      </c>
      <c r="D206" s="110" t="n">
        <f aca="false">E206</f>
        <v>0.31</v>
      </c>
      <c r="E206" s="118" t="n">
        <v>0.31</v>
      </c>
      <c r="F206" s="118" t="n">
        <v>0.31</v>
      </c>
      <c r="G206" s="118" t="n">
        <v>0.31</v>
      </c>
      <c r="H206" s="118" t="n">
        <v>0.31</v>
      </c>
      <c r="I206" s="118" t="n">
        <v>0.31</v>
      </c>
      <c r="J206" s="118" t="n">
        <v>0.31</v>
      </c>
      <c r="K206" s="8" t="s">
        <v>225</v>
      </c>
      <c r="L206" s="127" t="s">
        <v>257</v>
      </c>
    </row>
    <row r="207" customFormat="false" ht="14.25" hidden="true" customHeight="false" outlineLevel="0" collapsed="false">
      <c r="A207" s="130" t="str">
        <f aca="false">A206</f>
        <v>irp_2019</v>
      </c>
      <c r="B207" s="3" t="s">
        <v>70</v>
      </c>
      <c r="C207" s="8" t="s">
        <v>229</v>
      </c>
      <c r="D207" s="110" t="n">
        <f aca="false">E207</f>
        <v>0.75</v>
      </c>
      <c r="E207" s="118" t="n">
        <v>0.75</v>
      </c>
      <c r="F207" s="118" t="n">
        <v>0.75</v>
      </c>
      <c r="G207" s="118" t="n">
        <v>0.75</v>
      </c>
      <c r="H207" s="118" t="n">
        <v>0.75</v>
      </c>
      <c r="I207" s="118" t="n">
        <v>0.75</v>
      </c>
      <c r="J207" s="118" t="n">
        <v>0.75</v>
      </c>
      <c r="K207" s="8" t="s">
        <v>225</v>
      </c>
      <c r="L207" s="127" t="s">
        <v>257</v>
      </c>
    </row>
    <row r="208" customFormat="false" ht="14.25" hidden="true" customHeight="false" outlineLevel="0" collapsed="false">
      <c r="A208" s="130" t="str">
        <f aca="false">A207</f>
        <v>irp_2019</v>
      </c>
      <c r="B208" s="3" t="s">
        <v>231</v>
      </c>
      <c r="C208" s="8" t="s">
        <v>229</v>
      </c>
      <c r="D208" s="110" t="n">
        <f aca="false">E208</f>
        <v>0.9</v>
      </c>
      <c r="E208" s="118" t="n">
        <v>0.9</v>
      </c>
      <c r="F208" s="118" t="n">
        <v>0.9</v>
      </c>
      <c r="G208" s="118" t="n">
        <v>0.9</v>
      </c>
      <c r="H208" s="118" t="n">
        <v>0.9</v>
      </c>
      <c r="I208" s="118" t="n">
        <v>0.9</v>
      </c>
      <c r="J208" s="118" t="n">
        <v>0.9</v>
      </c>
      <c r="K208" s="8" t="s">
        <v>225</v>
      </c>
      <c r="L208" s="127" t="s">
        <v>257</v>
      </c>
    </row>
    <row r="209" customFormat="false" ht="14.25" hidden="true" customHeight="false" outlineLevel="0" collapsed="false">
      <c r="A209" s="130" t="str">
        <f aca="false">A208</f>
        <v>irp_2019</v>
      </c>
      <c r="B209" s="3" t="s">
        <v>228</v>
      </c>
      <c r="C209" s="8" t="s">
        <v>232</v>
      </c>
      <c r="D209" s="8"/>
      <c r="E209" s="0" t="n">
        <v>2.5</v>
      </c>
      <c r="F209" s="0" t="n">
        <v>2.5</v>
      </c>
      <c r="G209" s="0" t="n">
        <v>2.5</v>
      </c>
      <c r="H209" s="0" t="n">
        <v>2.5</v>
      </c>
      <c r="I209" s="0" t="n">
        <v>2.5</v>
      </c>
      <c r="J209" s="0" t="n">
        <v>2.5</v>
      </c>
      <c r="K209" s="8" t="s">
        <v>233</v>
      </c>
      <c r="L209" s="127" t="s">
        <v>260</v>
      </c>
    </row>
    <row r="210" customFormat="false" ht="14.25" hidden="true" customHeight="false" outlineLevel="0" collapsed="false">
      <c r="A210" s="130" t="str">
        <f aca="false">A209</f>
        <v>irp_2019</v>
      </c>
      <c r="B210" s="3" t="s">
        <v>96</v>
      </c>
      <c r="C210" s="8" t="s">
        <v>232</v>
      </c>
      <c r="D210" s="8"/>
      <c r="E210" s="0" t="n">
        <v>2.6</v>
      </c>
      <c r="F210" s="0" t="n">
        <v>2.6</v>
      </c>
      <c r="G210" s="0" t="n">
        <v>2.6</v>
      </c>
      <c r="H210" s="0" t="n">
        <v>2.6</v>
      </c>
      <c r="I210" s="0" t="n">
        <v>2.6</v>
      </c>
      <c r="J210" s="0" t="n">
        <v>2.6</v>
      </c>
      <c r="K210" s="8" t="s">
        <v>233</v>
      </c>
      <c r="L210" s="127" t="s">
        <v>257</v>
      </c>
    </row>
    <row r="211" customFormat="false" ht="14.25" hidden="true" customHeight="false" outlineLevel="0" collapsed="false">
      <c r="A211" s="130" t="str">
        <f aca="false">A210</f>
        <v>irp_2019</v>
      </c>
      <c r="B211" s="3" t="s">
        <v>204</v>
      </c>
      <c r="C211" s="8" t="s">
        <v>232</v>
      </c>
      <c r="D211" s="8"/>
      <c r="E211" s="0" t="n">
        <v>1.8</v>
      </c>
      <c r="F211" s="0" t="n">
        <v>1.8</v>
      </c>
      <c r="G211" s="0" t="n">
        <v>1.8</v>
      </c>
      <c r="H211" s="0" t="n">
        <v>1.8</v>
      </c>
      <c r="I211" s="0" t="n">
        <v>1.8</v>
      </c>
      <c r="J211" s="0" t="n">
        <v>1.8</v>
      </c>
      <c r="K211" s="8" t="s">
        <v>233</v>
      </c>
      <c r="L211" s="127" t="s">
        <v>257</v>
      </c>
    </row>
    <row r="212" customFormat="false" ht="14.25" hidden="true" customHeight="false" outlineLevel="0" collapsed="false">
      <c r="A212" s="130" t="str">
        <f aca="false">A211</f>
        <v>irp_2019</v>
      </c>
      <c r="B212" s="3" t="s">
        <v>46</v>
      </c>
      <c r="C212" s="8" t="s">
        <v>232</v>
      </c>
      <c r="D212" s="8"/>
      <c r="E212" s="0" t="n">
        <v>2.6</v>
      </c>
      <c r="F212" s="0" t="n">
        <v>2.6</v>
      </c>
      <c r="G212" s="0" t="n">
        <v>2.6</v>
      </c>
      <c r="H212" s="0" t="n">
        <v>2.6</v>
      </c>
      <c r="I212" s="0" t="n">
        <v>2.6</v>
      </c>
      <c r="J212" s="0" t="n">
        <v>2.6</v>
      </c>
      <c r="K212" s="8" t="s">
        <v>233</v>
      </c>
      <c r="L212" s="127" t="s">
        <v>258</v>
      </c>
    </row>
    <row r="213" customFormat="false" ht="14.25" hidden="true" customHeight="false" outlineLevel="0" collapsed="false">
      <c r="A213" s="130" t="str">
        <f aca="false">A212</f>
        <v>irp_2019</v>
      </c>
      <c r="B213" s="3" t="s">
        <v>111</v>
      </c>
      <c r="C213" s="8" t="s">
        <v>232</v>
      </c>
      <c r="D213" s="8"/>
      <c r="E213" s="0" t="n">
        <v>5</v>
      </c>
      <c r="F213" s="0" t="n">
        <v>5</v>
      </c>
      <c r="G213" s="0" t="n">
        <v>5</v>
      </c>
      <c r="H213" s="0" t="n">
        <v>5</v>
      </c>
      <c r="I213" s="0" t="n">
        <v>5</v>
      </c>
      <c r="J213" s="0" t="n">
        <v>5</v>
      </c>
      <c r="K213" s="8" t="s">
        <v>233</v>
      </c>
      <c r="L213" s="127" t="s">
        <v>257</v>
      </c>
    </row>
    <row r="214" customFormat="false" ht="14.25" hidden="true" customHeight="false" outlineLevel="0" collapsed="false">
      <c r="A214" s="130" t="str">
        <f aca="false">A213</f>
        <v>irp_2019</v>
      </c>
      <c r="B214" s="3" t="s">
        <v>77</v>
      </c>
      <c r="C214" s="8" t="s">
        <v>232</v>
      </c>
      <c r="D214" s="8"/>
      <c r="E214" s="0" t="n">
        <v>2.6</v>
      </c>
      <c r="F214" s="0" t="n">
        <v>2.6</v>
      </c>
      <c r="G214" s="0" t="n">
        <v>2.6</v>
      </c>
      <c r="H214" s="0" t="n">
        <v>2.6</v>
      </c>
      <c r="I214" s="0" t="n">
        <v>2.6</v>
      </c>
      <c r="J214" s="0" t="n">
        <v>2.6</v>
      </c>
      <c r="K214" s="8" t="s">
        <v>233</v>
      </c>
      <c r="L214" s="127" t="s">
        <v>257</v>
      </c>
    </row>
    <row r="215" customFormat="false" ht="14.25" hidden="true" customHeight="false" outlineLevel="0" collapsed="false">
      <c r="A215" s="130" t="str">
        <f aca="false">A214</f>
        <v>irp_2019</v>
      </c>
      <c r="B215" s="3" t="s">
        <v>234</v>
      </c>
      <c r="C215" s="8" t="s">
        <v>232</v>
      </c>
      <c r="D215" s="8"/>
      <c r="E215" s="0" t="n">
        <v>2</v>
      </c>
      <c r="F215" s="0" t="n">
        <v>2</v>
      </c>
      <c r="G215" s="0" t="n">
        <v>2</v>
      </c>
      <c r="H215" s="0" t="n">
        <v>2</v>
      </c>
      <c r="I215" s="0" t="n">
        <v>2</v>
      </c>
      <c r="J215" s="0" t="n">
        <v>2</v>
      </c>
      <c r="K215" s="8" t="s">
        <v>233</v>
      </c>
      <c r="L215" s="127" t="s">
        <v>261</v>
      </c>
    </row>
    <row r="216" customFormat="false" ht="14.25" hidden="true" customHeight="false" outlineLevel="0" collapsed="false">
      <c r="A216" s="130" t="str">
        <f aca="false">A215</f>
        <v>irp_2019</v>
      </c>
      <c r="B216" s="3" t="s">
        <v>235</v>
      </c>
      <c r="C216" s="8" t="s">
        <v>232</v>
      </c>
      <c r="D216" s="8"/>
      <c r="E216" s="0" t="n">
        <v>2</v>
      </c>
      <c r="F216" s="0" t="n">
        <v>2</v>
      </c>
      <c r="G216" s="0" t="n">
        <v>2</v>
      </c>
      <c r="H216" s="0" t="n">
        <v>2</v>
      </c>
      <c r="I216" s="0" t="n">
        <v>2</v>
      </c>
      <c r="J216" s="0" t="n">
        <v>2</v>
      </c>
      <c r="K216" s="8" t="s">
        <v>233</v>
      </c>
      <c r="L216" s="127" t="s">
        <v>261</v>
      </c>
    </row>
    <row r="217" customFormat="false" ht="14.25" hidden="true" customHeight="false" outlineLevel="0" collapsed="false">
      <c r="A217" s="130" t="str">
        <f aca="false">A216</f>
        <v>irp_2019</v>
      </c>
      <c r="B217" s="3" t="s">
        <v>236</v>
      </c>
      <c r="C217" s="8" t="s">
        <v>232</v>
      </c>
      <c r="D217" s="8"/>
      <c r="E217" s="0" t="n">
        <v>2</v>
      </c>
      <c r="F217" s="0" t="n">
        <v>2</v>
      </c>
      <c r="G217" s="0" t="n">
        <v>2</v>
      </c>
      <c r="H217" s="0" t="n">
        <v>2</v>
      </c>
      <c r="I217" s="0" t="n">
        <v>2</v>
      </c>
      <c r="J217" s="0" t="n">
        <v>2</v>
      </c>
      <c r="K217" s="8" t="s">
        <v>233</v>
      </c>
      <c r="L217" s="127" t="s">
        <v>261</v>
      </c>
    </row>
    <row r="218" customFormat="false" ht="14.25" hidden="true" customHeight="false" outlineLevel="0" collapsed="false">
      <c r="A218" s="130" t="str">
        <f aca="false">A217</f>
        <v>irp_2019</v>
      </c>
      <c r="B218" s="3" t="s">
        <v>237</v>
      </c>
      <c r="C218" s="8" t="s">
        <v>232</v>
      </c>
      <c r="D218" s="8"/>
      <c r="E218" s="0" t="n">
        <v>2</v>
      </c>
      <c r="F218" s="0" t="n">
        <v>2</v>
      </c>
      <c r="G218" s="0" t="n">
        <v>2</v>
      </c>
      <c r="H218" s="0" t="n">
        <v>2</v>
      </c>
      <c r="I218" s="0" t="n">
        <v>2</v>
      </c>
      <c r="J218" s="0" t="n">
        <v>2</v>
      </c>
      <c r="K218" s="8" t="s">
        <v>233</v>
      </c>
      <c r="L218" s="127" t="s">
        <v>261</v>
      </c>
    </row>
    <row r="219" customFormat="false" ht="14.25" hidden="true" customHeight="false" outlineLevel="0" collapsed="false">
      <c r="A219" s="130" t="str">
        <f aca="false">A218</f>
        <v>irp_2019</v>
      </c>
      <c r="B219" s="3" t="s">
        <v>74</v>
      </c>
      <c r="C219" s="8" t="s">
        <v>232</v>
      </c>
      <c r="D219" s="8"/>
      <c r="E219" s="0" t="n">
        <v>1</v>
      </c>
      <c r="F219" s="0" t="n">
        <v>1</v>
      </c>
      <c r="G219" s="0" t="n">
        <v>1</v>
      </c>
      <c r="H219" s="0" t="n">
        <v>1</v>
      </c>
      <c r="I219" s="0" t="n">
        <v>1</v>
      </c>
      <c r="J219" s="0" t="n">
        <v>1</v>
      </c>
      <c r="K219" s="8" t="s">
        <v>233</v>
      </c>
      <c r="L219" s="127" t="s">
        <v>257</v>
      </c>
    </row>
    <row r="220" customFormat="false" ht="14.25" hidden="true" customHeight="false" outlineLevel="0" collapsed="false">
      <c r="A220" s="130" t="str">
        <f aca="false">A219</f>
        <v>irp_2019</v>
      </c>
      <c r="B220" s="3" t="s">
        <v>68</v>
      </c>
      <c r="C220" s="8" t="s">
        <v>232</v>
      </c>
      <c r="D220" s="8"/>
      <c r="E220" s="0" t="n">
        <v>1.6</v>
      </c>
      <c r="F220" s="0" t="n">
        <v>1.6</v>
      </c>
      <c r="G220" s="0" t="n">
        <v>1.6</v>
      </c>
      <c r="H220" s="0" t="n">
        <v>1.6</v>
      </c>
      <c r="I220" s="0" t="n">
        <v>1.6</v>
      </c>
      <c r="J220" s="0" t="n">
        <v>1.6</v>
      </c>
      <c r="K220" s="8" t="s">
        <v>233</v>
      </c>
      <c r="L220" s="127"/>
    </row>
    <row r="221" customFormat="false" ht="14.25" hidden="true" customHeight="false" outlineLevel="0" collapsed="false">
      <c r="A221" s="130" t="str">
        <f aca="false">A220</f>
        <v>irp_2019</v>
      </c>
      <c r="B221" s="3" t="s">
        <v>205</v>
      </c>
      <c r="C221" s="8" t="s">
        <v>232</v>
      </c>
      <c r="D221" s="8"/>
      <c r="E221" s="0" t="n">
        <v>2</v>
      </c>
      <c r="F221" s="0" t="n">
        <v>2</v>
      </c>
      <c r="G221" s="0" t="n">
        <v>2</v>
      </c>
      <c r="H221" s="0" t="n">
        <v>2</v>
      </c>
      <c r="I221" s="0" t="n">
        <v>2</v>
      </c>
      <c r="J221" s="0" t="n">
        <v>2</v>
      </c>
      <c r="K221" s="8" t="s">
        <v>233</v>
      </c>
      <c r="L221" s="127" t="s">
        <v>257</v>
      </c>
    </row>
    <row r="222" customFormat="false" ht="14.25" hidden="true" customHeight="false" outlineLevel="0" collapsed="false">
      <c r="A222" s="130" t="str">
        <f aca="false">A221</f>
        <v>irp_2019</v>
      </c>
      <c r="B222" s="3" t="s">
        <v>66</v>
      </c>
      <c r="C222" s="8" t="s">
        <v>232</v>
      </c>
      <c r="D222" s="8"/>
      <c r="E222" s="0" t="n">
        <v>4</v>
      </c>
      <c r="F222" s="0" t="n">
        <v>4</v>
      </c>
      <c r="G222" s="0" t="n">
        <v>4</v>
      </c>
      <c r="H222" s="0" t="n">
        <v>4</v>
      </c>
      <c r="I222" s="0" t="n">
        <v>4</v>
      </c>
      <c r="J222" s="0" t="n">
        <v>4</v>
      </c>
      <c r="K222" s="8" t="s">
        <v>233</v>
      </c>
      <c r="L222" s="127" t="s">
        <v>262</v>
      </c>
    </row>
    <row r="223" customFormat="false" ht="14.25" hidden="true" customHeight="false" outlineLevel="0" collapsed="false">
      <c r="A223" s="130" t="str">
        <f aca="false">A222</f>
        <v>irp_2019</v>
      </c>
      <c r="B223" s="3" t="s">
        <v>70</v>
      </c>
      <c r="C223" s="8" t="s">
        <v>232</v>
      </c>
      <c r="D223" s="8"/>
      <c r="E223" s="0" t="n">
        <v>1</v>
      </c>
      <c r="F223" s="0" t="n">
        <v>1</v>
      </c>
      <c r="G223" s="0" t="n">
        <v>1</v>
      </c>
      <c r="H223" s="0" t="n">
        <v>1</v>
      </c>
      <c r="I223" s="0" t="n">
        <v>1</v>
      </c>
      <c r="J223" s="0" t="n">
        <v>1</v>
      </c>
      <c r="K223" s="8" t="s">
        <v>233</v>
      </c>
      <c r="L223" s="127" t="s">
        <v>257</v>
      </c>
    </row>
    <row r="224" customFormat="false" ht="14.25" hidden="true" customHeight="false" outlineLevel="0" collapsed="false">
      <c r="A224" s="130" t="str">
        <f aca="false">A223</f>
        <v>irp_2019</v>
      </c>
      <c r="B224" s="3" t="s">
        <v>231</v>
      </c>
      <c r="C224" s="8" t="s">
        <v>232</v>
      </c>
      <c r="D224" s="8"/>
      <c r="E224" s="0" t="n">
        <v>2</v>
      </c>
      <c r="F224" s="0" t="n">
        <v>2</v>
      </c>
      <c r="G224" s="0" t="n">
        <v>2</v>
      </c>
      <c r="H224" s="0" t="n">
        <v>2</v>
      </c>
      <c r="I224" s="0" t="n">
        <v>2</v>
      </c>
      <c r="J224" s="0" t="n">
        <v>2</v>
      </c>
      <c r="K224" s="8" t="s">
        <v>233</v>
      </c>
      <c r="L224" s="127" t="s">
        <v>257</v>
      </c>
    </row>
    <row r="225" customFormat="false" ht="14.25" hidden="true" customHeight="false" outlineLevel="0" collapsed="false">
      <c r="A225" s="130" t="str">
        <f aca="false">A224</f>
        <v>irp_2019</v>
      </c>
      <c r="B225" s="3" t="s">
        <v>101</v>
      </c>
      <c r="C225" s="8" t="s">
        <v>232</v>
      </c>
      <c r="D225" s="8"/>
      <c r="E225" s="0" t="n">
        <v>2</v>
      </c>
      <c r="F225" s="0" t="n">
        <v>2</v>
      </c>
      <c r="G225" s="0" t="n">
        <v>2</v>
      </c>
      <c r="H225" s="0" t="n">
        <v>2</v>
      </c>
      <c r="I225" s="0" t="n">
        <v>2</v>
      </c>
      <c r="J225" s="0" t="n">
        <v>2</v>
      </c>
      <c r="K225" s="8" t="s">
        <v>233</v>
      </c>
      <c r="L225" s="127" t="s">
        <v>257</v>
      </c>
    </row>
    <row r="226" customFormat="false" ht="14.25" hidden="true" customHeight="false" outlineLevel="0" collapsed="false">
      <c r="A226" s="130" t="str">
        <f aca="false">A225</f>
        <v>irp_2019</v>
      </c>
      <c r="B226" s="3" t="s">
        <v>226</v>
      </c>
      <c r="C226" s="8" t="s">
        <v>232</v>
      </c>
      <c r="D226" s="8"/>
      <c r="E226" s="0" t="n">
        <v>2</v>
      </c>
      <c r="F226" s="0" t="n">
        <v>2</v>
      </c>
      <c r="G226" s="0" t="n">
        <v>2</v>
      </c>
      <c r="H226" s="0" t="n">
        <v>2</v>
      </c>
      <c r="I226" s="0" t="n">
        <v>2</v>
      </c>
      <c r="J226" s="0" t="n">
        <v>2</v>
      </c>
      <c r="K226" s="8" t="s">
        <v>233</v>
      </c>
      <c r="L226" s="127" t="s">
        <v>263</v>
      </c>
    </row>
    <row r="227" customFormat="false" ht="14.25" hidden="true" customHeight="false" outlineLevel="0" collapsed="false">
      <c r="A227" s="130" t="str">
        <f aca="false">A226</f>
        <v>irp_2019</v>
      </c>
      <c r="B227" s="3" t="s">
        <v>227</v>
      </c>
      <c r="C227" s="8" t="s">
        <v>232</v>
      </c>
      <c r="D227" s="8"/>
      <c r="E227" s="0" t="n">
        <v>2</v>
      </c>
      <c r="F227" s="0" t="n">
        <v>2</v>
      </c>
      <c r="G227" s="0" t="n">
        <v>2</v>
      </c>
      <c r="H227" s="0" t="n">
        <v>2</v>
      </c>
      <c r="I227" s="0" t="n">
        <v>2</v>
      </c>
      <c r="J227" s="0" t="n">
        <v>2</v>
      </c>
      <c r="K227" s="8" t="s">
        <v>233</v>
      </c>
      <c r="L227" s="127" t="s">
        <v>263</v>
      </c>
    </row>
    <row r="228" customFormat="false" ht="14.25" hidden="true" customHeight="false" outlineLevel="0" collapsed="false">
      <c r="A228" s="130" t="str">
        <f aca="false">A227</f>
        <v>irp_2019</v>
      </c>
      <c r="B228" s="3" t="s">
        <v>96</v>
      </c>
      <c r="C228" s="8" t="s">
        <v>238</v>
      </c>
      <c r="D228" s="8"/>
      <c r="K228" s="8" t="s">
        <v>239</v>
      </c>
      <c r="L228" s="127" t="s">
        <v>264</v>
      </c>
    </row>
    <row r="229" customFormat="false" ht="14.25" hidden="true" customHeight="false" outlineLevel="0" collapsed="false">
      <c r="A229" s="130" t="str">
        <f aca="false">A228</f>
        <v>irp_2019</v>
      </c>
      <c r="B229" s="3" t="s">
        <v>46</v>
      </c>
      <c r="C229" s="8" t="s">
        <v>238</v>
      </c>
      <c r="D229" s="8"/>
      <c r="E229" s="0" t="n">
        <v>98</v>
      </c>
      <c r="F229" s="0" t="n">
        <v>98</v>
      </c>
      <c r="G229" s="0" t="n">
        <v>98</v>
      </c>
      <c r="H229" s="0" t="n">
        <v>98</v>
      </c>
      <c r="I229" s="0" t="n">
        <v>98</v>
      </c>
      <c r="J229" s="0" t="n">
        <v>98</v>
      </c>
      <c r="K229" s="8" t="s">
        <v>239</v>
      </c>
      <c r="L229" s="127" t="s">
        <v>264</v>
      </c>
    </row>
    <row r="230" customFormat="false" ht="14.25" hidden="true" customHeight="false" outlineLevel="0" collapsed="false">
      <c r="A230" s="130" t="str">
        <f aca="false">A229</f>
        <v>irp_2019</v>
      </c>
      <c r="B230" s="3" t="s">
        <v>111</v>
      </c>
      <c r="C230" s="8" t="s">
        <v>238</v>
      </c>
      <c r="D230" s="8"/>
      <c r="E230" s="0" t="n">
        <v>50</v>
      </c>
      <c r="F230" s="0" t="n">
        <v>50</v>
      </c>
      <c r="G230" s="0" t="n">
        <v>50</v>
      </c>
      <c r="H230" s="0" t="n">
        <v>50</v>
      </c>
      <c r="I230" s="0" t="n">
        <v>50</v>
      </c>
      <c r="J230" s="0" t="n">
        <v>50</v>
      </c>
      <c r="K230" s="8" t="s">
        <v>239</v>
      </c>
      <c r="L230" s="127" t="s">
        <v>265</v>
      </c>
    </row>
    <row r="231" customFormat="false" ht="14.25" hidden="true" customHeight="false" outlineLevel="0" collapsed="false">
      <c r="A231" s="130" t="str">
        <f aca="false">A230</f>
        <v>irp_2019</v>
      </c>
      <c r="B231" s="3" t="s">
        <v>77</v>
      </c>
      <c r="C231" s="8" t="s">
        <v>238</v>
      </c>
      <c r="D231" s="8"/>
      <c r="E231" s="0" t="n">
        <v>900</v>
      </c>
      <c r="F231" s="0" t="n">
        <v>900</v>
      </c>
      <c r="G231" s="0" t="n">
        <v>900</v>
      </c>
      <c r="H231" s="0" t="n">
        <v>900</v>
      </c>
      <c r="I231" s="0" t="n">
        <v>900</v>
      </c>
      <c r="J231" s="0" t="n">
        <v>900</v>
      </c>
      <c r="K231" s="8" t="s">
        <v>239</v>
      </c>
      <c r="L231" s="127" t="s">
        <v>265</v>
      </c>
    </row>
    <row r="232" customFormat="false" ht="14.25" hidden="true" customHeight="false" outlineLevel="0" collapsed="false">
      <c r="A232" s="130" t="str">
        <f aca="false">A231</f>
        <v>irp_2019</v>
      </c>
      <c r="B232" s="3" t="s">
        <v>91</v>
      </c>
      <c r="C232" s="8" t="s">
        <v>238</v>
      </c>
      <c r="D232" s="8"/>
      <c r="E232" s="0" t="n">
        <v>540</v>
      </c>
      <c r="F232" s="0" t="n">
        <v>540</v>
      </c>
      <c r="G232" s="0" t="n">
        <v>540</v>
      </c>
      <c r="H232" s="0" t="n">
        <v>540</v>
      </c>
      <c r="I232" s="0" t="n">
        <v>540</v>
      </c>
      <c r="J232" s="0" t="n">
        <v>540</v>
      </c>
      <c r="K232" s="8" t="s">
        <v>239</v>
      </c>
      <c r="L232" s="127" t="s">
        <v>264</v>
      </c>
    </row>
    <row r="233" customFormat="false" ht="14.25" hidden="true" customHeight="false" outlineLevel="0" collapsed="false">
      <c r="A233" s="130" t="str">
        <f aca="false">A232</f>
        <v>irp_2019</v>
      </c>
      <c r="B233" s="3" t="s">
        <v>68</v>
      </c>
      <c r="C233" s="8" t="s">
        <v>238</v>
      </c>
      <c r="D233" s="8"/>
      <c r="E233" s="0" t="n">
        <v>29</v>
      </c>
      <c r="F233" s="0" t="n">
        <v>29</v>
      </c>
      <c r="G233" s="0" t="n">
        <v>29</v>
      </c>
      <c r="H233" s="0" t="n">
        <v>29</v>
      </c>
      <c r="I233" s="0" t="n">
        <v>29</v>
      </c>
      <c r="J233" s="0" t="n">
        <v>29</v>
      </c>
      <c r="K233" s="8" t="s">
        <v>239</v>
      </c>
      <c r="L233" s="127" t="s">
        <v>264</v>
      </c>
    </row>
    <row r="234" customFormat="false" ht="14.25" hidden="true" customHeight="false" outlineLevel="0" collapsed="false">
      <c r="A234" s="130" t="str">
        <f aca="false">A233</f>
        <v>irp_2019</v>
      </c>
      <c r="B234" s="3" t="s">
        <v>240</v>
      </c>
      <c r="C234" s="8" t="s">
        <v>238</v>
      </c>
      <c r="D234" s="8"/>
      <c r="K234" s="8" t="s">
        <v>239</v>
      </c>
      <c r="L234" s="127" t="s">
        <v>257</v>
      </c>
    </row>
    <row r="235" customFormat="false" ht="14.25" hidden="true" customHeight="false" outlineLevel="0" collapsed="false">
      <c r="A235" s="130" t="str">
        <f aca="false">A234</f>
        <v>irp_2019</v>
      </c>
      <c r="B235" s="3" t="s">
        <v>228</v>
      </c>
      <c r="C235" s="8" t="s">
        <v>241</v>
      </c>
      <c r="D235" s="8" t="n">
        <v>29777</v>
      </c>
      <c r="G235" s="0" t="n">
        <v>14144</v>
      </c>
      <c r="H235" s="0" t="n">
        <v>14144</v>
      </c>
      <c r="I235" s="0" t="n">
        <v>14144</v>
      </c>
      <c r="J235" s="0" t="n">
        <v>14144</v>
      </c>
      <c r="K235" s="8" t="s">
        <v>242</v>
      </c>
      <c r="L235" s="127"/>
    </row>
    <row r="236" customFormat="false" ht="14.25" hidden="true" customHeight="false" outlineLevel="0" collapsed="false">
      <c r="A236" s="130" t="str">
        <f aca="false">A235</f>
        <v>irp_2019</v>
      </c>
      <c r="B236" s="3" t="s">
        <v>243</v>
      </c>
      <c r="C236" s="8" t="s">
        <v>241</v>
      </c>
      <c r="D236" s="8"/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8" t="s">
        <v>244</v>
      </c>
      <c r="L236" s="127"/>
    </row>
    <row r="237" customFormat="false" ht="14.25" hidden="true" customHeight="false" outlineLevel="0" collapsed="false">
      <c r="A237" s="130" t="str">
        <f aca="false">A236</f>
        <v>irp_2019</v>
      </c>
      <c r="B237" s="3" t="s">
        <v>96</v>
      </c>
      <c r="C237" s="8" t="s">
        <v>241</v>
      </c>
      <c r="D237" s="8" t="n">
        <f aca="false">E237</f>
        <v>20232.73107</v>
      </c>
      <c r="E237" s="0" t="n">
        <v>20232.73107</v>
      </c>
      <c r="F237" s="0" t="n">
        <v>20232.73107</v>
      </c>
      <c r="G237" s="0" t="n">
        <v>20232.73107</v>
      </c>
      <c r="H237" s="0" t="n">
        <v>20232.73107</v>
      </c>
      <c r="I237" s="0" t="n">
        <v>20232.73107</v>
      </c>
      <c r="J237" s="0" t="n">
        <v>20232.73107</v>
      </c>
      <c r="K237" s="8" t="s">
        <v>242</v>
      </c>
      <c r="L237" s="127"/>
    </row>
    <row r="238" customFormat="false" ht="14.25" hidden="true" customHeight="false" outlineLevel="0" collapsed="false">
      <c r="A238" s="130" t="str">
        <f aca="false">A237</f>
        <v>irp_2019</v>
      </c>
      <c r="B238" s="3" t="s">
        <v>204</v>
      </c>
      <c r="C238" s="8" t="s">
        <v>241</v>
      </c>
      <c r="D238" s="8" t="n">
        <v>12199</v>
      </c>
      <c r="E238" s="0" t="n">
        <v>12199</v>
      </c>
      <c r="F238" s="0" t="n">
        <v>12199</v>
      </c>
      <c r="G238" s="0" t="n">
        <v>12199</v>
      </c>
      <c r="H238" s="0" t="n">
        <v>12199</v>
      </c>
      <c r="I238" s="0" t="n">
        <v>12199</v>
      </c>
      <c r="J238" s="0" t="n">
        <v>12199</v>
      </c>
      <c r="K238" s="8" t="s">
        <v>242</v>
      </c>
      <c r="L238" s="127"/>
    </row>
    <row r="239" customFormat="false" ht="14.25" hidden="true" customHeight="false" outlineLevel="0" collapsed="false">
      <c r="A239" s="130" t="str">
        <f aca="false">A238</f>
        <v>irp_2019</v>
      </c>
      <c r="B239" s="3" t="s">
        <v>46</v>
      </c>
      <c r="C239" s="8" t="s">
        <v>241</v>
      </c>
      <c r="D239" s="8" t="n">
        <v>48188</v>
      </c>
      <c r="E239" s="0" t="n">
        <v>48188</v>
      </c>
      <c r="F239" s="0" t="n">
        <v>48188</v>
      </c>
      <c r="G239" s="0" t="n">
        <v>48188</v>
      </c>
      <c r="H239" s="0" t="n">
        <v>48188</v>
      </c>
      <c r="I239" s="0" t="n">
        <v>48188</v>
      </c>
      <c r="J239" s="0" t="n">
        <v>48188</v>
      </c>
      <c r="K239" s="8" t="s">
        <v>242</v>
      </c>
      <c r="L239" s="127"/>
    </row>
    <row r="240" customFormat="false" ht="14.25" hidden="true" customHeight="false" outlineLevel="0" collapsed="false">
      <c r="A240" s="130" t="str">
        <f aca="false">A239</f>
        <v>irp_2019</v>
      </c>
      <c r="B240" s="3" t="s">
        <v>111</v>
      </c>
      <c r="C240" s="8" t="s">
        <v>241</v>
      </c>
      <c r="D240" s="8"/>
      <c r="K240" s="8" t="s">
        <v>242</v>
      </c>
      <c r="L240" s="127"/>
    </row>
    <row r="241" customFormat="false" ht="14.25" hidden="true" customHeight="false" outlineLevel="0" collapsed="false">
      <c r="A241" s="130" t="str">
        <f aca="false">A240</f>
        <v>irp_2019</v>
      </c>
      <c r="B241" s="3" t="s">
        <v>77</v>
      </c>
      <c r="C241" s="8" t="s">
        <v>241</v>
      </c>
      <c r="D241" s="8"/>
      <c r="K241" s="8" t="s">
        <v>242</v>
      </c>
      <c r="L241" s="127"/>
    </row>
    <row r="242" customFormat="false" ht="14.25" hidden="true" customHeight="false" outlineLevel="0" collapsed="false">
      <c r="A242" s="130" t="str">
        <f aca="false">A241</f>
        <v>irp_2019</v>
      </c>
      <c r="B242" s="3" t="s">
        <v>234</v>
      </c>
      <c r="C242" s="8" t="s">
        <v>241</v>
      </c>
      <c r="D242" s="8"/>
      <c r="E242" s="0" t="n">
        <v>6000</v>
      </c>
      <c r="F242" s="0" t="n">
        <v>6000</v>
      </c>
      <c r="G242" s="0" t="n">
        <v>6000</v>
      </c>
      <c r="H242" s="0" t="n">
        <v>6000</v>
      </c>
      <c r="I242" s="0" t="n">
        <v>6000</v>
      </c>
      <c r="J242" s="0" t="n">
        <v>6000</v>
      </c>
      <c r="K242" s="8" t="s">
        <v>245</v>
      </c>
      <c r="L242" s="127"/>
    </row>
    <row r="243" customFormat="false" ht="14.25" hidden="true" customHeight="false" outlineLevel="0" collapsed="false">
      <c r="A243" s="130" t="str">
        <f aca="false">A242</f>
        <v>irp_2019</v>
      </c>
      <c r="B243" s="3" t="s">
        <v>235</v>
      </c>
      <c r="C243" s="8" t="s">
        <v>241</v>
      </c>
      <c r="D243" s="8"/>
      <c r="K243" s="8" t="s">
        <v>246</v>
      </c>
      <c r="L243" s="127"/>
    </row>
    <row r="244" customFormat="false" ht="14.25" hidden="true" customHeight="false" outlineLevel="0" collapsed="false">
      <c r="A244" s="130" t="str">
        <f aca="false">A243</f>
        <v>irp_2019</v>
      </c>
      <c r="B244" s="3" t="s">
        <v>236</v>
      </c>
      <c r="C244" s="8" t="s">
        <v>241</v>
      </c>
      <c r="D244" s="8"/>
      <c r="E244" s="0" t="n">
        <v>6000</v>
      </c>
      <c r="F244" s="0" t="n">
        <v>6000</v>
      </c>
      <c r="G244" s="0" t="n">
        <v>6000</v>
      </c>
      <c r="H244" s="0" t="n">
        <v>6000</v>
      </c>
      <c r="I244" s="0" t="n">
        <v>6000</v>
      </c>
      <c r="J244" s="0" t="n">
        <v>6000</v>
      </c>
      <c r="K244" s="8" t="s">
        <v>245</v>
      </c>
      <c r="L244" s="127"/>
    </row>
    <row r="245" customFormat="false" ht="14.25" hidden="true" customHeight="false" outlineLevel="0" collapsed="false">
      <c r="A245" s="130" t="str">
        <f aca="false">A244</f>
        <v>irp_2019</v>
      </c>
      <c r="B245" s="3" t="s">
        <v>237</v>
      </c>
      <c r="C245" s="8" t="s">
        <v>241</v>
      </c>
      <c r="D245" s="8"/>
      <c r="K245" s="8" t="s">
        <v>245</v>
      </c>
      <c r="L245" s="127"/>
    </row>
    <row r="246" customFormat="false" ht="14.25" hidden="true" customHeight="false" outlineLevel="0" collapsed="false">
      <c r="A246" s="130" t="str">
        <f aca="false">A245</f>
        <v>irp_2019</v>
      </c>
      <c r="B246" s="3" t="s">
        <v>74</v>
      </c>
      <c r="C246" s="8" t="s">
        <v>241</v>
      </c>
      <c r="D246" s="8" t="n">
        <f aca="false">E246</f>
        <v>2000</v>
      </c>
      <c r="E246" s="0" t="n">
        <v>2000</v>
      </c>
      <c r="F246" s="0" t="n">
        <v>2000</v>
      </c>
      <c r="G246" s="0" t="n">
        <v>2000</v>
      </c>
      <c r="H246" s="0" t="n">
        <v>2000</v>
      </c>
      <c r="I246" s="0" t="n">
        <v>2000</v>
      </c>
      <c r="J246" s="0" t="n">
        <v>2000</v>
      </c>
      <c r="K246" s="8" t="s">
        <v>242</v>
      </c>
      <c r="L246" s="127"/>
    </row>
    <row r="247" customFormat="false" ht="14.25" hidden="true" customHeight="false" outlineLevel="0" collapsed="false">
      <c r="A247" s="130" t="str">
        <f aca="false">A246</f>
        <v>irp_2019</v>
      </c>
      <c r="B247" s="3" t="s">
        <v>68</v>
      </c>
      <c r="C247" s="8" t="s">
        <v>241</v>
      </c>
      <c r="D247" s="8" t="n">
        <v>93964</v>
      </c>
      <c r="E247" s="0" t="n">
        <v>91968</v>
      </c>
      <c r="F247" s="0" t="n">
        <v>91968</v>
      </c>
      <c r="G247" s="0" t="n">
        <v>91968</v>
      </c>
      <c r="H247" s="0" t="n">
        <v>91968</v>
      </c>
      <c r="I247" s="0" t="n">
        <v>91968</v>
      </c>
      <c r="J247" s="0" t="n">
        <v>91968</v>
      </c>
      <c r="K247" s="8" t="s">
        <v>242</v>
      </c>
      <c r="L247" s="127"/>
    </row>
    <row r="248" customFormat="false" ht="14.25" hidden="true" customHeight="false" outlineLevel="0" collapsed="false">
      <c r="A248" s="130" t="str">
        <f aca="false">A247</f>
        <v>irp_2019</v>
      </c>
      <c r="B248" s="3" t="s">
        <v>205</v>
      </c>
      <c r="C248" s="8" t="s">
        <v>241</v>
      </c>
      <c r="D248" s="8" t="n">
        <v>10754</v>
      </c>
      <c r="E248" s="0" t="n">
        <v>10754</v>
      </c>
      <c r="F248" s="0" t="n">
        <v>10754</v>
      </c>
      <c r="G248" s="0" t="n">
        <v>10754</v>
      </c>
      <c r="H248" s="0" t="n">
        <v>10754</v>
      </c>
      <c r="I248" s="0" t="n">
        <v>10754</v>
      </c>
      <c r="J248" s="0" t="n">
        <v>10754</v>
      </c>
      <c r="K248" s="8" t="s">
        <v>242</v>
      </c>
      <c r="L248" s="127"/>
    </row>
    <row r="249" customFormat="false" ht="14.25" hidden="true" customHeight="false" outlineLevel="0" collapsed="false">
      <c r="A249" s="130" t="str">
        <f aca="false">A248</f>
        <v>irp_2019</v>
      </c>
      <c r="B249" s="3" t="s">
        <v>66</v>
      </c>
      <c r="C249" s="8" t="s">
        <v>241</v>
      </c>
      <c r="D249" s="8" t="n">
        <v>14652</v>
      </c>
      <c r="E249" s="0" t="n">
        <v>12708</v>
      </c>
      <c r="F249" s="0" t="n">
        <v>12708</v>
      </c>
      <c r="G249" s="0" t="n">
        <v>12708</v>
      </c>
      <c r="H249" s="0" t="n">
        <v>12708</v>
      </c>
      <c r="I249" s="0" t="n">
        <v>12708</v>
      </c>
      <c r="J249" s="0" t="n">
        <v>12708</v>
      </c>
      <c r="K249" s="8" t="s">
        <v>242</v>
      </c>
      <c r="L249" s="127"/>
    </row>
    <row r="250" customFormat="false" ht="14.25" hidden="true" customHeight="false" outlineLevel="0" collapsed="false">
      <c r="A250" s="130" t="str">
        <f aca="false">A249</f>
        <v>irp_2019</v>
      </c>
      <c r="B250" s="3" t="s">
        <v>70</v>
      </c>
      <c r="C250" s="8" t="s">
        <v>241</v>
      </c>
      <c r="D250" s="8"/>
      <c r="E250" s="0" t="n">
        <v>2000</v>
      </c>
      <c r="F250" s="0" t="n">
        <v>2000</v>
      </c>
      <c r="G250" s="0" t="n">
        <v>2000</v>
      </c>
      <c r="H250" s="0" t="n">
        <v>2000</v>
      </c>
      <c r="I250" s="0" t="n">
        <v>2000</v>
      </c>
      <c r="J250" s="0" t="n">
        <v>2000</v>
      </c>
      <c r="K250" s="8" t="s">
        <v>242</v>
      </c>
      <c r="L250" s="127"/>
    </row>
    <row r="251" customFormat="false" ht="14.25" hidden="true" customHeight="false" outlineLevel="0" collapsed="false">
      <c r="A251" s="130" t="str">
        <f aca="false">A250</f>
        <v>irp_2019</v>
      </c>
      <c r="B251" s="3" t="s">
        <v>231</v>
      </c>
      <c r="C251" s="8" t="s">
        <v>241</v>
      </c>
      <c r="D251" s="8"/>
      <c r="E251" s="0" t="n">
        <v>3000</v>
      </c>
      <c r="F251" s="0" t="n">
        <v>3000</v>
      </c>
      <c r="G251" s="0" t="n">
        <v>3000</v>
      </c>
      <c r="H251" s="0" t="n">
        <v>3000</v>
      </c>
      <c r="I251" s="0" t="n">
        <v>3000</v>
      </c>
      <c r="J251" s="0" t="n">
        <v>3000</v>
      </c>
      <c r="K251" s="8" t="s">
        <v>242</v>
      </c>
      <c r="L251" s="127"/>
    </row>
    <row r="252" customFormat="false" ht="14.25" hidden="true" customHeight="false" outlineLevel="0" collapsed="false">
      <c r="A252" s="130" t="str">
        <f aca="false">A251</f>
        <v>irp_2019</v>
      </c>
      <c r="B252" s="3" t="s">
        <v>101</v>
      </c>
      <c r="C252" s="8" t="s">
        <v>241</v>
      </c>
      <c r="D252" s="8" t="n">
        <v>9937</v>
      </c>
      <c r="E252" s="0" t="n">
        <v>8619</v>
      </c>
      <c r="F252" s="0" t="n">
        <f aca="false">E252</f>
        <v>8619</v>
      </c>
      <c r="G252" s="0" t="n">
        <f aca="false">F252</f>
        <v>8619</v>
      </c>
      <c r="H252" s="0" t="n">
        <f aca="false">G252</f>
        <v>8619</v>
      </c>
      <c r="I252" s="0" t="n">
        <f aca="false">H252</f>
        <v>8619</v>
      </c>
      <c r="J252" s="0" t="n">
        <f aca="false">I252</f>
        <v>8619</v>
      </c>
      <c r="K252" s="8" t="s">
        <v>242</v>
      </c>
      <c r="L252" s="127"/>
    </row>
    <row r="253" customFormat="false" ht="14.25" hidden="true" customHeight="false" outlineLevel="0" collapsed="false">
      <c r="A253" s="130" t="str">
        <f aca="false">A252</f>
        <v>irp_2019</v>
      </c>
      <c r="B253" s="3" t="s">
        <v>226</v>
      </c>
      <c r="C253" s="8" t="s">
        <v>241</v>
      </c>
      <c r="D253" s="8" t="n">
        <v>9937</v>
      </c>
      <c r="E253" s="0" t="n">
        <f aca="false">E252</f>
        <v>8619</v>
      </c>
      <c r="F253" s="0" t="n">
        <f aca="false">E253</f>
        <v>8619</v>
      </c>
      <c r="G253" s="0" t="n">
        <f aca="false">F253</f>
        <v>8619</v>
      </c>
      <c r="H253" s="0" t="n">
        <f aca="false">G253</f>
        <v>8619</v>
      </c>
      <c r="I253" s="0" t="n">
        <f aca="false">H253</f>
        <v>8619</v>
      </c>
      <c r="J253" s="0" t="n">
        <f aca="false">I253</f>
        <v>8619</v>
      </c>
      <c r="K253" s="8" t="s">
        <v>242</v>
      </c>
      <c r="L253" s="127"/>
    </row>
    <row r="254" customFormat="false" ht="14.25" hidden="true" customHeight="false" outlineLevel="0" collapsed="false">
      <c r="A254" s="130" t="str">
        <f aca="false">A253</f>
        <v>irp_2019</v>
      </c>
      <c r="B254" s="3" t="s">
        <v>227</v>
      </c>
      <c r="C254" s="8" t="s">
        <v>241</v>
      </c>
      <c r="D254" s="8" t="n">
        <v>9937</v>
      </c>
      <c r="E254" s="0" t="n">
        <f aca="false">E252</f>
        <v>8619</v>
      </c>
      <c r="F254" s="0" t="n">
        <f aca="false">E254</f>
        <v>8619</v>
      </c>
      <c r="G254" s="0" t="n">
        <f aca="false">F254</f>
        <v>8619</v>
      </c>
      <c r="H254" s="0" t="n">
        <f aca="false">G254</f>
        <v>8619</v>
      </c>
      <c r="I254" s="0" t="n">
        <f aca="false">H254</f>
        <v>8619</v>
      </c>
      <c r="J254" s="0" t="n">
        <f aca="false">I254</f>
        <v>8619</v>
      </c>
      <c r="K254" s="8" t="s">
        <v>242</v>
      </c>
      <c r="L254" s="127"/>
    </row>
    <row r="255" customFormat="false" ht="14.25" hidden="true" customHeight="false" outlineLevel="0" collapsed="false">
      <c r="A255" s="130" t="str">
        <f aca="false">A254</f>
        <v>irp_2019</v>
      </c>
      <c r="B255" s="3" t="s">
        <v>228</v>
      </c>
      <c r="C255" s="8" t="s">
        <v>247</v>
      </c>
      <c r="D255" s="8"/>
      <c r="E255" s="0" t="n">
        <v>20</v>
      </c>
      <c r="F255" s="0" t="n">
        <v>20</v>
      </c>
      <c r="G255" s="0" t="n">
        <v>20</v>
      </c>
      <c r="H255" s="0" t="n">
        <v>20</v>
      </c>
      <c r="I255" s="0" t="n">
        <v>20</v>
      </c>
      <c r="J255" s="0" t="n">
        <v>20</v>
      </c>
      <c r="K255" s="8" t="s">
        <v>248</v>
      </c>
      <c r="L255" s="127" t="s">
        <v>260</v>
      </c>
    </row>
    <row r="256" customFormat="false" ht="14.25" hidden="true" customHeight="false" outlineLevel="0" collapsed="false">
      <c r="A256" s="130" t="str">
        <f aca="false">A255</f>
        <v>irp_2019</v>
      </c>
      <c r="B256" s="3" t="s">
        <v>243</v>
      </c>
      <c r="C256" s="8" t="s">
        <v>247</v>
      </c>
      <c r="D256" s="8"/>
      <c r="E256" s="0" t="n">
        <v>20</v>
      </c>
      <c r="F256" s="0" t="n">
        <v>20</v>
      </c>
      <c r="G256" s="0" t="n">
        <v>20</v>
      </c>
      <c r="H256" s="0" t="n">
        <v>20</v>
      </c>
      <c r="I256" s="0" t="n">
        <v>20</v>
      </c>
      <c r="J256" s="0" t="n">
        <v>20</v>
      </c>
      <c r="K256" s="8" t="s">
        <v>248</v>
      </c>
      <c r="L256" s="127" t="s">
        <v>260</v>
      </c>
    </row>
    <row r="257" customFormat="false" ht="14.25" hidden="true" customHeight="false" outlineLevel="0" collapsed="false">
      <c r="A257" s="130" t="str">
        <f aca="false">A256</f>
        <v>irp_2019</v>
      </c>
      <c r="B257" s="3" t="s">
        <v>96</v>
      </c>
      <c r="C257" s="8" t="s">
        <v>247</v>
      </c>
      <c r="D257" s="8"/>
      <c r="K257" s="8" t="s">
        <v>248</v>
      </c>
      <c r="L257" s="127" t="s">
        <v>266</v>
      </c>
    </row>
    <row r="258" customFormat="false" ht="14.25" hidden="true" customHeight="false" outlineLevel="0" collapsed="false">
      <c r="A258" s="130" t="str">
        <f aca="false">A257</f>
        <v>irp_2019</v>
      </c>
      <c r="B258" s="3" t="s">
        <v>204</v>
      </c>
      <c r="C258" s="8" t="s">
        <v>247</v>
      </c>
      <c r="D258" s="8"/>
      <c r="E258" s="0" t="n">
        <v>30</v>
      </c>
      <c r="F258" s="0" t="n">
        <v>30</v>
      </c>
      <c r="G258" s="0" t="n">
        <v>30</v>
      </c>
      <c r="H258" s="0" t="n">
        <v>30</v>
      </c>
      <c r="I258" s="0" t="n">
        <v>30</v>
      </c>
      <c r="J258" s="0" t="n">
        <v>30</v>
      </c>
      <c r="K258" s="8" t="s">
        <v>248</v>
      </c>
      <c r="L258" s="127" t="s">
        <v>267</v>
      </c>
    </row>
    <row r="259" customFormat="false" ht="14.25" hidden="true" customHeight="false" outlineLevel="0" collapsed="false">
      <c r="A259" s="130" t="str">
        <f aca="false">A258</f>
        <v>irp_2019</v>
      </c>
      <c r="B259" s="3" t="s">
        <v>46</v>
      </c>
      <c r="C259" s="8" t="s">
        <v>247</v>
      </c>
      <c r="D259" s="8"/>
      <c r="E259" s="0" t="n">
        <v>30</v>
      </c>
      <c r="F259" s="0" t="n">
        <v>30</v>
      </c>
      <c r="G259" s="0" t="n">
        <v>30</v>
      </c>
      <c r="H259" s="0" t="n">
        <v>30</v>
      </c>
      <c r="I259" s="0" t="n">
        <v>30</v>
      </c>
      <c r="J259" s="0" t="n">
        <v>30</v>
      </c>
      <c r="K259" s="8" t="s">
        <v>248</v>
      </c>
      <c r="L259" s="127" t="s">
        <v>267</v>
      </c>
    </row>
    <row r="260" customFormat="false" ht="14.25" hidden="true" customHeight="false" outlineLevel="0" collapsed="false">
      <c r="A260" s="130" t="str">
        <f aca="false">A259</f>
        <v>irp_2019</v>
      </c>
      <c r="B260" s="3" t="s">
        <v>111</v>
      </c>
      <c r="C260" s="8" t="s">
        <v>247</v>
      </c>
      <c r="D260" s="8"/>
      <c r="E260" s="0" t="n">
        <v>30</v>
      </c>
      <c r="F260" s="0" t="n">
        <v>30</v>
      </c>
      <c r="G260" s="0" t="n">
        <v>30</v>
      </c>
      <c r="H260" s="0" t="n">
        <v>30</v>
      </c>
      <c r="I260" s="0" t="n">
        <v>30</v>
      </c>
      <c r="J260" s="0" t="n">
        <v>30</v>
      </c>
      <c r="K260" s="8" t="s">
        <v>248</v>
      </c>
      <c r="L260" s="127" t="s">
        <v>266</v>
      </c>
    </row>
    <row r="261" customFormat="false" ht="14.25" hidden="true" customHeight="false" outlineLevel="0" collapsed="false">
      <c r="A261" s="130" t="str">
        <f aca="false">A260</f>
        <v>irp_2019</v>
      </c>
      <c r="B261" s="3" t="s">
        <v>77</v>
      </c>
      <c r="C261" s="8" t="s">
        <v>247</v>
      </c>
      <c r="D261" s="8"/>
      <c r="K261" s="8" t="s">
        <v>248</v>
      </c>
      <c r="L261" s="127" t="s">
        <v>266</v>
      </c>
    </row>
    <row r="262" customFormat="false" ht="14.25" hidden="true" customHeight="false" outlineLevel="0" collapsed="false">
      <c r="A262" s="130" t="str">
        <f aca="false">A261</f>
        <v>irp_2019</v>
      </c>
      <c r="B262" s="3" t="s">
        <v>234</v>
      </c>
      <c r="C262" s="8" t="s">
        <v>247</v>
      </c>
      <c r="D262" s="8"/>
      <c r="E262" s="0" t="n">
        <v>40</v>
      </c>
      <c r="F262" s="0" t="n">
        <v>40</v>
      </c>
      <c r="G262" s="0" t="n">
        <v>40</v>
      </c>
      <c r="H262" s="0" t="n">
        <v>40</v>
      </c>
      <c r="I262" s="0" t="n">
        <v>40</v>
      </c>
      <c r="J262" s="0" t="n">
        <v>40</v>
      </c>
      <c r="K262" s="8" t="s">
        <v>248</v>
      </c>
      <c r="L262" s="127" t="s">
        <v>261</v>
      </c>
    </row>
    <row r="263" customFormat="false" ht="14.25" hidden="true" customHeight="false" outlineLevel="0" collapsed="false">
      <c r="A263" s="130" t="str">
        <f aca="false">A262</f>
        <v>irp_2019</v>
      </c>
      <c r="B263" s="3" t="s">
        <v>235</v>
      </c>
      <c r="C263" s="8" t="s">
        <v>247</v>
      </c>
      <c r="D263" s="8"/>
      <c r="E263" s="0" t="n">
        <v>40</v>
      </c>
      <c r="F263" s="0" t="n">
        <v>40</v>
      </c>
      <c r="G263" s="0" t="n">
        <v>40</v>
      </c>
      <c r="H263" s="0" t="n">
        <v>40</v>
      </c>
      <c r="I263" s="0" t="n">
        <v>40</v>
      </c>
      <c r="J263" s="0" t="n">
        <v>40</v>
      </c>
      <c r="K263" s="8" t="s">
        <v>248</v>
      </c>
      <c r="L263" s="127" t="s">
        <v>261</v>
      </c>
    </row>
    <row r="264" customFormat="false" ht="14.25" hidden="true" customHeight="false" outlineLevel="0" collapsed="false">
      <c r="A264" s="130" t="str">
        <f aca="false">A263</f>
        <v>irp_2019</v>
      </c>
      <c r="B264" s="3" t="s">
        <v>236</v>
      </c>
      <c r="C264" s="8" t="s">
        <v>247</v>
      </c>
      <c r="D264" s="8"/>
      <c r="E264" s="0" t="n">
        <v>40</v>
      </c>
      <c r="F264" s="0" t="n">
        <v>40</v>
      </c>
      <c r="G264" s="0" t="n">
        <v>40</v>
      </c>
      <c r="H264" s="0" t="n">
        <v>40</v>
      </c>
      <c r="I264" s="0" t="n">
        <v>40</v>
      </c>
      <c r="J264" s="0" t="n">
        <v>40</v>
      </c>
      <c r="K264" s="8" t="s">
        <v>248</v>
      </c>
      <c r="L264" s="127" t="s">
        <v>261</v>
      </c>
    </row>
    <row r="265" customFormat="false" ht="14.25" hidden="true" customHeight="false" outlineLevel="0" collapsed="false">
      <c r="A265" s="130" t="str">
        <f aca="false">A264</f>
        <v>irp_2019</v>
      </c>
      <c r="B265" s="3" t="s">
        <v>237</v>
      </c>
      <c r="C265" s="8" t="s">
        <v>247</v>
      </c>
      <c r="D265" s="8"/>
      <c r="E265" s="0" t="n">
        <v>40</v>
      </c>
      <c r="F265" s="0" t="n">
        <v>40</v>
      </c>
      <c r="G265" s="0" t="n">
        <v>40</v>
      </c>
      <c r="H265" s="0" t="n">
        <v>40</v>
      </c>
      <c r="I265" s="0" t="n">
        <v>40</v>
      </c>
      <c r="J265" s="0" t="n">
        <v>40</v>
      </c>
      <c r="K265" s="8" t="s">
        <v>248</v>
      </c>
      <c r="L265" s="127" t="s">
        <v>261</v>
      </c>
    </row>
    <row r="266" customFormat="false" ht="14.25" hidden="true" customHeight="false" outlineLevel="0" collapsed="false">
      <c r="A266" s="130" t="str">
        <f aca="false">A265</f>
        <v>irp_2019</v>
      </c>
      <c r="B266" s="3" t="s">
        <v>74</v>
      </c>
      <c r="C266" s="8" t="s">
        <v>247</v>
      </c>
      <c r="D266" s="8"/>
      <c r="E266" s="0" t="n">
        <v>80</v>
      </c>
      <c r="F266" s="0" t="n">
        <v>80</v>
      </c>
      <c r="G266" s="0" t="n">
        <v>80</v>
      </c>
      <c r="H266" s="0" t="n">
        <v>80</v>
      </c>
      <c r="I266" s="0" t="n">
        <v>80</v>
      </c>
      <c r="J266" s="0" t="n">
        <v>80</v>
      </c>
      <c r="K266" s="8" t="s">
        <v>248</v>
      </c>
      <c r="L266" s="127" t="s">
        <v>267</v>
      </c>
    </row>
    <row r="267" customFormat="false" ht="14.25" hidden="true" customHeight="false" outlineLevel="0" collapsed="false">
      <c r="A267" s="130" t="str">
        <f aca="false">A266</f>
        <v>irp_2019</v>
      </c>
      <c r="B267" s="3" t="s">
        <v>68</v>
      </c>
      <c r="C267" s="8" t="s">
        <v>247</v>
      </c>
      <c r="D267" s="8"/>
      <c r="E267" s="0" t="n">
        <v>60</v>
      </c>
      <c r="F267" s="0" t="n">
        <v>60</v>
      </c>
      <c r="G267" s="0" t="n">
        <v>60</v>
      </c>
      <c r="H267" s="0" t="n">
        <v>60</v>
      </c>
      <c r="I267" s="0" t="n">
        <v>60</v>
      </c>
      <c r="J267" s="0" t="n">
        <v>60</v>
      </c>
      <c r="K267" s="8" t="s">
        <v>248</v>
      </c>
      <c r="L267" s="127" t="s">
        <v>266</v>
      </c>
    </row>
    <row r="268" customFormat="false" ht="14.25" hidden="true" customHeight="false" outlineLevel="0" collapsed="false">
      <c r="A268" s="130" t="str">
        <f aca="false">A267</f>
        <v>irp_2019</v>
      </c>
      <c r="B268" s="3" t="s">
        <v>205</v>
      </c>
      <c r="C268" s="8" t="s">
        <v>247</v>
      </c>
      <c r="D268" s="8"/>
      <c r="E268" s="0" t="n">
        <v>30</v>
      </c>
      <c r="F268" s="0" t="n">
        <v>30</v>
      </c>
      <c r="G268" s="0" t="n">
        <v>30</v>
      </c>
      <c r="H268" s="0" t="n">
        <v>30</v>
      </c>
      <c r="I268" s="0" t="n">
        <v>30</v>
      </c>
      <c r="J268" s="0" t="n">
        <v>30</v>
      </c>
      <c r="K268" s="8" t="s">
        <v>248</v>
      </c>
      <c r="L268" s="127" t="s">
        <v>267</v>
      </c>
    </row>
    <row r="269" customFormat="false" ht="14.25" hidden="true" customHeight="false" outlineLevel="0" collapsed="false">
      <c r="A269" s="130" t="str">
        <f aca="false">A268</f>
        <v>irp_2019</v>
      </c>
      <c r="B269" s="3" t="s">
        <v>66</v>
      </c>
      <c r="C269" s="8" t="s">
        <v>247</v>
      </c>
      <c r="D269" s="8"/>
      <c r="E269" s="0" t="n">
        <v>20</v>
      </c>
      <c r="F269" s="0" t="n">
        <v>20</v>
      </c>
      <c r="G269" s="0" t="n">
        <v>20</v>
      </c>
      <c r="H269" s="0" t="n">
        <v>20</v>
      </c>
      <c r="I269" s="0" t="n">
        <v>20</v>
      </c>
      <c r="J269" s="0" t="n">
        <v>20</v>
      </c>
      <c r="K269" s="8" t="s">
        <v>248</v>
      </c>
      <c r="L269" s="127" t="s">
        <v>262</v>
      </c>
    </row>
    <row r="270" customFormat="false" ht="14.25" hidden="true" customHeight="false" outlineLevel="0" collapsed="false">
      <c r="A270" s="130" t="str">
        <f aca="false">A269</f>
        <v>irp_2019</v>
      </c>
      <c r="B270" s="3" t="s">
        <v>70</v>
      </c>
      <c r="C270" s="8" t="s">
        <v>247</v>
      </c>
      <c r="D270" s="8"/>
      <c r="E270" s="0" t="n">
        <v>80</v>
      </c>
      <c r="F270" s="0" t="n">
        <v>80</v>
      </c>
      <c r="G270" s="0" t="n">
        <v>80</v>
      </c>
      <c r="H270" s="0" t="n">
        <v>80</v>
      </c>
      <c r="I270" s="0" t="n">
        <v>80</v>
      </c>
      <c r="J270" s="0" t="n">
        <v>80</v>
      </c>
      <c r="K270" s="8" t="s">
        <v>248</v>
      </c>
      <c r="L270" s="127" t="s">
        <v>267</v>
      </c>
    </row>
    <row r="271" customFormat="false" ht="14.25" hidden="true" customHeight="false" outlineLevel="0" collapsed="false">
      <c r="A271" s="130" t="str">
        <f aca="false">A270</f>
        <v>irp_2019</v>
      </c>
      <c r="B271" s="3" t="s">
        <v>231</v>
      </c>
      <c r="C271" s="8" t="s">
        <v>247</v>
      </c>
      <c r="D271" s="8"/>
      <c r="E271" s="0" t="n">
        <v>80</v>
      </c>
      <c r="F271" s="0" t="n">
        <v>80</v>
      </c>
      <c r="G271" s="0" t="n">
        <v>80</v>
      </c>
      <c r="H271" s="0" t="n">
        <v>80</v>
      </c>
      <c r="I271" s="0" t="n">
        <v>80</v>
      </c>
      <c r="J271" s="0" t="n">
        <v>80</v>
      </c>
      <c r="K271" s="8" t="s">
        <v>248</v>
      </c>
      <c r="L271" s="127" t="s">
        <v>267</v>
      </c>
    </row>
    <row r="272" customFormat="false" ht="14.25" hidden="true" customHeight="false" outlineLevel="0" collapsed="false">
      <c r="A272" s="130" t="str">
        <f aca="false">A271</f>
        <v>irp_2019</v>
      </c>
      <c r="B272" s="3" t="s">
        <v>101</v>
      </c>
      <c r="C272" s="8" t="s">
        <v>247</v>
      </c>
      <c r="D272" s="8"/>
      <c r="E272" s="0" t="n">
        <v>25</v>
      </c>
      <c r="F272" s="0" t="n">
        <v>25</v>
      </c>
      <c r="G272" s="0" t="n">
        <v>25</v>
      </c>
      <c r="H272" s="0" t="n">
        <v>25</v>
      </c>
      <c r="I272" s="0" t="n">
        <v>25</v>
      </c>
      <c r="J272" s="0" t="n">
        <v>25</v>
      </c>
      <c r="K272" s="8" t="s">
        <v>248</v>
      </c>
      <c r="L272" s="127" t="s">
        <v>267</v>
      </c>
    </row>
    <row r="273" customFormat="false" ht="14.25" hidden="true" customHeight="false" outlineLevel="0" collapsed="false">
      <c r="A273" s="130" t="str">
        <f aca="false">A272</f>
        <v>irp_2019</v>
      </c>
      <c r="B273" s="3" t="s">
        <v>226</v>
      </c>
      <c r="C273" s="8" t="s">
        <v>247</v>
      </c>
      <c r="D273" s="8"/>
      <c r="E273" s="0" t="n">
        <v>25</v>
      </c>
      <c r="F273" s="0" t="n">
        <v>25</v>
      </c>
      <c r="G273" s="0" t="n">
        <v>25</v>
      </c>
      <c r="H273" s="0" t="n">
        <v>25</v>
      </c>
      <c r="I273" s="0" t="n">
        <v>25</v>
      </c>
      <c r="J273" s="0" t="n">
        <v>25</v>
      </c>
      <c r="K273" s="8" t="s">
        <v>248</v>
      </c>
      <c r="L273" s="127" t="s">
        <v>267</v>
      </c>
    </row>
    <row r="274" customFormat="false" ht="14.25" hidden="true" customHeight="false" outlineLevel="0" collapsed="false">
      <c r="A274" s="130" t="str">
        <f aca="false">A273</f>
        <v>irp_2019</v>
      </c>
      <c r="B274" s="3" t="s">
        <v>227</v>
      </c>
      <c r="C274" s="8" t="s">
        <v>247</v>
      </c>
      <c r="D274" s="8"/>
      <c r="E274" s="0" t="n">
        <v>25</v>
      </c>
      <c r="F274" s="0" t="n">
        <v>25</v>
      </c>
      <c r="G274" s="0" t="n">
        <v>25</v>
      </c>
      <c r="H274" s="0" t="n">
        <v>25</v>
      </c>
      <c r="I274" s="0" t="n">
        <v>25</v>
      </c>
      <c r="J274" s="0" t="n">
        <v>25</v>
      </c>
      <c r="K274" s="8" t="s">
        <v>248</v>
      </c>
      <c r="L274" s="127" t="s">
        <v>267</v>
      </c>
    </row>
    <row r="275" customFormat="false" ht="14.25" hidden="true" customHeight="false" outlineLevel="0" collapsed="false">
      <c r="A275" s="130" t="str">
        <f aca="false">A274</f>
        <v>irp_2019</v>
      </c>
      <c r="B275" s="3" t="s">
        <v>204</v>
      </c>
      <c r="C275" s="8" t="s">
        <v>249</v>
      </c>
      <c r="D275" s="8"/>
      <c r="E275" s="0" t="n">
        <v>22</v>
      </c>
      <c r="F275" s="0" t="n">
        <v>22</v>
      </c>
      <c r="G275" s="0" t="n">
        <v>22</v>
      </c>
      <c r="H275" s="0" t="n">
        <v>22</v>
      </c>
      <c r="I275" s="0" t="n">
        <v>22</v>
      </c>
      <c r="J275" s="0" t="n">
        <v>22</v>
      </c>
      <c r="K275" s="8" t="s">
        <v>250</v>
      </c>
      <c r="L275" s="127" t="s">
        <v>257</v>
      </c>
    </row>
    <row r="276" customFormat="false" ht="14.25" hidden="true" customHeight="false" outlineLevel="0" collapsed="false">
      <c r="A276" s="130" t="str">
        <f aca="false">A275</f>
        <v>irp_2019</v>
      </c>
      <c r="B276" s="3" t="s">
        <v>46</v>
      </c>
      <c r="C276" s="8" t="s">
        <v>249</v>
      </c>
      <c r="D276" s="8"/>
      <c r="E276" s="0" t="n">
        <v>80</v>
      </c>
      <c r="F276" s="0" t="n">
        <v>80</v>
      </c>
      <c r="G276" s="0" t="n">
        <v>80</v>
      </c>
      <c r="H276" s="0" t="n">
        <v>80</v>
      </c>
      <c r="I276" s="0" t="n">
        <v>80</v>
      </c>
      <c r="J276" s="0" t="n">
        <v>80</v>
      </c>
      <c r="K276" s="8" t="s">
        <v>250</v>
      </c>
      <c r="L276" s="127" t="s">
        <v>258</v>
      </c>
    </row>
    <row r="277" customFormat="false" ht="14.25" hidden="true" customHeight="false" outlineLevel="0" collapsed="false">
      <c r="A277" s="130" t="str">
        <f aca="false">A276</f>
        <v>irp_2019</v>
      </c>
      <c r="B277" s="3" t="s">
        <v>111</v>
      </c>
      <c r="C277" s="8" t="s">
        <v>249</v>
      </c>
      <c r="D277" s="8"/>
      <c r="E277" s="0" t="n">
        <v>0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0</v>
      </c>
      <c r="K277" s="8" t="s">
        <v>250</v>
      </c>
      <c r="L277" s="127" t="s">
        <v>257</v>
      </c>
    </row>
    <row r="278" customFormat="false" ht="14.25" hidden="true" customHeight="false" outlineLevel="0" collapsed="false">
      <c r="A278" s="130" t="str">
        <f aca="false">A277</f>
        <v>irp_2019</v>
      </c>
      <c r="B278" s="3" t="s">
        <v>77</v>
      </c>
      <c r="C278" s="8" t="s">
        <v>249</v>
      </c>
      <c r="D278" s="8"/>
      <c r="E278" s="0" t="n">
        <v>3</v>
      </c>
      <c r="F278" s="0" t="n">
        <v>3</v>
      </c>
      <c r="G278" s="0" t="n">
        <v>3</v>
      </c>
      <c r="H278" s="0" t="n">
        <v>3</v>
      </c>
      <c r="I278" s="0" t="n">
        <v>3</v>
      </c>
      <c r="J278" s="0" t="n">
        <v>3</v>
      </c>
      <c r="K278" s="8" t="s">
        <v>251</v>
      </c>
      <c r="L278" s="127" t="s">
        <v>257</v>
      </c>
    </row>
    <row r="279" customFormat="false" ht="14.25" hidden="true" customHeight="false" outlineLevel="0" collapsed="false">
      <c r="A279" s="130" t="str">
        <f aca="false">A278</f>
        <v>irp_2019</v>
      </c>
      <c r="B279" s="3" t="s">
        <v>68</v>
      </c>
      <c r="C279" s="8" t="s">
        <v>249</v>
      </c>
      <c r="D279" s="8"/>
      <c r="E279" s="0" t="n">
        <v>37</v>
      </c>
      <c r="F279" s="0" t="n">
        <v>37</v>
      </c>
      <c r="G279" s="0" t="n">
        <v>37</v>
      </c>
      <c r="H279" s="0" t="n">
        <v>37</v>
      </c>
      <c r="I279" s="0" t="n">
        <v>37</v>
      </c>
      <c r="J279" s="0" t="n">
        <v>37</v>
      </c>
      <c r="K279" s="8" t="s">
        <v>250</v>
      </c>
      <c r="L279" s="127" t="s">
        <v>257</v>
      </c>
    </row>
    <row r="280" customFormat="false" ht="14.25" hidden="true" customHeight="false" outlineLevel="0" collapsed="false">
      <c r="A280" s="130" t="str">
        <f aca="false">A279</f>
        <v>irp_2019</v>
      </c>
      <c r="B280" s="3" t="s">
        <v>205</v>
      </c>
      <c r="C280" s="8" t="s">
        <v>249</v>
      </c>
      <c r="D280" s="8"/>
      <c r="E280" s="0" t="n">
        <v>2.4</v>
      </c>
      <c r="F280" s="0" t="n">
        <v>2.4</v>
      </c>
      <c r="G280" s="0" t="n">
        <v>2.4</v>
      </c>
      <c r="H280" s="0" t="n">
        <v>2.4</v>
      </c>
      <c r="I280" s="0" t="n">
        <v>2.4</v>
      </c>
      <c r="J280" s="0" t="n">
        <v>2.4</v>
      </c>
      <c r="K280" s="8" t="s">
        <v>250</v>
      </c>
      <c r="L280" s="127" t="s">
        <v>257</v>
      </c>
    </row>
    <row r="281" customFormat="false" ht="14.25" hidden="true" customHeight="false" outlineLevel="0" collapsed="false">
      <c r="A281" s="130" t="str">
        <f aca="false">A280</f>
        <v>irp_2019</v>
      </c>
      <c r="B281" s="3" t="s">
        <v>66</v>
      </c>
      <c r="C281" s="8" t="s">
        <v>249</v>
      </c>
      <c r="D281" s="8"/>
      <c r="E281" s="0" t="n">
        <v>0.02</v>
      </c>
      <c r="F281" s="0" t="n">
        <v>0.02</v>
      </c>
      <c r="G281" s="0" t="n">
        <v>0.02</v>
      </c>
      <c r="H281" s="0" t="n">
        <v>0.02</v>
      </c>
      <c r="I281" s="0" t="n">
        <v>0.02</v>
      </c>
      <c r="J281" s="0" t="n">
        <v>0.02</v>
      </c>
      <c r="K281" s="8" t="s">
        <v>250</v>
      </c>
      <c r="L281" s="127" t="s">
        <v>262</v>
      </c>
    </row>
    <row r="282" customFormat="false" ht="14.25" hidden="true" customHeight="false" outlineLevel="0" collapsed="false">
      <c r="A282" s="130" t="str">
        <f aca="false">A281</f>
        <v>irp_2019</v>
      </c>
      <c r="B282" s="39" t="s">
        <v>101</v>
      </c>
      <c r="C282" s="121" t="s">
        <v>249</v>
      </c>
      <c r="D282" s="121"/>
      <c r="E282" s="128" t="n">
        <v>0.01</v>
      </c>
      <c r="F282" s="128" t="n">
        <v>0.01</v>
      </c>
      <c r="G282" s="128" t="n">
        <v>0.01</v>
      </c>
      <c r="H282" s="128" t="n">
        <v>0.01</v>
      </c>
      <c r="I282" s="128" t="n">
        <v>0.01</v>
      </c>
      <c r="J282" s="128" t="n">
        <v>0.01</v>
      </c>
      <c r="K282" s="121" t="s">
        <v>250</v>
      </c>
      <c r="L282" s="129" t="s">
        <v>268</v>
      </c>
    </row>
    <row r="283" customFormat="false" ht="14.25" hidden="true" customHeight="false" outlineLevel="0" collapsed="false">
      <c r="A283" s="45" t="s">
        <v>16</v>
      </c>
      <c r="B283" s="17" t="s">
        <v>46</v>
      </c>
      <c r="C283" s="124" t="s">
        <v>221</v>
      </c>
      <c r="D283" s="124" t="n">
        <f aca="false">E283</f>
        <v>0.354</v>
      </c>
      <c r="E283" s="125" t="n">
        <v>0.354</v>
      </c>
      <c r="F283" s="125" t="n">
        <v>0.354</v>
      </c>
      <c r="G283" s="125" t="n">
        <v>0.354</v>
      </c>
      <c r="H283" s="125" t="n">
        <v>0.354</v>
      </c>
      <c r="I283" s="125" t="n">
        <v>0.354</v>
      </c>
      <c r="J283" s="125" t="n">
        <v>0.354</v>
      </c>
      <c r="K283" s="124" t="s">
        <v>223</v>
      </c>
      <c r="L283" s="126" t="s">
        <v>254</v>
      </c>
    </row>
    <row r="284" customFormat="false" ht="14.25" hidden="true" customHeight="false" outlineLevel="0" collapsed="false">
      <c r="A284" s="46" t="str">
        <f aca="false">A283</f>
        <v>csir_ambitions_2022</v>
      </c>
      <c r="B284" s="3" t="s">
        <v>111</v>
      </c>
      <c r="C284" s="8" t="s">
        <v>221</v>
      </c>
      <c r="D284" s="8" t="n">
        <f aca="false">E284</f>
        <v>0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8" t="s">
        <v>223</v>
      </c>
      <c r="L284" s="127" t="s">
        <v>254</v>
      </c>
    </row>
    <row r="285" customFormat="false" ht="14.25" hidden="true" customHeight="false" outlineLevel="0" collapsed="false">
      <c r="A285" s="46" t="str">
        <f aca="false">A284</f>
        <v>csir_ambitions_2022</v>
      </c>
      <c r="B285" s="3" t="s">
        <v>77</v>
      </c>
      <c r="C285" s="8" t="s">
        <v>221</v>
      </c>
      <c r="D285" s="8" t="n">
        <f aca="false">E285</f>
        <v>0.248</v>
      </c>
      <c r="E285" s="0" t="n">
        <v>0.248</v>
      </c>
      <c r="F285" s="0" t="n">
        <v>0.248</v>
      </c>
      <c r="G285" s="0" t="n">
        <v>0.248</v>
      </c>
      <c r="H285" s="0" t="n">
        <v>0.248</v>
      </c>
      <c r="I285" s="0" t="n">
        <v>0.248</v>
      </c>
      <c r="J285" s="0" t="n">
        <v>0.248</v>
      </c>
      <c r="K285" s="8" t="s">
        <v>223</v>
      </c>
      <c r="L285" s="127" t="s">
        <v>254</v>
      </c>
    </row>
    <row r="286" customFormat="false" ht="14.25" hidden="true" customHeight="false" outlineLevel="0" collapsed="false">
      <c r="A286" s="46" t="str">
        <f aca="false">A285</f>
        <v>csir_ambitions_2022</v>
      </c>
      <c r="B286" s="3" t="s">
        <v>91</v>
      </c>
      <c r="C286" s="8" t="s">
        <v>221</v>
      </c>
      <c r="D286" s="8" t="n">
        <f aca="false">E286</f>
        <v>0.187</v>
      </c>
      <c r="E286" s="0" t="n">
        <v>0.187</v>
      </c>
      <c r="F286" s="0" t="n">
        <v>0.187</v>
      </c>
      <c r="G286" s="0" t="n">
        <v>0.187</v>
      </c>
      <c r="H286" s="0" t="n">
        <v>0.187</v>
      </c>
      <c r="I286" s="0" t="n">
        <v>0.187</v>
      </c>
      <c r="J286" s="0" t="n">
        <v>0.187</v>
      </c>
      <c r="K286" s="8" t="s">
        <v>223</v>
      </c>
      <c r="L286" s="127" t="s">
        <v>254</v>
      </c>
    </row>
    <row r="287" customFormat="false" ht="14.25" hidden="true" customHeight="false" outlineLevel="0" collapsed="false">
      <c r="A287" s="46" t="str">
        <f aca="false">A286</f>
        <v>csir_ambitions_2022</v>
      </c>
      <c r="B287" s="3" t="s">
        <v>101</v>
      </c>
      <c r="C287" s="8" t="s">
        <v>224</v>
      </c>
      <c r="D287" s="110" t="n">
        <f aca="false">E287</f>
        <v>0.08</v>
      </c>
      <c r="E287" s="0" t="n">
        <v>0.08</v>
      </c>
      <c r="F287" s="0" t="n">
        <v>0.08</v>
      </c>
      <c r="G287" s="0" t="n">
        <v>0.08</v>
      </c>
      <c r="H287" s="0" t="n">
        <v>0.08</v>
      </c>
      <c r="I287" s="0" t="n">
        <v>0.08</v>
      </c>
      <c r="J287" s="0" t="n">
        <v>0.08</v>
      </c>
      <c r="K287" s="8" t="s">
        <v>225</v>
      </c>
      <c r="L287" s="127"/>
    </row>
    <row r="288" customFormat="false" ht="14.25" hidden="true" customHeight="false" outlineLevel="0" collapsed="false">
      <c r="A288" s="46" t="str">
        <f aca="false">A287</f>
        <v>csir_ambitions_2022</v>
      </c>
      <c r="B288" s="3" t="s">
        <v>226</v>
      </c>
      <c r="C288" s="8" t="s">
        <v>224</v>
      </c>
      <c r="D288" s="110" t="n">
        <f aca="false">E288</f>
        <v>0.08</v>
      </c>
      <c r="E288" s="0" t="n">
        <v>0.08</v>
      </c>
      <c r="F288" s="0" t="n">
        <v>0.08</v>
      </c>
      <c r="G288" s="0" t="n">
        <v>0.08</v>
      </c>
      <c r="H288" s="0" t="n">
        <v>0.08</v>
      </c>
      <c r="I288" s="0" t="n">
        <v>0.08</v>
      </c>
      <c r="J288" s="0" t="n">
        <v>0.08</v>
      </c>
      <c r="K288" s="8" t="s">
        <v>225</v>
      </c>
      <c r="L288" s="127" t="s">
        <v>255</v>
      </c>
    </row>
    <row r="289" customFormat="false" ht="14.25" hidden="true" customHeight="false" outlineLevel="0" collapsed="false">
      <c r="A289" s="46" t="str">
        <f aca="false">A288</f>
        <v>csir_ambitions_2022</v>
      </c>
      <c r="B289" s="3" t="s">
        <v>227</v>
      </c>
      <c r="C289" s="8" t="s">
        <v>224</v>
      </c>
      <c r="D289" s="110" t="n">
        <f aca="false">E289</f>
        <v>0.08</v>
      </c>
      <c r="E289" s="0" t="n">
        <v>0.08</v>
      </c>
      <c r="F289" s="0" t="n">
        <v>0.08</v>
      </c>
      <c r="G289" s="0" t="n">
        <v>0.08</v>
      </c>
      <c r="H289" s="0" t="n">
        <v>0.08</v>
      </c>
      <c r="I289" s="0" t="n">
        <v>0.08</v>
      </c>
      <c r="J289" s="0" t="n">
        <v>0.08</v>
      </c>
      <c r="K289" s="8" t="s">
        <v>225</v>
      </c>
      <c r="L289" s="127" t="s">
        <v>255</v>
      </c>
    </row>
    <row r="290" customFormat="false" ht="14.25" hidden="true" customHeight="false" outlineLevel="0" collapsed="false">
      <c r="A290" s="46" t="str">
        <f aca="false">A289</f>
        <v>csir_ambitions_2022</v>
      </c>
      <c r="B290" s="3" t="s">
        <v>228</v>
      </c>
      <c r="C290" s="8" t="s">
        <v>229</v>
      </c>
      <c r="D290" s="110" t="n">
        <f aca="false">E290</f>
        <v>0.89</v>
      </c>
      <c r="E290" s="118" t="n">
        <v>0.89</v>
      </c>
      <c r="F290" s="118" t="n">
        <v>0.89</v>
      </c>
      <c r="G290" s="118" t="n">
        <v>0.89</v>
      </c>
      <c r="H290" s="118" t="n">
        <v>0.89</v>
      </c>
      <c r="I290" s="118" t="n">
        <v>0.89</v>
      </c>
      <c r="J290" s="118" t="n">
        <v>0.89</v>
      </c>
      <c r="K290" s="8" t="s">
        <v>225</v>
      </c>
      <c r="L290" s="127" t="s">
        <v>256</v>
      </c>
    </row>
    <row r="291" customFormat="false" ht="14.25" hidden="true" customHeight="false" outlineLevel="0" collapsed="false">
      <c r="A291" s="46" t="str">
        <f aca="false">A290</f>
        <v>csir_ambitions_2022</v>
      </c>
      <c r="B291" s="3" t="s">
        <v>96</v>
      </c>
      <c r="C291" s="8" t="s">
        <v>229</v>
      </c>
      <c r="D291" s="110" t="n">
        <f aca="false">E291</f>
        <v>0.468</v>
      </c>
      <c r="E291" s="118" t="n">
        <v>0.468</v>
      </c>
      <c r="F291" s="118" t="n">
        <v>0.468</v>
      </c>
      <c r="G291" s="118" t="n">
        <v>0.468</v>
      </c>
      <c r="H291" s="118" t="n">
        <v>0.468</v>
      </c>
      <c r="I291" s="118" t="n">
        <v>0.468</v>
      </c>
      <c r="J291" s="118" t="n">
        <v>0.468</v>
      </c>
      <c r="K291" s="8" t="s">
        <v>225</v>
      </c>
      <c r="L291" s="127" t="s">
        <v>257</v>
      </c>
    </row>
    <row r="292" customFormat="false" ht="14.25" hidden="true" customHeight="false" outlineLevel="0" collapsed="false">
      <c r="A292" s="46" t="str">
        <f aca="false">A291</f>
        <v>csir_ambitions_2022</v>
      </c>
      <c r="B292" s="3" t="s">
        <v>204</v>
      </c>
      <c r="C292" s="8" t="s">
        <v>229</v>
      </c>
      <c r="D292" s="110" t="n">
        <f aca="false">E292</f>
        <v>0.49</v>
      </c>
      <c r="E292" s="118" t="n">
        <v>0.49</v>
      </c>
      <c r="F292" s="118" t="n">
        <v>0.49</v>
      </c>
      <c r="G292" s="118" t="n">
        <v>0.49</v>
      </c>
      <c r="H292" s="118" t="n">
        <v>0.49</v>
      </c>
      <c r="I292" s="118" t="n">
        <v>0.49</v>
      </c>
      <c r="J292" s="118" t="n">
        <v>0.49</v>
      </c>
      <c r="K292" s="8" t="s">
        <v>225</v>
      </c>
      <c r="L292" s="127" t="s">
        <v>257</v>
      </c>
    </row>
    <row r="293" customFormat="false" ht="14.25" hidden="true" customHeight="false" outlineLevel="0" collapsed="false">
      <c r="A293" s="46" t="str">
        <f aca="false">A292</f>
        <v>csir_ambitions_2022</v>
      </c>
      <c r="B293" s="3" t="s">
        <v>46</v>
      </c>
      <c r="C293" s="8" t="s">
        <v>229</v>
      </c>
      <c r="D293" s="110" t="n">
        <f aca="false">E293</f>
        <v>0.37</v>
      </c>
      <c r="E293" s="118" t="n">
        <v>0.37</v>
      </c>
      <c r="F293" s="118" t="n">
        <v>0.37</v>
      </c>
      <c r="G293" s="118" t="n">
        <v>0.37</v>
      </c>
      <c r="H293" s="118" t="n">
        <v>0.37</v>
      </c>
      <c r="I293" s="118" t="n">
        <v>0.37</v>
      </c>
      <c r="J293" s="118" t="n">
        <v>0.37</v>
      </c>
      <c r="K293" s="8" t="s">
        <v>225</v>
      </c>
      <c r="L293" s="127" t="s">
        <v>258</v>
      </c>
    </row>
    <row r="294" customFormat="false" ht="14.25" hidden="true" customHeight="false" outlineLevel="0" collapsed="false">
      <c r="A294" s="46" t="str">
        <f aca="false">A293</f>
        <v>csir_ambitions_2022</v>
      </c>
      <c r="B294" s="3" t="s">
        <v>111</v>
      </c>
      <c r="C294" s="8" t="s">
        <v>229</v>
      </c>
      <c r="D294" s="110" t="n">
        <f aca="false">E294</f>
        <v>1</v>
      </c>
      <c r="E294" s="118" t="n">
        <v>1</v>
      </c>
      <c r="F294" s="118" t="n">
        <v>1</v>
      </c>
      <c r="G294" s="118" t="n">
        <v>1</v>
      </c>
      <c r="H294" s="118" t="n">
        <v>1</v>
      </c>
      <c r="I294" s="118" t="n">
        <v>1</v>
      </c>
      <c r="J294" s="118" t="n">
        <v>1</v>
      </c>
      <c r="K294" s="8" t="s">
        <v>225</v>
      </c>
      <c r="L294" s="127" t="s">
        <v>259</v>
      </c>
    </row>
    <row r="295" customFormat="false" ht="14.25" hidden="true" customHeight="false" outlineLevel="0" collapsed="false">
      <c r="A295" s="46" t="str">
        <f aca="false">A294</f>
        <v>csir_ambitions_2022</v>
      </c>
      <c r="B295" s="3" t="s">
        <v>77</v>
      </c>
      <c r="C295" s="8" t="s">
        <v>229</v>
      </c>
      <c r="D295" s="110" t="n">
        <f aca="false">E295</f>
        <v>0.393</v>
      </c>
      <c r="E295" s="118" t="n">
        <v>0.393</v>
      </c>
      <c r="F295" s="118" t="n">
        <v>0.393</v>
      </c>
      <c r="G295" s="118" t="n">
        <v>0.393</v>
      </c>
      <c r="H295" s="118" t="n">
        <v>0.393</v>
      </c>
      <c r="I295" s="118" t="n">
        <v>0.393</v>
      </c>
      <c r="J295" s="118" t="n">
        <v>0.393</v>
      </c>
      <c r="K295" s="8" t="s">
        <v>225</v>
      </c>
      <c r="L295" s="127" t="s">
        <v>259</v>
      </c>
    </row>
    <row r="296" customFormat="false" ht="14.25" hidden="true" customHeight="false" outlineLevel="0" collapsed="false">
      <c r="A296" s="46" t="str">
        <f aca="false">A295</f>
        <v>csir_ambitions_2022</v>
      </c>
      <c r="B296" s="3" t="s">
        <v>230</v>
      </c>
      <c r="C296" s="8" t="s">
        <v>229</v>
      </c>
      <c r="D296" s="110" t="n">
        <f aca="false">E296</f>
        <v>0.239</v>
      </c>
      <c r="E296" s="118" t="n">
        <v>0.239</v>
      </c>
      <c r="F296" s="118" t="n">
        <v>0.239</v>
      </c>
      <c r="G296" s="118" t="n">
        <v>0.239</v>
      </c>
      <c r="H296" s="118" t="n">
        <v>0.239</v>
      </c>
      <c r="I296" s="118" t="n">
        <v>0.239</v>
      </c>
      <c r="J296" s="118" t="n">
        <v>0.239</v>
      </c>
      <c r="K296" s="8" t="s">
        <v>225</v>
      </c>
      <c r="L296" s="127" t="s">
        <v>257</v>
      </c>
    </row>
    <row r="297" customFormat="false" ht="14.25" hidden="true" customHeight="false" outlineLevel="0" collapsed="false">
      <c r="A297" s="46" t="str">
        <f aca="false">A296</f>
        <v>csir_ambitions_2022</v>
      </c>
      <c r="B297" s="3" t="s">
        <v>74</v>
      </c>
      <c r="C297" s="8" t="s">
        <v>229</v>
      </c>
      <c r="D297" s="110" t="n">
        <f aca="false">E297</f>
        <v>0.9</v>
      </c>
      <c r="E297" s="118" t="n">
        <v>0.9</v>
      </c>
      <c r="F297" s="118" t="n">
        <v>0.9</v>
      </c>
      <c r="G297" s="118" t="n">
        <v>0.9</v>
      </c>
      <c r="H297" s="118" t="n">
        <v>0.9</v>
      </c>
      <c r="I297" s="118" t="n">
        <v>0.9</v>
      </c>
      <c r="J297" s="118" t="n">
        <v>0.9</v>
      </c>
      <c r="K297" s="8" t="s">
        <v>225</v>
      </c>
      <c r="L297" s="127" t="s">
        <v>257</v>
      </c>
    </row>
    <row r="298" customFormat="false" ht="14.25" hidden="true" customHeight="false" outlineLevel="0" collapsed="false">
      <c r="A298" s="46" t="str">
        <f aca="false">A297</f>
        <v>csir_ambitions_2022</v>
      </c>
      <c r="B298" s="3" t="s">
        <v>68</v>
      </c>
      <c r="C298" s="8" t="s">
        <v>229</v>
      </c>
      <c r="D298" s="110" t="n">
        <f aca="false">E298</f>
        <v>0.337</v>
      </c>
      <c r="E298" s="118" t="n">
        <v>0.337</v>
      </c>
      <c r="F298" s="118" t="n">
        <v>0.337</v>
      </c>
      <c r="G298" s="118" t="n">
        <v>0.337</v>
      </c>
      <c r="H298" s="118" t="n">
        <v>0.337</v>
      </c>
      <c r="I298" s="118" t="n">
        <v>0.337</v>
      </c>
      <c r="J298" s="118" t="n">
        <v>0.337</v>
      </c>
      <c r="K298" s="8" t="s">
        <v>225</v>
      </c>
      <c r="L298" s="127" t="s">
        <v>257</v>
      </c>
    </row>
    <row r="299" customFormat="false" ht="14.25" hidden="true" customHeight="false" outlineLevel="0" collapsed="false">
      <c r="A299" s="46" t="str">
        <f aca="false">A298</f>
        <v>csir_ambitions_2022</v>
      </c>
      <c r="B299" s="3" t="s">
        <v>205</v>
      </c>
      <c r="C299" s="8" t="s">
        <v>229</v>
      </c>
      <c r="D299" s="110" t="n">
        <f aca="false">E299</f>
        <v>0.31</v>
      </c>
      <c r="E299" s="118" t="n">
        <v>0.31</v>
      </c>
      <c r="F299" s="118" t="n">
        <v>0.31</v>
      </c>
      <c r="G299" s="118" t="n">
        <v>0.31</v>
      </c>
      <c r="H299" s="118" t="n">
        <v>0.31</v>
      </c>
      <c r="I299" s="118" t="n">
        <v>0.31</v>
      </c>
      <c r="J299" s="118" t="n">
        <v>0.31</v>
      </c>
      <c r="K299" s="8" t="s">
        <v>225</v>
      </c>
      <c r="L299" s="127" t="s">
        <v>257</v>
      </c>
    </row>
    <row r="300" customFormat="false" ht="14.25" hidden="true" customHeight="false" outlineLevel="0" collapsed="false">
      <c r="A300" s="46" t="str">
        <f aca="false">A299</f>
        <v>csir_ambitions_2022</v>
      </c>
      <c r="B300" s="3" t="s">
        <v>70</v>
      </c>
      <c r="C300" s="8" t="s">
        <v>229</v>
      </c>
      <c r="D300" s="110" t="n">
        <f aca="false">E300</f>
        <v>0.75</v>
      </c>
      <c r="E300" s="118" t="n">
        <v>0.75</v>
      </c>
      <c r="F300" s="118" t="n">
        <v>0.75</v>
      </c>
      <c r="G300" s="118" t="n">
        <v>0.75</v>
      </c>
      <c r="H300" s="118" t="n">
        <v>0.75</v>
      </c>
      <c r="I300" s="118" t="n">
        <v>0.75</v>
      </c>
      <c r="J300" s="118" t="n">
        <v>0.75</v>
      </c>
      <c r="K300" s="8" t="s">
        <v>225</v>
      </c>
      <c r="L300" s="127" t="s">
        <v>257</v>
      </c>
    </row>
    <row r="301" customFormat="false" ht="14.25" hidden="true" customHeight="false" outlineLevel="0" collapsed="false">
      <c r="A301" s="46" t="str">
        <f aca="false">A300</f>
        <v>csir_ambitions_2022</v>
      </c>
      <c r="B301" s="3" t="s">
        <v>231</v>
      </c>
      <c r="C301" s="8" t="s">
        <v>229</v>
      </c>
      <c r="D301" s="110" t="n">
        <f aca="false">E301</f>
        <v>0.9</v>
      </c>
      <c r="E301" s="118" t="n">
        <v>0.9</v>
      </c>
      <c r="F301" s="118" t="n">
        <v>0.9</v>
      </c>
      <c r="G301" s="118" t="n">
        <v>0.9</v>
      </c>
      <c r="H301" s="118" t="n">
        <v>0.9</v>
      </c>
      <c r="I301" s="118" t="n">
        <v>0.9</v>
      </c>
      <c r="J301" s="118" t="n">
        <v>0.9</v>
      </c>
      <c r="K301" s="8" t="s">
        <v>225</v>
      </c>
      <c r="L301" s="127" t="s">
        <v>257</v>
      </c>
    </row>
    <row r="302" customFormat="false" ht="13.8" hidden="true" customHeight="false" outlineLevel="0" collapsed="false">
      <c r="A302" s="46" t="str">
        <f aca="false">A301</f>
        <v>csir_ambitions_2022</v>
      </c>
      <c r="B302" s="3" t="s">
        <v>228</v>
      </c>
      <c r="C302" s="8" t="s">
        <v>232</v>
      </c>
      <c r="D302" s="101" t="n">
        <f aca="false">106.5/87.9*D116</f>
        <v>917.184300341297</v>
      </c>
      <c r="E302" s="101" t="n">
        <f aca="false">106.5/87.9*E116</f>
        <v>917.184300341297</v>
      </c>
      <c r="F302" s="101" t="n">
        <f aca="false">106.5/87.9*F116</f>
        <v>917.184300341297</v>
      </c>
      <c r="G302" s="101" t="n">
        <f aca="false">106.5/87.9*G116</f>
        <v>917.184300341297</v>
      </c>
      <c r="H302" s="101" t="n">
        <f aca="false">106.5/87.9*H116</f>
        <v>917.184300341297</v>
      </c>
      <c r="I302" s="101" t="n">
        <f aca="false">106.5/87.9*I116</f>
        <v>917.184300341297</v>
      </c>
      <c r="J302" s="101" t="n">
        <f aca="false">106.5/87.9*J116</f>
        <v>917.184300341297</v>
      </c>
      <c r="K302" s="8" t="s">
        <v>242</v>
      </c>
      <c r="L302" s="127" t="s">
        <v>260</v>
      </c>
    </row>
    <row r="303" customFormat="false" ht="13.8" hidden="true" customHeight="false" outlineLevel="0" collapsed="false">
      <c r="A303" s="46" t="str">
        <f aca="false">A302</f>
        <v>csir_ambitions_2022</v>
      </c>
      <c r="B303" s="3" t="s">
        <v>96</v>
      </c>
      <c r="C303" s="8" t="s">
        <v>232</v>
      </c>
      <c r="D303" s="101" t="n">
        <f aca="false">106.5/87.9*D117</f>
        <v>3.15017064846416</v>
      </c>
      <c r="E303" s="101" t="n">
        <f aca="false">106.5/87.9*E117</f>
        <v>3.15017064846416</v>
      </c>
      <c r="F303" s="101" t="n">
        <f aca="false">106.5/87.9*F117</f>
        <v>3.15017064846416</v>
      </c>
      <c r="G303" s="101" t="n">
        <f aca="false">106.5/87.9*G117</f>
        <v>3.15017064846416</v>
      </c>
      <c r="H303" s="101" t="n">
        <f aca="false">106.5/87.9*H117</f>
        <v>3.15017064846416</v>
      </c>
      <c r="I303" s="101" t="n">
        <f aca="false">106.5/87.9*I117</f>
        <v>3.15017064846416</v>
      </c>
      <c r="J303" s="101" t="n">
        <f aca="false">106.5/87.9*J117</f>
        <v>3.15017064846416</v>
      </c>
      <c r="K303" s="8" t="s">
        <v>233</v>
      </c>
      <c r="L303" s="127" t="s">
        <v>257</v>
      </c>
    </row>
    <row r="304" customFormat="false" ht="13.8" hidden="true" customHeight="false" outlineLevel="0" collapsed="false">
      <c r="A304" s="46" t="str">
        <f aca="false">A303</f>
        <v>csir_ambitions_2022</v>
      </c>
      <c r="B304" s="3" t="s">
        <v>204</v>
      </c>
      <c r="C304" s="8" t="s">
        <v>232</v>
      </c>
      <c r="D304" s="101" t="n">
        <f aca="false">106.5/87.9*D118</f>
        <v>245.955631399317</v>
      </c>
      <c r="E304" s="101" t="n">
        <f aca="false">106.5/87.9*E118</f>
        <v>245.955631399317</v>
      </c>
      <c r="F304" s="101" t="n">
        <f aca="false">106.5/87.9*F118</f>
        <v>245.955631399317</v>
      </c>
      <c r="G304" s="101" t="n">
        <f aca="false">106.5/87.9*G118</f>
        <v>245.955631399317</v>
      </c>
      <c r="H304" s="101" t="n">
        <f aca="false">106.5/87.9*H118</f>
        <v>245.955631399317</v>
      </c>
      <c r="I304" s="101" t="n">
        <f aca="false">106.5/87.9*I118</f>
        <v>245.955631399317</v>
      </c>
      <c r="J304" s="101" t="n">
        <f aca="false">106.5/87.9*J118</f>
        <v>245.955631399317</v>
      </c>
      <c r="K304" s="8" t="s">
        <v>242</v>
      </c>
      <c r="L304" s="127" t="s">
        <v>257</v>
      </c>
    </row>
    <row r="305" customFormat="false" ht="13.8" hidden="true" customHeight="false" outlineLevel="0" collapsed="false">
      <c r="A305" s="46" t="str">
        <f aca="false">A304</f>
        <v>csir_ambitions_2022</v>
      </c>
      <c r="B305" s="3" t="s">
        <v>46</v>
      </c>
      <c r="C305" s="8" t="s">
        <v>232</v>
      </c>
      <c r="D305" s="101" t="n">
        <f aca="false">106.5/87.9*D119</f>
        <v>1372.74744027304</v>
      </c>
      <c r="E305" s="101" t="n">
        <f aca="false">106.5/87.9*E119</f>
        <v>1372.74744027304</v>
      </c>
      <c r="F305" s="101" t="n">
        <f aca="false">106.5/87.9*F119</f>
        <v>1372.74744027304</v>
      </c>
      <c r="G305" s="101" t="n">
        <f aca="false">106.5/87.9*G119</f>
        <v>1372.74744027304</v>
      </c>
      <c r="H305" s="101" t="n">
        <f aca="false">106.5/87.9*H119</f>
        <v>1372.74744027304</v>
      </c>
      <c r="I305" s="101" t="n">
        <f aca="false">106.5/87.9*I119</f>
        <v>1372.74744027304</v>
      </c>
      <c r="J305" s="101" t="n">
        <f aca="false">106.5/87.9*J119</f>
        <v>1372.74744027304</v>
      </c>
      <c r="K305" s="8" t="s">
        <v>242</v>
      </c>
      <c r="L305" s="127" t="s">
        <v>258</v>
      </c>
    </row>
    <row r="306" customFormat="false" ht="13.8" hidden="true" customHeight="false" outlineLevel="0" collapsed="false">
      <c r="A306" s="46" t="str">
        <f aca="false">A305</f>
        <v>csir_ambitions_2022</v>
      </c>
      <c r="B306" s="3" t="s">
        <v>111</v>
      </c>
      <c r="C306" s="8" t="s">
        <v>232</v>
      </c>
      <c r="D306" s="101" t="n">
        <f aca="false">106.5/87.9*D120</f>
        <v>6.0580204778157</v>
      </c>
      <c r="E306" s="101" t="n">
        <f aca="false">106.5/87.9*E120</f>
        <v>6.0580204778157</v>
      </c>
      <c r="F306" s="101" t="n">
        <f aca="false">106.5/87.9*F120</f>
        <v>6.0580204778157</v>
      </c>
      <c r="G306" s="101" t="n">
        <f aca="false">106.5/87.9*G120</f>
        <v>6.0580204778157</v>
      </c>
      <c r="H306" s="101" t="n">
        <f aca="false">106.5/87.9*H120</f>
        <v>6.0580204778157</v>
      </c>
      <c r="I306" s="101" t="n">
        <f aca="false">106.5/87.9*I120</f>
        <v>6.0580204778157</v>
      </c>
      <c r="J306" s="101" t="n">
        <f aca="false">106.5/87.9*J120</f>
        <v>6.0580204778157</v>
      </c>
      <c r="K306" s="8" t="s">
        <v>233</v>
      </c>
      <c r="L306" s="127" t="s">
        <v>257</v>
      </c>
    </row>
    <row r="307" customFormat="false" ht="13.8" hidden="true" customHeight="false" outlineLevel="0" collapsed="false">
      <c r="A307" s="46" t="str">
        <f aca="false">A306</f>
        <v>csir_ambitions_2022</v>
      </c>
      <c r="B307" s="3" t="s">
        <v>77</v>
      </c>
      <c r="C307" s="8" t="s">
        <v>232</v>
      </c>
      <c r="D307" s="101" t="n">
        <f aca="false">106.5/87.9*D121</f>
        <v>3.15017064846416</v>
      </c>
      <c r="E307" s="101" t="n">
        <f aca="false">106.5/87.9*E121</f>
        <v>3.15017064846416</v>
      </c>
      <c r="F307" s="101" t="n">
        <f aca="false">106.5/87.9*F121</f>
        <v>3.15017064846416</v>
      </c>
      <c r="G307" s="101" t="n">
        <f aca="false">106.5/87.9*G121</f>
        <v>3.15017064846416</v>
      </c>
      <c r="H307" s="101" t="n">
        <f aca="false">106.5/87.9*H121</f>
        <v>3.15017064846416</v>
      </c>
      <c r="I307" s="101" t="n">
        <f aca="false">106.5/87.9*I121</f>
        <v>3.15017064846416</v>
      </c>
      <c r="J307" s="101" t="n">
        <f aca="false">106.5/87.9*J121</f>
        <v>3.15017064846416</v>
      </c>
      <c r="K307" s="8" t="s">
        <v>233</v>
      </c>
      <c r="L307" s="127" t="s">
        <v>257</v>
      </c>
    </row>
    <row r="308" customFormat="false" ht="13.8" hidden="true" customHeight="false" outlineLevel="0" collapsed="false">
      <c r="A308" s="46" t="str">
        <f aca="false">A307</f>
        <v>csir_ambitions_2022</v>
      </c>
      <c r="B308" s="3" t="s">
        <v>234</v>
      </c>
      <c r="C308" s="8" t="s">
        <v>232</v>
      </c>
      <c r="D308" s="101" t="n">
        <f aca="false">106.5/87.9*D122</f>
        <v>2.42320819112628</v>
      </c>
      <c r="E308" s="101" t="n">
        <f aca="false">106.5/87.9*E122</f>
        <v>2.42320819112628</v>
      </c>
      <c r="F308" s="101" t="n">
        <f aca="false">106.5/87.9*F122</f>
        <v>2.42320819112628</v>
      </c>
      <c r="G308" s="101" t="n">
        <f aca="false">106.5/87.9*G122</f>
        <v>2.42320819112628</v>
      </c>
      <c r="H308" s="101" t="n">
        <f aca="false">106.5/87.9*H122</f>
        <v>2.42320819112628</v>
      </c>
      <c r="I308" s="101" t="n">
        <f aca="false">106.5/87.9*I122</f>
        <v>2.42320819112628</v>
      </c>
      <c r="J308" s="101" t="n">
        <f aca="false">106.5/87.9*J122</f>
        <v>2.42320819112628</v>
      </c>
      <c r="K308" s="8" t="s">
        <v>233</v>
      </c>
      <c r="L308" s="127" t="s">
        <v>261</v>
      </c>
    </row>
    <row r="309" customFormat="false" ht="13.8" hidden="true" customHeight="false" outlineLevel="0" collapsed="false">
      <c r="A309" s="46" t="str">
        <f aca="false">A308</f>
        <v>csir_ambitions_2022</v>
      </c>
      <c r="B309" s="3" t="s">
        <v>235</v>
      </c>
      <c r="C309" s="8" t="s">
        <v>232</v>
      </c>
      <c r="D309" s="101" t="n">
        <f aca="false">106.5/87.9*D123</f>
        <v>2.42320819112628</v>
      </c>
      <c r="E309" s="101" t="n">
        <f aca="false">106.5/87.9*E123</f>
        <v>2.42320819112628</v>
      </c>
      <c r="F309" s="101" t="n">
        <f aca="false">106.5/87.9*F123</f>
        <v>2.42320819112628</v>
      </c>
      <c r="G309" s="101" t="n">
        <f aca="false">106.5/87.9*G123</f>
        <v>2.42320819112628</v>
      </c>
      <c r="H309" s="101" t="n">
        <f aca="false">106.5/87.9*H123</f>
        <v>2.42320819112628</v>
      </c>
      <c r="I309" s="101" t="n">
        <f aca="false">106.5/87.9*I123</f>
        <v>2.42320819112628</v>
      </c>
      <c r="J309" s="101" t="n">
        <f aca="false">106.5/87.9*J123</f>
        <v>2.42320819112628</v>
      </c>
      <c r="K309" s="8" t="s">
        <v>233</v>
      </c>
      <c r="L309" s="127" t="s">
        <v>261</v>
      </c>
    </row>
    <row r="310" customFormat="false" ht="13.8" hidden="true" customHeight="false" outlineLevel="0" collapsed="false">
      <c r="A310" s="46" t="str">
        <f aca="false">A309</f>
        <v>csir_ambitions_2022</v>
      </c>
      <c r="B310" s="3" t="s">
        <v>236</v>
      </c>
      <c r="C310" s="8" t="s">
        <v>232</v>
      </c>
      <c r="D310" s="101" t="n">
        <f aca="false">106.5/87.9*D124</f>
        <v>2.42320819112628</v>
      </c>
      <c r="E310" s="101" t="n">
        <f aca="false">106.5/87.9*E124</f>
        <v>2.42320819112628</v>
      </c>
      <c r="F310" s="101" t="n">
        <f aca="false">106.5/87.9*F124</f>
        <v>2.42320819112628</v>
      </c>
      <c r="G310" s="101" t="n">
        <f aca="false">106.5/87.9*G124</f>
        <v>2.42320819112628</v>
      </c>
      <c r="H310" s="101" t="n">
        <f aca="false">106.5/87.9*H124</f>
        <v>2.42320819112628</v>
      </c>
      <c r="I310" s="101" t="n">
        <f aca="false">106.5/87.9*I124</f>
        <v>2.42320819112628</v>
      </c>
      <c r="J310" s="101" t="n">
        <f aca="false">106.5/87.9*J124</f>
        <v>2.42320819112628</v>
      </c>
      <c r="K310" s="8" t="s">
        <v>233</v>
      </c>
      <c r="L310" s="127" t="s">
        <v>261</v>
      </c>
    </row>
    <row r="311" customFormat="false" ht="13.8" hidden="true" customHeight="false" outlineLevel="0" collapsed="false">
      <c r="A311" s="46" t="str">
        <f aca="false">A310</f>
        <v>csir_ambitions_2022</v>
      </c>
      <c r="B311" s="3" t="s">
        <v>237</v>
      </c>
      <c r="C311" s="8" t="s">
        <v>232</v>
      </c>
      <c r="D311" s="101" t="n">
        <f aca="false">106.5/87.9*D125</f>
        <v>2.42320819112628</v>
      </c>
      <c r="E311" s="101" t="n">
        <f aca="false">106.5/87.9*E125</f>
        <v>2.42320819112628</v>
      </c>
      <c r="F311" s="101" t="n">
        <f aca="false">106.5/87.9*F125</f>
        <v>2.42320819112628</v>
      </c>
      <c r="G311" s="101" t="n">
        <f aca="false">106.5/87.9*G125</f>
        <v>2.42320819112628</v>
      </c>
      <c r="H311" s="101" t="n">
        <f aca="false">106.5/87.9*H125</f>
        <v>2.42320819112628</v>
      </c>
      <c r="I311" s="101" t="n">
        <f aca="false">106.5/87.9*I125</f>
        <v>2.42320819112628</v>
      </c>
      <c r="J311" s="101" t="n">
        <f aca="false">106.5/87.9*J125</f>
        <v>2.42320819112628</v>
      </c>
      <c r="K311" s="8" t="s">
        <v>233</v>
      </c>
      <c r="L311" s="127" t="s">
        <v>261</v>
      </c>
    </row>
    <row r="312" customFormat="false" ht="13.8" hidden="true" customHeight="false" outlineLevel="0" collapsed="false">
      <c r="A312" s="46" t="str">
        <f aca="false">A311</f>
        <v>csir_ambitions_2022</v>
      </c>
      <c r="B312" s="3" t="s">
        <v>74</v>
      </c>
      <c r="C312" s="8" t="s">
        <v>232</v>
      </c>
      <c r="D312" s="101" t="n">
        <f aca="false">106.5/87.9*D126</f>
        <v>1.21160409556314</v>
      </c>
      <c r="E312" s="101" t="n">
        <f aca="false">106.5/87.9*E126</f>
        <v>1.21160409556314</v>
      </c>
      <c r="F312" s="101" t="n">
        <f aca="false">106.5/87.9*F126</f>
        <v>1.21160409556314</v>
      </c>
      <c r="G312" s="101" t="n">
        <f aca="false">106.5/87.9*G126</f>
        <v>1.21160409556314</v>
      </c>
      <c r="H312" s="101" t="n">
        <f aca="false">106.5/87.9*H126</f>
        <v>1.21160409556314</v>
      </c>
      <c r="I312" s="101" t="n">
        <f aca="false">106.5/87.9*I126</f>
        <v>1.21160409556314</v>
      </c>
      <c r="J312" s="101" t="n">
        <f aca="false">106.5/87.9*J126</f>
        <v>1.21160409556314</v>
      </c>
      <c r="K312" s="8" t="s">
        <v>233</v>
      </c>
      <c r="L312" s="127" t="s">
        <v>257</v>
      </c>
    </row>
    <row r="313" customFormat="false" ht="13.8" hidden="true" customHeight="false" outlineLevel="0" collapsed="false">
      <c r="A313" s="46" t="str">
        <f aca="false">A312</f>
        <v>csir_ambitions_2022</v>
      </c>
      <c r="B313" s="3" t="s">
        <v>68</v>
      </c>
      <c r="C313" s="8" t="s">
        <v>232</v>
      </c>
      <c r="D313" s="101" t="n">
        <f aca="false">106.5/87.9*D127</f>
        <v>1438.17406143345</v>
      </c>
      <c r="E313" s="101" t="n">
        <f aca="false">106.5/87.9*E127</f>
        <v>1438.17406143345</v>
      </c>
      <c r="F313" s="101" t="n">
        <f aca="false">106.5/87.9*F127</f>
        <v>1438.17406143345</v>
      </c>
      <c r="G313" s="101" t="n">
        <f aca="false">106.5/87.9*G127</f>
        <v>1438.17406143345</v>
      </c>
      <c r="H313" s="101" t="n">
        <f aca="false">106.5/87.9*H127</f>
        <v>1438.17406143345</v>
      </c>
      <c r="I313" s="101" t="n">
        <f aca="false">106.5/87.9*I127</f>
        <v>1438.17406143345</v>
      </c>
      <c r="J313" s="101" t="n">
        <f aca="false">106.5/87.9*J127</f>
        <v>1438.17406143345</v>
      </c>
      <c r="K313" s="8" t="s">
        <v>242</v>
      </c>
      <c r="L313" s="127"/>
    </row>
    <row r="314" customFormat="false" ht="13.8" hidden="true" customHeight="false" outlineLevel="0" collapsed="false">
      <c r="A314" s="46" t="str">
        <f aca="false">A313</f>
        <v>csir_ambitions_2022</v>
      </c>
      <c r="B314" s="3" t="s">
        <v>205</v>
      </c>
      <c r="C314" s="8" t="s">
        <v>232</v>
      </c>
      <c r="D314" s="101" t="n">
        <f aca="false">106.5/87.9*D128</f>
        <v>237.474402730375</v>
      </c>
      <c r="E314" s="101" t="n">
        <f aca="false">106.5/87.9*E128</f>
        <v>237.474402730375</v>
      </c>
      <c r="F314" s="101" t="n">
        <f aca="false">106.5/87.9*F128</f>
        <v>237.474402730375</v>
      </c>
      <c r="G314" s="101" t="n">
        <f aca="false">106.5/87.9*G128</f>
        <v>237.474402730375</v>
      </c>
      <c r="H314" s="101" t="n">
        <f aca="false">106.5/87.9*H128</f>
        <v>237.474402730375</v>
      </c>
      <c r="I314" s="101" t="n">
        <f aca="false">106.5/87.9*I128</f>
        <v>237.474402730375</v>
      </c>
      <c r="J314" s="101" t="n">
        <f aca="false">106.5/87.9*J128</f>
        <v>237.474402730375</v>
      </c>
      <c r="K314" s="8" t="s">
        <v>242</v>
      </c>
      <c r="L314" s="127" t="s">
        <v>257</v>
      </c>
    </row>
    <row r="315" customFormat="false" ht="13.8" hidden="true" customHeight="false" outlineLevel="0" collapsed="false">
      <c r="A315" s="46" t="str">
        <f aca="false">A314</f>
        <v>csir_ambitions_2022</v>
      </c>
      <c r="B315" s="3" t="s">
        <v>66</v>
      </c>
      <c r="C315" s="8" t="s">
        <v>232</v>
      </c>
      <c r="D315" s="101" t="n">
        <f aca="false">106.5/87.9*D129</f>
        <v>899.01023890785</v>
      </c>
      <c r="E315" s="101" t="n">
        <f aca="false">106.5/87.9*E129</f>
        <v>899.01023890785</v>
      </c>
      <c r="F315" s="101" t="n">
        <f aca="false">106.5/87.9*F129</f>
        <v>899.01023890785</v>
      </c>
      <c r="G315" s="101" t="n">
        <f aca="false">106.5/87.9*G129</f>
        <v>899.01023890785</v>
      </c>
      <c r="H315" s="101" t="n">
        <f aca="false">106.5/87.9*H129</f>
        <v>899.01023890785</v>
      </c>
      <c r="I315" s="101" t="n">
        <f aca="false">106.5/87.9*I129</f>
        <v>899.01023890785</v>
      </c>
      <c r="J315" s="101" t="n">
        <f aca="false">106.5/87.9*J129</f>
        <v>899.01023890785</v>
      </c>
      <c r="K315" s="8" t="s">
        <v>242</v>
      </c>
      <c r="L315" s="127" t="s">
        <v>262</v>
      </c>
    </row>
    <row r="316" customFormat="false" ht="13.8" hidden="true" customHeight="false" outlineLevel="0" collapsed="false">
      <c r="A316" s="46" t="str">
        <f aca="false">A315</f>
        <v>csir_ambitions_2022</v>
      </c>
      <c r="B316" s="3" t="s">
        <v>70</v>
      </c>
      <c r="C316" s="8" t="s">
        <v>232</v>
      </c>
      <c r="D316" s="101" t="n">
        <f aca="false">106.5/87.9*D130</f>
        <v>1.21160409556314</v>
      </c>
      <c r="E316" s="101" t="n">
        <f aca="false">106.5/87.9*E130</f>
        <v>1.21160409556314</v>
      </c>
      <c r="F316" s="101" t="n">
        <f aca="false">106.5/87.9*F130</f>
        <v>1.21160409556314</v>
      </c>
      <c r="G316" s="101" t="n">
        <f aca="false">106.5/87.9*G130</f>
        <v>1.21160409556314</v>
      </c>
      <c r="H316" s="101" t="n">
        <f aca="false">106.5/87.9*H130</f>
        <v>1.21160409556314</v>
      </c>
      <c r="I316" s="101" t="n">
        <f aca="false">106.5/87.9*I130</f>
        <v>1.21160409556314</v>
      </c>
      <c r="J316" s="101" t="n">
        <f aca="false">106.5/87.9*J130</f>
        <v>1.21160409556314</v>
      </c>
      <c r="K316" s="8" t="s">
        <v>233</v>
      </c>
      <c r="L316" s="127" t="s">
        <v>257</v>
      </c>
    </row>
    <row r="317" customFormat="false" ht="13.8" hidden="true" customHeight="false" outlineLevel="0" collapsed="false">
      <c r="A317" s="46" t="str">
        <f aca="false">A316</f>
        <v>csir_ambitions_2022</v>
      </c>
      <c r="B317" s="3" t="s">
        <v>231</v>
      </c>
      <c r="C317" s="8" t="s">
        <v>232</v>
      </c>
      <c r="D317" s="101" t="n">
        <f aca="false">106.5/87.9*D131</f>
        <v>2.42320819112628</v>
      </c>
      <c r="E317" s="101" t="n">
        <f aca="false">106.5/87.9*E131</f>
        <v>2.42320819112628</v>
      </c>
      <c r="F317" s="101" t="n">
        <f aca="false">106.5/87.9*F131</f>
        <v>2.42320819112628</v>
      </c>
      <c r="G317" s="101" t="n">
        <f aca="false">106.5/87.9*G131</f>
        <v>2.42320819112628</v>
      </c>
      <c r="H317" s="101" t="n">
        <f aca="false">106.5/87.9*H131</f>
        <v>2.42320819112628</v>
      </c>
      <c r="I317" s="101" t="n">
        <f aca="false">106.5/87.9*I131</f>
        <v>2.42320819112628</v>
      </c>
      <c r="J317" s="101" t="n">
        <f aca="false">106.5/87.9*J131</f>
        <v>2.42320819112628</v>
      </c>
      <c r="K317" s="8" t="s">
        <v>233</v>
      </c>
      <c r="L317" s="127" t="s">
        <v>257</v>
      </c>
    </row>
    <row r="318" customFormat="false" ht="13.8" hidden="true" customHeight="false" outlineLevel="0" collapsed="false">
      <c r="A318" s="46" t="str">
        <f aca="false">A317</f>
        <v>csir_ambitions_2022</v>
      </c>
      <c r="B318" s="3" t="s">
        <v>101</v>
      </c>
      <c r="C318" s="8" t="s">
        <v>232</v>
      </c>
      <c r="D318" s="101" t="n">
        <f aca="false">106.5/87.9*D132</f>
        <v>397.40614334471</v>
      </c>
      <c r="E318" s="101" t="n">
        <f aca="false">106.5/87.9*E132</f>
        <v>397.40614334471</v>
      </c>
      <c r="F318" s="101" t="n">
        <f aca="false">106.5/87.9*F132</f>
        <v>397.40614334471</v>
      </c>
      <c r="G318" s="101" t="n">
        <f aca="false">106.5/87.9*G132</f>
        <v>397.40614334471</v>
      </c>
      <c r="H318" s="101" t="n">
        <f aca="false">106.5/87.9*H132</f>
        <v>397.40614334471</v>
      </c>
      <c r="I318" s="101" t="n">
        <f aca="false">106.5/87.9*I132</f>
        <v>397.40614334471</v>
      </c>
      <c r="J318" s="101" t="n">
        <f aca="false">106.5/87.9*J132</f>
        <v>397.40614334471</v>
      </c>
      <c r="K318" s="8" t="s">
        <v>242</v>
      </c>
      <c r="L318" s="127" t="s">
        <v>257</v>
      </c>
    </row>
    <row r="319" customFormat="false" ht="13.8" hidden="true" customHeight="false" outlineLevel="0" collapsed="false">
      <c r="A319" s="46" t="str">
        <f aca="false">A318</f>
        <v>csir_ambitions_2022</v>
      </c>
      <c r="B319" s="3" t="s">
        <v>226</v>
      </c>
      <c r="C319" s="8" t="s">
        <v>232</v>
      </c>
      <c r="D319" s="101" t="n">
        <f aca="false">106.5/87.9*D133</f>
        <v>397.40614334471</v>
      </c>
      <c r="E319" s="101" t="n">
        <f aca="false">106.5/87.9*E133</f>
        <v>397.40614334471</v>
      </c>
      <c r="F319" s="101" t="n">
        <f aca="false">106.5/87.9*F133</f>
        <v>397.40614334471</v>
      </c>
      <c r="G319" s="101" t="n">
        <f aca="false">106.5/87.9*G133</f>
        <v>397.40614334471</v>
      </c>
      <c r="H319" s="101" t="n">
        <f aca="false">106.5/87.9*H133</f>
        <v>397.40614334471</v>
      </c>
      <c r="I319" s="101" t="n">
        <f aca="false">106.5/87.9*I133</f>
        <v>397.40614334471</v>
      </c>
      <c r="J319" s="101" t="n">
        <f aca="false">106.5/87.9*J133</f>
        <v>397.40614334471</v>
      </c>
      <c r="K319" s="8" t="s">
        <v>242</v>
      </c>
      <c r="L319" s="127" t="s">
        <v>263</v>
      </c>
    </row>
    <row r="320" customFormat="false" ht="13.8" hidden="true" customHeight="false" outlineLevel="0" collapsed="false">
      <c r="A320" s="46" t="str">
        <f aca="false">A319</f>
        <v>csir_ambitions_2022</v>
      </c>
      <c r="B320" s="3" t="s">
        <v>227</v>
      </c>
      <c r="C320" s="8" t="s">
        <v>232</v>
      </c>
      <c r="D320" s="101" t="n">
        <f aca="false">106.5/87.9*D134</f>
        <v>397.40614334471</v>
      </c>
      <c r="E320" s="101" t="n">
        <f aca="false">106.5/87.9*E134</f>
        <v>397.40614334471</v>
      </c>
      <c r="F320" s="101" t="n">
        <f aca="false">106.5/87.9*F134</f>
        <v>397.40614334471</v>
      </c>
      <c r="G320" s="101" t="n">
        <f aca="false">106.5/87.9*G134</f>
        <v>397.40614334471</v>
      </c>
      <c r="H320" s="101" t="n">
        <f aca="false">106.5/87.9*H134</f>
        <v>397.40614334471</v>
      </c>
      <c r="I320" s="101" t="n">
        <f aca="false">106.5/87.9*I134</f>
        <v>397.40614334471</v>
      </c>
      <c r="J320" s="101" t="n">
        <f aca="false">106.5/87.9*J134</f>
        <v>397.40614334471</v>
      </c>
      <c r="K320" s="8" t="s">
        <v>242</v>
      </c>
      <c r="L320" s="127" t="s">
        <v>263</v>
      </c>
    </row>
    <row r="321" customFormat="false" ht="14.25" hidden="true" customHeight="false" outlineLevel="0" collapsed="false">
      <c r="A321" s="46" t="str">
        <f aca="false">A320</f>
        <v>csir_ambitions_2022</v>
      </c>
      <c r="B321" s="3" t="s">
        <v>96</v>
      </c>
      <c r="C321" s="8" t="s">
        <v>238</v>
      </c>
      <c r="D321" s="8"/>
      <c r="K321" s="8" t="s">
        <v>239</v>
      </c>
      <c r="L321" s="127" t="s">
        <v>264</v>
      </c>
    </row>
    <row r="322" customFormat="false" ht="13.8" hidden="true" customHeight="false" outlineLevel="0" collapsed="false">
      <c r="A322" s="46" t="str">
        <f aca="false">A321</f>
        <v>csir_ambitions_2022</v>
      </c>
      <c r="B322" s="3" t="s">
        <v>46</v>
      </c>
      <c r="C322" s="8" t="s">
        <v>238</v>
      </c>
      <c r="D322" s="8" t="n">
        <f aca="false">106.5/87.9*D136</f>
        <v>118.737201365188</v>
      </c>
      <c r="E322" s="8" t="n">
        <f aca="false">106.5/87.9*E136</f>
        <v>118.737201365188</v>
      </c>
      <c r="F322" s="8" t="n">
        <f aca="false">106.5/87.9*F136</f>
        <v>118.737201365188</v>
      </c>
      <c r="G322" s="8" t="n">
        <f aca="false">106.5/87.9*G136</f>
        <v>118.737201365188</v>
      </c>
      <c r="H322" s="8" t="n">
        <f aca="false">106.5/87.9*H136</f>
        <v>118.737201365188</v>
      </c>
      <c r="I322" s="8" t="n">
        <f aca="false">106.5/87.9*I136</f>
        <v>118.737201365188</v>
      </c>
      <c r="J322" s="8" t="n">
        <f aca="false">106.5/87.9*J136</f>
        <v>118.737201365188</v>
      </c>
      <c r="K322" s="8" t="s">
        <v>239</v>
      </c>
      <c r="L322" s="127" t="s">
        <v>264</v>
      </c>
    </row>
    <row r="323" customFormat="false" ht="13.8" hidden="true" customHeight="false" outlineLevel="0" collapsed="false">
      <c r="A323" s="46" t="str">
        <f aca="false">A322</f>
        <v>csir_ambitions_2022</v>
      </c>
      <c r="B323" s="3" t="s">
        <v>111</v>
      </c>
      <c r="C323" s="8" t="s">
        <v>238</v>
      </c>
      <c r="D323" s="8" t="n">
        <f aca="false">106.5/87.9*D137</f>
        <v>60.580204778157</v>
      </c>
      <c r="E323" s="8" t="n">
        <f aca="false">106.5/87.9*E137</f>
        <v>60.580204778157</v>
      </c>
      <c r="F323" s="8" t="n">
        <f aca="false">106.5/87.9*F137</f>
        <v>60.580204778157</v>
      </c>
      <c r="G323" s="8" t="n">
        <f aca="false">106.5/87.9*G137</f>
        <v>60.580204778157</v>
      </c>
      <c r="H323" s="8" t="n">
        <f aca="false">106.5/87.9*H137</f>
        <v>60.580204778157</v>
      </c>
      <c r="I323" s="8" t="n">
        <f aca="false">106.5/87.9*I137</f>
        <v>60.580204778157</v>
      </c>
      <c r="J323" s="8" t="n">
        <f aca="false">106.5/87.9*J137</f>
        <v>60.580204778157</v>
      </c>
      <c r="K323" s="8" t="s">
        <v>239</v>
      </c>
      <c r="L323" s="127" t="s">
        <v>265</v>
      </c>
    </row>
    <row r="324" customFormat="false" ht="13.8" hidden="true" customHeight="false" outlineLevel="0" collapsed="false">
      <c r="A324" s="46" t="str">
        <f aca="false">A323</f>
        <v>csir_ambitions_2022</v>
      </c>
      <c r="B324" s="3" t="s">
        <v>77</v>
      </c>
      <c r="C324" s="8" t="s">
        <v>238</v>
      </c>
      <c r="D324" s="8" t="n">
        <f aca="false">106.5/87.9*D138</f>
        <v>1090.44368600683</v>
      </c>
      <c r="E324" s="8" t="n">
        <f aca="false">106.5/87.9*E138</f>
        <v>1090.44368600683</v>
      </c>
      <c r="F324" s="8" t="n">
        <f aca="false">106.5/87.9*F138</f>
        <v>1090.44368600683</v>
      </c>
      <c r="G324" s="8" t="n">
        <f aca="false">106.5/87.9*G138</f>
        <v>1090.44368600683</v>
      </c>
      <c r="H324" s="8" t="n">
        <f aca="false">106.5/87.9*H138</f>
        <v>1090.44368600683</v>
      </c>
      <c r="I324" s="8" t="n">
        <f aca="false">106.5/87.9*I138</f>
        <v>1090.44368600683</v>
      </c>
      <c r="J324" s="8" t="n">
        <f aca="false">106.5/87.9*J138</f>
        <v>1090.44368600683</v>
      </c>
      <c r="K324" s="8" t="s">
        <v>239</v>
      </c>
      <c r="L324" s="127" t="s">
        <v>265</v>
      </c>
    </row>
    <row r="325" customFormat="false" ht="13.8" hidden="true" customHeight="false" outlineLevel="0" collapsed="false">
      <c r="A325" s="46" t="str">
        <f aca="false">A324</f>
        <v>csir_ambitions_2022</v>
      </c>
      <c r="B325" s="3" t="s">
        <v>91</v>
      </c>
      <c r="C325" s="8" t="s">
        <v>238</v>
      </c>
      <c r="D325" s="8" t="n">
        <f aca="false">106.5/87.9*D139</f>
        <v>654.266211604095</v>
      </c>
      <c r="E325" s="8" t="n">
        <f aca="false">106.5/87.9*E139</f>
        <v>654.266211604095</v>
      </c>
      <c r="F325" s="8" t="n">
        <f aca="false">106.5/87.9*F139</f>
        <v>654.266211604095</v>
      </c>
      <c r="G325" s="8" t="n">
        <f aca="false">106.5/87.9*G139</f>
        <v>654.266211604095</v>
      </c>
      <c r="H325" s="8" t="n">
        <f aca="false">106.5/87.9*H139</f>
        <v>654.266211604095</v>
      </c>
      <c r="I325" s="8" t="n">
        <f aca="false">106.5/87.9*I139</f>
        <v>654.266211604095</v>
      </c>
      <c r="J325" s="8" t="n">
        <f aca="false">106.5/87.9*J139</f>
        <v>654.266211604095</v>
      </c>
      <c r="K325" s="8" t="s">
        <v>239</v>
      </c>
      <c r="L325" s="127" t="s">
        <v>264</v>
      </c>
    </row>
    <row r="326" customFormat="false" ht="13.8" hidden="true" customHeight="false" outlineLevel="0" collapsed="false">
      <c r="A326" s="46" t="str">
        <f aca="false">A325</f>
        <v>csir_ambitions_2022</v>
      </c>
      <c r="B326" s="3" t="s">
        <v>68</v>
      </c>
      <c r="C326" s="8" t="s">
        <v>238</v>
      </c>
      <c r="D326" s="8" t="n">
        <f aca="false">106.5/87.9*D140</f>
        <v>35.1365187713311</v>
      </c>
      <c r="E326" s="8" t="n">
        <f aca="false">106.5/87.9*E140</f>
        <v>35.1365187713311</v>
      </c>
      <c r="F326" s="8" t="n">
        <f aca="false">106.5/87.9*F140</f>
        <v>35.1365187713311</v>
      </c>
      <c r="G326" s="8" t="n">
        <f aca="false">106.5/87.9*G140</f>
        <v>35.1365187713311</v>
      </c>
      <c r="H326" s="8" t="n">
        <f aca="false">106.5/87.9*H140</f>
        <v>35.1365187713311</v>
      </c>
      <c r="I326" s="8" t="n">
        <f aca="false">106.5/87.9*I140</f>
        <v>35.1365187713311</v>
      </c>
      <c r="J326" s="8" t="n">
        <f aca="false">106.5/87.9*J140</f>
        <v>35.1365187713311</v>
      </c>
      <c r="K326" s="8" t="s">
        <v>239</v>
      </c>
      <c r="L326" s="127" t="s">
        <v>264</v>
      </c>
    </row>
    <row r="327" customFormat="false" ht="14.25" hidden="true" customHeight="false" outlineLevel="0" collapsed="false">
      <c r="A327" s="46" t="str">
        <f aca="false">A326</f>
        <v>csir_ambitions_2022</v>
      </c>
      <c r="B327" s="3" t="s">
        <v>240</v>
      </c>
      <c r="C327" s="8" t="s">
        <v>238</v>
      </c>
      <c r="D327" s="8"/>
      <c r="K327" s="8" t="s">
        <v>239</v>
      </c>
      <c r="L327" s="127" t="s">
        <v>257</v>
      </c>
    </row>
    <row r="328" customFormat="false" ht="14.25" hidden="true" customHeight="false" outlineLevel="0" collapsed="false">
      <c r="A328" s="46" t="str">
        <f aca="false">A327</f>
        <v>csir_ambitions_2022</v>
      </c>
      <c r="B328" s="3" t="s">
        <v>228</v>
      </c>
      <c r="C328" s="8" t="s">
        <v>241</v>
      </c>
      <c r="D328" s="8" t="n">
        <f aca="false">106.5/87.9*D142</f>
        <v>14885.7679180887</v>
      </c>
      <c r="E328" s="8" t="n">
        <f aca="false">106.5/87.9*E142</f>
        <v>10405.2559726962</v>
      </c>
      <c r="F328" s="8" t="n">
        <f aca="false">106.5/87.9*F142</f>
        <v>8713.8566552901</v>
      </c>
      <c r="G328" s="8" t="n">
        <f aca="false">106.5/87.9*G142</f>
        <v>8168.63481228669</v>
      </c>
      <c r="H328" s="8" t="n">
        <f aca="false">106.5/87.9*H142</f>
        <v>7624.62457337884</v>
      </c>
      <c r="I328" s="8" t="n">
        <f aca="false">106.5/87.9*I142</f>
        <v>7080.61433447099</v>
      </c>
      <c r="J328" s="8" t="n">
        <f aca="false">106.5/87.9*J142</f>
        <v>6535.39249146758</v>
      </c>
      <c r="K328" s="8" t="s">
        <v>242</v>
      </c>
      <c r="L328" s="127"/>
    </row>
    <row r="329" customFormat="false" ht="14.25" hidden="true" customHeight="false" outlineLevel="0" collapsed="false">
      <c r="A329" s="46" t="str">
        <f aca="false">A328</f>
        <v>csir_ambitions_2022</v>
      </c>
      <c r="B329" s="3" t="s">
        <v>243</v>
      </c>
      <c r="C329" s="8" t="s">
        <v>241</v>
      </c>
      <c r="D329" s="8" t="n">
        <f aca="false">106.5/87.9*D143</f>
        <v>0</v>
      </c>
      <c r="E329" s="8" t="n">
        <f aca="false">106.5/87.9*E143</f>
        <v>0</v>
      </c>
      <c r="F329" s="8" t="n">
        <f aca="false">106.5/87.9*F143</f>
        <v>0</v>
      </c>
      <c r="G329" s="8" t="n">
        <f aca="false">106.5/87.9*G143</f>
        <v>0</v>
      </c>
      <c r="H329" s="8" t="n">
        <f aca="false">106.5/87.9*H143</f>
        <v>0</v>
      </c>
      <c r="I329" s="8" t="n">
        <f aca="false">106.5/87.9*I143</f>
        <v>0</v>
      </c>
      <c r="J329" s="8" t="n">
        <f aca="false">106.5/87.9*J143</f>
        <v>0</v>
      </c>
      <c r="K329" s="8" t="s">
        <v>244</v>
      </c>
      <c r="L329" s="127"/>
    </row>
    <row r="330" customFormat="false" ht="14.25" hidden="true" customHeight="false" outlineLevel="0" collapsed="false">
      <c r="A330" s="46" t="str">
        <f aca="false">A329</f>
        <v>csir_ambitions_2022</v>
      </c>
      <c r="B330" s="3" t="s">
        <v>96</v>
      </c>
      <c r="C330" s="8" t="s">
        <v>241</v>
      </c>
      <c r="D330" s="8" t="n">
        <f aca="false">106.5/87.9*D144</f>
        <v>24514.0585324232</v>
      </c>
      <c r="E330" s="8" t="n">
        <f aca="false">106.5/87.9*E144</f>
        <v>24514.0598288396</v>
      </c>
      <c r="F330" s="8" t="n">
        <f aca="false">106.5/87.9*F144</f>
        <v>24514.0598288396</v>
      </c>
      <c r="G330" s="8" t="n">
        <f aca="false">106.5/87.9*G144</f>
        <v>24514.0598288396</v>
      </c>
      <c r="H330" s="8" t="n">
        <f aca="false">106.5/87.9*H144</f>
        <v>24514.0598288396</v>
      </c>
      <c r="I330" s="8" t="n">
        <f aca="false">106.5/87.9*I144</f>
        <v>24514.0598288396</v>
      </c>
      <c r="J330" s="8" t="n">
        <f aca="false">106.5/87.9*J144</f>
        <v>24514.0598288396</v>
      </c>
      <c r="K330" s="8" t="s">
        <v>242</v>
      </c>
      <c r="L330" s="127"/>
    </row>
    <row r="331" customFormat="false" ht="14.25" hidden="true" customHeight="false" outlineLevel="0" collapsed="false">
      <c r="A331" s="46" t="str">
        <f aca="false">A330</f>
        <v>csir_ambitions_2022</v>
      </c>
      <c r="B331" s="3" t="s">
        <v>204</v>
      </c>
      <c r="C331" s="8" t="s">
        <v>241</v>
      </c>
      <c r="D331" s="8" t="n">
        <f aca="false">106.5/87.9*D145</f>
        <v>14780.3583617747</v>
      </c>
      <c r="E331" s="8" t="n">
        <f aca="false">106.5/87.9*E145</f>
        <v>14780.3583617747</v>
      </c>
      <c r="F331" s="8" t="n">
        <f aca="false">106.5/87.9*F145</f>
        <v>14780.3583617747</v>
      </c>
      <c r="G331" s="8" t="n">
        <f aca="false">106.5/87.9*G145</f>
        <v>14780.3583617747</v>
      </c>
      <c r="H331" s="8" t="n">
        <f aca="false">106.5/87.9*H145</f>
        <v>14780.3583617747</v>
      </c>
      <c r="I331" s="8" t="n">
        <f aca="false">106.5/87.9*I145</f>
        <v>14780.3583617747</v>
      </c>
      <c r="J331" s="8" t="n">
        <f aca="false">106.5/87.9*J145</f>
        <v>14780.3583617747</v>
      </c>
      <c r="K331" s="8" t="s">
        <v>242</v>
      </c>
      <c r="L331" s="127"/>
    </row>
    <row r="332" customFormat="false" ht="14.25" hidden="true" customHeight="false" outlineLevel="0" collapsed="false">
      <c r="A332" s="46" t="str">
        <f aca="false">A331</f>
        <v>csir_ambitions_2022</v>
      </c>
      <c r="B332" s="3" t="s">
        <v>46</v>
      </c>
      <c r="C332" s="8" t="s">
        <v>241</v>
      </c>
      <c r="D332" s="8" t="n">
        <f aca="false">106.5/87.9*D146</f>
        <v>58384.7781569966</v>
      </c>
      <c r="E332" s="8" t="n">
        <f aca="false">106.5/87.9*E146</f>
        <v>58384.7781569966</v>
      </c>
      <c r="F332" s="8" t="n">
        <f aca="false">106.5/87.9*F146</f>
        <v>58384.7781569966</v>
      </c>
      <c r="G332" s="8" t="n">
        <f aca="false">106.5/87.9*G146</f>
        <v>58384.7781569966</v>
      </c>
      <c r="H332" s="8" t="n">
        <f aca="false">106.5/87.9*H146</f>
        <v>58384.7781569966</v>
      </c>
      <c r="I332" s="8" t="n">
        <f aca="false">106.5/87.9*I146</f>
        <v>58384.7781569966</v>
      </c>
      <c r="J332" s="8" t="n">
        <f aca="false">106.5/87.9*J146</f>
        <v>58384.7781569966</v>
      </c>
      <c r="K332" s="8" t="s">
        <v>242</v>
      </c>
      <c r="L332" s="127"/>
    </row>
    <row r="333" customFormat="false" ht="14.25" hidden="true" customHeight="false" outlineLevel="0" collapsed="false">
      <c r="A333" s="46" t="str">
        <f aca="false">A332</f>
        <v>csir_ambitions_2022</v>
      </c>
      <c r="B333" s="3" t="s">
        <v>111</v>
      </c>
      <c r="C333" s="8" t="s">
        <v>241</v>
      </c>
      <c r="D333" s="8" t="n">
        <f aca="false">106.5/87.9*D147</f>
        <v>0</v>
      </c>
      <c r="E333" s="8" t="n">
        <f aca="false">106.5/87.9*E147</f>
        <v>0</v>
      </c>
      <c r="F333" s="8" t="n">
        <f aca="false">106.5/87.9*F147</f>
        <v>0</v>
      </c>
      <c r="G333" s="8" t="n">
        <f aca="false">106.5/87.9*G147</f>
        <v>0</v>
      </c>
      <c r="H333" s="8" t="n">
        <f aca="false">106.5/87.9*H147</f>
        <v>0</v>
      </c>
      <c r="I333" s="8" t="n">
        <f aca="false">106.5/87.9*I147</f>
        <v>0</v>
      </c>
      <c r="J333" s="8" t="n">
        <f aca="false">106.5/87.9*J147</f>
        <v>0</v>
      </c>
      <c r="K333" s="8" t="s">
        <v>242</v>
      </c>
      <c r="L333" s="127"/>
    </row>
    <row r="334" customFormat="false" ht="14.25" hidden="true" customHeight="false" outlineLevel="0" collapsed="false">
      <c r="A334" s="46" t="str">
        <f aca="false">A333</f>
        <v>csir_ambitions_2022</v>
      </c>
      <c r="B334" s="3" t="s">
        <v>77</v>
      </c>
      <c r="C334" s="8" t="s">
        <v>241</v>
      </c>
      <c r="D334" s="8" t="n">
        <f aca="false">106.5/87.9*D148</f>
        <v>484.641638225256</v>
      </c>
      <c r="E334" s="8" t="n">
        <f aca="false">106.5/87.9*E148</f>
        <v>484.641638225256</v>
      </c>
      <c r="F334" s="8" t="n">
        <f aca="false">106.5/87.9*F148</f>
        <v>484.641638225256</v>
      </c>
      <c r="G334" s="8" t="n">
        <f aca="false">106.5/87.9*G148</f>
        <v>484.641638225256</v>
      </c>
      <c r="H334" s="8" t="n">
        <f aca="false">106.5/87.9*H148</f>
        <v>484.641638225256</v>
      </c>
      <c r="I334" s="8" t="n">
        <f aca="false">106.5/87.9*I148</f>
        <v>484.641638225256</v>
      </c>
      <c r="J334" s="8" t="n">
        <f aca="false">106.5/87.9*J148</f>
        <v>484.641638225256</v>
      </c>
      <c r="K334" s="8" t="s">
        <v>242</v>
      </c>
      <c r="L334" s="127"/>
    </row>
    <row r="335" customFormat="false" ht="14.25" hidden="true" customHeight="false" outlineLevel="0" collapsed="false">
      <c r="A335" s="46" t="str">
        <f aca="false">A334</f>
        <v>csir_ambitions_2022</v>
      </c>
      <c r="B335" s="3" t="s">
        <v>234</v>
      </c>
      <c r="C335" s="8" t="s">
        <v>241</v>
      </c>
      <c r="D335" s="8" t="n">
        <f aca="false">106.5/87.9*D149</f>
        <v>7269.62457337884</v>
      </c>
      <c r="E335" s="8" t="n">
        <f aca="false">106.5/87.9*E149</f>
        <v>7269.62457337884</v>
      </c>
      <c r="F335" s="8" t="n">
        <f aca="false">106.5/87.9*F149</f>
        <v>7269.62457337884</v>
      </c>
      <c r="G335" s="8" t="n">
        <f aca="false">106.5/87.9*G149</f>
        <v>7269.62457337884</v>
      </c>
      <c r="H335" s="8" t="n">
        <f aca="false">106.5/87.9*H149</f>
        <v>7269.62457337884</v>
      </c>
      <c r="I335" s="8" t="n">
        <f aca="false">106.5/87.9*I149</f>
        <v>7269.62457337884</v>
      </c>
      <c r="J335" s="8" t="n">
        <f aca="false">106.5/87.9*J149</f>
        <v>7269.62457337884</v>
      </c>
      <c r="K335" s="8" t="s">
        <v>245</v>
      </c>
      <c r="L335" s="127"/>
    </row>
    <row r="336" customFormat="false" ht="14.25" hidden="true" customHeight="false" outlineLevel="0" collapsed="false">
      <c r="A336" s="46" t="str">
        <f aca="false">A335</f>
        <v>csir_ambitions_2022</v>
      </c>
      <c r="B336" s="3" t="s">
        <v>235</v>
      </c>
      <c r="C336" s="8" t="s">
        <v>241</v>
      </c>
      <c r="D336" s="8" t="n">
        <f aca="false">106.5/87.9*D150</f>
        <v>0</v>
      </c>
      <c r="E336" s="8" t="n">
        <f aca="false">106.5/87.9*E150</f>
        <v>0</v>
      </c>
      <c r="F336" s="8" t="n">
        <f aca="false">106.5/87.9*F150</f>
        <v>0</v>
      </c>
      <c r="G336" s="8" t="n">
        <f aca="false">106.5/87.9*G150</f>
        <v>0</v>
      </c>
      <c r="H336" s="8" t="n">
        <f aca="false">106.5/87.9*H150</f>
        <v>0</v>
      </c>
      <c r="I336" s="8" t="n">
        <f aca="false">106.5/87.9*I150</f>
        <v>0</v>
      </c>
      <c r="J336" s="8" t="n">
        <f aca="false">106.5/87.9*J150</f>
        <v>0</v>
      </c>
      <c r="K336" s="8" t="s">
        <v>246</v>
      </c>
      <c r="L336" s="127"/>
    </row>
    <row r="337" customFormat="false" ht="14.25" hidden="true" customHeight="false" outlineLevel="0" collapsed="false">
      <c r="A337" s="46" t="str">
        <f aca="false">A336</f>
        <v>csir_ambitions_2022</v>
      </c>
      <c r="B337" s="3" t="s">
        <v>236</v>
      </c>
      <c r="C337" s="8" t="s">
        <v>241</v>
      </c>
      <c r="D337" s="8" t="n">
        <f aca="false">106.5/87.9*D151</f>
        <v>7269.62457337884</v>
      </c>
      <c r="E337" s="8" t="n">
        <f aca="false">106.5/87.9*E151</f>
        <v>7269.62457337884</v>
      </c>
      <c r="F337" s="8" t="n">
        <f aca="false">106.5/87.9*F151</f>
        <v>7269.62457337884</v>
      </c>
      <c r="G337" s="8" t="n">
        <f aca="false">106.5/87.9*G151</f>
        <v>7269.62457337884</v>
      </c>
      <c r="H337" s="8" t="n">
        <f aca="false">106.5/87.9*H151</f>
        <v>7269.62457337884</v>
      </c>
      <c r="I337" s="8" t="n">
        <f aca="false">106.5/87.9*I151</f>
        <v>7269.62457337884</v>
      </c>
      <c r="J337" s="8" t="n">
        <f aca="false">106.5/87.9*J151</f>
        <v>7269.62457337884</v>
      </c>
      <c r="K337" s="8" t="s">
        <v>245</v>
      </c>
      <c r="L337" s="127"/>
    </row>
    <row r="338" customFormat="false" ht="14.25" hidden="true" customHeight="false" outlineLevel="0" collapsed="false">
      <c r="A338" s="46" t="str">
        <f aca="false">A337</f>
        <v>csir_ambitions_2022</v>
      </c>
      <c r="B338" s="3" t="s">
        <v>237</v>
      </c>
      <c r="C338" s="8" t="s">
        <v>241</v>
      </c>
      <c r="D338" s="8" t="n">
        <f aca="false">106.5/87.9*D152</f>
        <v>0</v>
      </c>
      <c r="E338" s="8" t="n">
        <f aca="false">106.5/87.9*E152</f>
        <v>0</v>
      </c>
      <c r="F338" s="8" t="n">
        <f aca="false">106.5/87.9*F152</f>
        <v>0</v>
      </c>
      <c r="G338" s="8" t="n">
        <f aca="false">106.5/87.9*G152</f>
        <v>0</v>
      </c>
      <c r="H338" s="8" t="n">
        <f aca="false">106.5/87.9*H152</f>
        <v>0</v>
      </c>
      <c r="I338" s="8" t="n">
        <f aca="false">106.5/87.9*I152</f>
        <v>0</v>
      </c>
      <c r="J338" s="8" t="n">
        <f aca="false">106.5/87.9*J152</f>
        <v>0</v>
      </c>
      <c r="K338" s="8" t="s">
        <v>245</v>
      </c>
      <c r="L338" s="127"/>
    </row>
    <row r="339" customFormat="false" ht="14.25" hidden="true" customHeight="false" outlineLevel="0" collapsed="false">
      <c r="A339" s="46" t="str">
        <f aca="false">A338</f>
        <v>csir_ambitions_2022</v>
      </c>
      <c r="B339" s="3" t="s">
        <v>74</v>
      </c>
      <c r="C339" s="8" t="s">
        <v>241</v>
      </c>
      <c r="D339" s="8" t="n">
        <f aca="false">106.5/87.9*D153</f>
        <v>90070.2946757679</v>
      </c>
      <c r="E339" s="8" t="n">
        <f aca="false">106.5/87.9*E153</f>
        <v>90071.5062798635</v>
      </c>
      <c r="F339" s="8" t="n">
        <f aca="false">106.5/87.9*F153</f>
        <v>90072.717883959</v>
      </c>
      <c r="G339" s="8" t="n">
        <f aca="false">106.5/87.9*G153</f>
        <v>90073.9294880546</v>
      </c>
      <c r="H339" s="8" t="n">
        <f aca="false">106.5/87.9*H153</f>
        <v>90075.1410921501</v>
      </c>
      <c r="I339" s="8" t="n">
        <f aca="false">106.5/87.9*I153</f>
        <v>90076.3526962457</v>
      </c>
      <c r="J339" s="8" t="n">
        <f aca="false">106.5/87.9*J153</f>
        <v>90077.5643003413</v>
      </c>
      <c r="K339" s="8" t="s">
        <v>242</v>
      </c>
      <c r="L339" s="127"/>
    </row>
    <row r="340" customFormat="false" ht="14.25" hidden="true" customHeight="false" outlineLevel="0" collapsed="false">
      <c r="A340" s="46" t="str">
        <f aca="false">A339</f>
        <v>csir_ambitions_2022</v>
      </c>
      <c r="B340" s="3" t="s">
        <v>68</v>
      </c>
      <c r="C340" s="8" t="s">
        <v>241</v>
      </c>
      <c r="D340" s="8" t="n">
        <f aca="false">106.5/87.9*D154</f>
        <v>113847.167235495</v>
      </c>
      <c r="E340" s="8" t="n">
        <f aca="false">106.5/87.9*E154</f>
        <v>111428.805460751</v>
      </c>
      <c r="F340" s="8" t="n">
        <f aca="false">106.5/87.9*F154</f>
        <v>111428.805460751</v>
      </c>
      <c r="G340" s="8" t="n">
        <f aca="false">106.5/87.9*G154</f>
        <v>111428.805460751</v>
      </c>
      <c r="H340" s="8" t="n">
        <f aca="false">106.5/87.9*H154</f>
        <v>111428.805460751</v>
      </c>
      <c r="I340" s="8" t="n">
        <f aca="false">106.5/87.9*I154</f>
        <v>111428.805460751</v>
      </c>
      <c r="J340" s="8" t="n">
        <f aca="false">106.5/87.9*J154</f>
        <v>111428.805460751</v>
      </c>
      <c r="K340" s="8" t="s">
        <v>242</v>
      </c>
      <c r="L340" s="127"/>
    </row>
    <row r="341" customFormat="false" ht="14.25" hidden="true" customHeight="false" outlineLevel="0" collapsed="false">
      <c r="A341" s="46" t="str">
        <f aca="false">A340</f>
        <v>csir_ambitions_2022</v>
      </c>
      <c r="B341" s="3" t="s">
        <v>205</v>
      </c>
      <c r="C341" s="8" t="s">
        <v>241</v>
      </c>
      <c r="D341" s="8" t="n">
        <f aca="false">106.5/87.9*D155</f>
        <v>12188.6399580205</v>
      </c>
      <c r="E341" s="8" t="n">
        <f aca="false">106.5/87.9*E155</f>
        <v>12189.851562116</v>
      </c>
      <c r="F341" s="8" t="n">
        <f aca="false">106.5/87.9*F155</f>
        <v>12191.0631662116</v>
      </c>
      <c r="G341" s="8" t="n">
        <f aca="false">106.5/87.9*G155</f>
        <v>12192.2747703072</v>
      </c>
      <c r="H341" s="8" t="n">
        <f aca="false">106.5/87.9*H155</f>
        <v>12193.4863744027</v>
      </c>
      <c r="I341" s="8" t="n">
        <f aca="false">106.5/87.9*I155</f>
        <v>12194.6979784983</v>
      </c>
      <c r="J341" s="8" t="n">
        <f aca="false">106.5/87.9*J155</f>
        <v>12195.9095825939</v>
      </c>
      <c r="K341" s="8" t="s">
        <v>242</v>
      </c>
      <c r="L341" s="127"/>
    </row>
    <row r="342" customFormat="false" ht="14.25" hidden="true" customHeight="false" outlineLevel="0" collapsed="false">
      <c r="A342" s="46" t="str">
        <f aca="false">A341</f>
        <v>csir_ambitions_2022</v>
      </c>
      <c r="B342" s="3" t="s">
        <v>66</v>
      </c>
      <c r="C342" s="8" t="s">
        <v>241</v>
      </c>
      <c r="D342" s="8" t="n">
        <f aca="false">106.5/87.9*D156</f>
        <v>17799.6757679181</v>
      </c>
      <c r="E342" s="8" t="n">
        <f aca="false">106.5/87.9*E156</f>
        <v>15909.5733788396</v>
      </c>
      <c r="F342" s="8" t="n">
        <f aca="false">106.5/87.9*F156</f>
        <v>14334.4880546075</v>
      </c>
      <c r="G342" s="8" t="n">
        <f aca="false">106.5/87.9*G156</f>
        <v>13557.8498293515</v>
      </c>
      <c r="H342" s="8" t="n">
        <f aca="false">106.5/87.9*H156</f>
        <v>12775.1535836177</v>
      </c>
      <c r="I342" s="8" t="n">
        <f aca="false">106.5/87.9*I156</f>
        <v>11986.3993174061</v>
      </c>
      <c r="J342" s="8" t="n">
        <f aca="false">106.5/87.9*J156</f>
        <v>11192.7986348123</v>
      </c>
      <c r="K342" s="8" t="s">
        <v>242</v>
      </c>
      <c r="L342" s="127"/>
    </row>
    <row r="343" customFormat="false" ht="14.25" hidden="true" customHeight="false" outlineLevel="0" collapsed="false">
      <c r="A343" s="46" t="str">
        <f aca="false">A342</f>
        <v>csir_ambitions_2022</v>
      </c>
      <c r="B343" s="3" t="s">
        <v>70</v>
      </c>
      <c r="C343" s="8" t="s">
        <v>241</v>
      </c>
      <c r="D343" s="8" t="n">
        <f aca="false">106.5/87.9*D157</f>
        <v>37289.7716469283</v>
      </c>
      <c r="E343" s="8" t="n">
        <f aca="false">106.5/87.9*E157</f>
        <v>37290.9832510239</v>
      </c>
      <c r="F343" s="8" t="n">
        <f aca="false">106.5/87.9*F157</f>
        <v>37292.1948551194</v>
      </c>
      <c r="G343" s="8" t="n">
        <f aca="false">106.5/87.9*G157</f>
        <v>37293.406459215</v>
      </c>
      <c r="H343" s="8" t="n">
        <f aca="false">106.5/87.9*H157</f>
        <v>37294.6180633106</v>
      </c>
      <c r="I343" s="8" t="n">
        <f aca="false">106.5/87.9*I157</f>
        <v>37295.8296674061</v>
      </c>
      <c r="J343" s="8" t="n">
        <f aca="false">106.5/87.9*J157</f>
        <v>37297.0412715017</v>
      </c>
      <c r="K343" s="8" t="s">
        <v>242</v>
      </c>
      <c r="L343" s="127"/>
    </row>
    <row r="344" customFormat="false" ht="14.25" hidden="true" customHeight="false" outlineLevel="0" collapsed="false">
      <c r="A344" s="46" t="str">
        <f aca="false">A343</f>
        <v>csir_ambitions_2022</v>
      </c>
      <c r="B344" s="3" t="s">
        <v>231</v>
      </c>
      <c r="C344" s="8" t="s">
        <v>241</v>
      </c>
      <c r="D344" s="8" t="n">
        <f aca="false">106.5/87.9*D158</f>
        <v>3634.81228668942</v>
      </c>
      <c r="E344" s="8" t="n">
        <f aca="false">106.5/87.9*E158</f>
        <v>3634.81228668942</v>
      </c>
      <c r="F344" s="8" t="n">
        <f aca="false">106.5/87.9*F158</f>
        <v>3634.81228668942</v>
      </c>
      <c r="G344" s="8" t="n">
        <f aca="false">106.5/87.9*G158</f>
        <v>3634.81228668942</v>
      </c>
      <c r="H344" s="8" t="n">
        <f aca="false">106.5/87.9*H158</f>
        <v>3634.81228668942</v>
      </c>
      <c r="I344" s="8" t="n">
        <f aca="false">106.5/87.9*I158</f>
        <v>3634.81228668942</v>
      </c>
      <c r="J344" s="8" t="n">
        <f aca="false">106.5/87.9*J158</f>
        <v>3634.81228668942</v>
      </c>
      <c r="K344" s="8" t="s">
        <v>242</v>
      </c>
      <c r="L344" s="127"/>
    </row>
    <row r="345" customFormat="false" ht="14.25" hidden="true" customHeight="false" outlineLevel="0" collapsed="false">
      <c r="A345" s="46" t="str">
        <f aca="false">A344</f>
        <v>csir_ambitions_2022</v>
      </c>
      <c r="B345" s="3" t="s">
        <v>101</v>
      </c>
      <c r="C345" s="8" t="s">
        <v>241</v>
      </c>
      <c r="D345" s="8" t="n">
        <f aca="false">106.5/87.9*D159</f>
        <v>10596.6894197952</v>
      </c>
      <c r="E345" s="8" t="n">
        <f aca="false">106.5/87.9*E159</f>
        <v>8082.6109215017</v>
      </c>
      <c r="F345" s="8" t="n">
        <f aca="false">106.5/87.9*F159</f>
        <v>6222.79863481229</v>
      </c>
      <c r="G345" s="8" t="n">
        <f aca="false">106.5/87.9*G159</f>
        <v>5333.48122866894</v>
      </c>
      <c r="H345" s="8" t="n">
        <f aca="false">106.5/87.9*H159</f>
        <v>4657.40614334471</v>
      </c>
      <c r="I345" s="8" t="n">
        <f aca="false">106.5/87.9*I159</f>
        <v>4247.88395904437</v>
      </c>
      <c r="J345" s="8" t="n">
        <f aca="false">106.5/87.9*J159</f>
        <v>3923.17406143345</v>
      </c>
      <c r="K345" s="8" t="s">
        <v>242</v>
      </c>
      <c r="L345" s="127"/>
    </row>
    <row r="346" customFormat="false" ht="14.25" hidden="true" customHeight="false" outlineLevel="0" collapsed="false">
      <c r="A346" s="46" t="str">
        <f aca="false">A345</f>
        <v>csir_ambitions_2022</v>
      </c>
      <c r="B346" s="3" t="s">
        <v>226</v>
      </c>
      <c r="C346" s="8" t="s">
        <v>241</v>
      </c>
      <c r="D346" s="8" t="n">
        <f aca="false">106.5/87.9*D160</f>
        <v>10596.6894197952</v>
      </c>
      <c r="E346" s="8" t="n">
        <f aca="false">106.5/87.9*E160</f>
        <v>8082.6109215017</v>
      </c>
      <c r="F346" s="8" t="n">
        <f aca="false">106.5/87.9*F160</f>
        <v>6222.79863481229</v>
      </c>
      <c r="G346" s="8" t="n">
        <f aca="false">106.5/87.9*G160</f>
        <v>5333.48122866894</v>
      </c>
      <c r="H346" s="8" t="n">
        <f aca="false">106.5/87.9*H160</f>
        <v>4657.40614334471</v>
      </c>
      <c r="I346" s="8" t="n">
        <f aca="false">106.5/87.9*I160</f>
        <v>4247.88395904437</v>
      </c>
      <c r="J346" s="8" t="n">
        <f aca="false">106.5/87.9*J160</f>
        <v>3923.17406143345</v>
      </c>
      <c r="K346" s="8" t="s">
        <v>242</v>
      </c>
      <c r="L346" s="127"/>
    </row>
    <row r="347" customFormat="false" ht="14.25" hidden="true" customHeight="false" outlineLevel="0" collapsed="false">
      <c r="A347" s="46" t="str">
        <f aca="false">A346</f>
        <v>csir_ambitions_2022</v>
      </c>
      <c r="B347" s="3" t="s">
        <v>227</v>
      </c>
      <c r="C347" s="8" t="s">
        <v>241</v>
      </c>
      <c r="D347" s="8" t="n">
        <f aca="false">106.5/87.9*D161</f>
        <v>10596.6894197952</v>
      </c>
      <c r="E347" s="8" t="n">
        <f aca="false">106.5/87.9*E161</f>
        <v>8082.6109215017</v>
      </c>
      <c r="F347" s="8" t="n">
        <f aca="false">106.5/87.9*F161</f>
        <v>6222.79863481229</v>
      </c>
      <c r="G347" s="8" t="n">
        <f aca="false">106.5/87.9*G161</f>
        <v>5333.48122866894</v>
      </c>
      <c r="H347" s="8" t="n">
        <f aca="false">106.5/87.9*H161</f>
        <v>4657.40614334471</v>
      </c>
      <c r="I347" s="8" t="n">
        <f aca="false">106.5/87.9*I161</f>
        <v>4247.88395904437</v>
      </c>
      <c r="J347" s="8" t="n">
        <f aca="false">106.5/87.9*J161</f>
        <v>3923.17406143345</v>
      </c>
      <c r="K347" s="8" t="s">
        <v>242</v>
      </c>
      <c r="L347" s="127"/>
    </row>
    <row r="348" customFormat="false" ht="14.25" hidden="true" customHeight="false" outlineLevel="0" collapsed="false">
      <c r="A348" s="46" t="str">
        <f aca="false">A347</f>
        <v>csir_ambitions_2022</v>
      </c>
      <c r="B348" s="3" t="s">
        <v>228</v>
      </c>
      <c r="C348" s="8" t="s">
        <v>247</v>
      </c>
      <c r="D348" s="8" t="n">
        <v>20</v>
      </c>
      <c r="E348" s="0" t="n">
        <v>20</v>
      </c>
      <c r="F348" s="0" t="n">
        <v>20</v>
      </c>
      <c r="G348" s="0" t="n">
        <v>20</v>
      </c>
      <c r="H348" s="0" t="n">
        <v>20</v>
      </c>
      <c r="I348" s="0" t="n">
        <v>20</v>
      </c>
      <c r="J348" s="0" t="n">
        <v>20</v>
      </c>
      <c r="K348" s="8" t="s">
        <v>248</v>
      </c>
      <c r="L348" s="127" t="s">
        <v>260</v>
      </c>
    </row>
    <row r="349" customFormat="false" ht="14.25" hidden="true" customHeight="false" outlineLevel="0" collapsed="false">
      <c r="A349" s="46" t="str">
        <f aca="false">A348</f>
        <v>csir_ambitions_2022</v>
      </c>
      <c r="B349" s="3" t="s">
        <v>243</v>
      </c>
      <c r="C349" s="8" t="s">
        <v>247</v>
      </c>
      <c r="D349" s="8" t="n">
        <v>20</v>
      </c>
      <c r="E349" s="0" t="n">
        <v>20</v>
      </c>
      <c r="F349" s="0" t="n">
        <v>20</v>
      </c>
      <c r="G349" s="0" t="n">
        <v>20</v>
      </c>
      <c r="H349" s="0" t="n">
        <v>20</v>
      </c>
      <c r="I349" s="0" t="n">
        <v>20</v>
      </c>
      <c r="J349" s="0" t="n">
        <v>20</v>
      </c>
      <c r="K349" s="8" t="s">
        <v>248</v>
      </c>
      <c r="L349" s="127" t="s">
        <v>260</v>
      </c>
    </row>
    <row r="350" customFormat="false" ht="14.25" hidden="true" customHeight="false" outlineLevel="0" collapsed="false">
      <c r="A350" s="46" t="str">
        <f aca="false">A349</f>
        <v>csir_ambitions_2022</v>
      </c>
      <c r="B350" s="3" t="s">
        <v>96</v>
      </c>
      <c r="C350" s="8" t="s">
        <v>247</v>
      </c>
      <c r="D350" s="8"/>
      <c r="K350" s="8" t="s">
        <v>248</v>
      </c>
      <c r="L350" s="127" t="s">
        <v>266</v>
      </c>
    </row>
    <row r="351" customFormat="false" ht="14.25" hidden="true" customHeight="false" outlineLevel="0" collapsed="false">
      <c r="A351" s="46" t="str">
        <f aca="false">A350</f>
        <v>csir_ambitions_2022</v>
      </c>
      <c r="B351" s="3" t="s">
        <v>204</v>
      </c>
      <c r="C351" s="8" t="s">
        <v>247</v>
      </c>
      <c r="D351" s="8" t="n">
        <v>30</v>
      </c>
      <c r="E351" s="0" t="n">
        <v>30</v>
      </c>
      <c r="F351" s="0" t="n">
        <v>30</v>
      </c>
      <c r="G351" s="0" t="n">
        <v>30</v>
      </c>
      <c r="H351" s="0" t="n">
        <v>30</v>
      </c>
      <c r="I351" s="0" t="n">
        <v>30</v>
      </c>
      <c r="J351" s="0" t="n">
        <v>30</v>
      </c>
      <c r="K351" s="8" t="s">
        <v>248</v>
      </c>
      <c r="L351" s="127" t="s">
        <v>267</v>
      </c>
    </row>
    <row r="352" customFormat="false" ht="14.25" hidden="true" customHeight="false" outlineLevel="0" collapsed="false">
      <c r="A352" s="46" t="str">
        <f aca="false">A351</f>
        <v>csir_ambitions_2022</v>
      </c>
      <c r="B352" s="3" t="s">
        <v>46</v>
      </c>
      <c r="C352" s="8" t="s">
        <v>247</v>
      </c>
      <c r="D352" s="8" t="n">
        <v>30</v>
      </c>
      <c r="E352" s="0" t="n">
        <v>30</v>
      </c>
      <c r="F352" s="0" t="n">
        <v>30</v>
      </c>
      <c r="G352" s="0" t="n">
        <v>30</v>
      </c>
      <c r="H352" s="0" t="n">
        <v>30</v>
      </c>
      <c r="I352" s="0" t="n">
        <v>30</v>
      </c>
      <c r="J352" s="0" t="n">
        <v>30</v>
      </c>
      <c r="K352" s="8" t="s">
        <v>248</v>
      </c>
      <c r="L352" s="127" t="s">
        <v>267</v>
      </c>
    </row>
    <row r="353" customFormat="false" ht="14.25" hidden="true" customHeight="false" outlineLevel="0" collapsed="false">
      <c r="A353" s="46" t="str">
        <f aca="false">A352</f>
        <v>csir_ambitions_2022</v>
      </c>
      <c r="B353" s="3" t="s">
        <v>111</v>
      </c>
      <c r="C353" s="8" t="s">
        <v>247</v>
      </c>
      <c r="D353" s="8" t="n">
        <v>30</v>
      </c>
      <c r="E353" s="0" t="n">
        <v>30</v>
      </c>
      <c r="F353" s="0" t="n">
        <v>30</v>
      </c>
      <c r="G353" s="0" t="n">
        <v>30</v>
      </c>
      <c r="H353" s="0" t="n">
        <v>30</v>
      </c>
      <c r="I353" s="0" t="n">
        <v>30</v>
      </c>
      <c r="J353" s="0" t="n">
        <v>30</v>
      </c>
      <c r="K353" s="8" t="s">
        <v>248</v>
      </c>
      <c r="L353" s="127" t="s">
        <v>266</v>
      </c>
    </row>
    <row r="354" customFormat="false" ht="14.25" hidden="true" customHeight="false" outlineLevel="0" collapsed="false">
      <c r="A354" s="46" t="str">
        <f aca="false">A353</f>
        <v>csir_ambitions_2022</v>
      </c>
      <c r="B354" s="3" t="s">
        <v>77</v>
      </c>
      <c r="C354" s="8" t="s">
        <v>247</v>
      </c>
      <c r="D354" s="8"/>
      <c r="K354" s="8" t="s">
        <v>248</v>
      </c>
      <c r="L354" s="127" t="s">
        <v>266</v>
      </c>
    </row>
    <row r="355" customFormat="false" ht="14.25" hidden="true" customHeight="false" outlineLevel="0" collapsed="false">
      <c r="A355" s="46" t="str">
        <f aca="false">A354</f>
        <v>csir_ambitions_2022</v>
      </c>
      <c r="B355" s="3" t="s">
        <v>234</v>
      </c>
      <c r="C355" s="8" t="s">
        <v>247</v>
      </c>
      <c r="D355" s="8" t="n">
        <v>40</v>
      </c>
      <c r="E355" s="0" t="n">
        <v>40</v>
      </c>
      <c r="F355" s="0" t="n">
        <v>40</v>
      </c>
      <c r="G355" s="0" t="n">
        <v>40</v>
      </c>
      <c r="H355" s="0" t="n">
        <v>40</v>
      </c>
      <c r="I355" s="0" t="n">
        <v>40</v>
      </c>
      <c r="J355" s="0" t="n">
        <v>40</v>
      </c>
      <c r="K355" s="8" t="s">
        <v>248</v>
      </c>
      <c r="L355" s="127" t="s">
        <v>261</v>
      </c>
    </row>
    <row r="356" customFormat="false" ht="14.25" hidden="true" customHeight="false" outlineLevel="0" collapsed="false">
      <c r="A356" s="46" t="str">
        <f aca="false">A355</f>
        <v>csir_ambitions_2022</v>
      </c>
      <c r="B356" s="3" t="s">
        <v>235</v>
      </c>
      <c r="C356" s="8" t="s">
        <v>247</v>
      </c>
      <c r="D356" s="8" t="n">
        <v>40</v>
      </c>
      <c r="E356" s="0" t="n">
        <v>40</v>
      </c>
      <c r="F356" s="0" t="n">
        <v>40</v>
      </c>
      <c r="G356" s="0" t="n">
        <v>40</v>
      </c>
      <c r="H356" s="0" t="n">
        <v>40</v>
      </c>
      <c r="I356" s="0" t="n">
        <v>40</v>
      </c>
      <c r="J356" s="0" t="n">
        <v>40</v>
      </c>
      <c r="K356" s="8" t="s">
        <v>248</v>
      </c>
      <c r="L356" s="127" t="s">
        <v>261</v>
      </c>
    </row>
    <row r="357" customFormat="false" ht="14.25" hidden="true" customHeight="false" outlineLevel="0" collapsed="false">
      <c r="A357" s="46" t="str">
        <f aca="false">A356</f>
        <v>csir_ambitions_2022</v>
      </c>
      <c r="B357" s="3" t="s">
        <v>236</v>
      </c>
      <c r="C357" s="8" t="s">
        <v>247</v>
      </c>
      <c r="D357" s="8" t="n">
        <v>40</v>
      </c>
      <c r="E357" s="0" t="n">
        <v>40</v>
      </c>
      <c r="F357" s="0" t="n">
        <v>40</v>
      </c>
      <c r="G357" s="0" t="n">
        <v>40</v>
      </c>
      <c r="H357" s="0" t="n">
        <v>40</v>
      </c>
      <c r="I357" s="0" t="n">
        <v>40</v>
      </c>
      <c r="J357" s="0" t="n">
        <v>40</v>
      </c>
      <c r="K357" s="8" t="s">
        <v>248</v>
      </c>
      <c r="L357" s="127" t="s">
        <v>261</v>
      </c>
    </row>
    <row r="358" customFormat="false" ht="14.25" hidden="true" customHeight="false" outlineLevel="0" collapsed="false">
      <c r="A358" s="46" t="str">
        <f aca="false">A357</f>
        <v>csir_ambitions_2022</v>
      </c>
      <c r="B358" s="3" t="s">
        <v>237</v>
      </c>
      <c r="C358" s="8" t="s">
        <v>247</v>
      </c>
      <c r="D358" s="8" t="n">
        <v>40</v>
      </c>
      <c r="E358" s="0" t="n">
        <v>40</v>
      </c>
      <c r="F358" s="0" t="n">
        <v>40</v>
      </c>
      <c r="G358" s="0" t="n">
        <v>40</v>
      </c>
      <c r="H358" s="0" t="n">
        <v>40</v>
      </c>
      <c r="I358" s="0" t="n">
        <v>40</v>
      </c>
      <c r="J358" s="0" t="n">
        <v>40</v>
      </c>
      <c r="K358" s="8" t="s">
        <v>248</v>
      </c>
      <c r="L358" s="127" t="s">
        <v>261</v>
      </c>
    </row>
    <row r="359" customFormat="false" ht="14.25" hidden="true" customHeight="false" outlineLevel="0" collapsed="false">
      <c r="A359" s="46" t="str">
        <f aca="false">A358</f>
        <v>csir_ambitions_2022</v>
      </c>
      <c r="B359" s="3" t="s">
        <v>74</v>
      </c>
      <c r="C359" s="8" t="s">
        <v>247</v>
      </c>
      <c r="D359" s="8" t="n">
        <v>80</v>
      </c>
      <c r="E359" s="0" t="n">
        <v>80</v>
      </c>
      <c r="F359" s="0" t="n">
        <v>80</v>
      </c>
      <c r="G359" s="0" t="n">
        <v>80</v>
      </c>
      <c r="H359" s="0" t="n">
        <v>80</v>
      </c>
      <c r="I359" s="0" t="n">
        <v>80</v>
      </c>
      <c r="J359" s="0" t="n">
        <v>80</v>
      </c>
      <c r="K359" s="8" t="s">
        <v>248</v>
      </c>
      <c r="L359" s="127" t="s">
        <v>267</v>
      </c>
    </row>
    <row r="360" customFormat="false" ht="14.25" hidden="true" customHeight="false" outlineLevel="0" collapsed="false">
      <c r="A360" s="46" t="str">
        <f aca="false">A359</f>
        <v>csir_ambitions_2022</v>
      </c>
      <c r="B360" s="3" t="s">
        <v>68</v>
      </c>
      <c r="C360" s="8" t="s">
        <v>247</v>
      </c>
      <c r="D360" s="8" t="n">
        <v>60</v>
      </c>
      <c r="E360" s="0" t="n">
        <v>60</v>
      </c>
      <c r="F360" s="0" t="n">
        <v>60</v>
      </c>
      <c r="G360" s="0" t="n">
        <v>60</v>
      </c>
      <c r="H360" s="0" t="n">
        <v>60</v>
      </c>
      <c r="I360" s="0" t="n">
        <v>60</v>
      </c>
      <c r="J360" s="0" t="n">
        <v>60</v>
      </c>
      <c r="K360" s="8" t="s">
        <v>248</v>
      </c>
      <c r="L360" s="127" t="s">
        <v>266</v>
      </c>
    </row>
    <row r="361" customFormat="false" ht="14.25" hidden="true" customHeight="false" outlineLevel="0" collapsed="false">
      <c r="A361" s="46" t="str">
        <f aca="false">A360</f>
        <v>csir_ambitions_2022</v>
      </c>
      <c r="B361" s="3" t="s">
        <v>205</v>
      </c>
      <c r="C361" s="8" t="s">
        <v>247</v>
      </c>
      <c r="D361" s="8" t="n">
        <v>30</v>
      </c>
      <c r="E361" s="0" t="n">
        <v>30</v>
      </c>
      <c r="F361" s="0" t="n">
        <v>30</v>
      </c>
      <c r="G361" s="0" t="n">
        <v>30</v>
      </c>
      <c r="H361" s="0" t="n">
        <v>30</v>
      </c>
      <c r="I361" s="0" t="n">
        <v>30</v>
      </c>
      <c r="J361" s="0" t="n">
        <v>30</v>
      </c>
      <c r="K361" s="8" t="s">
        <v>248</v>
      </c>
      <c r="L361" s="127" t="s">
        <v>267</v>
      </c>
    </row>
    <row r="362" customFormat="false" ht="14.25" hidden="true" customHeight="false" outlineLevel="0" collapsed="false">
      <c r="A362" s="46" t="str">
        <f aca="false">A361</f>
        <v>csir_ambitions_2022</v>
      </c>
      <c r="B362" s="3" t="s">
        <v>66</v>
      </c>
      <c r="C362" s="8" t="s">
        <v>247</v>
      </c>
      <c r="D362" s="8" t="n">
        <v>20</v>
      </c>
      <c r="E362" s="0" t="n">
        <v>20</v>
      </c>
      <c r="F362" s="0" t="n">
        <v>20</v>
      </c>
      <c r="G362" s="0" t="n">
        <v>20</v>
      </c>
      <c r="H362" s="0" t="n">
        <v>20</v>
      </c>
      <c r="I362" s="0" t="n">
        <v>20</v>
      </c>
      <c r="J362" s="0" t="n">
        <v>20</v>
      </c>
      <c r="K362" s="8" t="s">
        <v>248</v>
      </c>
      <c r="L362" s="127" t="s">
        <v>262</v>
      </c>
    </row>
    <row r="363" customFormat="false" ht="14.25" hidden="true" customHeight="false" outlineLevel="0" collapsed="false">
      <c r="A363" s="46" t="str">
        <f aca="false">A362</f>
        <v>csir_ambitions_2022</v>
      </c>
      <c r="B363" s="3" t="s">
        <v>70</v>
      </c>
      <c r="C363" s="8" t="s">
        <v>247</v>
      </c>
      <c r="D363" s="8" t="n">
        <v>80</v>
      </c>
      <c r="E363" s="0" t="n">
        <v>80</v>
      </c>
      <c r="F363" s="0" t="n">
        <v>80</v>
      </c>
      <c r="G363" s="0" t="n">
        <v>80</v>
      </c>
      <c r="H363" s="0" t="n">
        <v>80</v>
      </c>
      <c r="I363" s="0" t="n">
        <v>80</v>
      </c>
      <c r="J363" s="0" t="n">
        <v>80</v>
      </c>
      <c r="K363" s="8" t="s">
        <v>248</v>
      </c>
      <c r="L363" s="127" t="s">
        <v>267</v>
      </c>
    </row>
    <row r="364" customFormat="false" ht="14.25" hidden="true" customHeight="false" outlineLevel="0" collapsed="false">
      <c r="A364" s="46" t="str">
        <f aca="false">A363</f>
        <v>csir_ambitions_2022</v>
      </c>
      <c r="B364" s="3" t="s">
        <v>231</v>
      </c>
      <c r="C364" s="8" t="s">
        <v>247</v>
      </c>
      <c r="D364" s="8" t="n">
        <v>80</v>
      </c>
      <c r="E364" s="0" t="n">
        <v>80</v>
      </c>
      <c r="F364" s="0" t="n">
        <v>80</v>
      </c>
      <c r="G364" s="0" t="n">
        <v>80</v>
      </c>
      <c r="H364" s="0" t="n">
        <v>80</v>
      </c>
      <c r="I364" s="0" t="n">
        <v>80</v>
      </c>
      <c r="J364" s="0" t="n">
        <v>80</v>
      </c>
      <c r="K364" s="8" t="s">
        <v>248</v>
      </c>
      <c r="L364" s="127" t="s">
        <v>267</v>
      </c>
    </row>
    <row r="365" customFormat="false" ht="14.25" hidden="true" customHeight="false" outlineLevel="0" collapsed="false">
      <c r="A365" s="46" t="str">
        <f aca="false">A364</f>
        <v>csir_ambitions_2022</v>
      </c>
      <c r="B365" s="3" t="s">
        <v>101</v>
      </c>
      <c r="C365" s="8" t="s">
        <v>247</v>
      </c>
      <c r="D365" s="8" t="n">
        <v>25</v>
      </c>
      <c r="E365" s="0" t="n">
        <v>25</v>
      </c>
      <c r="F365" s="0" t="n">
        <v>25</v>
      </c>
      <c r="G365" s="0" t="n">
        <v>25</v>
      </c>
      <c r="H365" s="0" t="n">
        <v>25</v>
      </c>
      <c r="I365" s="0" t="n">
        <v>25</v>
      </c>
      <c r="J365" s="0" t="n">
        <v>25</v>
      </c>
      <c r="K365" s="8" t="s">
        <v>248</v>
      </c>
      <c r="L365" s="127" t="s">
        <v>267</v>
      </c>
    </row>
    <row r="366" customFormat="false" ht="14.25" hidden="true" customHeight="false" outlineLevel="0" collapsed="false">
      <c r="A366" s="46" t="str">
        <f aca="false">A365</f>
        <v>csir_ambitions_2022</v>
      </c>
      <c r="B366" s="3" t="s">
        <v>226</v>
      </c>
      <c r="C366" s="8" t="s">
        <v>247</v>
      </c>
      <c r="D366" s="8" t="n">
        <v>25</v>
      </c>
      <c r="E366" s="0" t="n">
        <v>25</v>
      </c>
      <c r="F366" s="0" t="n">
        <v>25</v>
      </c>
      <c r="G366" s="0" t="n">
        <v>25</v>
      </c>
      <c r="H366" s="0" t="n">
        <v>25</v>
      </c>
      <c r="I366" s="0" t="n">
        <v>25</v>
      </c>
      <c r="J366" s="0" t="n">
        <v>25</v>
      </c>
      <c r="K366" s="8" t="s">
        <v>248</v>
      </c>
      <c r="L366" s="127" t="s">
        <v>267</v>
      </c>
    </row>
    <row r="367" customFormat="false" ht="14.25" hidden="true" customHeight="false" outlineLevel="0" collapsed="false">
      <c r="A367" s="46" t="str">
        <f aca="false">A366</f>
        <v>csir_ambitions_2022</v>
      </c>
      <c r="B367" s="3" t="s">
        <v>227</v>
      </c>
      <c r="C367" s="8" t="s">
        <v>247</v>
      </c>
      <c r="D367" s="8" t="n">
        <v>25</v>
      </c>
      <c r="E367" s="0" t="n">
        <v>25</v>
      </c>
      <c r="F367" s="0" t="n">
        <v>25</v>
      </c>
      <c r="G367" s="0" t="n">
        <v>25</v>
      </c>
      <c r="H367" s="0" t="n">
        <v>25</v>
      </c>
      <c r="I367" s="0" t="n">
        <v>25</v>
      </c>
      <c r="J367" s="0" t="n">
        <v>25</v>
      </c>
      <c r="K367" s="8" t="s">
        <v>248</v>
      </c>
      <c r="L367" s="127" t="s">
        <v>267</v>
      </c>
    </row>
    <row r="368" customFormat="false" ht="14.25" hidden="true" customHeight="false" outlineLevel="0" collapsed="false">
      <c r="A368" s="46" t="str">
        <f aca="false">A367</f>
        <v>csir_ambitions_2022</v>
      </c>
      <c r="B368" s="3" t="s">
        <v>204</v>
      </c>
      <c r="C368" s="8" t="s">
        <v>249</v>
      </c>
      <c r="D368" s="8" t="n">
        <v>22</v>
      </c>
      <c r="E368" s="0" t="n">
        <v>22</v>
      </c>
      <c r="F368" s="0" t="n">
        <v>22</v>
      </c>
      <c r="G368" s="0" t="n">
        <v>22</v>
      </c>
      <c r="H368" s="0" t="n">
        <v>22</v>
      </c>
      <c r="I368" s="0" t="n">
        <v>22</v>
      </c>
      <c r="J368" s="0" t="n">
        <v>22</v>
      </c>
      <c r="K368" s="8" t="s">
        <v>250</v>
      </c>
      <c r="L368" s="127" t="s">
        <v>257</v>
      </c>
    </row>
    <row r="369" customFormat="false" ht="14.25" hidden="true" customHeight="false" outlineLevel="0" collapsed="false">
      <c r="A369" s="46" t="str">
        <f aca="false">A368</f>
        <v>csir_ambitions_2022</v>
      </c>
      <c r="B369" s="3" t="s">
        <v>46</v>
      </c>
      <c r="C369" s="8" t="s">
        <v>249</v>
      </c>
      <c r="D369" s="8" t="n">
        <v>80</v>
      </c>
      <c r="E369" s="0" t="n">
        <v>80</v>
      </c>
      <c r="F369" s="0" t="n">
        <v>80</v>
      </c>
      <c r="G369" s="0" t="n">
        <v>80</v>
      </c>
      <c r="H369" s="0" t="n">
        <v>80</v>
      </c>
      <c r="I369" s="0" t="n">
        <v>80</v>
      </c>
      <c r="J369" s="0" t="n">
        <v>80</v>
      </c>
      <c r="K369" s="8" t="s">
        <v>250</v>
      </c>
      <c r="L369" s="127" t="s">
        <v>258</v>
      </c>
    </row>
    <row r="370" customFormat="false" ht="14.25" hidden="true" customHeight="false" outlineLevel="0" collapsed="false">
      <c r="A370" s="46" t="str">
        <f aca="false">A369</f>
        <v>csir_ambitions_2022</v>
      </c>
      <c r="B370" s="3" t="s">
        <v>111</v>
      </c>
      <c r="C370" s="8" t="s">
        <v>249</v>
      </c>
      <c r="D370" s="8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8" t="s">
        <v>250</v>
      </c>
      <c r="L370" s="127" t="s">
        <v>257</v>
      </c>
    </row>
    <row r="371" customFormat="false" ht="14.25" hidden="true" customHeight="false" outlineLevel="0" collapsed="false">
      <c r="A371" s="46" t="str">
        <f aca="false">A370</f>
        <v>csir_ambitions_2022</v>
      </c>
      <c r="B371" s="3" t="s">
        <v>77</v>
      </c>
      <c r="C371" s="8" t="s">
        <v>249</v>
      </c>
      <c r="D371" s="8" t="n">
        <v>3</v>
      </c>
      <c r="E371" s="0" t="n">
        <v>3</v>
      </c>
      <c r="F371" s="0" t="n">
        <v>3</v>
      </c>
      <c r="G371" s="0" t="n">
        <v>3</v>
      </c>
      <c r="H371" s="0" t="n">
        <v>3</v>
      </c>
      <c r="I371" s="0" t="n">
        <v>3</v>
      </c>
      <c r="J371" s="0" t="n">
        <v>3</v>
      </c>
      <c r="K371" s="8" t="s">
        <v>251</v>
      </c>
      <c r="L371" s="127" t="s">
        <v>257</v>
      </c>
    </row>
    <row r="372" customFormat="false" ht="14.25" hidden="true" customHeight="false" outlineLevel="0" collapsed="false">
      <c r="A372" s="46" t="str">
        <f aca="false">A371</f>
        <v>csir_ambitions_2022</v>
      </c>
      <c r="B372" s="3" t="s">
        <v>68</v>
      </c>
      <c r="C372" s="8" t="s">
        <v>249</v>
      </c>
      <c r="D372" s="8" t="n">
        <v>37</v>
      </c>
      <c r="E372" s="0" t="n">
        <v>37</v>
      </c>
      <c r="F372" s="0" t="n">
        <v>37</v>
      </c>
      <c r="G372" s="0" t="n">
        <v>37</v>
      </c>
      <c r="H372" s="0" t="n">
        <v>37</v>
      </c>
      <c r="I372" s="0" t="n">
        <v>37</v>
      </c>
      <c r="J372" s="0" t="n">
        <v>37</v>
      </c>
      <c r="K372" s="8" t="s">
        <v>250</v>
      </c>
      <c r="L372" s="127" t="s">
        <v>257</v>
      </c>
    </row>
    <row r="373" customFormat="false" ht="14.25" hidden="true" customHeight="false" outlineLevel="0" collapsed="false">
      <c r="A373" s="46" t="str">
        <f aca="false">A372</f>
        <v>csir_ambitions_2022</v>
      </c>
      <c r="B373" s="3" t="s">
        <v>205</v>
      </c>
      <c r="C373" s="8" t="s">
        <v>249</v>
      </c>
      <c r="D373" s="8" t="n">
        <v>2.4</v>
      </c>
      <c r="E373" s="0" t="n">
        <v>2.4</v>
      </c>
      <c r="F373" s="0" t="n">
        <v>2.4</v>
      </c>
      <c r="G373" s="0" t="n">
        <v>2.4</v>
      </c>
      <c r="H373" s="0" t="n">
        <v>2.4</v>
      </c>
      <c r="I373" s="0" t="n">
        <v>2.4</v>
      </c>
      <c r="J373" s="0" t="n">
        <v>2.4</v>
      </c>
      <c r="K373" s="8" t="s">
        <v>250</v>
      </c>
      <c r="L373" s="127" t="s">
        <v>257</v>
      </c>
    </row>
    <row r="374" customFormat="false" ht="14.25" hidden="true" customHeight="false" outlineLevel="0" collapsed="false">
      <c r="A374" s="46" t="str">
        <f aca="false">A373</f>
        <v>csir_ambitions_2022</v>
      </c>
      <c r="B374" s="3" t="s">
        <v>66</v>
      </c>
      <c r="C374" s="8" t="s">
        <v>249</v>
      </c>
      <c r="D374" s="8" t="n">
        <v>0.02</v>
      </c>
      <c r="E374" s="0" t="n">
        <v>0.02</v>
      </c>
      <c r="F374" s="0" t="n">
        <v>0.02</v>
      </c>
      <c r="G374" s="0" t="n">
        <v>0.02</v>
      </c>
      <c r="H374" s="0" t="n">
        <v>0.02</v>
      </c>
      <c r="I374" s="0" t="n">
        <v>0.02</v>
      </c>
      <c r="J374" s="0" t="n">
        <v>0.02</v>
      </c>
      <c r="K374" s="8" t="s">
        <v>250</v>
      </c>
      <c r="L374" s="127" t="s">
        <v>262</v>
      </c>
    </row>
    <row r="375" customFormat="false" ht="14.25" hidden="true" customHeight="false" outlineLevel="0" collapsed="false">
      <c r="A375" s="46" t="str">
        <f aca="false">A374</f>
        <v>csir_ambitions_2022</v>
      </c>
      <c r="B375" s="39" t="s">
        <v>101</v>
      </c>
      <c r="C375" s="121" t="s">
        <v>249</v>
      </c>
      <c r="D375" s="121" t="n">
        <v>0.01</v>
      </c>
      <c r="E375" s="128" t="n">
        <v>0.01</v>
      </c>
      <c r="F375" s="128" t="n">
        <v>0.01</v>
      </c>
      <c r="G375" s="128" t="n">
        <v>0.01</v>
      </c>
      <c r="H375" s="128" t="n">
        <v>0.01</v>
      </c>
      <c r="I375" s="128" t="n">
        <v>0.01</v>
      </c>
      <c r="J375" s="128" t="n">
        <v>0.01</v>
      </c>
      <c r="K375" s="121" t="s">
        <v>250</v>
      </c>
      <c r="L375" s="129" t="s">
        <v>268</v>
      </c>
    </row>
  </sheetData>
  <autoFilter ref="A1:L375">
    <filterColumn colId="0">
      <filters>
        <filter val="csir_ambitions_2019"/>
      </filters>
    </filterColumn>
    <filterColumn colId="2">
      <filters>
        <filter val="investment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4552</TotalTime>
  <Application>LibreOffice/7.3.7.2$Linux_X86_64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2023-01-05T08:38:58Z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